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606"/>
  <workbookPr/>
  <mc:AlternateContent xmlns:mc="http://schemas.openxmlformats.org/markup-compatibility/2006">
    <mc:Choice Requires="x15">
      <x15ac:absPath xmlns:x15ac="http://schemas.microsoft.com/office/spreadsheetml/2010/11/ac" url="/Users/thaisvasconcelos/Desktop/Myrteae_codes/z_outras_coisas/"/>
    </mc:Choice>
  </mc:AlternateContent>
  <bookViews>
    <workbookView xWindow="-27620" yWindow="-1880" windowWidth="25600" windowHeight="14460" tabRatio="750" activeTab="2"/>
  </bookViews>
  <sheets>
    <sheet name="bruta_14Dec" sheetId="9" r:id="rId1"/>
    <sheet name="bruta_Drive_19Jan2020" sheetId="1" r:id="rId2"/>
    <sheet name="bruta_FINAL_02FEB20" sheetId="10" r:id="rId3"/>
    <sheet name="Legendas_OBS" sheetId="2" r:id="rId4"/>
    <sheet name="Groups_Thaís" sheetId="3" r:id="rId5"/>
    <sheet name="ModelTest" sheetId="4" r:id="rId6"/>
    <sheet name="Resultados 1" sheetId="5" r:id="rId7"/>
    <sheet name="Table1" sheetId="6" r:id="rId8"/>
    <sheet name="Authors" sheetId="7" r:id="rId9"/>
    <sheet name="Acknowledgments" sheetId="8" r:id="rId10"/>
  </sheets>
  <definedNames>
    <definedName name="_xlnm._FilterDatabase" localSheetId="0" hidden="1">bruta_14Dec!$A$1:$U$795</definedName>
    <definedName name="_xlnm._FilterDatabase" localSheetId="2" hidden="1">bruta_FINAL_02FEB20!$A$1:$AC$1</definedName>
    <definedName name="Z_1C1DB4E6_432C_4F61_9E85_317128E86DD5_.wvu.FilterData" localSheetId="1" hidden="1">bruta_Drive_19Jan2020!$E$1:$E$1000</definedName>
    <definedName name="Z_A79B3BE5_DA09_4F5B_85E2_847AF6883521_.wvu.FilterData" localSheetId="1" hidden="1">bruta_Drive_19Jan2020!$A$1:$U$795</definedName>
  </definedNames>
  <calcPr calcId="150001" concurrentCalc="0"/>
  <customWorkbookViews>
    <customWorkbookView name="Filter 2" guid="{A79B3BE5-DA09-4F5B-85E2-847AF6883521}" maximized="1" windowWidth="0" windowHeight="0" activeSheetId="0"/>
    <customWorkbookView name="Filter 1" guid="{1C1DB4E6-432C-4F61-9E85-317128E86DD5}" maximized="1" windowWidth="0" windowHeight="0" activeSheetId="0"/>
  </customWorkbookViews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jzK6AmrK3fMbS5aKqocFqCGKdnKQ=="/>
    </ext>
  </extLst>
</workbook>
</file>

<file path=xl/calcChain.xml><?xml version="1.0" encoding="utf-8"?>
<calcChain xmlns="http://schemas.openxmlformats.org/spreadsheetml/2006/main">
  <c r="R795" i="10" l="1"/>
  <c r="S795" i="10"/>
  <c r="T795" i="10"/>
  <c r="R794" i="10"/>
  <c r="S794" i="10"/>
  <c r="T794" i="10"/>
  <c r="R793" i="10"/>
  <c r="S793" i="10"/>
  <c r="T793" i="10"/>
  <c r="R792" i="10"/>
  <c r="S792" i="10"/>
  <c r="T792" i="10"/>
  <c r="R791" i="10"/>
  <c r="S791" i="10"/>
  <c r="T791" i="10"/>
  <c r="R790" i="10"/>
  <c r="S790" i="10"/>
  <c r="T790" i="10"/>
  <c r="R789" i="10"/>
  <c r="S789" i="10"/>
  <c r="T789" i="10"/>
  <c r="R788" i="10"/>
  <c r="S788" i="10"/>
  <c r="T788" i="10"/>
  <c r="R787" i="10"/>
  <c r="S787" i="10"/>
  <c r="T787" i="10"/>
  <c r="R786" i="10"/>
  <c r="S786" i="10"/>
  <c r="T786" i="10"/>
  <c r="R785" i="10"/>
  <c r="S785" i="10"/>
  <c r="T785" i="10"/>
  <c r="R784" i="10"/>
  <c r="S784" i="10"/>
  <c r="T784" i="10"/>
  <c r="R783" i="10"/>
  <c r="S783" i="10"/>
  <c r="T783" i="10"/>
  <c r="R782" i="10"/>
  <c r="S782" i="10"/>
  <c r="T782" i="10"/>
  <c r="R781" i="10"/>
  <c r="S781" i="10"/>
  <c r="T781" i="10"/>
  <c r="R780" i="10"/>
  <c r="S780" i="10"/>
  <c r="T780" i="10"/>
  <c r="R779" i="10"/>
  <c r="S779" i="10"/>
  <c r="T779" i="10"/>
  <c r="R778" i="10"/>
  <c r="S778" i="10"/>
  <c r="T778" i="10"/>
  <c r="R777" i="10"/>
  <c r="S777" i="10"/>
  <c r="T777" i="10"/>
  <c r="R776" i="10"/>
  <c r="S776" i="10"/>
  <c r="T776" i="10"/>
  <c r="R775" i="10"/>
  <c r="S775" i="10"/>
  <c r="T775" i="10"/>
  <c r="R774" i="10"/>
  <c r="S774" i="10"/>
  <c r="T774" i="10"/>
  <c r="R773" i="10"/>
  <c r="S773" i="10"/>
  <c r="T773" i="10"/>
  <c r="R772" i="10"/>
  <c r="S772" i="10"/>
  <c r="T772" i="10"/>
  <c r="R771" i="10"/>
  <c r="S771" i="10"/>
  <c r="T771" i="10"/>
  <c r="R770" i="10"/>
  <c r="S770" i="10"/>
  <c r="T770" i="10"/>
  <c r="R769" i="10"/>
  <c r="S769" i="10"/>
  <c r="T769" i="10"/>
  <c r="R768" i="10"/>
  <c r="S768" i="10"/>
  <c r="T768" i="10"/>
  <c r="R767" i="10"/>
  <c r="S767" i="10"/>
  <c r="T767" i="10"/>
  <c r="R766" i="10"/>
  <c r="S766" i="10"/>
  <c r="T766" i="10"/>
  <c r="R765" i="10"/>
  <c r="S765" i="10"/>
  <c r="T765" i="10"/>
  <c r="R764" i="10"/>
  <c r="S764" i="10"/>
  <c r="T764" i="10"/>
  <c r="R763" i="10"/>
  <c r="S763" i="10"/>
  <c r="T763" i="10"/>
  <c r="R762" i="10"/>
  <c r="S762" i="10"/>
  <c r="T762" i="10"/>
  <c r="R761" i="10"/>
  <c r="S761" i="10"/>
  <c r="T761" i="10"/>
  <c r="R760" i="10"/>
  <c r="S760" i="10"/>
  <c r="T760" i="10"/>
  <c r="R759" i="10"/>
  <c r="S759" i="10"/>
  <c r="T759" i="10"/>
  <c r="R758" i="10"/>
  <c r="S758" i="10"/>
  <c r="T758" i="10"/>
  <c r="R757" i="10"/>
  <c r="S757" i="10"/>
  <c r="T757" i="10"/>
  <c r="R756" i="10"/>
  <c r="S756" i="10"/>
  <c r="T756" i="10"/>
  <c r="R755" i="10"/>
  <c r="S755" i="10"/>
  <c r="T755" i="10"/>
  <c r="R754" i="10"/>
  <c r="S754" i="10"/>
  <c r="T754" i="10"/>
  <c r="R753" i="10"/>
  <c r="S753" i="10"/>
  <c r="T753" i="10"/>
  <c r="R752" i="10"/>
  <c r="S752" i="10"/>
  <c r="T752" i="10"/>
  <c r="R751" i="10"/>
  <c r="S751" i="10"/>
  <c r="T751" i="10"/>
  <c r="R750" i="10"/>
  <c r="S750" i="10"/>
  <c r="T750" i="10"/>
  <c r="R749" i="10"/>
  <c r="S749" i="10"/>
  <c r="T749" i="10"/>
  <c r="R748" i="10"/>
  <c r="S748" i="10"/>
  <c r="T748" i="10"/>
  <c r="R747" i="10"/>
  <c r="S747" i="10"/>
  <c r="T747" i="10"/>
  <c r="R746" i="10"/>
  <c r="S746" i="10"/>
  <c r="T746" i="10"/>
  <c r="R745" i="10"/>
  <c r="S745" i="10"/>
  <c r="T745" i="10"/>
  <c r="R744" i="10"/>
  <c r="S744" i="10"/>
  <c r="T744" i="10"/>
  <c r="R743" i="10"/>
  <c r="S743" i="10"/>
  <c r="T743" i="10"/>
  <c r="R742" i="10"/>
  <c r="S742" i="10"/>
  <c r="T742" i="10"/>
  <c r="R741" i="10"/>
  <c r="S741" i="10"/>
  <c r="T741" i="10"/>
  <c r="R740" i="10"/>
  <c r="S740" i="10"/>
  <c r="T740" i="10"/>
  <c r="R739" i="10"/>
  <c r="S739" i="10"/>
  <c r="T739" i="10"/>
  <c r="R738" i="10"/>
  <c r="S738" i="10"/>
  <c r="T738" i="10"/>
  <c r="R737" i="10"/>
  <c r="S737" i="10"/>
  <c r="T737" i="10"/>
  <c r="R736" i="10"/>
  <c r="S736" i="10"/>
  <c r="T736" i="10"/>
  <c r="R735" i="10"/>
  <c r="S735" i="10"/>
  <c r="T735" i="10"/>
  <c r="R734" i="10"/>
  <c r="S734" i="10"/>
  <c r="T734" i="10"/>
  <c r="R733" i="10"/>
  <c r="S733" i="10"/>
  <c r="T733" i="10"/>
  <c r="R732" i="10"/>
  <c r="S732" i="10"/>
  <c r="T732" i="10"/>
  <c r="R731" i="10"/>
  <c r="S731" i="10"/>
  <c r="T731" i="10"/>
  <c r="R730" i="10"/>
  <c r="S730" i="10"/>
  <c r="T730" i="10"/>
  <c r="R729" i="10"/>
  <c r="S729" i="10"/>
  <c r="T729" i="10"/>
  <c r="R728" i="10"/>
  <c r="S728" i="10"/>
  <c r="T728" i="10"/>
  <c r="R727" i="10"/>
  <c r="S727" i="10"/>
  <c r="T727" i="10"/>
  <c r="R726" i="10"/>
  <c r="S726" i="10"/>
  <c r="T726" i="10"/>
  <c r="R725" i="10"/>
  <c r="S725" i="10"/>
  <c r="T725" i="10"/>
  <c r="R724" i="10"/>
  <c r="S724" i="10"/>
  <c r="T724" i="10"/>
  <c r="R723" i="10"/>
  <c r="S723" i="10"/>
  <c r="T723" i="10"/>
  <c r="R722" i="10"/>
  <c r="S722" i="10"/>
  <c r="T722" i="10"/>
  <c r="R721" i="10"/>
  <c r="S721" i="10"/>
  <c r="T721" i="10"/>
  <c r="R720" i="10"/>
  <c r="S720" i="10"/>
  <c r="T720" i="10"/>
  <c r="R719" i="10"/>
  <c r="S719" i="10"/>
  <c r="T719" i="10"/>
  <c r="R718" i="10"/>
  <c r="S718" i="10"/>
  <c r="T718" i="10"/>
  <c r="R717" i="10"/>
  <c r="S717" i="10"/>
  <c r="T717" i="10"/>
  <c r="R716" i="10"/>
  <c r="S716" i="10"/>
  <c r="T716" i="10"/>
  <c r="R715" i="10"/>
  <c r="S715" i="10"/>
  <c r="T715" i="10"/>
  <c r="R714" i="10"/>
  <c r="S714" i="10"/>
  <c r="T714" i="10"/>
  <c r="R713" i="10"/>
  <c r="S713" i="10"/>
  <c r="T713" i="10"/>
  <c r="R712" i="10"/>
  <c r="S712" i="10"/>
  <c r="T712" i="10"/>
  <c r="R711" i="10"/>
  <c r="S711" i="10"/>
  <c r="T711" i="10"/>
  <c r="R710" i="10"/>
  <c r="S710" i="10"/>
  <c r="T710" i="10"/>
  <c r="R709" i="10"/>
  <c r="S709" i="10"/>
  <c r="T709" i="10"/>
  <c r="R708" i="10"/>
  <c r="S708" i="10"/>
  <c r="T708" i="10"/>
  <c r="R707" i="10"/>
  <c r="S707" i="10"/>
  <c r="T707" i="10"/>
  <c r="R706" i="10"/>
  <c r="S706" i="10"/>
  <c r="T706" i="10"/>
  <c r="R705" i="10"/>
  <c r="S705" i="10"/>
  <c r="T705" i="10"/>
  <c r="R704" i="10"/>
  <c r="S704" i="10"/>
  <c r="T704" i="10"/>
  <c r="R703" i="10"/>
  <c r="S703" i="10"/>
  <c r="T703" i="10"/>
  <c r="R702" i="10"/>
  <c r="S702" i="10"/>
  <c r="T702" i="10"/>
  <c r="R701" i="10"/>
  <c r="S701" i="10"/>
  <c r="T701" i="10"/>
  <c r="R700" i="10"/>
  <c r="S700" i="10"/>
  <c r="T700" i="10"/>
  <c r="R699" i="10"/>
  <c r="S699" i="10"/>
  <c r="T699" i="10"/>
  <c r="R698" i="10"/>
  <c r="S698" i="10"/>
  <c r="T698" i="10"/>
  <c r="R697" i="10"/>
  <c r="S697" i="10"/>
  <c r="T697" i="10"/>
  <c r="R696" i="10"/>
  <c r="S696" i="10"/>
  <c r="T696" i="10"/>
  <c r="R695" i="10"/>
  <c r="S695" i="10"/>
  <c r="T695" i="10"/>
  <c r="R694" i="10"/>
  <c r="S694" i="10"/>
  <c r="T694" i="10"/>
  <c r="R693" i="10"/>
  <c r="S693" i="10"/>
  <c r="T693" i="10"/>
  <c r="R692" i="10"/>
  <c r="S692" i="10"/>
  <c r="T692" i="10"/>
  <c r="R691" i="10"/>
  <c r="S691" i="10"/>
  <c r="T691" i="10"/>
  <c r="R690" i="10"/>
  <c r="S690" i="10"/>
  <c r="T690" i="10"/>
  <c r="R689" i="10"/>
  <c r="S689" i="10"/>
  <c r="T689" i="10"/>
  <c r="R688" i="10"/>
  <c r="S688" i="10"/>
  <c r="T688" i="10"/>
  <c r="R687" i="10"/>
  <c r="S687" i="10"/>
  <c r="T687" i="10"/>
  <c r="R686" i="10"/>
  <c r="S686" i="10"/>
  <c r="T686" i="10"/>
  <c r="R685" i="10"/>
  <c r="S685" i="10"/>
  <c r="T685" i="10"/>
  <c r="R684" i="10"/>
  <c r="S684" i="10"/>
  <c r="T684" i="10"/>
  <c r="R683" i="10"/>
  <c r="S683" i="10"/>
  <c r="T683" i="10"/>
  <c r="R682" i="10"/>
  <c r="S682" i="10"/>
  <c r="T682" i="10"/>
  <c r="R681" i="10"/>
  <c r="S681" i="10"/>
  <c r="T681" i="10"/>
  <c r="R680" i="10"/>
  <c r="S680" i="10"/>
  <c r="T680" i="10"/>
  <c r="R679" i="10"/>
  <c r="S679" i="10"/>
  <c r="T679" i="10"/>
  <c r="R678" i="10"/>
  <c r="S678" i="10"/>
  <c r="T678" i="10"/>
  <c r="R677" i="10"/>
  <c r="S677" i="10"/>
  <c r="T677" i="10"/>
  <c r="R676" i="10"/>
  <c r="S676" i="10"/>
  <c r="T676" i="10"/>
  <c r="R675" i="10"/>
  <c r="S675" i="10"/>
  <c r="T675" i="10"/>
  <c r="R674" i="10"/>
  <c r="S674" i="10"/>
  <c r="T674" i="10"/>
  <c r="R673" i="10"/>
  <c r="S673" i="10"/>
  <c r="T673" i="10"/>
  <c r="R672" i="10"/>
  <c r="S672" i="10"/>
  <c r="T672" i="10"/>
  <c r="R671" i="10"/>
  <c r="S671" i="10"/>
  <c r="T671" i="10"/>
  <c r="R670" i="10"/>
  <c r="S670" i="10"/>
  <c r="T670" i="10"/>
  <c r="R669" i="10"/>
  <c r="S669" i="10"/>
  <c r="T669" i="10"/>
  <c r="R668" i="10"/>
  <c r="S668" i="10"/>
  <c r="T668" i="10"/>
  <c r="R667" i="10"/>
  <c r="S667" i="10"/>
  <c r="T667" i="10"/>
  <c r="R666" i="10"/>
  <c r="S666" i="10"/>
  <c r="T666" i="10"/>
  <c r="R665" i="10"/>
  <c r="S665" i="10"/>
  <c r="T665" i="10"/>
  <c r="R664" i="10"/>
  <c r="S664" i="10"/>
  <c r="T664" i="10"/>
  <c r="R663" i="10"/>
  <c r="S663" i="10"/>
  <c r="T663" i="10"/>
  <c r="R662" i="10"/>
  <c r="S662" i="10"/>
  <c r="T662" i="10"/>
  <c r="R661" i="10"/>
  <c r="S661" i="10"/>
  <c r="T661" i="10"/>
  <c r="R660" i="10"/>
  <c r="S660" i="10"/>
  <c r="T660" i="10"/>
  <c r="R659" i="10"/>
  <c r="S659" i="10"/>
  <c r="T659" i="10"/>
  <c r="R658" i="10"/>
  <c r="S658" i="10"/>
  <c r="T658" i="10"/>
  <c r="R657" i="10"/>
  <c r="S657" i="10"/>
  <c r="T657" i="10"/>
  <c r="R656" i="10"/>
  <c r="S656" i="10"/>
  <c r="T656" i="10"/>
  <c r="R655" i="10"/>
  <c r="S655" i="10"/>
  <c r="T655" i="10"/>
  <c r="R654" i="10"/>
  <c r="S654" i="10"/>
  <c r="T654" i="10"/>
  <c r="R653" i="10"/>
  <c r="S653" i="10"/>
  <c r="T653" i="10"/>
  <c r="R652" i="10"/>
  <c r="S652" i="10"/>
  <c r="T652" i="10"/>
  <c r="R651" i="10"/>
  <c r="S651" i="10"/>
  <c r="T651" i="10"/>
  <c r="R650" i="10"/>
  <c r="S650" i="10"/>
  <c r="T650" i="10"/>
  <c r="R649" i="10"/>
  <c r="S649" i="10"/>
  <c r="T649" i="10"/>
  <c r="R648" i="10"/>
  <c r="S648" i="10"/>
  <c r="T648" i="10"/>
  <c r="R647" i="10"/>
  <c r="S647" i="10"/>
  <c r="T647" i="10"/>
  <c r="R646" i="10"/>
  <c r="S646" i="10"/>
  <c r="T646" i="10"/>
  <c r="R645" i="10"/>
  <c r="S645" i="10"/>
  <c r="T645" i="10"/>
  <c r="R644" i="10"/>
  <c r="S644" i="10"/>
  <c r="T644" i="10"/>
  <c r="R643" i="10"/>
  <c r="S643" i="10"/>
  <c r="T643" i="10"/>
  <c r="R642" i="10"/>
  <c r="S642" i="10"/>
  <c r="T642" i="10"/>
  <c r="R641" i="10"/>
  <c r="S641" i="10"/>
  <c r="T641" i="10"/>
  <c r="R640" i="10"/>
  <c r="S640" i="10"/>
  <c r="T640" i="10"/>
  <c r="R639" i="10"/>
  <c r="S639" i="10"/>
  <c r="T639" i="10"/>
  <c r="R638" i="10"/>
  <c r="S638" i="10"/>
  <c r="T638" i="10"/>
  <c r="R637" i="10"/>
  <c r="S637" i="10"/>
  <c r="T637" i="10"/>
  <c r="R636" i="10"/>
  <c r="S636" i="10"/>
  <c r="T636" i="10"/>
  <c r="R635" i="10"/>
  <c r="S635" i="10"/>
  <c r="T635" i="10"/>
  <c r="R634" i="10"/>
  <c r="S634" i="10"/>
  <c r="T634" i="10"/>
  <c r="R633" i="10"/>
  <c r="S633" i="10"/>
  <c r="T633" i="10"/>
  <c r="R632" i="10"/>
  <c r="S632" i="10"/>
  <c r="T632" i="10"/>
  <c r="R631" i="10"/>
  <c r="S631" i="10"/>
  <c r="T631" i="10"/>
  <c r="R630" i="10"/>
  <c r="S630" i="10"/>
  <c r="T630" i="10"/>
  <c r="R629" i="10"/>
  <c r="S629" i="10"/>
  <c r="T629" i="10"/>
  <c r="R628" i="10"/>
  <c r="S628" i="10"/>
  <c r="T628" i="10"/>
  <c r="R627" i="10"/>
  <c r="S627" i="10"/>
  <c r="T627" i="10"/>
  <c r="R626" i="10"/>
  <c r="S626" i="10"/>
  <c r="T626" i="10"/>
  <c r="R625" i="10"/>
  <c r="S625" i="10"/>
  <c r="T625" i="10"/>
  <c r="R624" i="10"/>
  <c r="S624" i="10"/>
  <c r="T624" i="10"/>
  <c r="R623" i="10"/>
  <c r="S623" i="10"/>
  <c r="T623" i="10"/>
  <c r="R622" i="10"/>
  <c r="S622" i="10"/>
  <c r="T622" i="10"/>
  <c r="R621" i="10"/>
  <c r="S621" i="10"/>
  <c r="T621" i="10"/>
  <c r="R620" i="10"/>
  <c r="S620" i="10"/>
  <c r="T620" i="10"/>
  <c r="R619" i="10"/>
  <c r="S619" i="10"/>
  <c r="T619" i="10"/>
  <c r="R618" i="10"/>
  <c r="S618" i="10"/>
  <c r="T618" i="10"/>
  <c r="R617" i="10"/>
  <c r="S617" i="10"/>
  <c r="T617" i="10"/>
  <c r="R616" i="10"/>
  <c r="S616" i="10"/>
  <c r="T616" i="10"/>
  <c r="R615" i="10"/>
  <c r="S615" i="10"/>
  <c r="T615" i="10"/>
  <c r="R614" i="10"/>
  <c r="S614" i="10"/>
  <c r="T614" i="10"/>
  <c r="R613" i="10"/>
  <c r="S613" i="10"/>
  <c r="T613" i="10"/>
  <c r="R612" i="10"/>
  <c r="S612" i="10"/>
  <c r="T612" i="10"/>
  <c r="R611" i="10"/>
  <c r="S611" i="10"/>
  <c r="T611" i="10"/>
  <c r="R610" i="10"/>
  <c r="S610" i="10"/>
  <c r="T610" i="10"/>
  <c r="R609" i="10"/>
  <c r="S609" i="10"/>
  <c r="T609" i="10"/>
  <c r="R608" i="10"/>
  <c r="S608" i="10"/>
  <c r="T608" i="10"/>
  <c r="R607" i="10"/>
  <c r="S607" i="10"/>
  <c r="T607" i="10"/>
  <c r="R606" i="10"/>
  <c r="S606" i="10"/>
  <c r="T606" i="10"/>
  <c r="R605" i="10"/>
  <c r="S605" i="10"/>
  <c r="T605" i="10"/>
  <c r="R604" i="10"/>
  <c r="S604" i="10"/>
  <c r="T604" i="10"/>
  <c r="R603" i="10"/>
  <c r="S603" i="10"/>
  <c r="T603" i="10"/>
  <c r="R602" i="10"/>
  <c r="S602" i="10"/>
  <c r="T602" i="10"/>
  <c r="R601" i="10"/>
  <c r="S601" i="10"/>
  <c r="T601" i="10"/>
  <c r="R600" i="10"/>
  <c r="S600" i="10"/>
  <c r="T600" i="10"/>
  <c r="R599" i="10"/>
  <c r="S599" i="10"/>
  <c r="T599" i="10"/>
  <c r="R598" i="10"/>
  <c r="S598" i="10"/>
  <c r="T598" i="10"/>
  <c r="R597" i="10"/>
  <c r="S597" i="10"/>
  <c r="T597" i="10"/>
  <c r="R596" i="10"/>
  <c r="S596" i="10"/>
  <c r="T596" i="10"/>
  <c r="R595" i="10"/>
  <c r="S595" i="10"/>
  <c r="T595" i="10"/>
  <c r="R594" i="10"/>
  <c r="S594" i="10"/>
  <c r="T594" i="10"/>
  <c r="R593" i="10"/>
  <c r="S593" i="10"/>
  <c r="T593" i="10"/>
  <c r="R592" i="10"/>
  <c r="S592" i="10"/>
  <c r="T592" i="10"/>
  <c r="R591" i="10"/>
  <c r="S591" i="10"/>
  <c r="T591" i="10"/>
  <c r="R590" i="10"/>
  <c r="S590" i="10"/>
  <c r="T590" i="10"/>
  <c r="R589" i="10"/>
  <c r="S589" i="10"/>
  <c r="T589" i="10"/>
  <c r="R588" i="10"/>
  <c r="S588" i="10"/>
  <c r="T588" i="10"/>
  <c r="R587" i="10"/>
  <c r="S587" i="10"/>
  <c r="T587" i="10"/>
  <c r="R586" i="10"/>
  <c r="S586" i="10"/>
  <c r="T586" i="10"/>
  <c r="R585" i="10"/>
  <c r="S585" i="10"/>
  <c r="T585" i="10"/>
  <c r="R584" i="10"/>
  <c r="S584" i="10"/>
  <c r="T584" i="10"/>
  <c r="R583" i="10"/>
  <c r="S583" i="10"/>
  <c r="T583" i="10"/>
  <c r="R582" i="10"/>
  <c r="S582" i="10"/>
  <c r="T582" i="10"/>
  <c r="R581" i="10"/>
  <c r="S581" i="10"/>
  <c r="T581" i="10"/>
  <c r="R580" i="10"/>
  <c r="S580" i="10"/>
  <c r="T580" i="10"/>
  <c r="R579" i="10"/>
  <c r="S579" i="10"/>
  <c r="T579" i="10"/>
  <c r="R578" i="10"/>
  <c r="S578" i="10"/>
  <c r="T578" i="10"/>
  <c r="R577" i="10"/>
  <c r="S577" i="10"/>
  <c r="T577" i="10"/>
  <c r="R576" i="10"/>
  <c r="S576" i="10"/>
  <c r="T576" i="10"/>
  <c r="R575" i="10"/>
  <c r="S575" i="10"/>
  <c r="T575" i="10"/>
  <c r="R574" i="10"/>
  <c r="S574" i="10"/>
  <c r="T574" i="10"/>
  <c r="R573" i="10"/>
  <c r="S573" i="10"/>
  <c r="T573" i="10"/>
  <c r="R572" i="10"/>
  <c r="S572" i="10"/>
  <c r="T572" i="10"/>
  <c r="R571" i="10"/>
  <c r="S571" i="10"/>
  <c r="T571" i="10"/>
  <c r="R570" i="10"/>
  <c r="S570" i="10"/>
  <c r="T570" i="10"/>
  <c r="R569" i="10"/>
  <c r="S569" i="10"/>
  <c r="T569" i="10"/>
  <c r="R568" i="10"/>
  <c r="S568" i="10"/>
  <c r="T568" i="10"/>
  <c r="R567" i="10"/>
  <c r="S567" i="10"/>
  <c r="T567" i="10"/>
  <c r="R566" i="10"/>
  <c r="S566" i="10"/>
  <c r="T566" i="10"/>
  <c r="R565" i="10"/>
  <c r="S565" i="10"/>
  <c r="T565" i="10"/>
  <c r="R564" i="10"/>
  <c r="S564" i="10"/>
  <c r="T564" i="10"/>
  <c r="R563" i="10"/>
  <c r="S563" i="10"/>
  <c r="T563" i="10"/>
  <c r="R562" i="10"/>
  <c r="S562" i="10"/>
  <c r="T562" i="10"/>
  <c r="R561" i="10"/>
  <c r="S561" i="10"/>
  <c r="T561" i="10"/>
  <c r="R560" i="10"/>
  <c r="S560" i="10"/>
  <c r="T560" i="10"/>
  <c r="R559" i="10"/>
  <c r="S559" i="10"/>
  <c r="T559" i="10"/>
  <c r="R558" i="10"/>
  <c r="S558" i="10"/>
  <c r="T558" i="10"/>
  <c r="R557" i="10"/>
  <c r="S557" i="10"/>
  <c r="T557" i="10"/>
  <c r="R556" i="10"/>
  <c r="S556" i="10"/>
  <c r="T556" i="10"/>
  <c r="R555" i="10"/>
  <c r="S555" i="10"/>
  <c r="T555" i="10"/>
  <c r="R554" i="10"/>
  <c r="S554" i="10"/>
  <c r="T554" i="10"/>
  <c r="R553" i="10"/>
  <c r="S553" i="10"/>
  <c r="T553" i="10"/>
  <c r="R552" i="10"/>
  <c r="S552" i="10"/>
  <c r="T552" i="10"/>
  <c r="R551" i="10"/>
  <c r="S551" i="10"/>
  <c r="T551" i="10"/>
  <c r="R550" i="10"/>
  <c r="S550" i="10"/>
  <c r="T550" i="10"/>
  <c r="R549" i="10"/>
  <c r="S549" i="10"/>
  <c r="T549" i="10"/>
  <c r="R548" i="10"/>
  <c r="S548" i="10"/>
  <c r="T548" i="10"/>
  <c r="R547" i="10"/>
  <c r="S547" i="10"/>
  <c r="T547" i="10"/>
  <c r="R546" i="10"/>
  <c r="S546" i="10"/>
  <c r="T546" i="10"/>
  <c r="R545" i="10"/>
  <c r="S545" i="10"/>
  <c r="T545" i="10"/>
  <c r="R544" i="10"/>
  <c r="S544" i="10"/>
  <c r="T544" i="10"/>
  <c r="R543" i="10"/>
  <c r="S543" i="10"/>
  <c r="T543" i="10"/>
  <c r="R542" i="10"/>
  <c r="S542" i="10"/>
  <c r="T542" i="10"/>
  <c r="R541" i="10"/>
  <c r="S541" i="10"/>
  <c r="T541" i="10"/>
  <c r="R540" i="10"/>
  <c r="S540" i="10"/>
  <c r="T540" i="10"/>
  <c r="R539" i="10"/>
  <c r="S539" i="10"/>
  <c r="T539" i="10"/>
  <c r="R538" i="10"/>
  <c r="S538" i="10"/>
  <c r="T538" i="10"/>
  <c r="R537" i="10"/>
  <c r="S537" i="10"/>
  <c r="T537" i="10"/>
  <c r="R536" i="10"/>
  <c r="S536" i="10"/>
  <c r="T536" i="10"/>
  <c r="R535" i="10"/>
  <c r="S535" i="10"/>
  <c r="T535" i="10"/>
  <c r="R534" i="10"/>
  <c r="S534" i="10"/>
  <c r="T534" i="10"/>
  <c r="R533" i="10"/>
  <c r="S533" i="10"/>
  <c r="T533" i="10"/>
  <c r="R532" i="10"/>
  <c r="S532" i="10"/>
  <c r="T532" i="10"/>
  <c r="R531" i="10"/>
  <c r="S531" i="10"/>
  <c r="T531" i="10"/>
  <c r="R530" i="10"/>
  <c r="S530" i="10"/>
  <c r="T530" i="10"/>
  <c r="R529" i="10"/>
  <c r="S529" i="10"/>
  <c r="T529" i="10"/>
  <c r="R528" i="10"/>
  <c r="S528" i="10"/>
  <c r="T528" i="10"/>
  <c r="R527" i="10"/>
  <c r="S527" i="10"/>
  <c r="T527" i="10"/>
  <c r="R526" i="10"/>
  <c r="S526" i="10"/>
  <c r="T526" i="10"/>
  <c r="R525" i="10"/>
  <c r="S525" i="10"/>
  <c r="T525" i="10"/>
  <c r="R524" i="10"/>
  <c r="S524" i="10"/>
  <c r="T524" i="10"/>
  <c r="R523" i="10"/>
  <c r="S523" i="10"/>
  <c r="T523" i="10"/>
  <c r="R522" i="10"/>
  <c r="S522" i="10"/>
  <c r="T522" i="10"/>
  <c r="R521" i="10"/>
  <c r="S521" i="10"/>
  <c r="T521" i="10"/>
  <c r="R520" i="10"/>
  <c r="S520" i="10"/>
  <c r="T520" i="10"/>
  <c r="R519" i="10"/>
  <c r="S519" i="10"/>
  <c r="T519" i="10"/>
  <c r="R518" i="10"/>
  <c r="S518" i="10"/>
  <c r="T518" i="10"/>
  <c r="R517" i="10"/>
  <c r="S517" i="10"/>
  <c r="T517" i="10"/>
  <c r="R516" i="10"/>
  <c r="S516" i="10"/>
  <c r="T516" i="10"/>
  <c r="R515" i="10"/>
  <c r="S515" i="10"/>
  <c r="T515" i="10"/>
  <c r="R514" i="10"/>
  <c r="S514" i="10"/>
  <c r="T514" i="10"/>
  <c r="R513" i="10"/>
  <c r="S513" i="10"/>
  <c r="T513" i="10"/>
  <c r="R512" i="10"/>
  <c r="S512" i="10"/>
  <c r="T512" i="10"/>
  <c r="R511" i="10"/>
  <c r="S511" i="10"/>
  <c r="T511" i="10"/>
  <c r="R510" i="10"/>
  <c r="S510" i="10"/>
  <c r="T510" i="10"/>
  <c r="R509" i="10"/>
  <c r="S509" i="10"/>
  <c r="T509" i="10"/>
  <c r="R508" i="10"/>
  <c r="S508" i="10"/>
  <c r="T508" i="10"/>
  <c r="R507" i="10"/>
  <c r="S507" i="10"/>
  <c r="T507" i="10"/>
  <c r="R506" i="10"/>
  <c r="S506" i="10"/>
  <c r="T506" i="10"/>
  <c r="R505" i="10"/>
  <c r="S505" i="10"/>
  <c r="T505" i="10"/>
  <c r="R504" i="10"/>
  <c r="S504" i="10"/>
  <c r="T504" i="10"/>
  <c r="R503" i="10"/>
  <c r="S503" i="10"/>
  <c r="T503" i="10"/>
  <c r="R502" i="10"/>
  <c r="S502" i="10"/>
  <c r="T502" i="10"/>
  <c r="R501" i="10"/>
  <c r="S501" i="10"/>
  <c r="T501" i="10"/>
  <c r="R500" i="10"/>
  <c r="S500" i="10"/>
  <c r="T500" i="10"/>
  <c r="R499" i="10"/>
  <c r="S499" i="10"/>
  <c r="T499" i="10"/>
  <c r="R498" i="10"/>
  <c r="S498" i="10"/>
  <c r="T498" i="10"/>
  <c r="R497" i="10"/>
  <c r="S497" i="10"/>
  <c r="T497" i="10"/>
  <c r="R496" i="10"/>
  <c r="S496" i="10"/>
  <c r="T496" i="10"/>
  <c r="R495" i="10"/>
  <c r="S495" i="10"/>
  <c r="T495" i="10"/>
  <c r="R494" i="10"/>
  <c r="S494" i="10"/>
  <c r="T494" i="10"/>
  <c r="R493" i="10"/>
  <c r="S493" i="10"/>
  <c r="T493" i="10"/>
  <c r="R492" i="10"/>
  <c r="S492" i="10"/>
  <c r="T492" i="10"/>
  <c r="R491" i="10"/>
  <c r="S491" i="10"/>
  <c r="T491" i="10"/>
  <c r="R490" i="10"/>
  <c r="S490" i="10"/>
  <c r="T490" i="10"/>
  <c r="R489" i="10"/>
  <c r="S489" i="10"/>
  <c r="T489" i="10"/>
  <c r="R488" i="10"/>
  <c r="S488" i="10"/>
  <c r="T488" i="10"/>
  <c r="R487" i="10"/>
  <c r="S487" i="10"/>
  <c r="T487" i="10"/>
  <c r="R486" i="10"/>
  <c r="S486" i="10"/>
  <c r="T486" i="10"/>
  <c r="R485" i="10"/>
  <c r="S485" i="10"/>
  <c r="T485" i="10"/>
  <c r="R484" i="10"/>
  <c r="S484" i="10"/>
  <c r="T484" i="10"/>
  <c r="R483" i="10"/>
  <c r="S483" i="10"/>
  <c r="T483" i="10"/>
  <c r="R482" i="10"/>
  <c r="S482" i="10"/>
  <c r="T482" i="10"/>
  <c r="R481" i="10"/>
  <c r="S481" i="10"/>
  <c r="T481" i="10"/>
  <c r="R480" i="10"/>
  <c r="S480" i="10"/>
  <c r="T480" i="10"/>
  <c r="R479" i="10"/>
  <c r="S479" i="10"/>
  <c r="T479" i="10"/>
  <c r="R478" i="10"/>
  <c r="S478" i="10"/>
  <c r="T478" i="10"/>
  <c r="R477" i="10"/>
  <c r="S477" i="10"/>
  <c r="T477" i="10"/>
  <c r="R476" i="10"/>
  <c r="S476" i="10"/>
  <c r="T476" i="10"/>
  <c r="R475" i="10"/>
  <c r="S475" i="10"/>
  <c r="T475" i="10"/>
  <c r="R474" i="10"/>
  <c r="S474" i="10"/>
  <c r="T474" i="10"/>
  <c r="R473" i="10"/>
  <c r="S473" i="10"/>
  <c r="T473" i="10"/>
  <c r="R472" i="10"/>
  <c r="S472" i="10"/>
  <c r="T472" i="10"/>
  <c r="R471" i="10"/>
  <c r="S471" i="10"/>
  <c r="T471" i="10"/>
  <c r="R470" i="10"/>
  <c r="S470" i="10"/>
  <c r="T470" i="10"/>
  <c r="R469" i="10"/>
  <c r="S469" i="10"/>
  <c r="T469" i="10"/>
  <c r="R468" i="10"/>
  <c r="S468" i="10"/>
  <c r="T468" i="10"/>
  <c r="R467" i="10"/>
  <c r="S467" i="10"/>
  <c r="T467" i="10"/>
  <c r="R466" i="10"/>
  <c r="S466" i="10"/>
  <c r="T466" i="10"/>
  <c r="R465" i="10"/>
  <c r="S465" i="10"/>
  <c r="T465" i="10"/>
  <c r="R464" i="10"/>
  <c r="S464" i="10"/>
  <c r="T464" i="10"/>
  <c r="R463" i="10"/>
  <c r="S463" i="10"/>
  <c r="T463" i="10"/>
  <c r="R462" i="10"/>
  <c r="S462" i="10"/>
  <c r="T462" i="10"/>
  <c r="R461" i="10"/>
  <c r="S461" i="10"/>
  <c r="T461" i="10"/>
  <c r="R460" i="10"/>
  <c r="S460" i="10"/>
  <c r="T460" i="10"/>
  <c r="R459" i="10"/>
  <c r="S459" i="10"/>
  <c r="T459" i="10"/>
  <c r="R458" i="10"/>
  <c r="S458" i="10"/>
  <c r="T458" i="10"/>
  <c r="R457" i="10"/>
  <c r="S457" i="10"/>
  <c r="T457" i="10"/>
  <c r="R456" i="10"/>
  <c r="S456" i="10"/>
  <c r="T456" i="10"/>
  <c r="R455" i="10"/>
  <c r="S455" i="10"/>
  <c r="T455" i="10"/>
  <c r="R454" i="10"/>
  <c r="S454" i="10"/>
  <c r="T454" i="10"/>
  <c r="R453" i="10"/>
  <c r="S453" i="10"/>
  <c r="T453" i="10"/>
  <c r="R452" i="10"/>
  <c r="S452" i="10"/>
  <c r="T452" i="10"/>
  <c r="R451" i="10"/>
  <c r="S451" i="10"/>
  <c r="T451" i="10"/>
  <c r="R450" i="10"/>
  <c r="S450" i="10"/>
  <c r="T450" i="10"/>
  <c r="R449" i="10"/>
  <c r="S449" i="10"/>
  <c r="T449" i="10"/>
  <c r="R448" i="10"/>
  <c r="S448" i="10"/>
  <c r="T448" i="10"/>
  <c r="R447" i="10"/>
  <c r="S447" i="10"/>
  <c r="T447" i="10"/>
  <c r="R446" i="10"/>
  <c r="S446" i="10"/>
  <c r="T446" i="10"/>
  <c r="R445" i="10"/>
  <c r="S445" i="10"/>
  <c r="T445" i="10"/>
  <c r="R444" i="10"/>
  <c r="S444" i="10"/>
  <c r="T444" i="10"/>
  <c r="R443" i="10"/>
  <c r="S443" i="10"/>
  <c r="T443" i="10"/>
  <c r="R442" i="10"/>
  <c r="S442" i="10"/>
  <c r="T442" i="10"/>
  <c r="R441" i="10"/>
  <c r="S441" i="10"/>
  <c r="T441" i="10"/>
  <c r="R440" i="10"/>
  <c r="S440" i="10"/>
  <c r="T440" i="10"/>
  <c r="R439" i="10"/>
  <c r="S439" i="10"/>
  <c r="T439" i="10"/>
  <c r="R438" i="10"/>
  <c r="S438" i="10"/>
  <c r="T438" i="10"/>
  <c r="R437" i="10"/>
  <c r="S437" i="10"/>
  <c r="T437" i="10"/>
  <c r="R436" i="10"/>
  <c r="S436" i="10"/>
  <c r="T436" i="10"/>
  <c r="R435" i="10"/>
  <c r="S435" i="10"/>
  <c r="T435" i="10"/>
  <c r="R434" i="10"/>
  <c r="S434" i="10"/>
  <c r="T434" i="10"/>
  <c r="R433" i="10"/>
  <c r="S433" i="10"/>
  <c r="T433" i="10"/>
  <c r="R432" i="10"/>
  <c r="S432" i="10"/>
  <c r="T432" i="10"/>
  <c r="R431" i="10"/>
  <c r="S431" i="10"/>
  <c r="T431" i="10"/>
  <c r="R430" i="10"/>
  <c r="S430" i="10"/>
  <c r="T430" i="10"/>
  <c r="R429" i="10"/>
  <c r="S429" i="10"/>
  <c r="T429" i="10"/>
  <c r="R428" i="10"/>
  <c r="S428" i="10"/>
  <c r="T428" i="10"/>
  <c r="R427" i="10"/>
  <c r="S427" i="10"/>
  <c r="T427" i="10"/>
  <c r="R426" i="10"/>
  <c r="S426" i="10"/>
  <c r="T426" i="10"/>
  <c r="R425" i="10"/>
  <c r="S425" i="10"/>
  <c r="T425" i="10"/>
  <c r="R424" i="10"/>
  <c r="S424" i="10"/>
  <c r="T424" i="10"/>
  <c r="R423" i="10"/>
  <c r="S423" i="10"/>
  <c r="T423" i="10"/>
  <c r="R422" i="10"/>
  <c r="S422" i="10"/>
  <c r="T422" i="10"/>
  <c r="R421" i="10"/>
  <c r="S421" i="10"/>
  <c r="T421" i="10"/>
  <c r="R420" i="10"/>
  <c r="S420" i="10"/>
  <c r="T420" i="10"/>
  <c r="R419" i="10"/>
  <c r="S419" i="10"/>
  <c r="T419" i="10"/>
  <c r="R418" i="10"/>
  <c r="S418" i="10"/>
  <c r="T418" i="10"/>
  <c r="R417" i="10"/>
  <c r="S417" i="10"/>
  <c r="T417" i="10"/>
  <c r="R416" i="10"/>
  <c r="S416" i="10"/>
  <c r="T416" i="10"/>
  <c r="R415" i="10"/>
  <c r="S415" i="10"/>
  <c r="T415" i="10"/>
  <c r="R414" i="10"/>
  <c r="S414" i="10"/>
  <c r="T414" i="10"/>
  <c r="R413" i="10"/>
  <c r="S413" i="10"/>
  <c r="T413" i="10"/>
  <c r="R412" i="10"/>
  <c r="S412" i="10"/>
  <c r="T412" i="10"/>
  <c r="R411" i="10"/>
  <c r="S411" i="10"/>
  <c r="T411" i="10"/>
  <c r="R410" i="10"/>
  <c r="S410" i="10"/>
  <c r="T410" i="10"/>
  <c r="R409" i="10"/>
  <c r="S409" i="10"/>
  <c r="T409" i="10"/>
  <c r="R408" i="10"/>
  <c r="S408" i="10"/>
  <c r="T408" i="10"/>
  <c r="R407" i="10"/>
  <c r="S407" i="10"/>
  <c r="T407" i="10"/>
  <c r="R406" i="10"/>
  <c r="S406" i="10"/>
  <c r="T406" i="10"/>
  <c r="R405" i="10"/>
  <c r="S405" i="10"/>
  <c r="T405" i="10"/>
  <c r="R404" i="10"/>
  <c r="S404" i="10"/>
  <c r="T404" i="10"/>
  <c r="R403" i="10"/>
  <c r="S403" i="10"/>
  <c r="T403" i="10"/>
  <c r="R402" i="10"/>
  <c r="S402" i="10"/>
  <c r="T402" i="10"/>
  <c r="R401" i="10"/>
  <c r="S401" i="10"/>
  <c r="T401" i="10"/>
  <c r="R400" i="10"/>
  <c r="S400" i="10"/>
  <c r="T400" i="10"/>
  <c r="R399" i="10"/>
  <c r="S399" i="10"/>
  <c r="T399" i="10"/>
  <c r="R398" i="10"/>
  <c r="S398" i="10"/>
  <c r="T398" i="10"/>
  <c r="R397" i="10"/>
  <c r="S397" i="10"/>
  <c r="T397" i="10"/>
  <c r="R396" i="10"/>
  <c r="S396" i="10"/>
  <c r="T396" i="10"/>
  <c r="R395" i="10"/>
  <c r="S395" i="10"/>
  <c r="T395" i="10"/>
  <c r="R394" i="10"/>
  <c r="S394" i="10"/>
  <c r="T394" i="10"/>
  <c r="R393" i="10"/>
  <c r="S393" i="10"/>
  <c r="T393" i="10"/>
  <c r="R392" i="10"/>
  <c r="S392" i="10"/>
  <c r="T392" i="10"/>
  <c r="R391" i="10"/>
  <c r="S391" i="10"/>
  <c r="T391" i="10"/>
  <c r="R390" i="10"/>
  <c r="S390" i="10"/>
  <c r="T390" i="10"/>
  <c r="R389" i="10"/>
  <c r="S389" i="10"/>
  <c r="T389" i="10"/>
  <c r="R388" i="10"/>
  <c r="S388" i="10"/>
  <c r="T388" i="10"/>
  <c r="R387" i="10"/>
  <c r="S387" i="10"/>
  <c r="T387" i="10"/>
  <c r="R386" i="10"/>
  <c r="S386" i="10"/>
  <c r="T386" i="10"/>
  <c r="R385" i="10"/>
  <c r="S385" i="10"/>
  <c r="T385" i="10"/>
  <c r="R384" i="10"/>
  <c r="S384" i="10"/>
  <c r="T384" i="10"/>
  <c r="R383" i="10"/>
  <c r="S383" i="10"/>
  <c r="T383" i="10"/>
  <c r="R382" i="10"/>
  <c r="S382" i="10"/>
  <c r="T382" i="10"/>
  <c r="R381" i="10"/>
  <c r="S381" i="10"/>
  <c r="T381" i="10"/>
  <c r="R380" i="10"/>
  <c r="S380" i="10"/>
  <c r="T380" i="10"/>
  <c r="R379" i="10"/>
  <c r="S379" i="10"/>
  <c r="T379" i="10"/>
  <c r="R378" i="10"/>
  <c r="S378" i="10"/>
  <c r="T378" i="10"/>
  <c r="R377" i="10"/>
  <c r="S377" i="10"/>
  <c r="T377" i="10"/>
  <c r="R376" i="10"/>
  <c r="S376" i="10"/>
  <c r="T376" i="10"/>
  <c r="R375" i="10"/>
  <c r="S375" i="10"/>
  <c r="T375" i="10"/>
  <c r="R374" i="10"/>
  <c r="S374" i="10"/>
  <c r="T374" i="10"/>
  <c r="R373" i="10"/>
  <c r="S373" i="10"/>
  <c r="T373" i="10"/>
  <c r="R372" i="10"/>
  <c r="S372" i="10"/>
  <c r="T372" i="10"/>
  <c r="R371" i="10"/>
  <c r="S371" i="10"/>
  <c r="T371" i="10"/>
  <c r="R370" i="10"/>
  <c r="S370" i="10"/>
  <c r="T370" i="10"/>
  <c r="R369" i="10"/>
  <c r="S369" i="10"/>
  <c r="T369" i="10"/>
  <c r="R368" i="10"/>
  <c r="S368" i="10"/>
  <c r="T368" i="10"/>
  <c r="R367" i="10"/>
  <c r="S367" i="10"/>
  <c r="T367" i="10"/>
  <c r="R366" i="10"/>
  <c r="S366" i="10"/>
  <c r="T366" i="10"/>
  <c r="R365" i="10"/>
  <c r="S365" i="10"/>
  <c r="T365" i="10"/>
  <c r="R364" i="10"/>
  <c r="S364" i="10"/>
  <c r="T364" i="10"/>
  <c r="R363" i="10"/>
  <c r="S363" i="10"/>
  <c r="T363" i="10"/>
  <c r="R362" i="10"/>
  <c r="S362" i="10"/>
  <c r="T362" i="10"/>
  <c r="R361" i="10"/>
  <c r="S361" i="10"/>
  <c r="T361" i="10"/>
  <c r="R360" i="10"/>
  <c r="S360" i="10"/>
  <c r="T360" i="10"/>
  <c r="R359" i="10"/>
  <c r="S359" i="10"/>
  <c r="T359" i="10"/>
  <c r="R358" i="10"/>
  <c r="S358" i="10"/>
  <c r="T358" i="10"/>
  <c r="R357" i="10"/>
  <c r="S357" i="10"/>
  <c r="T357" i="10"/>
  <c r="R356" i="10"/>
  <c r="S356" i="10"/>
  <c r="T356" i="10"/>
  <c r="R355" i="10"/>
  <c r="S355" i="10"/>
  <c r="T355" i="10"/>
  <c r="R354" i="10"/>
  <c r="S354" i="10"/>
  <c r="T354" i="10"/>
  <c r="R353" i="10"/>
  <c r="S353" i="10"/>
  <c r="T353" i="10"/>
  <c r="R352" i="10"/>
  <c r="S352" i="10"/>
  <c r="T352" i="10"/>
  <c r="R351" i="10"/>
  <c r="S351" i="10"/>
  <c r="T351" i="10"/>
  <c r="R350" i="10"/>
  <c r="S350" i="10"/>
  <c r="T350" i="10"/>
  <c r="R349" i="10"/>
  <c r="S349" i="10"/>
  <c r="T349" i="10"/>
  <c r="R348" i="10"/>
  <c r="S348" i="10"/>
  <c r="T348" i="10"/>
  <c r="R347" i="10"/>
  <c r="S347" i="10"/>
  <c r="T347" i="10"/>
  <c r="R346" i="10"/>
  <c r="S346" i="10"/>
  <c r="T346" i="10"/>
  <c r="R345" i="10"/>
  <c r="S345" i="10"/>
  <c r="T345" i="10"/>
  <c r="R344" i="10"/>
  <c r="S344" i="10"/>
  <c r="T344" i="10"/>
  <c r="R343" i="10"/>
  <c r="S343" i="10"/>
  <c r="T343" i="10"/>
  <c r="R342" i="10"/>
  <c r="S342" i="10"/>
  <c r="T342" i="10"/>
  <c r="R341" i="10"/>
  <c r="S341" i="10"/>
  <c r="T341" i="10"/>
  <c r="R340" i="10"/>
  <c r="S340" i="10"/>
  <c r="T340" i="10"/>
  <c r="R339" i="10"/>
  <c r="S339" i="10"/>
  <c r="T339" i="10"/>
  <c r="R338" i="10"/>
  <c r="S338" i="10"/>
  <c r="T338" i="10"/>
  <c r="R337" i="10"/>
  <c r="S337" i="10"/>
  <c r="T337" i="10"/>
  <c r="R336" i="10"/>
  <c r="S336" i="10"/>
  <c r="T336" i="10"/>
  <c r="R335" i="10"/>
  <c r="S335" i="10"/>
  <c r="T335" i="10"/>
  <c r="R334" i="10"/>
  <c r="S334" i="10"/>
  <c r="T334" i="10"/>
  <c r="R333" i="10"/>
  <c r="S333" i="10"/>
  <c r="T333" i="10"/>
  <c r="R332" i="10"/>
  <c r="S332" i="10"/>
  <c r="T332" i="10"/>
  <c r="R331" i="10"/>
  <c r="S331" i="10"/>
  <c r="T331" i="10"/>
  <c r="R330" i="10"/>
  <c r="S330" i="10"/>
  <c r="T330" i="10"/>
  <c r="R329" i="10"/>
  <c r="S329" i="10"/>
  <c r="T329" i="10"/>
  <c r="R328" i="10"/>
  <c r="S328" i="10"/>
  <c r="T328" i="10"/>
  <c r="R327" i="10"/>
  <c r="S327" i="10"/>
  <c r="T327" i="10"/>
  <c r="R326" i="10"/>
  <c r="S326" i="10"/>
  <c r="T326" i="10"/>
  <c r="R325" i="10"/>
  <c r="S325" i="10"/>
  <c r="T325" i="10"/>
  <c r="R324" i="10"/>
  <c r="S324" i="10"/>
  <c r="T324" i="10"/>
  <c r="R323" i="10"/>
  <c r="S323" i="10"/>
  <c r="T323" i="10"/>
  <c r="R322" i="10"/>
  <c r="S322" i="10"/>
  <c r="T322" i="10"/>
  <c r="R321" i="10"/>
  <c r="S321" i="10"/>
  <c r="T321" i="10"/>
  <c r="R320" i="10"/>
  <c r="S320" i="10"/>
  <c r="T320" i="10"/>
  <c r="R319" i="10"/>
  <c r="S319" i="10"/>
  <c r="T319" i="10"/>
  <c r="R318" i="10"/>
  <c r="S318" i="10"/>
  <c r="T318" i="10"/>
  <c r="R317" i="10"/>
  <c r="S317" i="10"/>
  <c r="T317" i="10"/>
  <c r="R316" i="10"/>
  <c r="S316" i="10"/>
  <c r="T316" i="10"/>
  <c r="R315" i="10"/>
  <c r="S315" i="10"/>
  <c r="T315" i="10"/>
  <c r="R314" i="10"/>
  <c r="S314" i="10"/>
  <c r="T314" i="10"/>
  <c r="R313" i="10"/>
  <c r="S313" i="10"/>
  <c r="T313" i="10"/>
  <c r="R312" i="10"/>
  <c r="S312" i="10"/>
  <c r="T312" i="10"/>
  <c r="R311" i="10"/>
  <c r="S311" i="10"/>
  <c r="T311" i="10"/>
  <c r="R310" i="10"/>
  <c r="S310" i="10"/>
  <c r="T310" i="10"/>
  <c r="R309" i="10"/>
  <c r="S309" i="10"/>
  <c r="T309" i="10"/>
  <c r="R308" i="10"/>
  <c r="S308" i="10"/>
  <c r="T308" i="10"/>
  <c r="R307" i="10"/>
  <c r="S307" i="10"/>
  <c r="T307" i="10"/>
  <c r="R306" i="10"/>
  <c r="S306" i="10"/>
  <c r="T306" i="10"/>
  <c r="R305" i="10"/>
  <c r="S305" i="10"/>
  <c r="T305" i="10"/>
  <c r="R304" i="10"/>
  <c r="S304" i="10"/>
  <c r="T304" i="10"/>
  <c r="R303" i="10"/>
  <c r="S303" i="10"/>
  <c r="T303" i="10"/>
  <c r="R302" i="10"/>
  <c r="S302" i="10"/>
  <c r="T302" i="10"/>
  <c r="R301" i="10"/>
  <c r="S301" i="10"/>
  <c r="T301" i="10"/>
  <c r="R300" i="10"/>
  <c r="S300" i="10"/>
  <c r="T300" i="10"/>
  <c r="R299" i="10"/>
  <c r="S299" i="10"/>
  <c r="T299" i="10"/>
  <c r="R298" i="10"/>
  <c r="S298" i="10"/>
  <c r="T298" i="10"/>
  <c r="R297" i="10"/>
  <c r="S297" i="10"/>
  <c r="T297" i="10"/>
  <c r="R296" i="10"/>
  <c r="S296" i="10"/>
  <c r="T296" i="10"/>
  <c r="R295" i="10"/>
  <c r="S295" i="10"/>
  <c r="T295" i="10"/>
  <c r="R294" i="10"/>
  <c r="S294" i="10"/>
  <c r="T294" i="10"/>
  <c r="R293" i="10"/>
  <c r="S293" i="10"/>
  <c r="T293" i="10"/>
  <c r="R292" i="10"/>
  <c r="S292" i="10"/>
  <c r="T292" i="10"/>
  <c r="R291" i="10"/>
  <c r="S291" i="10"/>
  <c r="T291" i="10"/>
  <c r="R290" i="10"/>
  <c r="S290" i="10"/>
  <c r="T290" i="10"/>
  <c r="R289" i="10"/>
  <c r="S289" i="10"/>
  <c r="T289" i="10"/>
  <c r="R288" i="10"/>
  <c r="S288" i="10"/>
  <c r="T288" i="10"/>
  <c r="R287" i="10"/>
  <c r="S287" i="10"/>
  <c r="T287" i="10"/>
  <c r="R286" i="10"/>
  <c r="S286" i="10"/>
  <c r="T286" i="10"/>
  <c r="R285" i="10"/>
  <c r="S285" i="10"/>
  <c r="T285" i="10"/>
  <c r="R284" i="10"/>
  <c r="S284" i="10"/>
  <c r="T284" i="10"/>
  <c r="R283" i="10"/>
  <c r="S283" i="10"/>
  <c r="T283" i="10"/>
  <c r="R282" i="10"/>
  <c r="S282" i="10"/>
  <c r="T282" i="10"/>
  <c r="R281" i="10"/>
  <c r="S281" i="10"/>
  <c r="T281" i="10"/>
  <c r="R280" i="10"/>
  <c r="S280" i="10"/>
  <c r="T280" i="10"/>
  <c r="R279" i="10"/>
  <c r="S279" i="10"/>
  <c r="T279" i="10"/>
  <c r="R278" i="10"/>
  <c r="S278" i="10"/>
  <c r="T278" i="10"/>
  <c r="R277" i="10"/>
  <c r="S277" i="10"/>
  <c r="T277" i="10"/>
  <c r="R276" i="10"/>
  <c r="S276" i="10"/>
  <c r="T276" i="10"/>
  <c r="R275" i="10"/>
  <c r="S275" i="10"/>
  <c r="T275" i="10"/>
  <c r="R274" i="10"/>
  <c r="S274" i="10"/>
  <c r="T274" i="10"/>
  <c r="R273" i="10"/>
  <c r="S273" i="10"/>
  <c r="T273" i="10"/>
  <c r="R272" i="10"/>
  <c r="S272" i="10"/>
  <c r="T272" i="10"/>
  <c r="R271" i="10"/>
  <c r="S271" i="10"/>
  <c r="T271" i="10"/>
  <c r="R270" i="10"/>
  <c r="S270" i="10"/>
  <c r="T270" i="10"/>
  <c r="R269" i="10"/>
  <c r="S269" i="10"/>
  <c r="T269" i="10"/>
  <c r="R268" i="10"/>
  <c r="S268" i="10"/>
  <c r="T268" i="10"/>
  <c r="R267" i="10"/>
  <c r="S267" i="10"/>
  <c r="T267" i="10"/>
  <c r="R266" i="10"/>
  <c r="S266" i="10"/>
  <c r="T266" i="10"/>
  <c r="R265" i="10"/>
  <c r="S265" i="10"/>
  <c r="T265" i="10"/>
  <c r="R264" i="10"/>
  <c r="S264" i="10"/>
  <c r="T264" i="10"/>
  <c r="R263" i="10"/>
  <c r="S263" i="10"/>
  <c r="T263" i="10"/>
  <c r="R262" i="10"/>
  <c r="S262" i="10"/>
  <c r="T262" i="10"/>
  <c r="R261" i="10"/>
  <c r="S261" i="10"/>
  <c r="T261" i="10"/>
  <c r="R260" i="10"/>
  <c r="S260" i="10"/>
  <c r="T260" i="10"/>
  <c r="R259" i="10"/>
  <c r="S259" i="10"/>
  <c r="T259" i="10"/>
  <c r="R258" i="10"/>
  <c r="S258" i="10"/>
  <c r="T258" i="10"/>
  <c r="R257" i="10"/>
  <c r="S257" i="10"/>
  <c r="T257" i="10"/>
  <c r="R256" i="10"/>
  <c r="S256" i="10"/>
  <c r="T256" i="10"/>
  <c r="R255" i="10"/>
  <c r="S255" i="10"/>
  <c r="T255" i="10"/>
  <c r="R254" i="10"/>
  <c r="S254" i="10"/>
  <c r="T254" i="10"/>
  <c r="R253" i="10"/>
  <c r="S253" i="10"/>
  <c r="T253" i="10"/>
  <c r="R252" i="10"/>
  <c r="S252" i="10"/>
  <c r="T252" i="10"/>
  <c r="R251" i="10"/>
  <c r="S251" i="10"/>
  <c r="T251" i="10"/>
  <c r="R250" i="10"/>
  <c r="S250" i="10"/>
  <c r="T250" i="10"/>
  <c r="R249" i="10"/>
  <c r="S249" i="10"/>
  <c r="T249" i="10"/>
  <c r="R248" i="10"/>
  <c r="S248" i="10"/>
  <c r="T248" i="10"/>
  <c r="R247" i="10"/>
  <c r="S247" i="10"/>
  <c r="T247" i="10"/>
  <c r="R246" i="10"/>
  <c r="S246" i="10"/>
  <c r="T246" i="10"/>
  <c r="R245" i="10"/>
  <c r="S245" i="10"/>
  <c r="T245" i="10"/>
  <c r="R244" i="10"/>
  <c r="S244" i="10"/>
  <c r="T244" i="10"/>
  <c r="R243" i="10"/>
  <c r="S243" i="10"/>
  <c r="T243" i="10"/>
  <c r="R242" i="10"/>
  <c r="S242" i="10"/>
  <c r="T242" i="10"/>
  <c r="R241" i="10"/>
  <c r="S241" i="10"/>
  <c r="T241" i="10"/>
  <c r="R240" i="10"/>
  <c r="S240" i="10"/>
  <c r="T240" i="10"/>
  <c r="R239" i="10"/>
  <c r="S239" i="10"/>
  <c r="T239" i="10"/>
  <c r="R238" i="10"/>
  <c r="S238" i="10"/>
  <c r="T238" i="10"/>
  <c r="R237" i="10"/>
  <c r="S237" i="10"/>
  <c r="T237" i="10"/>
  <c r="R236" i="10"/>
  <c r="S236" i="10"/>
  <c r="T236" i="10"/>
  <c r="R235" i="10"/>
  <c r="S235" i="10"/>
  <c r="T235" i="10"/>
  <c r="R234" i="10"/>
  <c r="S234" i="10"/>
  <c r="T234" i="10"/>
  <c r="R233" i="10"/>
  <c r="S233" i="10"/>
  <c r="T233" i="10"/>
  <c r="R232" i="10"/>
  <c r="S232" i="10"/>
  <c r="T232" i="10"/>
  <c r="R231" i="10"/>
  <c r="S231" i="10"/>
  <c r="T231" i="10"/>
  <c r="R230" i="10"/>
  <c r="S230" i="10"/>
  <c r="T230" i="10"/>
  <c r="R229" i="10"/>
  <c r="S229" i="10"/>
  <c r="T229" i="10"/>
  <c r="R228" i="10"/>
  <c r="S228" i="10"/>
  <c r="T228" i="10"/>
  <c r="R227" i="10"/>
  <c r="S227" i="10"/>
  <c r="T227" i="10"/>
  <c r="R226" i="10"/>
  <c r="S226" i="10"/>
  <c r="T226" i="10"/>
  <c r="R225" i="10"/>
  <c r="S225" i="10"/>
  <c r="T225" i="10"/>
  <c r="R224" i="10"/>
  <c r="S224" i="10"/>
  <c r="T224" i="10"/>
  <c r="R223" i="10"/>
  <c r="S223" i="10"/>
  <c r="T223" i="10"/>
  <c r="R222" i="10"/>
  <c r="S222" i="10"/>
  <c r="T222" i="10"/>
  <c r="R221" i="10"/>
  <c r="S221" i="10"/>
  <c r="T221" i="10"/>
  <c r="R220" i="10"/>
  <c r="S220" i="10"/>
  <c r="T220" i="10"/>
  <c r="R219" i="10"/>
  <c r="S219" i="10"/>
  <c r="T219" i="10"/>
  <c r="R218" i="10"/>
  <c r="S218" i="10"/>
  <c r="T218" i="10"/>
  <c r="R217" i="10"/>
  <c r="S217" i="10"/>
  <c r="T217" i="10"/>
  <c r="R216" i="10"/>
  <c r="S216" i="10"/>
  <c r="T216" i="10"/>
  <c r="R215" i="10"/>
  <c r="S215" i="10"/>
  <c r="T215" i="10"/>
  <c r="R214" i="10"/>
  <c r="S214" i="10"/>
  <c r="T214" i="10"/>
  <c r="R213" i="10"/>
  <c r="S213" i="10"/>
  <c r="T213" i="10"/>
  <c r="R212" i="10"/>
  <c r="S212" i="10"/>
  <c r="T212" i="10"/>
  <c r="R211" i="10"/>
  <c r="S211" i="10"/>
  <c r="T211" i="10"/>
  <c r="R210" i="10"/>
  <c r="S210" i="10"/>
  <c r="T210" i="10"/>
  <c r="R209" i="10"/>
  <c r="S209" i="10"/>
  <c r="T209" i="10"/>
  <c r="R208" i="10"/>
  <c r="S208" i="10"/>
  <c r="T208" i="10"/>
  <c r="R207" i="10"/>
  <c r="S207" i="10"/>
  <c r="T207" i="10"/>
  <c r="R206" i="10"/>
  <c r="S206" i="10"/>
  <c r="T206" i="10"/>
  <c r="R205" i="10"/>
  <c r="S205" i="10"/>
  <c r="T205" i="10"/>
  <c r="R204" i="10"/>
  <c r="S204" i="10"/>
  <c r="T204" i="10"/>
  <c r="R203" i="10"/>
  <c r="S203" i="10"/>
  <c r="T203" i="10"/>
  <c r="R202" i="10"/>
  <c r="S202" i="10"/>
  <c r="T202" i="10"/>
  <c r="R201" i="10"/>
  <c r="S201" i="10"/>
  <c r="T201" i="10"/>
  <c r="R200" i="10"/>
  <c r="S200" i="10"/>
  <c r="T200" i="10"/>
  <c r="R199" i="10"/>
  <c r="S199" i="10"/>
  <c r="T199" i="10"/>
  <c r="R198" i="10"/>
  <c r="S198" i="10"/>
  <c r="T198" i="10"/>
  <c r="R197" i="10"/>
  <c r="S197" i="10"/>
  <c r="T197" i="10"/>
  <c r="R196" i="10"/>
  <c r="S196" i="10"/>
  <c r="T196" i="10"/>
  <c r="R195" i="10"/>
  <c r="S195" i="10"/>
  <c r="T195" i="10"/>
  <c r="R194" i="10"/>
  <c r="S194" i="10"/>
  <c r="T194" i="10"/>
  <c r="R193" i="10"/>
  <c r="S193" i="10"/>
  <c r="T193" i="10"/>
  <c r="R192" i="10"/>
  <c r="S192" i="10"/>
  <c r="T192" i="10"/>
  <c r="R191" i="10"/>
  <c r="S191" i="10"/>
  <c r="T191" i="10"/>
  <c r="R190" i="10"/>
  <c r="S190" i="10"/>
  <c r="T190" i="10"/>
  <c r="R189" i="10"/>
  <c r="S189" i="10"/>
  <c r="T189" i="10"/>
  <c r="R188" i="10"/>
  <c r="S188" i="10"/>
  <c r="T188" i="10"/>
  <c r="R187" i="10"/>
  <c r="S187" i="10"/>
  <c r="T187" i="10"/>
  <c r="R186" i="10"/>
  <c r="S186" i="10"/>
  <c r="T186" i="10"/>
  <c r="R185" i="10"/>
  <c r="S185" i="10"/>
  <c r="T185" i="10"/>
  <c r="R184" i="10"/>
  <c r="S184" i="10"/>
  <c r="T184" i="10"/>
  <c r="R183" i="10"/>
  <c r="S183" i="10"/>
  <c r="T183" i="10"/>
  <c r="R182" i="10"/>
  <c r="S182" i="10"/>
  <c r="T182" i="10"/>
  <c r="R181" i="10"/>
  <c r="S181" i="10"/>
  <c r="T181" i="10"/>
  <c r="R180" i="10"/>
  <c r="S180" i="10"/>
  <c r="T180" i="10"/>
  <c r="R179" i="10"/>
  <c r="S179" i="10"/>
  <c r="T179" i="10"/>
  <c r="R178" i="10"/>
  <c r="S178" i="10"/>
  <c r="T178" i="10"/>
  <c r="R177" i="10"/>
  <c r="S177" i="10"/>
  <c r="T177" i="10"/>
  <c r="R176" i="10"/>
  <c r="S176" i="10"/>
  <c r="T176" i="10"/>
  <c r="R175" i="10"/>
  <c r="S175" i="10"/>
  <c r="T175" i="10"/>
  <c r="R174" i="10"/>
  <c r="S174" i="10"/>
  <c r="T174" i="10"/>
  <c r="R173" i="10"/>
  <c r="S173" i="10"/>
  <c r="T173" i="10"/>
  <c r="R172" i="10"/>
  <c r="S172" i="10"/>
  <c r="T172" i="10"/>
  <c r="R171" i="10"/>
  <c r="S171" i="10"/>
  <c r="T171" i="10"/>
  <c r="R170" i="10"/>
  <c r="S170" i="10"/>
  <c r="T170" i="10"/>
  <c r="R169" i="10"/>
  <c r="S169" i="10"/>
  <c r="T169" i="10"/>
  <c r="R168" i="10"/>
  <c r="S168" i="10"/>
  <c r="T168" i="10"/>
  <c r="R167" i="10"/>
  <c r="S167" i="10"/>
  <c r="T167" i="10"/>
  <c r="R166" i="10"/>
  <c r="S166" i="10"/>
  <c r="T166" i="10"/>
  <c r="R165" i="10"/>
  <c r="S165" i="10"/>
  <c r="T165" i="10"/>
  <c r="R164" i="10"/>
  <c r="S164" i="10"/>
  <c r="T164" i="10"/>
  <c r="R163" i="10"/>
  <c r="S163" i="10"/>
  <c r="T163" i="10"/>
  <c r="R162" i="10"/>
  <c r="S162" i="10"/>
  <c r="T162" i="10"/>
  <c r="R161" i="10"/>
  <c r="S161" i="10"/>
  <c r="T161" i="10"/>
  <c r="R160" i="10"/>
  <c r="S160" i="10"/>
  <c r="T160" i="10"/>
  <c r="R159" i="10"/>
  <c r="S159" i="10"/>
  <c r="T159" i="10"/>
  <c r="R158" i="10"/>
  <c r="S158" i="10"/>
  <c r="T158" i="10"/>
  <c r="R157" i="10"/>
  <c r="S157" i="10"/>
  <c r="T157" i="10"/>
  <c r="R156" i="10"/>
  <c r="S156" i="10"/>
  <c r="T156" i="10"/>
  <c r="R155" i="10"/>
  <c r="S155" i="10"/>
  <c r="T155" i="10"/>
  <c r="R154" i="10"/>
  <c r="S154" i="10"/>
  <c r="T154" i="10"/>
  <c r="R153" i="10"/>
  <c r="S153" i="10"/>
  <c r="T153" i="10"/>
  <c r="R152" i="10"/>
  <c r="S152" i="10"/>
  <c r="T152" i="10"/>
  <c r="R151" i="10"/>
  <c r="S151" i="10"/>
  <c r="T151" i="10"/>
  <c r="R150" i="10"/>
  <c r="S150" i="10"/>
  <c r="T150" i="10"/>
  <c r="R149" i="10"/>
  <c r="S149" i="10"/>
  <c r="T149" i="10"/>
  <c r="R148" i="10"/>
  <c r="S148" i="10"/>
  <c r="T148" i="10"/>
  <c r="R147" i="10"/>
  <c r="S147" i="10"/>
  <c r="T147" i="10"/>
  <c r="R146" i="10"/>
  <c r="S146" i="10"/>
  <c r="T146" i="10"/>
  <c r="R145" i="10"/>
  <c r="S145" i="10"/>
  <c r="T145" i="10"/>
  <c r="R144" i="10"/>
  <c r="S144" i="10"/>
  <c r="T144" i="10"/>
  <c r="R143" i="10"/>
  <c r="S143" i="10"/>
  <c r="T143" i="10"/>
  <c r="R142" i="10"/>
  <c r="S142" i="10"/>
  <c r="T142" i="10"/>
  <c r="R141" i="10"/>
  <c r="S141" i="10"/>
  <c r="T141" i="10"/>
  <c r="R140" i="10"/>
  <c r="S140" i="10"/>
  <c r="T140" i="10"/>
  <c r="R139" i="10"/>
  <c r="S139" i="10"/>
  <c r="T139" i="10"/>
  <c r="R138" i="10"/>
  <c r="S138" i="10"/>
  <c r="T138" i="10"/>
  <c r="R137" i="10"/>
  <c r="S137" i="10"/>
  <c r="T137" i="10"/>
  <c r="R136" i="10"/>
  <c r="S136" i="10"/>
  <c r="T136" i="10"/>
  <c r="R135" i="10"/>
  <c r="S135" i="10"/>
  <c r="T135" i="10"/>
  <c r="R134" i="10"/>
  <c r="S134" i="10"/>
  <c r="T134" i="10"/>
  <c r="R133" i="10"/>
  <c r="S133" i="10"/>
  <c r="T133" i="10"/>
  <c r="R132" i="10"/>
  <c r="S132" i="10"/>
  <c r="T132" i="10"/>
  <c r="R131" i="10"/>
  <c r="S131" i="10"/>
  <c r="T131" i="10"/>
  <c r="R130" i="10"/>
  <c r="S130" i="10"/>
  <c r="T130" i="10"/>
  <c r="R129" i="10"/>
  <c r="S129" i="10"/>
  <c r="T129" i="10"/>
  <c r="R128" i="10"/>
  <c r="S128" i="10"/>
  <c r="T128" i="10"/>
  <c r="R127" i="10"/>
  <c r="S127" i="10"/>
  <c r="T127" i="10"/>
  <c r="R126" i="10"/>
  <c r="S126" i="10"/>
  <c r="T126" i="10"/>
  <c r="R125" i="10"/>
  <c r="S125" i="10"/>
  <c r="T125" i="10"/>
  <c r="R124" i="10"/>
  <c r="S124" i="10"/>
  <c r="T124" i="10"/>
  <c r="R123" i="10"/>
  <c r="S123" i="10"/>
  <c r="T123" i="10"/>
  <c r="R122" i="10"/>
  <c r="S122" i="10"/>
  <c r="T122" i="10"/>
  <c r="R121" i="10"/>
  <c r="S121" i="10"/>
  <c r="T121" i="10"/>
  <c r="R120" i="10"/>
  <c r="S120" i="10"/>
  <c r="T120" i="10"/>
  <c r="R119" i="10"/>
  <c r="S119" i="10"/>
  <c r="T119" i="10"/>
  <c r="R118" i="10"/>
  <c r="S118" i="10"/>
  <c r="T118" i="10"/>
  <c r="R117" i="10"/>
  <c r="S117" i="10"/>
  <c r="T117" i="10"/>
  <c r="R116" i="10"/>
  <c r="S116" i="10"/>
  <c r="T116" i="10"/>
  <c r="R115" i="10"/>
  <c r="S115" i="10"/>
  <c r="T115" i="10"/>
  <c r="R114" i="10"/>
  <c r="S114" i="10"/>
  <c r="T114" i="10"/>
  <c r="R113" i="10"/>
  <c r="S113" i="10"/>
  <c r="T113" i="10"/>
  <c r="R112" i="10"/>
  <c r="S112" i="10"/>
  <c r="T112" i="10"/>
  <c r="R111" i="10"/>
  <c r="S111" i="10"/>
  <c r="T111" i="10"/>
  <c r="R110" i="10"/>
  <c r="S110" i="10"/>
  <c r="T110" i="10"/>
  <c r="R109" i="10"/>
  <c r="S109" i="10"/>
  <c r="T109" i="10"/>
  <c r="R108" i="10"/>
  <c r="S108" i="10"/>
  <c r="T108" i="10"/>
  <c r="R107" i="10"/>
  <c r="S107" i="10"/>
  <c r="T107" i="10"/>
  <c r="R106" i="10"/>
  <c r="S106" i="10"/>
  <c r="T106" i="10"/>
  <c r="R105" i="10"/>
  <c r="S105" i="10"/>
  <c r="T105" i="10"/>
  <c r="R104" i="10"/>
  <c r="S104" i="10"/>
  <c r="T104" i="10"/>
  <c r="R103" i="10"/>
  <c r="S103" i="10"/>
  <c r="T103" i="10"/>
  <c r="R102" i="10"/>
  <c r="S102" i="10"/>
  <c r="T102" i="10"/>
  <c r="R101" i="10"/>
  <c r="S101" i="10"/>
  <c r="T101" i="10"/>
  <c r="R100" i="10"/>
  <c r="S100" i="10"/>
  <c r="T100" i="10"/>
  <c r="R99" i="10"/>
  <c r="S99" i="10"/>
  <c r="T99" i="10"/>
  <c r="R98" i="10"/>
  <c r="S98" i="10"/>
  <c r="T98" i="10"/>
  <c r="R97" i="10"/>
  <c r="S97" i="10"/>
  <c r="T97" i="10"/>
  <c r="R96" i="10"/>
  <c r="S96" i="10"/>
  <c r="T96" i="10"/>
  <c r="R95" i="10"/>
  <c r="S95" i="10"/>
  <c r="T95" i="10"/>
  <c r="R94" i="10"/>
  <c r="S94" i="10"/>
  <c r="T94" i="10"/>
  <c r="R93" i="10"/>
  <c r="S93" i="10"/>
  <c r="T93" i="10"/>
  <c r="R92" i="10"/>
  <c r="S92" i="10"/>
  <c r="T92" i="10"/>
  <c r="R91" i="10"/>
  <c r="S91" i="10"/>
  <c r="T91" i="10"/>
  <c r="R90" i="10"/>
  <c r="S90" i="10"/>
  <c r="T90" i="10"/>
  <c r="R89" i="10"/>
  <c r="S89" i="10"/>
  <c r="T89" i="10"/>
  <c r="R88" i="10"/>
  <c r="S88" i="10"/>
  <c r="T88" i="10"/>
  <c r="R87" i="10"/>
  <c r="S87" i="10"/>
  <c r="T87" i="10"/>
  <c r="R86" i="10"/>
  <c r="S86" i="10"/>
  <c r="T86" i="10"/>
  <c r="R85" i="10"/>
  <c r="S85" i="10"/>
  <c r="T85" i="10"/>
  <c r="R84" i="10"/>
  <c r="S84" i="10"/>
  <c r="T84" i="10"/>
  <c r="R83" i="10"/>
  <c r="S83" i="10"/>
  <c r="T83" i="10"/>
  <c r="R82" i="10"/>
  <c r="S82" i="10"/>
  <c r="T82" i="10"/>
  <c r="R81" i="10"/>
  <c r="S81" i="10"/>
  <c r="T81" i="10"/>
  <c r="R80" i="10"/>
  <c r="S80" i="10"/>
  <c r="T80" i="10"/>
  <c r="R79" i="10"/>
  <c r="S79" i="10"/>
  <c r="T79" i="10"/>
  <c r="R78" i="10"/>
  <c r="S78" i="10"/>
  <c r="T78" i="10"/>
  <c r="R77" i="10"/>
  <c r="S77" i="10"/>
  <c r="T77" i="10"/>
  <c r="R76" i="10"/>
  <c r="S76" i="10"/>
  <c r="T76" i="10"/>
  <c r="R75" i="10"/>
  <c r="S75" i="10"/>
  <c r="T75" i="10"/>
  <c r="R74" i="10"/>
  <c r="S74" i="10"/>
  <c r="T74" i="10"/>
  <c r="R73" i="10"/>
  <c r="S73" i="10"/>
  <c r="T73" i="10"/>
  <c r="R72" i="10"/>
  <c r="S72" i="10"/>
  <c r="T72" i="10"/>
  <c r="R71" i="10"/>
  <c r="S71" i="10"/>
  <c r="T71" i="10"/>
  <c r="R70" i="10"/>
  <c r="S70" i="10"/>
  <c r="T70" i="10"/>
  <c r="R69" i="10"/>
  <c r="S69" i="10"/>
  <c r="T69" i="10"/>
  <c r="R68" i="10"/>
  <c r="S68" i="10"/>
  <c r="T68" i="10"/>
  <c r="R67" i="10"/>
  <c r="S67" i="10"/>
  <c r="T67" i="10"/>
  <c r="R66" i="10"/>
  <c r="S66" i="10"/>
  <c r="T66" i="10"/>
  <c r="R65" i="10"/>
  <c r="S65" i="10"/>
  <c r="T65" i="10"/>
  <c r="R64" i="10"/>
  <c r="S64" i="10"/>
  <c r="T64" i="10"/>
  <c r="R63" i="10"/>
  <c r="S63" i="10"/>
  <c r="T63" i="10"/>
  <c r="R62" i="10"/>
  <c r="S62" i="10"/>
  <c r="T62" i="10"/>
  <c r="R61" i="10"/>
  <c r="S61" i="10"/>
  <c r="T61" i="10"/>
  <c r="R60" i="10"/>
  <c r="S60" i="10"/>
  <c r="T60" i="10"/>
  <c r="R59" i="10"/>
  <c r="S59" i="10"/>
  <c r="T59" i="10"/>
  <c r="R58" i="10"/>
  <c r="S58" i="10"/>
  <c r="T58" i="10"/>
  <c r="R57" i="10"/>
  <c r="S57" i="10"/>
  <c r="T57" i="10"/>
  <c r="R56" i="10"/>
  <c r="S56" i="10"/>
  <c r="T56" i="10"/>
  <c r="R55" i="10"/>
  <c r="S55" i="10"/>
  <c r="T55" i="10"/>
  <c r="R54" i="10"/>
  <c r="S54" i="10"/>
  <c r="T54" i="10"/>
  <c r="R53" i="10"/>
  <c r="S53" i="10"/>
  <c r="T53" i="10"/>
  <c r="R52" i="10"/>
  <c r="S52" i="10"/>
  <c r="T52" i="10"/>
  <c r="R51" i="10"/>
  <c r="S51" i="10"/>
  <c r="T51" i="10"/>
  <c r="R50" i="10"/>
  <c r="S50" i="10"/>
  <c r="T50" i="10"/>
  <c r="R49" i="10"/>
  <c r="S49" i="10"/>
  <c r="T49" i="10"/>
  <c r="R48" i="10"/>
  <c r="S48" i="10"/>
  <c r="T48" i="10"/>
  <c r="R47" i="10"/>
  <c r="S47" i="10"/>
  <c r="T47" i="10"/>
  <c r="R46" i="10"/>
  <c r="S46" i="10"/>
  <c r="T46" i="10"/>
  <c r="R45" i="10"/>
  <c r="S45" i="10"/>
  <c r="T45" i="10"/>
  <c r="R44" i="10"/>
  <c r="S44" i="10"/>
  <c r="T44" i="10"/>
  <c r="R43" i="10"/>
  <c r="S43" i="10"/>
  <c r="T43" i="10"/>
  <c r="R42" i="10"/>
  <c r="S42" i="10"/>
  <c r="T42" i="10"/>
  <c r="R41" i="10"/>
  <c r="S41" i="10"/>
  <c r="T41" i="10"/>
  <c r="R40" i="10"/>
  <c r="S40" i="10"/>
  <c r="T40" i="10"/>
  <c r="R39" i="10"/>
  <c r="S39" i="10"/>
  <c r="T39" i="10"/>
  <c r="R38" i="10"/>
  <c r="S38" i="10"/>
  <c r="T38" i="10"/>
  <c r="R37" i="10"/>
  <c r="S37" i="10"/>
  <c r="T37" i="10"/>
  <c r="R36" i="10"/>
  <c r="S36" i="10"/>
  <c r="T36" i="10"/>
  <c r="R35" i="10"/>
  <c r="S35" i="10"/>
  <c r="T35" i="10"/>
  <c r="R34" i="10"/>
  <c r="S34" i="10"/>
  <c r="T34" i="10"/>
  <c r="R33" i="10"/>
  <c r="S33" i="10"/>
  <c r="T33" i="10"/>
  <c r="R32" i="10"/>
  <c r="S32" i="10"/>
  <c r="T32" i="10"/>
  <c r="R31" i="10"/>
  <c r="S31" i="10"/>
  <c r="T31" i="10"/>
  <c r="R30" i="10"/>
  <c r="S30" i="10"/>
  <c r="T30" i="10"/>
  <c r="R29" i="10"/>
  <c r="S29" i="10"/>
  <c r="T29" i="10"/>
  <c r="R28" i="10"/>
  <c r="S28" i="10"/>
  <c r="T28" i="10"/>
  <c r="R27" i="10"/>
  <c r="S27" i="10"/>
  <c r="T27" i="10"/>
  <c r="R26" i="10"/>
  <c r="S26" i="10"/>
  <c r="T26" i="10"/>
  <c r="R25" i="10"/>
  <c r="S25" i="10"/>
  <c r="T25" i="10"/>
  <c r="R24" i="10"/>
  <c r="S24" i="10"/>
  <c r="T24" i="10"/>
  <c r="R23" i="10"/>
  <c r="S23" i="10"/>
  <c r="T23" i="10"/>
  <c r="R22" i="10"/>
  <c r="S22" i="10"/>
  <c r="T22" i="10"/>
  <c r="R21" i="10"/>
  <c r="S21" i="10"/>
  <c r="T21" i="10"/>
  <c r="R20" i="10"/>
  <c r="S20" i="10"/>
  <c r="T20" i="10"/>
  <c r="R19" i="10"/>
  <c r="S19" i="10"/>
  <c r="T19" i="10"/>
  <c r="R18" i="10"/>
  <c r="S18" i="10"/>
  <c r="T18" i="10"/>
  <c r="R17" i="10"/>
  <c r="S17" i="10"/>
  <c r="T17" i="10"/>
  <c r="R16" i="10"/>
  <c r="S16" i="10"/>
  <c r="T16" i="10"/>
  <c r="R15" i="10"/>
  <c r="S15" i="10"/>
  <c r="T15" i="10"/>
  <c r="R14" i="10"/>
  <c r="S14" i="10"/>
  <c r="T14" i="10"/>
  <c r="R13" i="10"/>
  <c r="S13" i="10"/>
  <c r="T13" i="10"/>
  <c r="R12" i="10"/>
  <c r="S12" i="10"/>
  <c r="T12" i="10"/>
  <c r="R11" i="10"/>
  <c r="S11" i="10"/>
  <c r="T11" i="10"/>
  <c r="R10" i="10"/>
  <c r="S10" i="10"/>
  <c r="T10" i="10"/>
  <c r="R9" i="10"/>
  <c r="S9" i="10"/>
  <c r="T9" i="10"/>
  <c r="R8" i="10"/>
  <c r="S8" i="10"/>
  <c r="T8" i="10"/>
  <c r="R7" i="10"/>
  <c r="S7" i="10"/>
  <c r="T7" i="10"/>
  <c r="R6" i="10"/>
  <c r="S6" i="10"/>
  <c r="T6" i="10"/>
  <c r="R5" i="10"/>
  <c r="S5" i="10"/>
  <c r="T5" i="10"/>
  <c r="R4" i="10"/>
  <c r="S4" i="10"/>
  <c r="T4" i="10"/>
  <c r="R3" i="10"/>
  <c r="S3" i="10"/>
  <c r="T3" i="10"/>
  <c r="R2" i="10"/>
  <c r="S2" i="10"/>
  <c r="T2" i="10"/>
  <c r="R795" i="9"/>
  <c r="S795" i="9"/>
  <c r="T795" i="9"/>
  <c r="R794" i="9"/>
  <c r="S794" i="9"/>
  <c r="T794" i="9"/>
  <c r="R793" i="9"/>
  <c r="S793" i="9"/>
  <c r="T793" i="9"/>
  <c r="R792" i="9"/>
  <c r="S792" i="9"/>
  <c r="T792" i="9"/>
  <c r="R791" i="9"/>
  <c r="S791" i="9"/>
  <c r="T791" i="9"/>
  <c r="R790" i="9"/>
  <c r="S790" i="9"/>
  <c r="T790" i="9"/>
  <c r="R789" i="9"/>
  <c r="S789" i="9"/>
  <c r="T789" i="9"/>
  <c r="R788" i="9"/>
  <c r="S788" i="9"/>
  <c r="T788" i="9"/>
  <c r="R787" i="9"/>
  <c r="S787" i="9"/>
  <c r="T787" i="9"/>
  <c r="R786" i="9"/>
  <c r="S786" i="9"/>
  <c r="T786" i="9"/>
  <c r="R785" i="9"/>
  <c r="S785" i="9"/>
  <c r="T785" i="9"/>
  <c r="R784" i="9"/>
  <c r="S784" i="9"/>
  <c r="T784" i="9"/>
  <c r="R783" i="9"/>
  <c r="S783" i="9"/>
  <c r="T783" i="9"/>
  <c r="R782" i="9"/>
  <c r="S782" i="9"/>
  <c r="T782" i="9"/>
  <c r="R781" i="9"/>
  <c r="S781" i="9"/>
  <c r="T781" i="9"/>
  <c r="R780" i="9"/>
  <c r="S780" i="9"/>
  <c r="T780" i="9"/>
  <c r="R779" i="9"/>
  <c r="S779" i="9"/>
  <c r="T779" i="9"/>
  <c r="R778" i="9"/>
  <c r="S778" i="9"/>
  <c r="T778" i="9"/>
  <c r="R777" i="9"/>
  <c r="S777" i="9"/>
  <c r="T777" i="9"/>
  <c r="R776" i="9"/>
  <c r="S776" i="9"/>
  <c r="T776" i="9"/>
  <c r="R775" i="9"/>
  <c r="S775" i="9"/>
  <c r="T775" i="9"/>
  <c r="R774" i="9"/>
  <c r="S774" i="9"/>
  <c r="T774" i="9"/>
  <c r="R773" i="9"/>
  <c r="S773" i="9"/>
  <c r="T773" i="9"/>
  <c r="R772" i="9"/>
  <c r="S772" i="9"/>
  <c r="T772" i="9"/>
  <c r="R771" i="9"/>
  <c r="S771" i="9"/>
  <c r="T771" i="9"/>
  <c r="R770" i="9"/>
  <c r="S770" i="9"/>
  <c r="T770" i="9"/>
  <c r="R769" i="9"/>
  <c r="S769" i="9"/>
  <c r="T769" i="9"/>
  <c r="R768" i="9"/>
  <c r="S768" i="9"/>
  <c r="T768" i="9"/>
  <c r="R767" i="9"/>
  <c r="S767" i="9"/>
  <c r="T767" i="9"/>
  <c r="R766" i="9"/>
  <c r="S766" i="9"/>
  <c r="T766" i="9"/>
  <c r="R765" i="9"/>
  <c r="S765" i="9"/>
  <c r="T765" i="9"/>
  <c r="R764" i="9"/>
  <c r="S764" i="9"/>
  <c r="T764" i="9"/>
  <c r="R763" i="9"/>
  <c r="S763" i="9"/>
  <c r="T763" i="9"/>
  <c r="R762" i="9"/>
  <c r="S762" i="9"/>
  <c r="T762" i="9"/>
  <c r="R761" i="9"/>
  <c r="S761" i="9"/>
  <c r="T761" i="9"/>
  <c r="R760" i="9"/>
  <c r="S760" i="9"/>
  <c r="T760" i="9"/>
  <c r="R759" i="9"/>
  <c r="S759" i="9"/>
  <c r="T759" i="9"/>
  <c r="R758" i="9"/>
  <c r="S758" i="9"/>
  <c r="T758" i="9"/>
  <c r="R757" i="9"/>
  <c r="S757" i="9"/>
  <c r="T757" i="9"/>
  <c r="R756" i="9"/>
  <c r="S756" i="9"/>
  <c r="T756" i="9"/>
  <c r="R755" i="9"/>
  <c r="S755" i="9"/>
  <c r="T755" i="9"/>
  <c r="R754" i="9"/>
  <c r="S754" i="9"/>
  <c r="T754" i="9"/>
  <c r="R753" i="9"/>
  <c r="S753" i="9"/>
  <c r="T753" i="9"/>
  <c r="R752" i="9"/>
  <c r="S752" i="9"/>
  <c r="T752" i="9"/>
  <c r="R751" i="9"/>
  <c r="S751" i="9"/>
  <c r="T751" i="9"/>
  <c r="R750" i="9"/>
  <c r="S750" i="9"/>
  <c r="T750" i="9"/>
  <c r="R749" i="9"/>
  <c r="S749" i="9"/>
  <c r="T749" i="9"/>
  <c r="R748" i="9"/>
  <c r="S748" i="9"/>
  <c r="T748" i="9"/>
  <c r="R747" i="9"/>
  <c r="S747" i="9"/>
  <c r="T747" i="9"/>
  <c r="R746" i="9"/>
  <c r="S746" i="9"/>
  <c r="T746" i="9"/>
  <c r="R745" i="9"/>
  <c r="S745" i="9"/>
  <c r="T745" i="9"/>
  <c r="R744" i="9"/>
  <c r="S744" i="9"/>
  <c r="T744" i="9"/>
  <c r="R743" i="9"/>
  <c r="S743" i="9"/>
  <c r="T743" i="9"/>
  <c r="R742" i="9"/>
  <c r="S742" i="9"/>
  <c r="T742" i="9"/>
  <c r="R741" i="9"/>
  <c r="S741" i="9"/>
  <c r="T741" i="9"/>
  <c r="R740" i="9"/>
  <c r="S740" i="9"/>
  <c r="T740" i="9"/>
  <c r="R739" i="9"/>
  <c r="S739" i="9"/>
  <c r="T739" i="9"/>
  <c r="R738" i="9"/>
  <c r="S738" i="9"/>
  <c r="T738" i="9"/>
  <c r="R737" i="9"/>
  <c r="S737" i="9"/>
  <c r="T737" i="9"/>
  <c r="R736" i="9"/>
  <c r="S736" i="9"/>
  <c r="T736" i="9"/>
  <c r="R735" i="9"/>
  <c r="S735" i="9"/>
  <c r="T735" i="9"/>
  <c r="R734" i="9"/>
  <c r="S734" i="9"/>
  <c r="T734" i="9"/>
  <c r="R733" i="9"/>
  <c r="S733" i="9"/>
  <c r="T733" i="9"/>
  <c r="R732" i="9"/>
  <c r="S732" i="9"/>
  <c r="T732" i="9"/>
  <c r="R731" i="9"/>
  <c r="S731" i="9"/>
  <c r="T731" i="9"/>
  <c r="R730" i="9"/>
  <c r="S730" i="9"/>
  <c r="T730" i="9"/>
  <c r="R729" i="9"/>
  <c r="S729" i="9"/>
  <c r="T729" i="9"/>
  <c r="R728" i="9"/>
  <c r="S728" i="9"/>
  <c r="T728" i="9"/>
  <c r="R727" i="9"/>
  <c r="S727" i="9"/>
  <c r="T727" i="9"/>
  <c r="R726" i="9"/>
  <c r="S726" i="9"/>
  <c r="T726" i="9"/>
  <c r="R725" i="9"/>
  <c r="S725" i="9"/>
  <c r="T725" i="9"/>
  <c r="R724" i="9"/>
  <c r="S724" i="9"/>
  <c r="T724" i="9"/>
  <c r="R723" i="9"/>
  <c r="S723" i="9"/>
  <c r="T723" i="9"/>
  <c r="R722" i="9"/>
  <c r="S722" i="9"/>
  <c r="T722" i="9"/>
  <c r="R721" i="9"/>
  <c r="S721" i="9"/>
  <c r="T721" i="9"/>
  <c r="R720" i="9"/>
  <c r="S720" i="9"/>
  <c r="T720" i="9"/>
  <c r="R719" i="9"/>
  <c r="S719" i="9"/>
  <c r="T719" i="9"/>
  <c r="R718" i="9"/>
  <c r="S718" i="9"/>
  <c r="T718" i="9"/>
  <c r="R717" i="9"/>
  <c r="S717" i="9"/>
  <c r="T717" i="9"/>
  <c r="R716" i="9"/>
  <c r="S716" i="9"/>
  <c r="T716" i="9"/>
  <c r="R715" i="9"/>
  <c r="S715" i="9"/>
  <c r="T715" i="9"/>
  <c r="R714" i="9"/>
  <c r="S714" i="9"/>
  <c r="T714" i="9"/>
  <c r="R713" i="9"/>
  <c r="S713" i="9"/>
  <c r="T713" i="9"/>
  <c r="R712" i="9"/>
  <c r="S712" i="9"/>
  <c r="T712" i="9"/>
  <c r="R711" i="9"/>
  <c r="S711" i="9"/>
  <c r="T711" i="9"/>
  <c r="R710" i="9"/>
  <c r="S710" i="9"/>
  <c r="T710" i="9"/>
  <c r="R709" i="9"/>
  <c r="S709" i="9"/>
  <c r="T709" i="9"/>
  <c r="R708" i="9"/>
  <c r="S708" i="9"/>
  <c r="T708" i="9"/>
  <c r="R707" i="9"/>
  <c r="S707" i="9"/>
  <c r="T707" i="9"/>
  <c r="R706" i="9"/>
  <c r="S706" i="9"/>
  <c r="T706" i="9"/>
  <c r="R705" i="9"/>
  <c r="S705" i="9"/>
  <c r="T705" i="9"/>
  <c r="R704" i="9"/>
  <c r="S704" i="9"/>
  <c r="T704" i="9"/>
  <c r="R703" i="9"/>
  <c r="S703" i="9"/>
  <c r="T703" i="9"/>
  <c r="R702" i="9"/>
  <c r="S702" i="9"/>
  <c r="T702" i="9"/>
  <c r="R701" i="9"/>
  <c r="S701" i="9"/>
  <c r="T701" i="9"/>
  <c r="R700" i="9"/>
  <c r="S700" i="9"/>
  <c r="T700" i="9"/>
  <c r="R699" i="9"/>
  <c r="S699" i="9"/>
  <c r="T699" i="9"/>
  <c r="R698" i="9"/>
  <c r="S698" i="9"/>
  <c r="T698" i="9"/>
  <c r="R697" i="9"/>
  <c r="S697" i="9"/>
  <c r="T697" i="9"/>
  <c r="R696" i="9"/>
  <c r="S696" i="9"/>
  <c r="T696" i="9"/>
  <c r="R695" i="9"/>
  <c r="S695" i="9"/>
  <c r="T695" i="9"/>
  <c r="R694" i="9"/>
  <c r="S694" i="9"/>
  <c r="T694" i="9"/>
  <c r="R693" i="9"/>
  <c r="S693" i="9"/>
  <c r="T693" i="9"/>
  <c r="R692" i="9"/>
  <c r="S692" i="9"/>
  <c r="T692" i="9"/>
  <c r="R691" i="9"/>
  <c r="S691" i="9"/>
  <c r="T691" i="9"/>
  <c r="R690" i="9"/>
  <c r="S690" i="9"/>
  <c r="T690" i="9"/>
  <c r="R689" i="9"/>
  <c r="S689" i="9"/>
  <c r="T689" i="9"/>
  <c r="R688" i="9"/>
  <c r="S688" i="9"/>
  <c r="T688" i="9"/>
  <c r="R687" i="9"/>
  <c r="S687" i="9"/>
  <c r="T687" i="9"/>
  <c r="R686" i="9"/>
  <c r="S686" i="9"/>
  <c r="T686" i="9"/>
  <c r="R685" i="9"/>
  <c r="S685" i="9"/>
  <c r="T685" i="9"/>
  <c r="R684" i="9"/>
  <c r="S684" i="9"/>
  <c r="T684" i="9"/>
  <c r="R683" i="9"/>
  <c r="S683" i="9"/>
  <c r="T683" i="9"/>
  <c r="R682" i="9"/>
  <c r="S682" i="9"/>
  <c r="T682" i="9"/>
  <c r="R681" i="9"/>
  <c r="S681" i="9"/>
  <c r="T681" i="9"/>
  <c r="R680" i="9"/>
  <c r="S680" i="9"/>
  <c r="T680" i="9"/>
  <c r="R679" i="9"/>
  <c r="S679" i="9"/>
  <c r="T679" i="9"/>
  <c r="R678" i="9"/>
  <c r="S678" i="9"/>
  <c r="T678" i="9"/>
  <c r="R677" i="9"/>
  <c r="S677" i="9"/>
  <c r="T677" i="9"/>
  <c r="R676" i="9"/>
  <c r="S676" i="9"/>
  <c r="T676" i="9"/>
  <c r="R675" i="9"/>
  <c r="S675" i="9"/>
  <c r="T675" i="9"/>
  <c r="R674" i="9"/>
  <c r="S674" i="9"/>
  <c r="T674" i="9"/>
  <c r="R673" i="9"/>
  <c r="S673" i="9"/>
  <c r="T673" i="9"/>
  <c r="R672" i="9"/>
  <c r="S672" i="9"/>
  <c r="T672" i="9"/>
  <c r="R671" i="9"/>
  <c r="S671" i="9"/>
  <c r="T671" i="9"/>
  <c r="R670" i="9"/>
  <c r="S670" i="9"/>
  <c r="T670" i="9"/>
  <c r="R669" i="9"/>
  <c r="S669" i="9"/>
  <c r="T669" i="9"/>
  <c r="R668" i="9"/>
  <c r="S668" i="9"/>
  <c r="T668" i="9"/>
  <c r="R667" i="9"/>
  <c r="S667" i="9"/>
  <c r="T667" i="9"/>
  <c r="R666" i="9"/>
  <c r="S666" i="9"/>
  <c r="T666" i="9"/>
  <c r="R665" i="9"/>
  <c r="S665" i="9"/>
  <c r="T665" i="9"/>
  <c r="R664" i="9"/>
  <c r="S664" i="9"/>
  <c r="T664" i="9"/>
  <c r="R663" i="9"/>
  <c r="S663" i="9"/>
  <c r="T663" i="9"/>
  <c r="R662" i="9"/>
  <c r="S662" i="9"/>
  <c r="T662" i="9"/>
  <c r="R661" i="9"/>
  <c r="S661" i="9"/>
  <c r="T661" i="9"/>
  <c r="R660" i="9"/>
  <c r="S660" i="9"/>
  <c r="T660" i="9"/>
  <c r="R659" i="9"/>
  <c r="S659" i="9"/>
  <c r="T659" i="9"/>
  <c r="R658" i="9"/>
  <c r="S658" i="9"/>
  <c r="T658" i="9"/>
  <c r="R657" i="9"/>
  <c r="S657" i="9"/>
  <c r="T657" i="9"/>
  <c r="R656" i="9"/>
  <c r="S656" i="9"/>
  <c r="T656" i="9"/>
  <c r="R655" i="9"/>
  <c r="S655" i="9"/>
  <c r="T655" i="9"/>
  <c r="R654" i="9"/>
  <c r="S654" i="9"/>
  <c r="T654" i="9"/>
  <c r="R653" i="9"/>
  <c r="S653" i="9"/>
  <c r="T653" i="9"/>
  <c r="R652" i="9"/>
  <c r="S652" i="9"/>
  <c r="T652" i="9"/>
  <c r="R651" i="9"/>
  <c r="S651" i="9"/>
  <c r="T651" i="9"/>
  <c r="R650" i="9"/>
  <c r="S650" i="9"/>
  <c r="T650" i="9"/>
  <c r="R649" i="9"/>
  <c r="S649" i="9"/>
  <c r="T649" i="9"/>
  <c r="R648" i="9"/>
  <c r="S648" i="9"/>
  <c r="T648" i="9"/>
  <c r="R647" i="9"/>
  <c r="S647" i="9"/>
  <c r="T647" i="9"/>
  <c r="R646" i="9"/>
  <c r="S646" i="9"/>
  <c r="T646" i="9"/>
  <c r="R645" i="9"/>
  <c r="S645" i="9"/>
  <c r="T645" i="9"/>
  <c r="R644" i="9"/>
  <c r="S644" i="9"/>
  <c r="T644" i="9"/>
  <c r="R643" i="9"/>
  <c r="S643" i="9"/>
  <c r="T643" i="9"/>
  <c r="R642" i="9"/>
  <c r="S642" i="9"/>
  <c r="T642" i="9"/>
  <c r="R641" i="9"/>
  <c r="S641" i="9"/>
  <c r="T641" i="9"/>
  <c r="R640" i="9"/>
  <c r="S640" i="9"/>
  <c r="T640" i="9"/>
  <c r="R639" i="9"/>
  <c r="S639" i="9"/>
  <c r="T639" i="9"/>
  <c r="R638" i="9"/>
  <c r="S638" i="9"/>
  <c r="T638" i="9"/>
  <c r="R637" i="9"/>
  <c r="S637" i="9"/>
  <c r="T637" i="9"/>
  <c r="R636" i="9"/>
  <c r="S636" i="9"/>
  <c r="T636" i="9"/>
  <c r="R635" i="9"/>
  <c r="S635" i="9"/>
  <c r="T635" i="9"/>
  <c r="R634" i="9"/>
  <c r="S634" i="9"/>
  <c r="T634" i="9"/>
  <c r="R633" i="9"/>
  <c r="S633" i="9"/>
  <c r="T633" i="9"/>
  <c r="R632" i="9"/>
  <c r="S632" i="9"/>
  <c r="T632" i="9"/>
  <c r="R631" i="9"/>
  <c r="S631" i="9"/>
  <c r="T631" i="9"/>
  <c r="R630" i="9"/>
  <c r="S630" i="9"/>
  <c r="T630" i="9"/>
  <c r="R629" i="9"/>
  <c r="S629" i="9"/>
  <c r="T629" i="9"/>
  <c r="R628" i="9"/>
  <c r="S628" i="9"/>
  <c r="T628" i="9"/>
  <c r="R627" i="9"/>
  <c r="S627" i="9"/>
  <c r="T627" i="9"/>
  <c r="R626" i="9"/>
  <c r="S626" i="9"/>
  <c r="T626" i="9"/>
  <c r="R625" i="9"/>
  <c r="S625" i="9"/>
  <c r="T625" i="9"/>
  <c r="R624" i="9"/>
  <c r="S624" i="9"/>
  <c r="T624" i="9"/>
  <c r="R623" i="9"/>
  <c r="S623" i="9"/>
  <c r="T623" i="9"/>
  <c r="R622" i="9"/>
  <c r="S622" i="9"/>
  <c r="T622" i="9"/>
  <c r="R621" i="9"/>
  <c r="S621" i="9"/>
  <c r="T621" i="9"/>
  <c r="R620" i="9"/>
  <c r="S620" i="9"/>
  <c r="T620" i="9"/>
  <c r="R619" i="9"/>
  <c r="S619" i="9"/>
  <c r="T619" i="9"/>
  <c r="R618" i="9"/>
  <c r="S618" i="9"/>
  <c r="T618" i="9"/>
  <c r="R617" i="9"/>
  <c r="S617" i="9"/>
  <c r="T617" i="9"/>
  <c r="R616" i="9"/>
  <c r="S616" i="9"/>
  <c r="T616" i="9"/>
  <c r="R615" i="9"/>
  <c r="S615" i="9"/>
  <c r="T615" i="9"/>
  <c r="R614" i="9"/>
  <c r="S614" i="9"/>
  <c r="T614" i="9"/>
  <c r="R613" i="9"/>
  <c r="S613" i="9"/>
  <c r="T613" i="9"/>
  <c r="R612" i="9"/>
  <c r="S612" i="9"/>
  <c r="T612" i="9"/>
  <c r="R611" i="9"/>
  <c r="S611" i="9"/>
  <c r="T611" i="9"/>
  <c r="R610" i="9"/>
  <c r="S610" i="9"/>
  <c r="T610" i="9"/>
  <c r="R609" i="9"/>
  <c r="S609" i="9"/>
  <c r="T609" i="9"/>
  <c r="R608" i="9"/>
  <c r="S608" i="9"/>
  <c r="T608" i="9"/>
  <c r="R607" i="9"/>
  <c r="S607" i="9"/>
  <c r="T607" i="9"/>
  <c r="R606" i="9"/>
  <c r="S606" i="9"/>
  <c r="T606" i="9"/>
  <c r="R605" i="9"/>
  <c r="S605" i="9"/>
  <c r="T605" i="9"/>
  <c r="R604" i="9"/>
  <c r="S604" i="9"/>
  <c r="T604" i="9"/>
  <c r="R603" i="9"/>
  <c r="S603" i="9"/>
  <c r="T603" i="9"/>
  <c r="R602" i="9"/>
  <c r="S602" i="9"/>
  <c r="T602" i="9"/>
  <c r="R601" i="9"/>
  <c r="S601" i="9"/>
  <c r="T601" i="9"/>
  <c r="R600" i="9"/>
  <c r="S600" i="9"/>
  <c r="T600" i="9"/>
  <c r="R599" i="9"/>
  <c r="S599" i="9"/>
  <c r="T599" i="9"/>
  <c r="R598" i="9"/>
  <c r="S598" i="9"/>
  <c r="T598" i="9"/>
  <c r="R597" i="9"/>
  <c r="S597" i="9"/>
  <c r="T597" i="9"/>
  <c r="R596" i="9"/>
  <c r="S596" i="9"/>
  <c r="T596" i="9"/>
  <c r="R595" i="9"/>
  <c r="S595" i="9"/>
  <c r="T595" i="9"/>
  <c r="R594" i="9"/>
  <c r="S594" i="9"/>
  <c r="T594" i="9"/>
  <c r="R593" i="9"/>
  <c r="S593" i="9"/>
  <c r="T593" i="9"/>
  <c r="R592" i="9"/>
  <c r="S592" i="9"/>
  <c r="T592" i="9"/>
  <c r="R591" i="9"/>
  <c r="S591" i="9"/>
  <c r="T591" i="9"/>
  <c r="R590" i="9"/>
  <c r="S590" i="9"/>
  <c r="T590" i="9"/>
  <c r="R589" i="9"/>
  <c r="S589" i="9"/>
  <c r="T589" i="9"/>
  <c r="R588" i="9"/>
  <c r="S588" i="9"/>
  <c r="T588" i="9"/>
  <c r="R587" i="9"/>
  <c r="S587" i="9"/>
  <c r="T587" i="9"/>
  <c r="R586" i="9"/>
  <c r="S586" i="9"/>
  <c r="T586" i="9"/>
  <c r="R585" i="9"/>
  <c r="S585" i="9"/>
  <c r="T585" i="9"/>
  <c r="R584" i="9"/>
  <c r="S584" i="9"/>
  <c r="T584" i="9"/>
  <c r="R583" i="9"/>
  <c r="S583" i="9"/>
  <c r="T583" i="9"/>
  <c r="R582" i="9"/>
  <c r="S582" i="9"/>
  <c r="T582" i="9"/>
  <c r="R581" i="9"/>
  <c r="S581" i="9"/>
  <c r="T581" i="9"/>
  <c r="R580" i="9"/>
  <c r="S580" i="9"/>
  <c r="T580" i="9"/>
  <c r="R579" i="9"/>
  <c r="S579" i="9"/>
  <c r="T579" i="9"/>
  <c r="R578" i="9"/>
  <c r="S578" i="9"/>
  <c r="T578" i="9"/>
  <c r="R577" i="9"/>
  <c r="S577" i="9"/>
  <c r="T577" i="9"/>
  <c r="R576" i="9"/>
  <c r="S576" i="9"/>
  <c r="T576" i="9"/>
  <c r="R575" i="9"/>
  <c r="S575" i="9"/>
  <c r="T575" i="9"/>
  <c r="R574" i="9"/>
  <c r="S574" i="9"/>
  <c r="T574" i="9"/>
  <c r="R573" i="9"/>
  <c r="S573" i="9"/>
  <c r="T573" i="9"/>
  <c r="R572" i="9"/>
  <c r="S572" i="9"/>
  <c r="T572" i="9"/>
  <c r="R571" i="9"/>
  <c r="S571" i="9"/>
  <c r="T571" i="9"/>
  <c r="R570" i="9"/>
  <c r="S570" i="9"/>
  <c r="T570" i="9"/>
  <c r="R569" i="9"/>
  <c r="S569" i="9"/>
  <c r="T569" i="9"/>
  <c r="R568" i="9"/>
  <c r="S568" i="9"/>
  <c r="T568" i="9"/>
  <c r="R567" i="9"/>
  <c r="S567" i="9"/>
  <c r="T567" i="9"/>
  <c r="R566" i="9"/>
  <c r="S566" i="9"/>
  <c r="T566" i="9"/>
  <c r="R565" i="9"/>
  <c r="S565" i="9"/>
  <c r="T565" i="9"/>
  <c r="R564" i="9"/>
  <c r="S564" i="9"/>
  <c r="T564" i="9"/>
  <c r="R563" i="9"/>
  <c r="S563" i="9"/>
  <c r="T563" i="9"/>
  <c r="R562" i="9"/>
  <c r="S562" i="9"/>
  <c r="T562" i="9"/>
  <c r="R561" i="9"/>
  <c r="S561" i="9"/>
  <c r="T561" i="9"/>
  <c r="R560" i="9"/>
  <c r="S560" i="9"/>
  <c r="T560" i="9"/>
  <c r="R559" i="9"/>
  <c r="S559" i="9"/>
  <c r="T559" i="9"/>
  <c r="R558" i="9"/>
  <c r="S558" i="9"/>
  <c r="T558" i="9"/>
  <c r="R557" i="9"/>
  <c r="S557" i="9"/>
  <c r="T557" i="9"/>
  <c r="R556" i="9"/>
  <c r="S556" i="9"/>
  <c r="T556" i="9"/>
  <c r="R555" i="9"/>
  <c r="S555" i="9"/>
  <c r="T555" i="9"/>
  <c r="R554" i="9"/>
  <c r="S554" i="9"/>
  <c r="T554" i="9"/>
  <c r="R553" i="9"/>
  <c r="S553" i="9"/>
  <c r="T553" i="9"/>
  <c r="R552" i="9"/>
  <c r="S552" i="9"/>
  <c r="T552" i="9"/>
  <c r="R551" i="9"/>
  <c r="S551" i="9"/>
  <c r="T551" i="9"/>
  <c r="R550" i="9"/>
  <c r="S550" i="9"/>
  <c r="T550" i="9"/>
  <c r="R549" i="9"/>
  <c r="S549" i="9"/>
  <c r="T549" i="9"/>
  <c r="R548" i="9"/>
  <c r="S548" i="9"/>
  <c r="T548" i="9"/>
  <c r="R547" i="9"/>
  <c r="S547" i="9"/>
  <c r="T547" i="9"/>
  <c r="R546" i="9"/>
  <c r="S546" i="9"/>
  <c r="T546" i="9"/>
  <c r="R545" i="9"/>
  <c r="S545" i="9"/>
  <c r="T545" i="9"/>
  <c r="R544" i="9"/>
  <c r="S544" i="9"/>
  <c r="T544" i="9"/>
  <c r="R543" i="9"/>
  <c r="S543" i="9"/>
  <c r="T543" i="9"/>
  <c r="R542" i="9"/>
  <c r="S542" i="9"/>
  <c r="T542" i="9"/>
  <c r="R541" i="9"/>
  <c r="S541" i="9"/>
  <c r="T541" i="9"/>
  <c r="R540" i="9"/>
  <c r="S540" i="9"/>
  <c r="T540" i="9"/>
  <c r="R539" i="9"/>
  <c r="S539" i="9"/>
  <c r="T539" i="9"/>
  <c r="R538" i="9"/>
  <c r="S538" i="9"/>
  <c r="T538" i="9"/>
  <c r="R537" i="9"/>
  <c r="S537" i="9"/>
  <c r="T537" i="9"/>
  <c r="R536" i="9"/>
  <c r="S536" i="9"/>
  <c r="T536" i="9"/>
  <c r="R535" i="9"/>
  <c r="S535" i="9"/>
  <c r="T535" i="9"/>
  <c r="R534" i="9"/>
  <c r="S534" i="9"/>
  <c r="T534" i="9"/>
  <c r="R533" i="9"/>
  <c r="S533" i="9"/>
  <c r="T533" i="9"/>
  <c r="R532" i="9"/>
  <c r="S532" i="9"/>
  <c r="T532" i="9"/>
  <c r="R531" i="9"/>
  <c r="S531" i="9"/>
  <c r="T531" i="9"/>
  <c r="R530" i="9"/>
  <c r="S530" i="9"/>
  <c r="T530" i="9"/>
  <c r="R529" i="9"/>
  <c r="S529" i="9"/>
  <c r="T529" i="9"/>
  <c r="R528" i="9"/>
  <c r="S528" i="9"/>
  <c r="T528" i="9"/>
  <c r="R527" i="9"/>
  <c r="S527" i="9"/>
  <c r="T527" i="9"/>
  <c r="R526" i="9"/>
  <c r="S526" i="9"/>
  <c r="T526" i="9"/>
  <c r="R525" i="9"/>
  <c r="S525" i="9"/>
  <c r="T525" i="9"/>
  <c r="R524" i="9"/>
  <c r="S524" i="9"/>
  <c r="T524" i="9"/>
  <c r="R523" i="9"/>
  <c r="S523" i="9"/>
  <c r="T523" i="9"/>
  <c r="R522" i="9"/>
  <c r="S522" i="9"/>
  <c r="T522" i="9"/>
  <c r="R521" i="9"/>
  <c r="S521" i="9"/>
  <c r="T521" i="9"/>
  <c r="R520" i="9"/>
  <c r="S520" i="9"/>
  <c r="T520" i="9"/>
  <c r="R519" i="9"/>
  <c r="S519" i="9"/>
  <c r="T519" i="9"/>
  <c r="R518" i="9"/>
  <c r="S518" i="9"/>
  <c r="T518" i="9"/>
  <c r="R517" i="9"/>
  <c r="S517" i="9"/>
  <c r="T517" i="9"/>
  <c r="R516" i="9"/>
  <c r="S516" i="9"/>
  <c r="T516" i="9"/>
  <c r="R515" i="9"/>
  <c r="S515" i="9"/>
  <c r="T515" i="9"/>
  <c r="R514" i="9"/>
  <c r="S514" i="9"/>
  <c r="T514" i="9"/>
  <c r="R513" i="9"/>
  <c r="S513" i="9"/>
  <c r="T513" i="9"/>
  <c r="R512" i="9"/>
  <c r="S512" i="9"/>
  <c r="T512" i="9"/>
  <c r="R511" i="9"/>
  <c r="S511" i="9"/>
  <c r="T511" i="9"/>
  <c r="R510" i="9"/>
  <c r="S510" i="9"/>
  <c r="T510" i="9"/>
  <c r="R509" i="9"/>
  <c r="S509" i="9"/>
  <c r="T509" i="9"/>
  <c r="R508" i="9"/>
  <c r="S508" i="9"/>
  <c r="T508" i="9"/>
  <c r="R507" i="9"/>
  <c r="S507" i="9"/>
  <c r="T507" i="9"/>
  <c r="R506" i="9"/>
  <c r="S506" i="9"/>
  <c r="T506" i="9"/>
  <c r="R505" i="9"/>
  <c r="S505" i="9"/>
  <c r="T505" i="9"/>
  <c r="R504" i="9"/>
  <c r="S504" i="9"/>
  <c r="T504" i="9"/>
  <c r="R503" i="9"/>
  <c r="S503" i="9"/>
  <c r="T503" i="9"/>
  <c r="R502" i="9"/>
  <c r="S502" i="9"/>
  <c r="T502" i="9"/>
  <c r="R501" i="9"/>
  <c r="S501" i="9"/>
  <c r="T501" i="9"/>
  <c r="R500" i="9"/>
  <c r="S500" i="9"/>
  <c r="T500" i="9"/>
  <c r="R499" i="9"/>
  <c r="S499" i="9"/>
  <c r="T499" i="9"/>
  <c r="R498" i="9"/>
  <c r="S498" i="9"/>
  <c r="T498" i="9"/>
  <c r="R497" i="9"/>
  <c r="S497" i="9"/>
  <c r="T497" i="9"/>
  <c r="R496" i="9"/>
  <c r="S496" i="9"/>
  <c r="T496" i="9"/>
  <c r="R495" i="9"/>
  <c r="S495" i="9"/>
  <c r="T495" i="9"/>
  <c r="R494" i="9"/>
  <c r="S494" i="9"/>
  <c r="T494" i="9"/>
  <c r="R493" i="9"/>
  <c r="S493" i="9"/>
  <c r="T493" i="9"/>
  <c r="R492" i="9"/>
  <c r="S492" i="9"/>
  <c r="T492" i="9"/>
  <c r="R491" i="9"/>
  <c r="S491" i="9"/>
  <c r="T491" i="9"/>
  <c r="R490" i="9"/>
  <c r="S490" i="9"/>
  <c r="T490" i="9"/>
  <c r="R489" i="9"/>
  <c r="S489" i="9"/>
  <c r="T489" i="9"/>
  <c r="R488" i="9"/>
  <c r="S488" i="9"/>
  <c r="T488" i="9"/>
  <c r="R487" i="9"/>
  <c r="S487" i="9"/>
  <c r="T487" i="9"/>
  <c r="R486" i="9"/>
  <c r="S486" i="9"/>
  <c r="T486" i="9"/>
  <c r="R485" i="9"/>
  <c r="S485" i="9"/>
  <c r="T485" i="9"/>
  <c r="R484" i="9"/>
  <c r="S484" i="9"/>
  <c r="T484" i="9"/>
  <c r="R483" i="9"/>
  <c r="S483" i="9"/>
  <c r="T483" i="9"/>
  <c r="R482" i="9"/>
  <c r="S482" i="9"/>
  <c r="T482" i="9"/>
  <c r="R481" i="9"/>
  <c r="S481" i="9"/>
  <c r="T481" i="9"/>
  <c r="R480" i="9"/>
  <c r="S480" i="9"/>
  <c r="T480" i="9"/>
  <c r="R479" i="9"/>
  <c r="S479" i="9"/>
  <c r="T479" i="9"/>
  <c r="R478" i="9"/>
  <c r="S478" i="9"/>
  <c r="T478" i="9"/>
  <c r="R477" i="9"/>
  <c r="S477" i="9"/>
  <c r="T477" i="9"/>
  <c r="R476" i="9"/>
  <c r="S476" i="9"/>
  <c r="T476" i="9"/>
  <c r="R475" i="9"/>
  <c r="S475" i="9"/>
  <c r="T475" i="9"/>
  <c r="R474" i="9"/>
  <c r="S474" i="9"/>
  <c r="T474" i="9"/>
  <c r="R473" i="9"/>
  <c r="S473" i="9"/>
  <c r="T473" i="9"/>
  <c r="R472" i="9"/>
  <c r="S472" i="9"/>
  <c r="T472" i="9"/>
  <c r="R471" i="9"/>
  <c r="S471" i="9"/>
  <c r="T471" i="9"/>
  <c r="R470" i="9"/>
  <c r="S470" i="9"/>
  <c r="T470" i="9"/>
  <c r="R469" i="9"/>
  <c r="S469" i="9"/>
  <c r="T469" i="9"/>
  <c r="R468" i="9"/>
  <c r="S468" i="9"/>
  <c r="T468" i="9"/>
  <c r="R467" i="9"/>
  <c r="S467" i="9"/>
  <c r="T467" i="9"/>
  <c r="R466" i="9"/>
  <c r="S466" i="9"/>
  <c r="T466" i="9"/>
  <c r="R465" i="9"/>
  <c r="S465" i="9"/>
  <c r="T465" i="9"/>
  <c r="R464" i="9"/>
  <c r="S464" i="9"/>
  <c r="T464" i="9"/>
  <c r="R463" i="9"/>
  <c r="S463" i="9"/>
  <c r="T463" i="9"/>
  <c r="R462" i="9"/>
  <c r="S462" i="9"/>
  <c r="T462" i="9"/>
  <c r="R461" i="9"/>
  <c r="S461" i="9"/>
  <c r="T461" i="9"/>
  <c r="R460" i="9"/>
  <c r="S460" i="9"/>
  <c r="T460" i="9"/>
  <c r="R459" i="9"/>
  <c r="S459" i="9"/>
  <c r="T459" i="9"/>
  <c r="R458" i="9"/>
  <c r="S458" i="9"/>
  <c r="T458" i="9"/>
  <c r="R457" i="9"/>
  <c r="S457" i="9"/>
  <c r="T457" i="9"/>
  <c r="R456" i="9"/>
  <c r="S456" i="9"/>
  <c r="T456" i="9"/>
  <c r="R455" i="9"/>
  <c r="S455" i="9"/>
  <c r="T455" i="9"/>
  <c r="R454" i="9"/>
  <c r="S454" i="9"/>
  <c r="T454" i="9"/>
  <c r="R453" i="9"/>
  <c r="S453" i="9"/>
  <c r="T453" i="9"/>
  <c r="R452" i="9"/>
  <c r="S452" i="9"/>
  <c r="T452" i="9"/>
  <c r="R451" i="9"/>
  <c r="S451" i="9"/>
  <c r="T451" i="9"/>
  <c r="R450" i="9"/>
  <c r="S450" i="9"/>
  <c r="T450" i="9"/>
  <c r="R449" i="9"/>
  <c r="S449" i="9"/>
  <c r="T449" i="9"/>
  <c r="R448" i="9"/>
  <c r="S448" i="9"/>
  <c r="T448" i="9"/>
  <c r="R447" i="9"/>
  <c r="S447" i="9"/>
  <c r="T447" i="9"/>
  <c r="R446" i="9"/>
  <c r="S446" i="9"/>
  <c r="T446" i="9"/>
  <c r="R445" i="9"/>
  <c r="S445" i="9"/>
  <c r="T445" i="9"/>
  <c r="R444" i="9"/>
  <c r="S444" i="9"/>
  <c r="T444" i="9"/>
  <c r="R443" i="9"/>
  <c r="S443" i="9"/>
  <c r="T443" i="9"/>
  <c r="R442" i="9"/>
  <c r="S442" i="9"/>
  <c r="T442" i="9"/>
  <c r="R441" i="9"/>
  <c r="S441" i="9"/>
  <c r="T441" i="9"/>
  <c r="R440" i="9"/>
  <c r="S440" i="9"/>
  <c r="T440" i="9"/>
  <c r="R439" i="9"/>
  <c r="S439" i="9"/>
  <c r="T439" i="9"/>
  <c r="R438" i="9"/>
  <c r="S438" i="9"/>
  <c r="T438" i="9"/>
  <c r="R437" i="9"/>
  <c r="S437" i="9"/>
  <c r="T437" i="9"/>
  <c r="R436" i="9"/>
  <c r="S436" i="9"/>
  <c r="T436" i="9"/>
  <c r="R435" i="9"/>
  <c r="S435" i="9"/>
  <c r="T435" i="9"/>
  <c r="R434" i="9"/>
  <c r="S434" i="9"/>
  <c r="T434" i="9"/>
  <c r="R433" i="9"/>
  <c r="S433" i="9"/>
  <c r="T433" i="9"/>
  <c r="R432" i="9"/>
  <c r="S432" i="9"/>
  <c r="T432" i="9"/>
  <c r="R431" i="9"/>
  <c r="S431" i="9"/>
  <c r="T431" i="9"/>
  <c r="R430" i="9"/>
  <c r="S430" i="9"/>
  <c r="T430" i="9"/>
  <c r="R429" i="9"/>
  <c r="S429" i="9"/>
  <c r="T429" i="9"/>
  <c r="R428" i="9"/>
  <c r="S428" i="9"/>
  <c r="T428" i="9"/>
  <c r="R427" i="9"/>
  <c r="S427" i="9"/>
  <c r="T427" i="9"/>
  <c r="R426" i="9"/>
  <c r="S426" i="9"/>
  <c r="T426" i="9"/>
  <c r="R425" i="9"/>
  <c r="S425" i="9"/>
  <c r="T425" i="9"/>
  <c r="R424" i="9"/>
  <c r="S424" i="9"/>
  <c r="T424" i="9"/>
  <c r="R423" i="9"/>
  <c r="S423" i="9"/>
  <c r="T423" i="9"/>
  <c r="R422" i="9"/>
  <c r="S422" i="9"/>
  <c r="T422" i="9"/>
  <c r="R421" i="9"/>
  <c r="S421" i="9"/>
  <c r="T421" i="9"/>
  <c r="R420" i="9"/>
  <c r="S420" i="9"/>
  <c r="T420" i="9"/>
  <c r="R419" i="9"/>
  <c r="S419" i="9"/>
  <c r="T419" i="9"/>
  <c r="R418" i="9"/>
  <c r="S418" i="9"/>
  <c r="T418" i="9"/>
  <c r="R417" i="9"/>
  <c r="S417" i="9"/>
  <c r="T417" i="9"/>
  <c r="R416" i="9"/>
  <c r="S416" i="9"/>
  <c r="T416" i="9"/>
  <c r="R415" i="9"/>
  <c r="S415" i="9"/>
  <c r="T415" i="9"/>
  <c r="R414" i="9"/>
  <c r="S414" i="9"/>
  <c r="T414" i="9"/>
  <c r="R413" i="9"/>
  <c r="S413" i="9"/>
  <c r="T413" i="9"/>
  <c r="R412" i="9"/>
  <c r="S412" i="9"/>
  <c r="T412" i="9"/>
  <c r="R411" i="9"/>
  <c r="S411" i="9"/>
  <c r="T411" i="9"/>
  <c r="R410" i="9"/>
  <c r="S410" i="9"/>
  <c r="T410" i="9"/>
  <c r="R409" i="9"/>
  <c r="S409" i="9"/>
  <c r="T409" i="9"/>
  <c r="R408" i="9"/>
  <c r="S408" i="9"/>
  <c r="T408" i="9"/>
  <c r="R407" i="9"/>
  <c r="S407" i="9"/>
  <c r="T407" i="9"/>
  <c r="R406" i="9"/>
  <c r="S406" i="9"/>
  <c r="T406" i="9"/>
  <c r="R405" i="9"/>
  <c r="S405" i="9"/>
  <c r="T405" i="9"/>
  <c r="R404" i="9"/>
  <c r="S404" i="9"/>
  <c r="T404" i="9"/>
  <c r="R403" i="9"/>
  <c r="S403" i="9"/>
  <c r="T403" i="9"/>
  <c r="R402" i="9"/>
  <c r="S402" i="9"/>
  <c r="T402" i="9"/>
  <c r="R401" i="9"/>
  <c r="S401" i="9"/>
  <c r="T401" i="9"/>
  <c r="R400" i="9"/>
  <c r="S400" i="9"/>
  <c r="T400" i="9"/>
  <c r="R399" i="9"/>
  <c r="S399" i="9"/>
  <c r="T399" i="9"/>
  <c r="R398" i="9"/>
  <c r="S398" i="9"/>
  <c r="T398" i="9"/>
  <c r="R397" i="9"/>
  <c r="S397" i="9"/>
  <c r="T397" i="9"/>
  <c r="R396" i="9"/>
  <c r="S396" i="9"/>
  <c r="T396" i="9"/>
  <c r="R395" i="9"/>
  <c r="S395" i="9"/>
  <c r="T395" i="9"/>
  <c r="R394" i="9"/>
  <c r="S394" i="9"/>
  <c r="T394" i="9"/>
  <c r="R393" i="9"/>
  <c r="S393" i="9"/>
  <c r="T393" i="9"/>
  <c r="R392" i="9"/>
  <c r="S392" i="9"/>
  <c r="T392" i="9"/>
  <c r="R391" i="9"/>
  <c r="S391" i="9"/>
  <c r="T391" i="9"/>
  <c r="R390" i="9"/>
  <c r="S390" i="9"/>
  <c r="T390" i="9"/>
  <c r="R389" i="9"/>
  <c r="S389" i="9"/>
  <c r="T389" i="9"/>
  <c r="R388" i="9"/>
  <c r="S388" i="9"/>
  <c r="T388" i="9"/>
  <c r="R387" i="9"/>
  <c r="S387" i="9"/>
  <c r="T387" i="9"/>
  <c r="R386" i="9"/>
  <c r="S386" i="9"/>
  <c r="T386" i="9"/>
  <c r="R385" i="9"/>
  <c r="S385" i="9"/>
  <c r="T385" i="9"/>
  <c r="R384" i="9"/>
  <c r="S384" i="9"/>
  <c r="T384" i="9"/>
  <c r="R383" i="9"/>
  <c r="S383" i="9"/>
  <c r="T383" i="9"/>
  <c r="R382" i="9"/>
  <c r="S382" i="9"/>
  <c r="T382" i="9"/>
  <c r="R381" i="9"/>
  <c r="S381" i="9"/>
  <c r="T381" i="9"/>
  <c r="R380" i="9"/>
  <c r="S380" i="9"/>
  <c r="T380" i="9"/>
  <c r="R379" i="9"/>
  <c r="S379" i="9"/>
  <c r="T379" i="9"/>
  <c r="R378" i="9"/>
  <c r="S378" i="9"/>
  <c r="T378" i="9"/>
  <c r="R377" i="9"/>
  <c r="S377" i="9"/>
  <c r="T377" i="9"/>
  <c r="R376" i="9"/>
  <c r="S376" i="9"/>
  <c r="T376" i="9"/>
  <c r="R375" i="9"/>
  <c r="S375" i="9"/>
  <c r="T375" i="9"/>
  <c r="R374" i="9"/>
  <c r="S374" i="9"/>
  <c r="T374" i="9"/>
  <c r="R373" i="9"/>
  <c r="S373" i="9"/>
  <c r="T373" i="9"/>
  <c r="R372" i="9"/>
  <c r="S372" i="9"/>
  <c r="T372" i="9"/>
  <c r="R371" i="9"/>
  <c r="S371" i="9"/>
  <c r="T371" i="9"/>
  <c r="R370" i="9"/>
  <c r="S370" i="9"/>
  <c r="T370" i="9"/>
  <c r="R369" i="9"/>
  <c r="S369" i="9"/>
  <c r="T369" i="9"/>
  <c r="R368" i="9"/>
  <c r="S368" i="9"/>
  <c r="T368" i="9"/>
  <c r="R367" i="9"/>
  <c r="S367" i="9"/>
  <c r="T367" i="9"/>
  <c r="R366" i="9"/>
  <c r="S366" i="9"/>
  <c r="T366" i="9"/>
  <c r="R365" i="9"/>
  <c r="S365" i="9"/>
  <c r="T365" i="9"/>
  <c r="R364" i="9"/>
  <c r="S364" i="9"/>
  <c r="T364" i="9"/>
  <c r="R363" i="9"/>
  <c r="S363" i="9"/>
  <c r="T363" i="9"/>
  <c r="R362" i="9"/>
  <c r="S362" i="9"/>
  <c r="T362" i="9"/>
  <c r="R361" i="9"/>
  <c r="S361" i="9"/>
  <c r="T361" i="9"/>
  <c r="R360" i="9"/>
  <c r="S360" i="9"/>
  <c r="T360" i="9"/>
  <c r="R359" i="9"/>
  <c r="S359" i="9"/>
  <c r="T359" i="9"/>
  <c r="R358" i="9"/>
  <c r="S358" i="9"/>
  <c r="T358" i="9"/>
  <c r="R357" i="9"/>
  <c r="S357" i="9"/>
  <c r="T357" i="9"/>
  <c r="R356" i="9"/>
  <c r="S356" i="9"/>
  <c r="T356" i="9"/>
  <c r="R355" i="9"/>
  <c r="S355" i="9"/>
  <c r="T355" i="9"/>
  <c r="R354" i="9"/>
  <c r="S354" i="9"/>
  <c r="T354" i="9"/>
  <c r="R353" i="9"/>
  <c r="S353" i="9"/>
  <c r="T353" i="9"/>
  <c r="R352" i="9"/>
  <c r="S352" i="9"/>
  <c r="T352" i="9"/>
  <c r="R351" i="9"/>
  <c r="S351" i="9"/>
  <c r="T351" i="9"/>
  <c r="R350" i="9"/>
  <c r="S350" i="9"/>
  <c r="T350" i="9"/>
  <c r="R349" i="9"/>
  <c r="S349" i="9"/>
  <c r="T349" i="9"/>
  <c r="R348" i="9"/>
  <c r="S348" i="9"/>
  <c r="T348" i="9"/>
  <c r="R347" i="9"/>
  <c r="S347" i="9"/>
  <c r="T347" i="9"/>
  <c r="R346" i="9"/>
  <c r="S346" i="9"/>
  <c r="T346" i="9"/>
  <c r="R345" i="9"/>
  <c r="S345" i="9"/>
  <c r="T345" i="9"/>
  <c r="R344" i="9"/>
  <c r="S344" i="9"/>
  <c r="T344" i="9"/>
  <c r="R343" i="9"/>
  <c r="S343" i="9"/>
  <c r="T343" i="9"/>
  <c r="R342" i="9"/>
  <c r="S342" i="9"/>
  <c r="T342" i="9"/>
  <c r="R341" i="9"/>
  <c r="S341" i="9"/>
  <c r="T341" i="9"/>
  <c r="R340" i="9"/>
  <c r="S340" i="9"/>
  <c r="T340" i="9"/>
  <c r="R339" i="9"/>
  <c r="S339" i="9"/>
  <c r="T339" i="9"/>
  <c r="R338" i="9"/>
  <c r="S338" i="9"/>
  <c r="T338" i="9"/>
  <c r="R337" i="9"/>
  <c r="S337" i="9"/>
  <c r="T337" i="9"/>
  <c r="R336" i="9"/>
  <c r="S336" i="9"/>
  <c r="T336" i="9"/>
  <c r="R335" i="9"/>
  <c r="S335" i="9"/>
  <c r="T335" i="9"/>
  <c r="R334" i="9"/>
  <c r="S334" i="9"/>
  <c r="T334" i="9"/>
  <c r="R333" i="9"/>
  <c r="S333" i="9"/>
  <c r="T333" i="9"/>
  <c r="R332" i="9"/>
  <c r="S332" i="9"/>
  <c r="T332" i="9"/>
  <c r="R331" i="9"/>
  <c r="S331" i="9"/>
  <c r="T331" i="9"/>
  <c r="R330" i="9"/>
  <c r="S330" i="9"/>
  <c r="T330" i="9"/>
  <c r="R329" i="9"/>
  <c r="S329" i="9"/>
  <c r="T329" i="9"/>
  <c r="R328" i="9"/>
  <c r="S328" i="9"/>
  <c r="T328" i="9"/>
  <c r="R327" i="9"/>
  <c r="S327" i="9"/>
  <c r="T327" i="9"/>
  <c r="R326" i="9"/>
  <c r="S326" i="9"/>
  <c r="T326" i="9"/>
  <c r="R325" i="9"/>
  <c r="S325" i="9"/>
  <c r="T325" i="9"/>
  <c r="R324" i="9"/>
  <c r="S324" i="9"/>
  <c r="T324" i="9"/>
  <c r="R323" i="9"/>
  <c r="S323" i="9"/>
  <c r="T323" i="9"/>
  <c r="R322" i="9"/>
  <c r="S322" i="9"/>
  <c r="T322" i="9"/>
  <c r="R321" i="9"/>
  <c r="S321" i="9"/>
  <c r="T321" i="9"/>
  <c r="R320" i="9"/>
  <c r="S320" i="9"/>
  <c r="T320" i="9"/>
  <c r="R319" i="9"/>
  <c r="S319" i="9"/>
  <c r="T319" i="9"/>
  <c r="R318" i="9"/>
  <c r="S318" i="9"/>
  <c r="T318" i="9"/>
  <c r="R317" i="9"/>
  <c r="S317" i="9"/>
  <c r="T317" i="9"/>
  <c r="R316" i="9"/>
  <c r="S316" i="9"/>
  <c r="T316" i="9"/>
  <c r="R315" i="9"/>
  <c r="S315" i="9"/>
  <c r="T315" i="9"/>
  <c r="R314" i="9"/>
  <c r="S314" i="9"/>
  <c r="T314" i="9"/>
  <c r="R313" i="9"/>
  <c r="S313" i="9"/>
  <c r="T313" i="9"/>
  <c r="R312" i="9"/>
  <c r="S312" i="9"/>
  <c r="T312" i="9"/>
  <c r="R311" i="9"/>
  <c r="S311" i="9"/>
  <c r="T311" i="9"/>
  <c r="R310" i="9"/>
  <c r="S310" i="9"/>
  <c r="T310" i="9"/>
  <c r="R309" i="9"/>
  <c r="S309" i="9"/>
  <c r="T309" i="9"/>
  <c r="R308" i="9"/>
  <c r="S308" i="9"/>
  <c r="T308" i="9"/>
  <c r="R307" i="9"/>
  <c r="S307" i="9"/>
  <c r="T307" i="9"/>
  <c r="R306" i="9"/>
  <c r="S306" i="9"/>
  <c r="T306" i="9"/>
  <c r="R305" i="9"/>
  <c r="S305" i="9"/>
  <c r="T305" i="9"/>
  <c r="R304" i="9"/>
  <c r="S304" i="9"/>
  <c r="T304" i="9"/>
  <c r="R303" i="9"/>
  <c r="S303" i="9"/>
  <c r="T303" i="9"/>
  <c r="R302" i="9"/>
  <c r="S302" i="9"/>
  <c r="T302" i="9"/>
  <c r="R301" i="9"/>
  <c r="S301" i="9"/>
  <c r="T301" i="9"/>
  <c r="R300" i="9"/>
  <c r="S300" i="9"/>
  <c r="T300" i="9"/>
  <c r="R299" i="9"/>
  <c r="S299" i="9"/>
  <c r="T299" i="9"/>
  <c r="R298" i="9"/>
  <c r="S298" i="9"/>
  <c r="T298" i="9"/>
  <c r="R297" i="9"/>
  <c r="S297" i="9"/>
  <c r="T297" i="9"/>
  <c r="R296" i="9"/>
  <c r="S296" i="9"/>
  <c r="T296" i="9"/>
  <c r="R295" i="9"/>
  <c r="S295" i="9"/>
  <c r="T295" i="9"/>
  <c r="R294" i="9"/>
  <c r="S294" i="9"/>
  <c r="T294" i="9"/>
  <c r="R293" i="9"/>
  <c r="S293" i="9"/>
  <c r="T293" i="9"/>
  <c r="R292" i="9"/>
  <c r="S292" i="9"/>
  <c r="T292" i="9"/>
  <c r="R291" i="9"/>
  <c r="S291" i="9"/>
  <c r="T291" i="9"/>
  <c r="R290" i="9"/>
  <c r="S290" i="9"/>
  <c r="T290" i="9"/>
  <c r="R289" i="9"/>
  <c r="S289" i="9"/>
  <c r="T289" i="9"/>
  <c r="R288" i="9"/>
  <c r="S288" i="9"/>
  <c r="T288" i="9"/>
  <c r="R287" i="9"/>
  <c r="S287" i="9"/>
  <c r="T287" i="9"/>
  <c r="R286" i="9"/>
  <c r="S286" i="9"/>
  <c r="T286" i="9"/>
  <c r="R285" i="9"/>
  <c r="S285" i="9"/>
  <c r="T285" i="9"/>
  <c r="R284" i="9"/>
  <c r="S284" i="9"/>
  <c r="T284" i="9"/>
  <c r="R283" i="9"/>
  <c r="S283" i="9"/>
  <c r="T283" i="9"/>
  <c r="R282" i="9"/>
  <c r="S282" i="9"/>
  <c r="T282" i="9"/>
  <c r="R281" i="9"/>
  <c r="S281" i="9"/>
  <c r="T281" i="9"/>
  <c r="R280" i="9"/>
  <c r="S280" i="9"/>
  <c r="T280" i="9"/>
  <c r="R279" i="9"/>
  <c r="S279" i="9"/>
  <c r="T279" i="9"/>
  <c r="R278" i="9"/>
  <c r="S278" i="9"/>
  <c r="T278" i="9"/>
  <c r="R277" i="9"/>
  <c r="S277" i="9"/>
  <c r="T277" i="9"/>
  <c r="R276" i="9"/>
  <c r="S276" i="9"/>
  <c r="T276" i="9"/>
  <c r="R275" i="9"/>
  <c r="S275" i="9"/>
  <c r="T275" i="9"/>
  <c r="R274" i="9"/>
  <c r="S274" i="9"/>
  <c r="T274" i="9"/>
  <c r="R273" i="9"/>
  <c r="S273" i="9"/>
  <c r="T273" i="9"/>
  <c r="R272" i="9"/>
  <c r="S272" i="9"/>
  <c r="T272" i="9"/>
  <c r="R271" i="9"/>
  <c r="S271" i="9"/>
  <c r="T271" i="9"/>
  <c r="R270" i="9"/>
  <c r="S270" i="9"/>
  <c r="T270" i="9"/>
  <c r="R269" i="9"/>
  <c r="S269" i="9"/>
  <c r="T269" i="9"/>
  <c r="R268" i="9"/>
  <c r="S268" i="9"/>
  <c r="T268" i="9"/>
  <c r="R267" i="9"/>
  <c r="S267" i="9"/>
  <c r="T267" i="9"/>
  <c r="R266" i="9"/>
  <c r="S266" i="9"/>
  <c r="T266" i="9"/>
  <c r="R265" i="9"/>
  <c r="S265" i="9"/>
  <c r="T265" i="9"/>
  <c r="R264" i="9"/>
  <c r="S264" i="9"/>
  <c r="T264" i="9"/>
  <c r="R263" i="9"/>
  <c r="S263" i="9"/>
  <c r="T263" i="9"/>
  <c r="R262" i="9"/>
  <c r="S262" i="9"/>
  <c r="T262" i="9"/>
  <c r="R261" i="9"/>
  <c r="S261" i="9"/>
  <c r="T261" i="9"/>
  <c r="R260" i="9"/>
  <c r="S260" i="9"/>
  <c r="T260" i="9"/>
  <c r="R259" i="9"/>
  <c r="S259" i="9"/>
  <c r="T259" i="9"/>
  <c r="R258" i="9"/>
  <c r="S258" i="9"/>
  <c r="T258" i="9"/>
  <c r="R257" i="9"/>
  <c r="S257" i="9"/>
  <c r="T257" i="9"/>
  <c r="R256" i="9"/>
  <c r="S256" i="9"/>
  <c r="T256" i="9"/>
  <c r="R255" i="9"/>
  <c r="S255" i="9"/>
  <c r="T255" i="9"/>
  <c r="R254" i="9"/>
  <c r="S254" i="9"/>
  <c r="T254" i="9"/>
  <c r="R253" i="9"/>
  <c r="S253" i="9"/>
  <c r="T253" i="9"/>
  <c r="R252" i="9"/>
  <c r="S252" i="9"/>
  <c r="T252" i="9"/>
  <c r="R251" i="9"/>
  <c r="S251" i="9"/>
  <c r="T251" i="9"/>
  <c r="R250" i="9"/>
  <c r="S250" i="9"/>
  <c r="T250" i="9"/>
  <c r="R249" i="9"/>
  <c r="S249" i="9"/>
  <c r="T249" i="9"/>
  <c r="R248" i="9"/>
  <c r="S248" i="9"/>
  <c r="T248" i="9"/>
  <c r="R247" i="9"/>
  <c r="S247" i="9"/>
  <c r="T247" i="9"/>
  <c r="R246" i="9"/>
  <c r="S246" i="9"/>
  <c r="T246" i="9"/>
  <c r="R245" i="9"/>
  <c r="S245" i="9"/>
  <c r="T245" i="9"/>
  <c r="R244" i="9"/>
  <c r="S244" i="9"/>
  <c r="T244" i="9"/>
  <c r="R243" i="9"/>
  <c r="S243" i="9"/>
  <c r="T243" i="9"/>
  <c r="R242" i="9"/>
  <c r="S242" i="9"/>
  <c r="T242" i="9"/>
  <c r="R241" i="9"/>
  <c r="S241" i="9"/>
  <c r="T241" i="9"/>
  <c r="R240" i="9"/>
  <c r="S240" i="9"/>
  <c r="T240" i="9"/>
  <c r="R239" i="9"/>
  <c r="S239" i="9"/>
  <c r="T239" i="9"/>
  <c r="R238" i="9"/>
  <c r="S238" i="9"/>
  <c r="T238" i="9"/>
  <c r="R237" i="9"/>
  <c r="S237" i="9"/>
  <c r="T237" i="9"/>
  <c r="R236" i="9"/>
  <c r="S236" i="9"/>
  <c r="T236" i="9"/>
  <c r="R235" i="9"/>
  <c r="S235" i="9"/>
  <c r="T235" i="9"/>
  <c r="R234" i="9"/>
  <c r="S234" i="9"/>
  <c r="T234" i="9"/>
  <c r="R233" i="9"/>
  <c r="S233" i="9"/>
  <c r="T233" i="9"/>
  <c r="R232" i="9"/>
  <c r="S232" i="9"/>
  <c r="T232" i="9"/>
  <c r="R231" i="9"/>
  <c r="S231" i="9"/>
  <c r="T231" i="9"/>
  <c r="R230" i="9"/>
  <c r="S230" i="9"/>
  <c r="T230" i="9"/>
  <c r="R229" i="9"/>
  <c r="S229" i="9"/>
  <c r="T229" i="9"/>
  <c r="R228" i="9"/>
  <c r="S228" i="9"/>
  <c r="T228" i="9"/>
  <c r="R227" i="9"/>
  <c r="S227" i="9"/>
  <c r="T227" i="9"/>
  <c r="R226" i="9"/>
  <c r="S226" i="9"/>
  <c r="T226" i="9"/>
  <c r="R225" i="9"/>
  <c r="S225" i="9"/>
  <c r="T225" i="9"/>
  <c r="R224" i="9"/>
  <c r="S224" i="9"/>
  <c r="T224" i="9"/>
  <c r="R223" i="9"/>
  <c r="S223" i="9"/>
  <c r="T223" i="9"/>
  <c r="R222" i="9"/>
  <c r="S222" i="9"/>
  <c r="T222" i="9"/>
  <c r="R221" i="9"/>
  <c r="S221" i="9"/>
  <c r="T221" i="9"/>
  <c r="R220" i="9"/>
  <c r="S220" i="9"/>
  <c r="T220" i="9"/>
  <c r="R219" i="9"/>
  <c r="S219" i="9"/>
  <c r="T219" i="9"/>
  <c r="R218" i="9"/>
  <c r="S218" i="9"/>
  <c r="T218" i="9"/>
  <c r="R217" i="9"/>
  <c r="S217" i="9"/>
  <c r="T217" i="9"/>
  <c r="R216" i="9"/>
  <c r="S216" i="9"/>
  <c r="T216" i="9"/>
  <c r="R215" i="9"/>
  <c r="S215" i="9"/>
  <c r="T215" i="9"/>
  <c r="R214" i="9"/>
  <c r="S214" i="9"/>
  <c r="T214" i="9"/>
  <c r="R213" i="9"/>
  <c r="S213" i="9"/>
  <c r="T213" i="9"/>
  <c r="R212" i="9"/>
  <c r="S212" i="9"/>
  <c r="T212" i="9"/>
  <c r="R211" i="9"/>
  <c r="S211" i="9"/>
  <c r="T211" i="9"/>
  <c r="R210" i="9"/>
  <c r="S210" i="9"/>
  <c r="T210" i="9"/>
  <c r="R209" i="9"/>
  <c r="S209" i="9"/>
  <c r="T209" i="9"/>
  <c r="R208" i="9"/>
  <c r="S208" i="9"/>
  <c r="T208" i="9"/>
  <c r="R207" i="9"/>
  <c r="S207" i="9"/>
  <c r="T207" i="9"/>
  <c r="R206" i="9"/>
  <c r="S206" i="9"/>
  <c r="T206" i="9"/>
  <c r="R205" i="9"/>
  <c r="S205" i="9"/>
  <c r="T205" i="9"/>
  <c r="R204" i="9"/>
  <c r="S204" i="9"/>
  <c r="T204" i="9"/>
  <c r="R203" i="9"/>
  <c r="S203" i="9"/>
  <c r="T203" i="9"/>
  <c r="R202" i="9"/>
  <c r="S202" i="9"/>
  <c r="T202" i="9"/>
  <c r="R201" i="9"/>
  <c r="S201" i="9"/>
  <c r="T201" i="9"/>
  <c r="R200" i="9"/>
  <c r="S200" i="9"/>
  <c r="T200" i="9"/>
  <c r="R199" i="9"/>
  <c r="S199" i="9"/>
  <c r="T199" i="9"/>
  <c r="R198" i="9"/>
  <c r="S198" i="9"/>
  <c r="T198" i="9"/>
  <c r="R197" i="9"/>
  <c r="S197" i="9"/>
  <c r="T197" i="9"/>
  <c r="R196" i="9"/>
  <c r="S196" i="9"/>
  <c r="T196" i="9"/>
  <c r="R195" i="9"/>
  <c r="S195" i="9"/>
  <c r="T195" i="9"/>
  <c r="R194" i="9"/>
  <c r="S194" i="9"/>
  <c r="T194" i="9"/>
  <c r="R193" i="9"/>
  <c r="S193" i="9"/>
  <c r="T193" i="9"/>
  <c r="R192" i="9"/>
  <c r="S192" i="9"/>
  <c r="T192" i="9"/>
  <c r="R191" i="9"/>
  <c r="S191" i="9"/>
  <c r="T191" i="9"/>
  <c r="R190" i="9"/>
  <c r="S190" i="9"/>
  <c r="T190" i="9"/>
  <c r="R189" i="9"/>
  <c r="S189" i="9"/>
  <c r="T189" i="9"/>
  <c r="R188" i="9"/>
  <c r="S188" i="9"/>
  <c r="T188" i="9"/>
  <c r="R187" i="9"/>
  <c r="S187" i="9"/>
  <c r="T187" i="9"/>
  <c r="R186" i="9"/>
  <c r="S186" i="9"/>
  <c r="T186" i="9"/>
  <c r="R185" i="9"/>
  <c r="S185" i="9"/>
  <c r="T185" i="9"/>
  <c r="R184" i="9"/>
  <c r="S184" i="9"/>
  <c r="T184" i="9"/>
  <c r="R183" i="9"/>
  <c r="S183" i="9"/>
  <c r="T183" i="9"/>
  <c r="R182" i="9"/>
  <c r="S182" i="9"/>
  <c r="T182" i="9"/>
  <c r="R181" i="9"/>
  <c r="S181" i="9"/>
  <c r="T181" i="9"/>
  <c r="R180" i="9"/>
  <c r="S180" i="9"/>
  <c r="T180" i="9"/>
  <c r="R179" i="9"/>
  <c r="S179" i="9"/>
  <c r="T179" i="9"/>
  <c r="R178" i="9"/>
  <c r="S178" i="9"/>
  <c r="T178" i="9"/>
  <c r="R177" i="9"/>
  <c r="S177" i="9"/>
  <c r="T177" i="9"/>
  <c r="R176" i="9"/>
  <c r="S176" i="9"/>
  <c r="T176" i="9"/>
  <c r="R175" i="9"/>
  <c r="S175" i="9"/>
  <c r="T175" i="9"/>
  <c r="R174" i="9"/>
  <c r="S174" i="9"/>
  <c r="T174" i="9"/>
  <c r="R173" i="9"/>
  <c r="S173" i="9"/>
  <c r="T173" i="9"/>
  <c r="R172" i="9"/>
  <c r="S172" i="9"/>
  <c r="T172" i="9"/>
  <c r="R171" i="9"/>
  <c r="S171" i="9"/>
  <c r="T171" i="9"/>
  <c r="R170" i="9"/>
  <c r="S170" i="9"/>
  <c r="T170" i="9"/>
  <c r="R169" i="9"/>
  <c r="S169" i="9"/>
  <c r="T169" i="9"/>
  <c r="R168" i="9"/>
  <c r="S168" i="9"/>
  <c r="T168" i="9"/>
  <c r="R167" i="9"/>
  <c r="S167" i="9"/>
  <c r="T167" i="9"/>
  <c r="R166" i="9"/>
  <c r="S166" i="9"/>
  <c r="T166" i="9"/>
  <c r="R165" i="9"/>
  <c r="S165" i="9"/>
  <c r="T165" i="9"/>
  <c r="R164" i="9"/>
  <c r="S164" i="9"/>
  <c r="T164" i="9"/>
  <c r="R163" i="9"/>
  <c r="S163" i="9"/>
  <c r="T163" i="9"/>
  <c r="R162" i="9"/>
  <c r="S162" i="9"/>
  <c r="T162" i="9"/>
  <c r="R161" i="9"/>
  <c r="S161" i="9"/>
  <c r="T161" i="9"/>
  <c r="R160" i="9"/>
  <c r="S160" i="9"/>
  <c r="T160" i="9"/>
  <c r="R159" i="9"/>
  <c r="S159" i="9"/>
  <c r="T159" i="9"/>
  <c r="R158" i="9"/>
  <c r="S158" i="9"/>
  <c r="T158" i="9"/>
  <c r="R157" i="9"/>
  <c r="S157" i="9"/>
  <c r="T157" i="9"/>
  <c r="R156" i="9"/>
  <c r="S156" i="9"/>
  <c r="T156" i="9"/>
  <c r="R155" i="9"/>
  <c r="S155" i="9"/>
  <c r="T155" i="9"/>
  <c r="R154" i="9"/>
  <c r="S154" i="9"/>
  <c r="T154" i="9"/>
  <c r="R153" i="9"/>
  <c r="S153" i="9"/>
  <c r="T153" i="9"/>
  <c r="R152" i="9"/>
  <c r="S152" i="9"/>
  <c r="T152" i="9"/>
  <c r="R151" i="9"/>
  <c r="S151" i="9"/>
  <c r="T151" i="9"/>
  <c r="R150" i="9"/>
  <c r="S150" i="9"/>
  <c r="T150" i="9"/>
  <c r="R149" i="9"/>
  <c r="S149" i="9"/>
  <c r="T149" i="9"/>
  <c r="R148" i="9"/>
  <c r="S148" i="9"/>
  <c r="T148" i="9"/>
  <c r="R147" i="9"/>
  <c r="S147" i="9"/>
  <c r="T147" i="9"/>
  <c r="R146" i="9"/>
  <c r="S146" i="9"/>
  <c r="T146" i="9"/>
  <c r="R145" i="9"/>
  <c r="S145" i="9"/>
  <c r="T145" i="9"/>
  <c r="R144" i="9"/>
  <c r="S144" i="9"/>
  <c r="T144" i="9"/>
  <c r="R143" i="9"/>
  <c r="S143" i="9"/>
  <c r="T143" i="9"/>
  <c r="R142" i="9"/>
  <c r="S142" i="9"/>
  <c r="T142" i="9"/>
  <c r="R141" i="9"/>
  <c r="S141" i="9"/>
  <c r="T141" i="9"/>
  <c r="R140" i="9"/>
  <c r="S140" i="9"/>
  <c r="T140" i="9"/>
  <c r="R139" i="9"/>
  <c r="S139" i="9"/>
  <c r="T139" i="9"/>
  <c r="R138" i="9"/>
  <c r="S138" i="9"/>
  <c r="T138" i="9"/>
  <c r="R137" i="9"/>
  <c r="S137" i="9"/>
  <c r="T137" i="9"/>
  <c r="R136" i="9"/>
  <c r="S136" i="9"/>
  <c r="T136" i="9"/>
  <c r="R135" i="9"/>
  <c r="S135" i="9"/>
  <c r="T135" i="9"/>
  <c r="R134" i="9"/>
  <c r="S134" i="9"/>
  <c r="T134" i="9"/>
  <c r="R133" i="9"/>
  <c r="S133" i="9"/>
  <c r="T133" i="9"/>
  <c r="R132" i="9"/>
  <c r="S132" i="9"/>
  <c r="T132" i="9"/>
  <c r="R131" i="9"/>
  <c r="S131" i="9"/>
  <c r="T131" i="9"/>
  <c r="R130" i="9"/>
  <c r="S130" i="9"/>
  <c r="T130" i="9"/>
  <c r="R129" i="9"/>
  <c r="S129" i="9"/>
  <c r="T129" i="9"/>
  <c r="R128" i="9"/>
  <c r="S128" i="9"/>
  <c r="T128" i="9"/>
  <c r="R127" i="9"/>
  <c r="S127" i="9"/>
  <c r="T127" i="9"/>
  <c r="R126" i="9"/>
  <c r="S126" i="9"/>
  <c r="T126" i="9"/>
  <c r="R125" i="9"/>
  <c r="S125" i="9"/>
  <c r="T125" i="9"/>
  <c r="R124" i="9"/>
  <c r="S124" i="9"/>
  <c r="T124" i="9"/>
  <c r="R123" i="9"/>
  <c r="S123" i="9"/>
  <c r="T123" i="9"/>
  <c r="R122" i="9"/>
  <c r="S122" i="9"/>
  <c r="T122" i="9"/>
  <c r="R121" i="9"/>
  <c r="S121" i="9"/>
  <c r="T121" i="9"/>
  <c r="R120" i="9"/>
  <c r="S120" i="9"/>
  <c r="T120" i="9"/>
  <c r="R119" i="9"/>
  <c r="S119" i="9"/>
  <c r="T119" i="9"/>
  <c r="R118" i="9"/>
  <c r="S118" i="9"/>
  <c r="T118" i="9"/>
  <c r="R117" i="9"/>
  <c r="S117" i="9"/>
  <c r="T117" i="9"/>
  <c r="R116" i="9"/>
  <c r="S116" i="9"/>
  <c r="T116" i="9"/>
  <c r="R115" i="9"/>
  <c r="S115" i="9"/>
  <c r="T115" i="9"/>
  <c r="R114" i="9"/>
  <c r="S114" i="9"/>
  <c r="T114" i="9"/>
  <c r="R113" i="9"/>
  <c r="S113" i="9"/>
  <c r="T113" i="9"/>
  <c r="R112" i="9"/>
  <c r="S112" i="9"/>
  <c r="T112" i="9"/>
  <c r="R111" i="9"/>
  <c r="S111" i="9"/>
  <c r="T111" i="9"/>
  <c r="R110" i="9"/>
  <c r="S110" i="9"/>
  <c r="T110" i="9"/>
  <c r="R109" i="9"/>
  <c r="S109" i="9"/>
  <c r="T109" i="9"/>
  <c r="R108" i="9"/>
  <c r="S108" i="9"/>
  <c r="T108" i="9"/>
  <c r="R107" i="9"/>
  <c r="S107" i="9"/>
  <c r="T107" i="9"/>
  <c r="R106" i="9"/>
  <c r="S106" i="9"/>
  <c r="T106" i="9"/>
  <c r="R105" i="9"/>
  <c r="S105" i="9"/>
  <c r="T105" i="9"/>
  <c r="R104" i="9"/>
  <c r="S104" i="9"/>
  <c r="T104" i="9"/>
  <c r="R103" i="9"/>
  <c r="S103" i="9"/>
  <c r="T103" i="9"/>
  <c r="R102" i="9"/>
  <c r="S102" i="9"/>
  <c r="T102" i="9"/>
  <c r="R101" i="9"/>
  <c r="S101" i="9"/>
  <c r="T101" i="9"/>
  <c r="R100" i="9"/>
  <c r="S100" i="9"/>
  <c r="T100" i="9"/>
  <c r="R99" i="9"/>
  <c r="S99" i="9"/>
  <c r="T99" i="9"/>
  <c r="R98" i="9"/>
  <c r="S98" i="9"/>
  <c r="T98" i="9"/>
  <c r="R97" i="9"/>
  <c r="S97" i="9"/>
  <c r="T97" i="9"/>
  <c r="R96" i="9"/>
  <c r="S96" i="9"/>
  <c r="T96" i="9"/>
  <c r="R95" i="9"/>
  <c r="S95" i="9"/>
  <c r="T95" i="9"/>
  <c r="R94" i="9"/>
  <c r="S94" i="9"/>
  <c r="T94" i="9"/>
  <c r="R93" i="9"/>
  <c r="S93" i="9"/>
  <c r="T93" i="9"/>
  <c r="R92" i="9"/>
  <c r="S92" i="9"/>
  <c r="T92" i="9"/>
  <c r="R91" i="9"/>
  <c r="S91" i="9"/>
  <c r="T91" i="9"/>
  <c r="R90" i="9"/>
  <c r="S90" i="9"/>
  <c r="T90" i="9"/>
  <c r="R89" i="9"/>
  <c r="S89" i="9"/>
  <c r="T89" i="9"/>
  <c r="R88" i="9"/>
  <c r="S88" i="9"/>
  <c r="T88" i="9"/>
  <c r="R87" i="9"/>
  <c r="S87" i="9"/>
  <c r="T87" i="9"/>
  <c r="R86" i="9"/>
  <c r="S86" i="9"/>
  <c r="T86" i="9"/>
  <c r="R85" i="9"/>
  <c r="S85" i="9"/>
  <c r="T85" i="9"/>
  <c r="R84" i="9"/>
  <c r="S84" i="9"/>
  <c r="T84" i="9"/>
  <c r="R83" i="9"/>
  <c r="S83" i="9"/>
  <c r="T83" i="9"/>
  <c r="R82" i="9"/>
  <c r="S82" i="9"/>
  <c r="T82" i="9"/>
  <c r="R81" i="9"/>
  <c r="S81" i="9"/>
  <c r="T81" i="9"/>
  <c r="R80" i="9"/>
  <c r="S80" i="9"/>
  <c r="T80" i="9"/>
  <c r="R79" i="9"/>
  <c r="S79" i="9"/>
  <c r="T79" i="9"/>
  <c r="R78" i="9"/>
  <c r="S78" i="9"/>
  <c r="T78" i="9"/>
  <c r="R77" i="9"/>
  <c r="S77" i="9"/>
  <c r="T77" i="9"/>
  <c r="R76" i="9"/>
  <c r="S76" i="9"/>
  <c r="T76" i="9"/>
  <c r="R75" i="9"/>
  <c r="S75" i="9"/>
  <c r="T75" i="9"/>
  <c r="R74" i="9"/>
  <c r="S74" i="9"/>
  <c r="T74" i="9"/>
  <c r="R73" i="9"/>
  <c r="S73" i="9"/>
  <c r="T73" i="9"/>
  <c r="R72" i="9"/>
  <c r="S72" i="9"/>
  <c r="T72" i="9"/>
  <c r="R71" i="9"/>
  <c r="S71" i="9"/>
  <c r="T71" i="9"/>
  <c r="R70" i="9"/>
  <c r="S70" i="9"/>
  <c r="T70" i="9"/>
  <c r="R69" i="9"/>
  <c r="S69" i="9"/>
  <c r="T69" i="9"/>
  <c r="R68" i="9"/>
  <c r="S68" i="9"/>
  <c r="T68" i="9"/>
  <c r="R67" i="9"/>
  <c r="S67" i="9"/>
  <c r="T67" i="9"/>
  <c r="R66" i="9"/>
  <c r="S66" i="9"/>
  <c r="T66" i="9"/>
  <c r="R65" i="9"/>
  <c r="S65" i="9"/>
  <c r="T65" i="9"/>
  <c r="R64" i="9"/>
  <c r="S64" i="9"/>
  <c r="T64" i="9"/>
  <c r="R63" i="9"/>
  <c r="S63" i="9"/>
  <c r="T63" i="9"/>
  <c r="R62" i="9"/>
  <c r="S62" i="9"/>
  <c r="T62" i="9"/>
  <c r="R61" i="9"/>
  <c r="S61" i="9"/>
  <c r="T61" i="9"/>
  <c r="R60" i="9"/>
  <c r="S60" i="9"/>
  <c r="T60" i="9"/>
  <c r="R59" i="9"/>
  <c r="S59" i="9"/>
  <c r="T59" i="9"/>
  <c r="R58" i="9"/>
  <c r="S58" i="9"/>
  <c r="T58" i="9"/>
  <c r="R57" i="9"/>
  <c r="S57" i="9"/>
  <c r="T57" i="9"/>
  <c r="R56" i="9"/>
  <c r="S56" i="9"/>
  <c r="T56" i="9"/>
  <c r="R55" i="9"/>
  <c r="S55" i="9"/>
  <c r="T55" i="9"/>
  <c r="R54" i="9"/>
  <c r="S54" i="9"/>
  <c r="T54" i="9"/>
  <c r="R53" i="9"/>
  <c r="S53" i="9"/>
  <c r="T53" i="9"/>
  <c r="R52" i="9"/>
  <c r="S52" i="9"/>
  <c r="T52" i="9"/>
  <c r="R51" i="9"/>
  <c r="S51" i="9"/>
  <c r="T51" i="9"/>
  <c r="R50" i="9"/>
  <c r="S50" i="9"/>
  <c r="T50" i="9"/>
  <c r="R49" i="9"/>
  <c r="S49" i="9"/>
  <c r="T49" i="9"/>
  <c r="R48" i="9"/>
  <c r="S48" i="9"/>
  <c r="T48" i="9"/>
  <c r="R47" i="9"/>
  <c r="S47" i="9"/>
  <c r="T47" i="9"/>
  <c r="R46" i="9"/>
  <c r="S46" i="9"/>
  <c r="T46" i="9"/>
  <c r="R45" i="9"/>
  <c r="S45" i="9"/>
  <c r="T45" i="9"/>
  <c r="R44" i="9"/>
  <c r="S44" i="9"/>
  <c r="T44" i="9"/>
  <c r="R43" i="9"/>
  <c r="S43" i="9"/>
  <c r="T43" i="9"/>
  <c r="R42" i="9"/>
  <c r="S42" i="9"/>
  <c r="T42" i="9"/>
  <c r="R41" i="9"/>
  <c r="S41" i="9"/>
  <c r="T41" i="9"/>
  <c r="R40" i="9"/>
  <c r="S40" i="9"/>
  <c r="T40" i="9"/>
  <c r="R39" i="9"/>
  <c r="S39" i="9"/>
  <c r="T39" i="9"/>
  <c r="R38" i="9"/>
  <c r="S38" i="9"/>
  <c r="T38" i="9"/>
  <c r="R37" i="9"/>
  <c r="S37" i="9"/>
  <c r="T37" i="9"/>
  <c r="R36" i="9"/>
  <c r="S36" i="9"/>
  <c r="T36" i="9"/>
  <c r="R35" i="9"/>
  <c r="S35" i="9"/>
  <c r="T35" i="9"/>
  <c r="R34" i="9"/>
  <c r="S34" i="9"/>
  <c r="T34" i="9"/>
  <c r="R33" i="9"/>
  <c r="S33" i="9"/>
  <c r="T33" i="9"/>
  <c r="R32" i="9"/>
  <c r="S32" i="9"/>
  <c r="T32" i="9"/>
  <c r="R31" i="9"/>
  <c r="S31" i="9"/>
  <c r="T31" i="9"/>
  <c r="R30" i="9"/>
  <c r="S30" i="9"/>
  <c r="T30" i="9"/>
  <c r="R29" i="9"/>
  <c r="S29" i="9"/>
  <c r="T29" i="9"/>
  <c r="R28" i="9"/>
  <c r="S28" i="9"/>
  <c r="T28" i="9"/>
  <c r="R27" i="9"/>
  <c r="S27" i="9"/>
  <c r="T27" i="9"/>
  <c r="R26" i="9"/>
  <c r="S26" i="9"/>
  <c r="T26" i="9"/>
  <c r="R25" i="9"/>
  <c r="S25" i="9"/>
  <c r="T25" i="9"/>
  <c r="R24" i="9"/>
  <c r="S24" i="9"/>
  <c r="T24" i="9"/>
  <c r="R23" i="9"/>
  <c r="S23" i="9"/>
  <c r="T23" i="9"/>
  <c r="R22" i="9"/>
  <c r="S22" i="9"/>
  <c r="T22" i="9"/>
  <c r="R21" i="9"/>
  <c r="S21" i="9"/>
  <c r="T21" i="9"/>
  <c r="R20" i="9"/>
  <c r="S20" i="9"/>
  <c r="T20" i="9"/>
  <c r="R19" i="9"/>
  <c r="S19" i="9"/>
  <c r="T19" i="9"/>
  <c r="R18" i="9"/>
  <c r="S18" i="9"/>
  <c r="T18" i="9"/>
  <c r="R17" i="9"/>
  <c r="S17" i="9"/>
  <c r="T17" i="9"/>
  <c r="R16" i="9"/>
  <c r="S16" i="9"/>
  <c r="T16" i="9"/>
  <c r="R15" i="9"/>
  <c r="S15" i="9"/>
  <c r="T15" i="9"/>
  <c r="R14" i="9"/>
  <c r="S14" i="9"/>
  <c r="T14" i="9"/>
  <c r="R13" i="9"/>
  <c r="S13" i="9"/>
  <c r="T13" i="9"/>
  <c r="R12" i="9"/>
  <c r="S12" i="9"/>
  <c r="T12" i="9"/>
  <c r="R11" i="9"/>
  <c r="S11" i="9"/>
  <c r="T11" i="9"/>
  <c r="R10" i="9"/>
  <c r="S10" i="9"/>
  <c r="T10" i="9"/>
  <c r="R9" i="9"/>
  <c r="S9" i="9"/>
  <c r="T9" i="9"/>
  <c r="R8" i="9"/>
  <c r="S8" i="9"/>
  <c r="T8" i="9"/>
  <c r="R7" i="9"/>
  <c r="S7" i="9"/>
  <c r="T7" i="9"/>
  <c r="R6" i="9"/>
  <c r="S6" i="9"/>
  <c r="T6" i="9"/>
  <c r="R5" i="9"/>
  <c r="S5" i="9"/>
  <c r="T5" i="9"/>
  <c r="R4" i="9"/>
  <c r="S4" i="9"/>
  <c r="T4" i="9"/>
  <c r="R3" i="9"/>
  <c r="S3" i="9"/>
  <c r="T3" i="9"/>
  <c r="R2" i="9"/>
  <c r="S2" i="9"/>
  <c r="T2" i="9"/>
  <c r="Q811" i="5"/>
  <c r="Q812" i="5"/>
  <c r="P811" i="5"/>
  <c r="P812" i="5"/>
  <c r="O811" i="5"/>
  <c r="O812" i="5"/>
  <c r="N811" i="5"/>
  <c r="N812" i="5"/>
  <c r="M811" i="5"/>
  <c r="M812" i="5"/>
  <c r="L811" i="5"/>
  <c r="L812" i="5"/>
  <c r="K811" i="5"/>
  <c r="K812" i="5"/>
  <c r="J811" i="5"/>
  <c r="J812" i="5"/>
  <c r="I811" i="5"/>
  <c r="I812" i="5"/>
  <c r="R810" i="5"/>
  <c r="S810" i="5"/>
  <c r="T810" i="5"/>
  <c r="R809" i="5"/>
  <c r="S809" i="5"/>
  <c r="T809" i="5"/>
  <c r="R808" i="5"/>
  <c r="S808" i="5"/>
  <c r="T808" i="5"/>
  <c r="R807" i="5"/>
  <c r="S807" i="5"/>
  <c r="T807" i="5"/>
  <c r="R806" i="5"/>
  <c r="S806" i="5"/>
  <c r="T806" i="5"/>
  <c r="R805" i="5"/>
  <c r="S805" i="5"/>
  <c r="T805" i="5"/>
  <c r="R804" i="5"/>
  <c r="S804" i="5"/>
  <c r="T804" i="5"/>
  <c r="R803" i="5"/>
  <c r="S803" i="5"/>
  <c r="T803" i="5"/>
  <c r="R802" i="5"/>
  <c r="S802" i="5"/>
  <c r="T802" i="5"/>
  <c r="R801" i="5"/>
  <c r="S801" i="5"/>
  <c r="T801" i="5"/>
  <c r="R800" i="5"/>
  <c r="S800" i="5"/>
  <c r="T800" i="5"/>
  <c r="R799" i="5"/>
  <c r="S799" i="5"/>
  <c r="T799" i="5"/>
  <c r="R798" i="5"/>
  <c r="S798" i="5"/>
  <c r="T798" i="5"/>
  <c r="R797" i="5"/>
  <c r="S797" i="5"/>
  <c r="T797" i="5"/>
  <c r="R796" i="5"/>
  <c r="S796" i="5"/>
  <c r="T796" i="5"/>
  <c r="R795" i="5"/>
  <c r="S795" i="5"/>
  <c r="T795" i="5"/>
  <c r="R794" i="5"/>
  <c r="S794" i="5"/>
  <c r="T794" i="5"/>
  <c r="R793" i="5"/>
  <c r="S793" i="5"/>
  <c r="T793" i="5"/>
  <c r="R792" i="5"/>
  <c r="S792" i="5"/>
  <c r="T792" i="5"/>
  <c r="R791" i="5"/>
  <c r="S791" i="5"/>
  <c r="T791" i="5"/>
  <c r="R790" i="5"/>
  <c r="S790" i="5"/>
  <c r="T790" i="5"/>
  <c r="R789" i="5"/>
  <c r="S789" i="5"/>
  <c r="T789" i="5"/>
  <c r="R788" i="5"/>
  <c r="S788" i="5"/>
  <c r="T788" i="5"/>
  <c r="R787" i="5"/>
  <c r="S787" i="5"/>
  <c r="T787" i="5"/>
  <c r="R786" i="5"/>
  <c r="S786" i="5"/>
  <c r="T786" i="5"/>
  <c r="R785" i="5"/>
  <c r="S785" i="5"/>
  <c r="T785" i="5"/>
  <c r="R784" i="5"/>
  <c r="S784" i="5"/>
  <c r="T784" i="5"/>
  <c r="R783" i="5"/>
  <c r="S783" i="5"/>
  <c r="T783" i="5"/>
  <c r="R782" i="5"/>
  <c r="S782" i="5"/>
  <c r="T782" i="5"/>
  <c r="R781" i="5"/>
  <c r="S781" i="5"/>
  <c r="T781" i="5"/>
  <c r="R780" i="5"/>
  <c r="S780" i="5"/>
  <c r="T780" i="5"/>
  <c r="R779" i="5"/>
  <c r="S779" i="5"/>
  <c r="T779" i="5"/>
  <c r="R778" i="5"/>
  <c r="S778" i="5"/>
  <c r="T778" i="5"/>
  <c r="R777" i="5"/>
  <c r="S777" i="5"/>
  <c r="T777" i="5"/>
  <c r="R776" i="5"/>
  <c r="S776" i="5"/>
  <c r="T776" i="5"/>
  <c r="R775" i="5"/>
  <c r="S775" i="5"/>
  <c r="T775" i="5"/>
  <c r="R774" i="5"/>
  <c r="S774" i="5"/>
  <c r="T774" i="5"/>
  <c r="R773" i="5"/>
  <c r="S773" i="5"/>
  <c r="T773" i="5"/>
  <c r="R772" i="5"/>
  <c r="S772" i="5"/>
  <c r="T772" i="5"/>
  <c r="R771" i="5"/>
  <c r="S771" i="5"/>
  <c r="T771" i="5"/>
  <c r="R770" i="5"/>
  <c r="S770" i="5"/>
  <c r="T770" i="5"/>
  <c r="R769" i="5"/>
  <c r="S769" i="5"/>
  <c r="T769" i="5"/>
  <c r="R768" i="5"/>
  <c r="S768" i="5"/>
  <c r="T768" i="5"/>
  <c r="R767" i="5"/>
  <c r="S767" i="5"/>
  <c r="T767" i="5"/>
  <c r="R766" i="5"/>
  <c r="S766" i="5"/>
  <c r="T766" i="5"/>
  <c r="R765" i="5"/>
  <c r="S765" i="5"/>
  <c r="T765" i="5"/>
  <c r="R764" i="5"/>
  <c r="S764" i="5"/>
  <c r="T764" i="5"/>
  <c r="R763" i="5"/>
  <c r="S763" i="5"/>
  <c r="T763" i="5"/>
  <c r="R762" i="5"/>
  <c r="S762" i="5"/>
  <c r="T762" i="5"/>
  <c r="R761" i="5"/>
  <c r="S761" i="5"/>
  <c r="T761" i="5"/>
  <c r="R760" i="5"/>
  <c r="S760" i="5"/>
  <c r="T760" i="5"/>
  <c r="R759" i="5"/>
  <c r="S759" i="5"/>
  <c r="T759" i="5"/>
  <c r="R758" i="5"/>
  <c r="S758" i="5"/>
  <c r="T758" i="5"/>
  <c r="R757" i="5"/>
  <c r="S757" i="5"/>
  <c r="T757" i="5"/>
  <c r="R756" i="5"/>
  <c r="S756" i="5"/>
  <c r="T756" i="5"/>
  <c r="R755" i="5"/>
  <c r="S755" i="5"/>
  <c r="T755" i="5"/>
  <c r="R754" i="5"/>
  <c r="S754" i="5"/>
  <c r="T754" i="5"/>
  <c r="R753" i="5"/>
  <c r="S753" i="5"/>
  <c r="T753" i="5"/>
  <c r="R752" i="5"/>
  <c r="S752" i="5"/>
  <c r="T752" i="5"/>
  <c r="R751" i="5"/>
  <c r="S751" i="5"/>
  <c r="T751" i="5"/>
  <c r="R750" i="5"/>
  <c r="S750" i="5"/>
  <c r="T750" i="5"/>
  <c r="R749" i="5"/>
  <c r="S749" i="5"/>
  <c r="T749" i="5"/>
  <c r="R748" i="5"/>
  <c r="S748" i="5"/>
  <c r="T748" i="5"/>
  <c r="R747" i="5"/>
  <c r="S747" i="5"/>
  <c r="T747" i="5"/>
  <c r="R746" i="5"/>
  <c r="S746" i="5"/>
  <c r="T746" i="5"/>
  <c r="R745" i="5"/>
  <c r="S745" i="5"/>
  <c r="T745" i="5"/>
  <c r="R744" i="5"/>
  <c r="S744" i="5"/>
  <c r="T744" i="5"/>
  <c r="R743" i="5"/>
  <c r="S743" i="5"/>
  <c r="T743" i="5"/>
  <c r="R742" i="5"/>
  <c r="S742" i="5"/>
  <c r="T742" i="5"/>
  <c r="R741" i="5"/>
  <c r="S741" i="5"/>
  <c r="T741" i="5"/>
  <c r="R740" i="5"/>
  <c r="S740" i="5"/>
  <c r="T740" i="5"/>
  <c r="R739" i="5"/>
  <c r="S739" i="5"/>
  <c r="T739" i="5"/>
  <c r="R738" i="5"/>
  <c r="S738" i="5"/>
  <c r="T738" i="5"/>
  <c r="R737" i="5"/>
  <c r="S737" i="5"/>
  <c r="T737" i="5"/>
  <c r="R736" i="5"/>
  <c r="S736" i="5"/>
  <c r="T736" i="5"/>
  <c r="R735" i="5"/>
  <c r="S735" i="5"/>
  <c r="T735" i="5"/>
  <c r="R734" i="5"/>
  <c r="S734" i="5"/>
  <c r="T734" i="5"/>
  <c r="R733" i="5"/>
  <c r="S733" i="5"/>
  <c r="T733" i="5"/>
  <c r="R732" i="5"/>
  <c r="S732" i="5"/>
  <c r="T732" i="5"/>
  <c r="R731" i="5"/>
  <c r="S731" i="5"/>
  <c r="T731" i="5"/>
  <c r="R730" i="5"/>
  <c r="S730" i="5"/>
  <c r="T730" i="5"/>
  <c r="R729" i="5"/>
  <c r="S729" i="5"/>
  <c r="T729" i="5"/>
  <c r="R728" i="5"/>
  <c r="S728" i="5"/>
  <c r="T728" i="5"/>
  <c r="R727" i="5"/>
  <c r="S727" i="5"/>
  <c r="T727" i="5"/>
  <c r="R726" i="5"/>
  <c r="S726" i="5"/>
  <c r="T726" i="5"/>
  <c r="R725" i="5"/>
  <c r="S725" i="5"/>
  <c r="T725" i="5"/>
  <c r="R724" i="5"/>
  <c r="S724" i="5"/>
  <c r="T724" i="5"/>
  <c r="R723" i="5"/>
  <c r="S723" i="5"/>
  <c r="T723" i="5"/>
  <c r="R722" i="5"/>
  <c r="S722" i="5"/>
  <c r="T722" i="5"/>
  <c r="R721" i="5"/>
  <c r="S721" i="5"/>
  <c r="T721" i="5"/>
  <c r="R720" i="5"/>
  <c r="S720" i="5"/>
  <c r="T720" i="5"/>
  <c r="R719" i="5"/>
  <c r="S719" i="5"/>
  <c r="T719" i="5"/>
  <c r="R718" i="5"/>
  <c r="S718" i="5"/>
  <c r="T718" i="5"/>
  <c r="R717" i="5"/>
  <c r="S717" i="5"/>
  <c r="T717" i="5"/>
  <c r="R716" i="5"/>
  <c r="S716" i="5"/>
  <c r="T716" i="5"/>
  <c r="R715" i="5"/>
  <c r="S715" i="5"/>
  <c r="T715" i="5"/>
  <c r="R714" i="5"/>
  <c r="S714" i="5"/>
  <c r="T714" i="5"/>
  <c r="R713" i="5"/>
  <c r="S713" i="5"/>
  <c r="T713" i="5"/>
  <c r="R712" i="5"/>
  <c r="S712" i="5"/>
  <c r="T712" i="5"/>
  <c r="R711" i="5"/>
  <c r="S711" i="5"/>
  <c r="T711" i="5"/>
  <c r="R710" i="5"/>
  <c r="S710" i="5"/>
  <c r="T710" i="5"/>
  <c r="R709" i="5"/>
  <c r="S709" i="5"/>
  <c r="T709" i="5"/>
  <c r="R708" i="5"/>
  <c r="S708" i="5"/>
  <c r="T708" i="5"/>
  <c r="R707" i="5"/>
  <c r="S707" i="5"/>
  <c r="T707" i="5"/>
  <c r="R706" i="5"/>
  <c r="S706" i="5"/>
  <c r="T706" i="5"/>
  <c r="R705" i="5"/>
  <c r="S705" i="5"/>
  <c r="T705" i="5"/>
  <c r="R704" i="5"/>
  <c r="S704" i="5"/>
  <c r="T704" i="5"/>
  <c r="R703" i="5"/>
  <c r="S703" i="5"/>
  <c r="T703" i="5"/>
  <c r="R702" i="5"/>
  <c r="S702" i="5"/>
  <c r="T702" i="5"/>
  <c r="R701" i="5"/>
  <c r="S701" i="5"/>
  <c r="T701" i="5"/>
  <c r="R700" i="5"/>
  <c r="S700" i="5"/>
  <c r="T700" i="5"/>
  <c r="R699" i="5"/>
  <c r="S699" i="5"/>
  <c r="T699" i="5"/>
  <c r="R698" i="5"/>
  <c r="S698" i="5"/>
  <c r="T698" i="5"/>
  <c r="R697" i="5"/>
  <c r="S697" i="5"/>
  <c r="T697" i="5"/>
  <c r="R696" i="5"/>
  <c r="S696" i="5"/>
  <c r="T696" i="5"/>
  <c r="R695" i="5"/>
  <c r="S695" i="5"/>
  <c r="T695" i="5"/>
  <c r="R694" i="5"/>
  <c r="S694" i="5"/>
  <c r="T694" i="5"/>
  <c r="R693" i="5"/>
  <c r="S693" i="5"/>
  <c r="T693" i="5"/>
  <c r="R692" i="5"/>
  <c r="S692" i="5"/>
  <c r="T692" i="5"/>
  <c r="R691" i="5"/>
  <c r="S691" i="5"/>
  <c r="T691" i="5"/>
  <c r="R690" i="5"/>
  <c r="S690" i="5"/>
  <c r="T690" i="5"/>
  <c r="R689" i="5"/>
  <c r="S689" i="5"/>
  <c r="T689" i="5"/>
  <c r="R688" i="5"/>
  <c r="S688" i="5"/>
  <c r="T688" i="5"/>
  <c r="R687" i="5"/>
  <c r="S687" i="5"/>
  <c r="T687" i="5"/>
  <c r="R686" i="5"/>
  <c r="S686" i="5"/>
  <c r="T686" i="5"/>
  <c r="R685" i="5"/>
  <c r="S685" i="5"/>
  <c r="T685" i="5"/>
  <c r="R684" i="5"/>
  <c r="S684" i="5"/>
  <c r="T684" i="5"/>
  <c r="R683" i="5"/>
  <c r="S683" i="5"/>
  <c r="T683" i="5"/>
  <c r="R682" i="5"/>
  <c r="S682" i="5"/>
  <c r="T682" i="5"/>
  <c r="R681" i="5"/>
  <c r="S681" i="5"/>
  <c r="T681" i="5"/>
  <c r="R680" i="5"/>
  <c r="S680" i="5"/>
  <c r="T680" i="5"/>
  <c r="R679" i="5"/>
  <c r="S679" i="5"/>
  <c r="T679" i="5"/>
  <c r="R678" i="5"/>
  <c r="S678" i="5"/>
  <c r="T678" i="5"/>
  <c r="R677" i="5"/>
  <c r="S677" i="5"/>
  <c r="T677" i="5"/>
  <c r="R676" i="5"/>
  <c r="S676" i="5"/>
  <c r="T676" i="5"/>
  <c r="R675" i="5"/>
  <c r="S675" i="5"/>
  <c r="T675" i="5"/>
  <c r="R674" i="5"/>
  <c r="S674" i="5"/>
  <c r="T674" i="5"/>
  <c r="R673" i="5"/>
  <c r="S673" i="5"/>
  <c r="T673" i="5"/>
  <c r="R672" i="5"/>
  <c r="S672" i="5"/>
  <c r="T672" i="5"/>
  <c r="R671" i="5"/>
  <c r="S671" i="5"/>
  <c r="T671" i="5"/>
  <c r="R670" i="5"/>
  <c r="S670" i="5"/>
  <c r="T670" i="5"/>
  <c r="R669" i="5"/>
  <c r="S669" i="5"/>
  <c r="T669" i="5"/>
  <c r="R668" i="5"/>
  <c r="S668" i="5"/>
  <c r="T668" i="5"/>
  <c r="R667" i="5"/>
  <c r="S667" i="5"/>
  <c r="T667" i="5"/>
  <c r="R666" i="5"/>
  <c r="S666" i="5"/>
  <c r="T666" i="5"/>
  <c r="R665" i="5"/>
  <c r="S665" i="5"/>
  <c r="T665" i="5"/>
  <c r="R664" i="5"/>
  <c r="S664" i="5"/>
  <c r="T664" i="5"/>
  <c r="R663" i="5"/>
  <c r="S663" i="5"/>
  <c r="T663" i="5"/>
  <c r="R662" i="5"/>
  <c r="S662" i="5"/>
  <c r="T662" i="5"/>
  <c r="R661" i="5"/>
  <c r="S661" i="5"/>
  <c r="T661" i="5"/>
  <c r="R660" i="5"/>
  <c r="S660" i="5"/>
  <c r="T660" i="5"/>
  <c r="R659" i="5"/>
  <c r="S659" i="5"/>
  <c r="T659" i="5"/>
  <c r="R658" i="5"/>
  <c r="S658" i="5"/>
  <c r="T658" i="5"/>
  <c r="R657" i="5"/>
  <c r="S657" i="5"/>
  <c r="T657" i="5"/>
  <c r="R656" i="5"/>
  <c r="S656" i="5"/>
  <c r="T656" i="5"/>
  <c r="R655" i="5"/>
  <c r="S655" i="5"/>
  <c r="T655" i="5"/>
  <c r="R654" i="5"/>
  <c r="S654" i="5"/>
  <c r="T654" i="5"/>
  <c r="R653" i="5"/>
  <c r="S653" i="5"/>
  <c r="T653" i="5"/>
  <c r="R652" i="5"/>
  <c r="S652" i="5"/>
  <c r="T652" i="5"/>
  <c r="R651" i="5"/>
  <c r="S651" i="5"/>
  <c r="T651" i="5"/>
  <c r="R650" i="5"/>
  <c r="S650" i="5"/>
  <c r="T650" i="5"/>
  <c r="R649" i="5"/>
  <c r="S649" i="5"/>
  <c r="T649" i="5"/>
  <c r="R648" i="5"/>
  <c r="S648" i="5"/>
  <c r="T648" i="5"/>
  <c r="R647" i="5"/>
  <c r="S647" i="5"/>
  <c r="T647" i="5"/>
  <c r="R646" i="5"/>
  <c r="S646" i="5"/>
  <c r="T646" i="5"/>
  <c r="R645" i="5"/>
  <c r="S645" i="5"/>
  <c r="T645" i="5"/>
  <c r="R644" i="5"/>
  <c r="S644" i="5"/>
  <c r="T644" i="5"/>
  <c r="R643" i="5"/>
  <c r="S643" i="5"/>
  <c r="T643" i="5"/>
  <c r="R642" i="5"/>
  <c r="S642" i="5"/>
  <c r="T642" i="5"/>
  <c r="R641" i="5"/>
  <c r="S641" i="5"/>
  <c r="T641" i="5"/>
  <c r="R640" i="5"/>
  <c r="S640" i="5"/>
  <c r="T640" i="5"/>
  <c r="R639" i="5"/>
  <c r="S639" i="5"/>
  <c r="T639" i="5"/>
  <c r="R638" i="5"/>
  <c r="S638" i="5"/>
  <c r="T638" i="5"/>
  <c r="R637" i="5"/>
  <c r="S637" i="5"/>
  <c r="T637" i="5"/>
  <c r="R636" i="5"/>
  <c r="S636" i="5"/>
  <c r="T636" i="5"/>
  <c r="R635" i="5"/>
  <c r="S635" i="5"/>
  <c r="T635" i="5"/>
  <c r="R634" i="5"/>
  <c r="S634" i="5"/>
  <c r="T634" i="5"/>
  <c r="R633" i="5"/>
  <c r="S633" i="5"/>
  <c r="T633" i="5"/>
  <c r="R632" i="5"/>
  <c r="S632" i="5"/>
  <c r="T632" i="5"/>
  <c r="R631" i="5"/>
  <c r="S631" i="5"/>
  <c r="T631" i="5"/>
  <c r="R630" i="5"/>
  <c r="S630" i="5"/>
  <c r="T630" i="5"/>
  <c r="R629" i="5"/>
  <c r="S629" i="5"/>
  <c r="T629" i="5"/>
  <c r="R628" i="5"/>
  <c r="S628" i="5"/>
  <c r="T628" i="5"/>
  <c r="R627" i="5"/>
  <c r="S627" i="5"/>
  <c r="T627" i="5"/>
  <c r="R626" i="5"/>
  <c r="S626" i="5"/>
  <c r="T626" i="5"/>
  <c r="R625" i="5"/>
  <c r="S625" i="5"/>
  <c r="T625" i="5"/>
  <c r="R624" i="5"/>
  <c r="S624" i="5"/>
  <c r="T624" i="5"/>
  <c r="R623" i="5"/>
  <c r="S623" i="5"/>
  <c r="T623" i="5"/>
  <c r="R622" i="5"/>
  <c r="S622" i="5"/>
  <c r="T622" i="5"/>
  <c r="R621" i="5"/>
  <c r="S621" i="5"/>
  <c r="T621" i="5"/>
  <c r="R620" i="5"/>
  <c r="S620" i="5"/>
  <c r="T620" i="5"/>
  <c r="R619" i="5"/>
  <c r="S619" i="5"/>
  <c r="T619" i="5"/>
  <c r="R618" i="5"/>
  <c r="S618" i="5"/>
  <c r="T618" i="5"/>
  <c r="R617" i="5"/>
  <c r="S617" i="5"/>
  <c r="T617" i="5"/>
  <c r="R616" i="5"/>
  <c r="S616" i="5"/>
  <c r="T616" i="5"/>
  <c r="R615" i="5"/>
  <c r="S615" i="5"/>
  <c r="T615" i="5"/>
  <c r="R614" i="5"/>
  <c r="S614" i="5"/>
  <c r="T614" i="5"/>
  <c r="R613" i="5"/>
  <c r="S613" i="5"/>
  <c r="T613" i="5"/>
  <c r="R612" i="5"/>
  <c r="S612" i="5"/>
  <c r="T612" i="5"/>
  <c r="R611" i="5"/>
  <c r="S611" i="5"/>
  <c r="T611" i="5"/>
  <c r="R610" i="5"/>
  <c r="S610" i="5"/>
  <c r="T610" i="5"/>
  <c r="R609" i="5"/>
  <c r="S609" i="5"/>
  <c r="T609" i="5"/>
  <c r="R608" i="5"/>
  <c r="S608" i="5"/>
  <c r="T608" i="5"/>
  <c r="R607" i="5"/>
  <c r="S607" i="5"/>
  <c r="T607" i="5"/>
  <c r="R606" i="5"/>
  <c r="S606" i="5"/>
  <c r="T606" i="5"/>
  <c r="R605" i="5"/>
  <c r="S605" i="5"/>
  <c r="T605" i="5"/>
  <c r="R604" i="5"/>
  <c r="S604" i="5"/>
  <c r="T604" i="5"/>
  <c r="R603" i="5"/>
  <c r="S603" i="5"/>
  <c r="T603" i="5"/>
  <c r="R602" i="5"/>
  <c r="S602" i="5"/>
  <c r="T602" i="5"/>
  <c r="R601" i="5"/>
  <c r="S601" i="5"/>
  <c r="T601" i="5"/>
  <c r="R600" i="5"/>
  <c r="S600" i="5"/>
  <c r="T600" i="5"/>
  <c r="R599" i="5"/>
  <c r="S599" i="5"/>
  <c r="T599" i="5"/>
  <c r="R598" i="5"/>
  <c r="S598" i="5"/>
  <c r="T598" i="5"/>
  <c r="R597" i="5"/>
  <c r="S597" i="5"/>
  <c r="T597" i="5"/>
  <c r="R596" i="5"/>
  <c r="S596" i="5"/>
  <c r="T596" i="5"/>
  <c r="R595" i="5"/>
  <c r="S595" i="5"/>
  <c r="T595" i="5"/>
  <c r="R594" i="5"/>
  <c r="S594" i="5"/>
  <c r="T594" i="5"/>
  <c r="R593" i="5"/>
  <c r="S593" i="5"/>
  <c r="T593" i="5"/>
  <c r="R592" i="5"/>
  <c r="S592" i="5"/>
  <c r="T592" i="5"/>
  <c r="R591" i="5"/>
  <c r="S591" i="5"/>
  <c r="T591" i="5"/>
  <c r="R590" i="5"/>
  <c r="S590" i="5"/>
  <c r="T590" i="5"/>
  <c r="R589" i="5"/>
  <c r="S589" i="5"/>
  <c r="T589" i="5"/>
  <c r="R588" i="5"/>
  <c r="S588" i="5"/>
  <c r="T588" i="5"/>
  <c r="R587" i="5"/>
  <c r="S587" i="5"/>
  <c r="T587" i="5"/>
  <c r="R586" i="5"/>
  <c r="S586" i="5"/>
  <c r="T586" i="5"/>
  <c r="R585" i="5"/>
  <c r="S585" i="5"/>
  <c r="T585" i="5"/>
  <c r="R584" i="5"/>
  <c r="S584" i="5"/>
  <c r="T584" i="5"/>
  <c r="R583" i="5"/>
  <c r="S583" i="5"/>
  <c r="T583" i="5"/>
  <c r="R582" i="5"/>
  <c r="S582" i="5"/>
  <c r="T582" i="5"/>
  <c r="R581" i="5"/>
  <c r="S581" i="5"/>
  <c r="T581" i="5"/>
  <c r="R580" i="5"/>
  <c r="S580" i="5"/>
  <c r="T580" i="5"/>
  <c r="R579" i="5"/>
  <c r="S579" i="5"/>
  <c r="T579" i="5"/>
  <c r="R578" i="5"/>
  <c r="S578" i="5"/>
  <c r="T578" i="5"/>
  <c r="R577" i="5"/>
  <c r="S577" i="5"/>
  <c r="T577" i="5"/>
  <c r="R576" i="5"/>
  <c r="S576" i="5"/>
  <c r="T576" i="5"/>
  <c r="R575" i="5"/>
  <c r="S575" i="5"/>
  <c r="T575" i="5"/>
  <c r="R574" i="5"/>
  <c r="S574" i="5"/>
  <c r="T574" i="5"/>
  <c r="R573" i="5"/>
  <c r="S573" i="5"/>
  <c r="T573" i="5"/>
  <c r="R572" i="5"/>
  <c r="S572" i="5"/>
  <c r="T572" i="5"/>
  <c r="R571" i="5"/>
  <c r="S571" i="5"/>
  <c r="T571" i="5"/>
  <c r="R570" i="5"/>
  <c r="S570" i="5"/>
  <c r="T570" i="5"/>
  <c r="R569" i="5"/>
  <c r="S569" i="5"/>
  <c r="T569" i="5"/>
  <c r="R568" i="5"/>
  <c r="S568" i="5"/>
  <c r="T568" i="5"/>
  <c r="R567" i="5"/>
  <c r="S567" i="5"/>
  <c r="T567" i="5"/>
  <c r="R566" i="5"/>
  <c r="S566" i="5"/>
  <c r="T566" i="5"/>
  <c r="R565" i="5"/>
  <c r="S565" i="5"/>
  <c r="T565" i="5"/>
  <c r="R564" i="5"/>
  <c r="S564" i="5"/>
  <c r="T564" i="5"/>
  <c r="R563" i="5"/>
  <c r="S563" i="5"/>
  <c r="T563" i="5"/>
  <c r="R562" i="5"/>
  <c r="S562" i="5"/>
  <c r="T562" i="5"/>
  <c r="R561" i="5"/>
  <c r="S561" i="5"/>
  <c r="T561" i="5"/>
  <c r="R560" i="5"/>
  <c r="S560" i="5"/>
  <c r="T560" i="5"/>
  <c r="R559" i="5"/>
  <c r="S559" i="5"/>
  <c r="T559" i="5"/>
  <c r="R558" i="5"/>
  <c r="S558" i="5"/>
  <c r="T558" i="5"/>
  <c r="R557" i="5"/>
  <c r="S557" i="5"/>
  <c r="T557" i="5"/>
  <c r="R556" i="5"/>
  <c r="S556" i="5"/>
  <c r="T556" i="5"/>
  <c r="R555" i="5"/>
  <c r="S555" i="5"/>
  <c r="T555" i="5"/>
  <c r="R554" i="5"/>
  <c r="S554" i="5"/>
  <c r="T554" i="5"/>
  <c r="R553" i="5"/>
  <c r="S553" i="5"/>
  <c r="T553" i="5"/>
  <c r="R552" i="5"/>
  <c r="S552" i="5"/>
  <c r="T552" i="5"/>
  <c r="R551" i="5"/>
  <c r="S551" i="5"/>
  <c r="T551" i="5"/>
  <c r="R550" i="5"/>
  <c r="S550" i="5"/>
  <c r="T550" i="5"/>
  <c r="R549" i="5"/>
  <c r="S549" i="5"/>
  <c r="T549" i="5"/>
  <c r="R548" i="5"/>
  <c r="S548" i="5"/>
  <c r="T548" i="5"/>
  <c r="R547" i="5"/>
  <c r="S547" i="5"/>
  <c r="T547" i="5"/>
  <c r="R546" i="5"/>
  <c r="S546" i="5"/>
  <c r="T546" i="5"/>
  <c r="R545" i="5"/>
  <c r="S545" i="5"/>
  <c r="T545" i="5"/>
  <c r="R544" i="5"/>
  <c r="S544" i="5"/>
  <c r="T544" i="5"/>
  <c r="R543" i="5"/>
  <c r="S543" i="5"/>
  <c r="T543" i="5"/>
  <c r="R542" i="5"/>
  <c r="S542" i="5"/>
  <c r="T542" i="5"/>
  <c r="R541" i="5"/>
  <c r="S541" i="5"/>
  <c r="T541" i="5"/>
  <c r="R540" i="5"/>
  <c r="S540" i="5"/>
  <c r="T540" i="5"/>
  <c r="R539" i="5"/>
  <c r="S539" i="5"/>
  <c r="T539" i="5"/>
  <c r="R538" i="5"/>
  <c r="S538" i="5"/>
  <c r="T538" i="5"/>
  <c r="R537" i="5"/>
  <c r="S537" i="5"/>
  <c r="T537" i="5"/>
  <c r="R536" i="5"/>
  <c r="S536" i="5"/>
  <c r="T536" i="5"/>
  <c r="R535" i="5"/>
  <c r="S535" i="5"/>
  <c r="T535" i="5"/>
  <c r="R534" i="5"/>
  <c r="S534" i="5"/>
  <c r="T534" i="5"/>
  <c r="R533" i="5"/>
  <c r="S533" i="5"/>
  <c r="T533" i="5"/>
  <c r="R532" i="5"/>
  <c r="S532" i="5"/>
  <c r="T532" i="5"/>
  <c r="R531" i="5"/>
  <c r="S531" i="5"/>
  <c r="T531" i="5"/>
  <c r="R530" i="5"/>
  <c r="S530" i="5"/>
  <c r="T530" i="5"/>
  <c r="R529" i="5"/>
  <c r="S529" i="5"/>
  <c r="T529" i="5"/>
  <c r="R528" i="5"/>
  <c r="S528" i="5"/>
  <c r="T528" i="5"/>
  <c r="R527" i="5"/>
  <c r="S527" i="5"/>
  <c r="T527" i="5"/>
  <c r="R526" i="5"/>
  <c r="S526" i="5"/>
  <c r="T526" i="5"/>
  <c r="R525" i="5"/>
  <c r="S525" i="5"/>
  <c r="T525" i="5"/>
  <c r="R524" i="5"/>
  <c r="S524" i="5"/>
  <c r="T524" i="5"/>
  <c r="R523" i="5"/>
  <c r="S523" i="5"/>
  <c r="T523" i="5"/>
  <c r="R522" i="5"/>
  <c r="S522" i="5"/>
  <c r="T522" i="5"/>
  <c r="R521" i="5"/>
  <c r="S521" i="5"/>
  <c r="T521" i="5"/>
  <c r="R520" i="5"/>
  <c r="S520" i="5"/>
  <c r="T520" i="5"/>
  <c r="R519" i="5"/>
  <c r="S519" i="5"/>
  <c r="T519" i="5"/>
  <c r="R518" i="5"/>
  <c r="S518" i="5"/>
  <c r="T518" i="5"/>
  <c r="R517" i="5"/>
  <c r="S517" i="5"/>
  <c r="T517" i="5"/>
  <c r="R516" i="5"/>
  <c r="S516" i="5"/>
  <c r="T516" i="5"/>
  <c r="R515" i="5"/>
  <c r="S515" i="5"/>
  <c r="T515" i="5"/>
  <c r="R514" i="5"/>
  <c r="S514" i="5"/>
  <c r="T514" i="5"/>
  <c r="R513" i="5"/>
  <c r="S513" i="5"/>
  <c r="T513" i="5"/>
  <c r="R512" i="5"/>
  <c r="S512" i="5"/>
  <c r="T512" i="5"/>
  <c r="R511" i="5"/>
  <c r="S511" i="5"/>
  <c r="T511" i="5"/>
  <c r="R510" i="5"/>
  <c r="S510" i="5"/>
  <c r="T510" i="5"/>
  <c r="R509" i="5"/>
  <c r="S509" i="5"/>
  <c r="T509" i="5"/>
  <c r="R508" i="5"/>
  <c r="S508" i="5"/>
  <c r="T508" i="5"/>
  <c r="R507" i="5"/>
  <c r="S507" i="5"/>
  <c r="T507" i="5"/>
  <c r="R506" i="5"/>
  <c r="S506" i="5"/>
  <c r="T506" i="5"/>
  <c r="R505" i="5"/>
  <c r="S505" i="5"/>
  <c r="T505" i="5"/>
  <c r="R504" i="5"/>
  <c r="S504" i="5"/>
  <c r="T504" i="5"/>
  <c r="R503" i="5"/>
  <c r="S503" i="5"/>
  <c r="T503" i="5"/>
  <c r="R502" i="5"/>
  <c r="S502" i="5"/>
  <c r="T502" i="5"/>
  <c r="R501" i="5"/>
  <c r="S501" i="5"/>
  <c r="T501" i="5"/>
  <c r="R500" i="5"/>
  <c r="S500" i="5"/>
  <c r="T500" i="5"/>
  <c r="R499" i="5"/>
  <c r="S499" i="5"/>
  <c r="T499" i="5"/>
  <c r="R498" i="5"/>
  <c r="S498" i="5"/>
  <c r="T498" i="5"/>
  <c r="R497" i="5"/>
  <c r="S497" i="5"/>
  <c r="T497" i="5"/>
  <c r="R496" i="5"/>
  <c r="S496" i="5"/>
  <c r="T496" i="5"/>
  <c r="R495" i="5"/>
  <c r="S495" i="5"/>
  <c r="T495" i="5"/>
  <c r="R494" i="5"/>
  <c r="S494" i="5"/>
  <c r="T494" i="5"/>
  <c r="R493" i="5"/>
  <c r="S493" i="5"/>
  <c r="T493" i="5"/>
  <c r="R492" i="5"/>
  <c r="S492" i="5"/>
  <c r="T492" i="5"/>
  <c r="R491" i="5"/>
  <c r="S491" i="5"/>
  <c r="T491" i="5"/>
  <c r="R490" i="5"/>
  <c r="S490" i="5"/>
  <c r="T490" i="5"/>
  <c r="R489" i="5"/>
  <c r="S489" i="5"/>
  <c r="T489" i="5"/>
  <c r="R488" i="5"/>
  <c r="S488" i="5"/>
  <c r="T488" i="5"/>
  <c r="R487" i="5"/>
  <c r="S487" i="5"/>
  <c r="T487" i="5"/>
  <c r="R486" i="5"/>
  <c r="S486" i="5"/>
  <c r="T486" i="5"/>
  <c r="R485" i="5"/>
  <c r="S485" i="5"/>
  <c r="T485" i="5"/>
  <c r="R484" i="5"/>
  <c r="S484" i="5"/>
  <c r="T484" i="5"/>
  <c r="R483" i="5"/>
  <c r="S483" i="5"/>
  <c r="T483" i="5"/>
  <c r="R482" i="5"/>
  <c r="S482" i="5"/>
  <c r="T482" i="5"/>
  <c r="R481" i="5"/>
  <c r="S481" i="5"/>
  <c r="T481" i="5"/>
  <c r="R480" i="5"/>
  <c r="S480" i="5"/>
  <c r="T480" i="5"/>
  <c r="R479" i="5"/>
  <c r="S479" i="5"/>
  <c r="T479" i="5"/>
  <c r="R478" i="5"/>
  <c r="S478" i="5"/>
  <c r="T478" i="5"/>
  <c r="R477" i="5"/>
  <c r="S477" i="5"/>
  <c r="T477" i="5"/>
  <c r="R476" i="5"/>
  <c r="S476" i="5"/>
  <c r="T476" i="5"/>
  <c r="R475" i="5"/>
  <c r="S475" i="5"/>
  <c r="T475" i="5"/>
  <c r="R474" i="5"/>
  <c r="S474" i="5"/>
  <c r="T474" i="5"/>
  <c r="R473" i="5"/>
  <c r="S473" i="5"/>
  <c r="T473" i="5"/>
  <c r="R472" i="5"/>
  <c r="S472" i="5"/>
  <c r="T472" i="5"/>
  <c r="R471" i="5"/>
  <c r="S471" i="5"/>
  <c r="T471" i="5"/>
  <c r="R470" i="5"/>
  <c r="S470" i="5"/>
  <c r="T470" i="5"/>
  <c r="R469" i="5"/>
  <c r="S469" i="5"/>
  <c r="T469" i="5"/>
  <c r="R468" i="5"/>
  <c r="S468" i="5"/>
  <c r="T468" i="5"/>
  <c r="R467" i="5"/>
  <c r="S467" i="5"/>
  <c r="T467" i="5"/>
  <c r="R466" i="5"/>
  <c r="S466" i="5"/>
  <c r="T466" i="5"/>
  <c r="R465" i="5"/>
  <c r="S465" i="5"/>
  <c r="T465" i="5"/>
  <c r="R464" i="5"/>
  <c r="S464" i="5"/>
  <c r="T464" i="5"/>
  <c r="R463" i="5"/>
  <c r="S463" i="5"/>
  <c r="T463" i="5"/>
  <c r="R462" i="5"/>
  <c r="S462" i="5"/>
  <c r="T462" i="5"/>
  <c r="R461" i="5"/>
  <c r="S461" i="5"/>
  <c r="T461" i="5"/>
  <c r="R460" i="5"/>
  <c r="S460" i="5"/>
  <c r="T460" i="5"/>
  <c r="R459" i="5"/>
  <c r="S459" i="5"/>
  <c r="T459" i="5"/>
  <c r="R458" i="5"/>
  <c r="S458" i="5"/>
  <c r="T458" i="5"/>
  <c r="R457" i="5"/>
  <c r="S457" i="5"/>
  <c r="T457" i="5"/>
  <c r="R456" i="5"/>
  <c r="S456" i="5"/>
  <c r="T456" i="5"/>
  <c r="R455" i="5"/>
  <c r="S455" i="5"/>
  <c r="T455" i="5"/>
  <c r="R454" i="5"/>
  <c r="S454" i="5"/>
  <c r="T454" i="5"/>
  <c r="R453" i="5"/>
  <c r="S453" i="5"/>
  <c r="T453" i="5"/>
  <c r="R452" i="5"/>
  <c r="S452" i="5"/>
  <c r="T452" i="5"/>
  <c r="R451" i="5"/>
  <c r="S451" i="5"/>
  <c r="T451" i="5"/>
  <c r="R450" i="5"/>
  <c r="S450" i="5"/>
  <c r="T450" i="5"/>
  <c r="R449" i="5"/>
  <c r="S449" i="5"/>
  <c r="T449" i="5"/>
  <c r="R448" i="5"/>
  <c r="S448" i="5"/>
  <c r="T448" i="5"/>
  <c r="R447" i="5"/>
  <c r="S447" i="5"/>
  <c r="T447" i="5"/>
  <c r="R446" i="5"/>
  <c r="S446" i="5"/>
  <c r="T446" i="5"/>
  <c r="R445" i="5"/>
  <c r="S445" i="5"/>
  <c r="T445" i="5"/>
  <c r="R444" i="5"/>
  <c r="S444" i="5"/>
  <c r="T444" i="5"/>
  <c r="R443" i="5"/>
  <c r="S443" i="5"/>
  <c r="T443" i="5"/>
  <c r="R442" i="5"/>
  <c r="S442" i="5"/>
  <c r="T442" i="5"/>
  <c r="R441" i="5"/>
  <c r="S441" i="5"/>
  <c r="T441" i="5"/>
  <c r="R440" i="5"/>
  <c r="S440" i="5"/>
  <c r="T440" i="5"/>
  <c r="R439" i="5"/>
  <c r="S439" i="5"/>
  <c r="T439" i="5"/>
  <c r="R438" i="5"/>
  <c r="S438" i="5"/>
  <c r="T438" i="5"/>
  <c r="R437" i="5"/>
  <c r="S437" i="5"/>
  <c r="T437" i="5"/>
  <c r="R436" i="5"/>
  <c r="S436" i="5"/>
  <c r="T436" i="5"/>
  <c r="R435" i="5"/>
  <c r="S435" i="5"/>
  <c r="T435" i="5"/>
  <c r="R434" i="5"/>
  <c r="S434" i="5"/>
  <c r="T434" i="5"/>
  <c r="R433" i="5"/>
  <c r="S433" i="5"/>
  <c r="T433" i="5"/>
  <c r="R432" i="5"/>
  <c r="S432" i="5"/>
  <c r="T432" i="5"/>
  <c r="R431" i="5"/>
  <c r="S431" i="5"/>
  <c r="T431" i="5"/>
  <c r="R430" i="5"/>
  <c r="S430" i="5"/>
  <c r="T430" i="5"/>
  <c r="R429" i="5"/>
  <c r="S429" i="5"/>
  <c r="T429" i="5"/>
  <c r="R428" i="5"/>
  <c r="S428" i="5"/>
  <c r="T428" i="5"/>
  <c r="R427" i="5"/>
  <c r="S427" i="5"/>
  <c r="T427" i="5"/>
  <c r="R426" i="5"/>
  <c r="S426" i="5"/>
  <c r="T426" i="5"/>
  <c r="R425" i="5"/>
  <c r="S425" i="5"/>
  <c r="T425" i="5"/>
  <c r="R424" i="5"/>
  <c r="S424" i="5"/>
  <c r="T424" i="5"/>
  <c r="R423" i="5"/>
  <c r="S423" i="5"/>
  <c r="T423" i="5"/>
  <c r="R422" i="5"/>
  <c r="S422" i="5"/>
  <c r="T422" i="5"/>
  <c r="R421" i="5"/>
  <c r="S421" i="5"/>
  <c r="T421" i="5"/>
  <c r="R420" i="5"/>
  <c r="S420" i="5"/>
  <c r="T420" i="5"/>
  <c r="R419" i="5"/>
  <c r="S419" i="5"/>
  <c r="T419" i="5"/>
  <c r="R418" i="5"/>
  <c r="S418" i="5"/>
  <c r="T418" i="5"/>
  <c r="R417" i="5"/>
  <c r="S417" i="5"/>
  <c r="T417" i="5"/>
  <c r="R416" i="5"/>
  <c r="S416" i="5"/>
  <c r="T416" i="5"/>
  <c r="R415" i="5"/>
  <c r="S415" i="5"/>
  <c r="T415" i="5"/>
  <c r="R414" i="5"/>
  <c r="S414" i="5"/>
  <c r="T414" i="5"/>
  <c r="R413" i="5"/>
  <c r="S413" i="5"/>
  <c r="T413" i="5"/>
  <c r="R412" i="5"/>
  <c r="S412" i="5"/>
  <c r="T412" i="5"/>
  <c r="R411" i="5"/>
  <c r="S411" i="5"/>
  <c r="T411" i="5"/>
  <c r="R410" i="5"/>
  <c r="S410" i="5"/>
  <c r="T410" i="5"/>
  <c r="R409" i="5"/>
  <c r="S409" i="5"/>
  <c r="T409" i="5"/>
  <c r="R408" i="5"/>
  <c r="S408" i="5"/>
  <c r="T408" i="5"/>
  <c r="R407" i="5"/>
  <c r="S407" i="5"/>
  <c r="T407" i="5"/>
  <c r="R406" i="5"/>
  <c r="S406" i="5"/>
  <c r="T406" i="5"/>
  <c r="R405" i="5"/>
  <c r="S405" i="5"/>
  <c r="T405" i="5"/>
  <c r="R404" i="5"/>
  <c r="S404" i="5"/>
  <c r="T404" i="5"/>
  <c r="R403" i="5"/>
  <c r="S403" i="5"/>
  <c r="T403" i="5"/>
  <c r="R402" i="5"/>
  <c r="S402" i="5"/>
  <c r="T402" i="5"/>
  <c r="R401" i="5"/>
  <c r="S401" i="5"/>
  <c r="T401" i="5"/>
  <c r="R400" i="5"/>
  <c r="S400" i="5"/>
  <c r="T400" i="5"/>
  <c r="R399" i="5"/>
  <c r="S399" i="5"/>
  <c r="T399" i="5"/>
  <c r="R398" i="5"/>
  <c r="S398" i="5"/>
  <c r="T398" i="5"/>
  <c r="R397" i="5"/>
  <c r="S397" i="5"/>
  <c r="T397" i="5"/>
  <c r="R396" i="5"/>
  <c r="S396" i="5"/>
  <c r="T396" i="5"/>
  <c r="R395" i="5"/>
  <c r="S395" i="5"/>
  <c r="T395" i="5"/>
  <c r="R394" i="5"/>
  <c r="S394" i="5"/>
  <c r="T394" i="5"/>
  <c r="R393" i="5"/>
  <c r="S393" i="5"/>
  <c r="T393" i="5"/>
  <c r="R392" i="5"/>
  <c r="S392" i="5"/>
  <c r="T392" i="5"/>
  <c r="R391" i="5"/>
  <c r="S391" i="5"/>
  <c r="T391" i="5"/>
  <c r="R390" i="5"/>
  <c r="S390" i="5"/>
  <c r="T390" i="5"/>
  <c r="R389" i="5"/>
  <c r="S389" i="5"/>
  <c r="T389" i="5"/>
  <c r="R388" i="5"/>
  <c r="S388" i="5"/>
  <c r="T388" i="5"/>
  <c r="R387" i="5"/>
  <c r="S387" i="5"/>
  <c r="T387" i="5"/>
  <c r="R386" i="5"/>
  <c r="S386" i="5"/>
  <c r="T386" i="5"/>
  <c r="R385" i="5"/>
  <c r="S385" i="5"/>
  <c r="T385" i="5"/>
  <c r="R384" i="5"/>
  <c r="S384" i="5"/>
  <c r="T384" i="5"/>
  <c r="R383" i="5"/>
  <c r="S383" i="5"/>
  <c r="T383" i="5"/>
  <c r="R382" i="5"/>
  <c r="S382" i="5"/>
  <c r="T382" i="5"/>
  <c r="R381" i="5"/>
  <c r="S381" i="5"/>
  <c r="T381" i="5"/>
  <c r="R380" i="5"/>
  <c r="S380" i="5"/>
  <c r="T380" i="5"/>
  <c r="R379" i="5"/>
  <c r="S379" i="5"/>
  <c r="T379" i="5"/>
  <c r="R378" i="5"/>
  <c r="S378" i="5"/>
  <c r="T378" i="5"/>
  <c r="R377" i="5"/>
  <c r="S377" i="5"/>
  <c r="T377" i="5"/>
  <c r="R376" i="5"/>
  <c r="S376" i="5"/>
  <c r="T376" i="5"/>
  <c r="R375" i="5"/>
  <c r="S375" i="5"/>
  <c r="T375" i="5"/>
  <c r="R374" i="5"/>
  <c r="S374" i="5"/>
  <c r="T374" i="5"/>
  <c r="R373" i="5"/>
  <c r="S373" i="5"/>
  <c r="T373" i="5"/>
  <c r="R372" i="5"/>
  <c r="S372" i="5"/>
  <c r="T372" i="5"/>
  <c r="R371" i="5"/>
  <c r="S371" i="5"/>
  <c r="T371" i="5"/>
  <c r="R370" i="5"/>
  <c r="S370" i="5"/>
  <c r="T370" i="5"/>
  <c r="R369" i="5"/>
  <c r="S369" i="5"/>
  <c r="T369" i="5"/>
  <c r="R368" i="5"/>
  <c r="S368" i="5"/>
  <c r="T368" i="5"/>
  <c r="R367" i="5"/>
  <c r="S367" i="5"/>
  <c r="T367" i="5"/>
  <c r="R366" i="5"/>
  <c r="S366" i="5"/>
  <c r="T366" i="5"/>
  <c r="R365" i="5"/>
  <c r="S365" i="5"/>
  <c r="T365" i="5"/>
  <c r="R364" i="5"/>
  <c r="S364" i="5"/>
  <c r="T364" i="5"/>
  <c r="R363" i="5"/>
  <c r="S363" i="5"/>
  <c r="T363" i="5"/>
  <c r="R362" i="5"/>
  <c r="S362" i="5"/>
  <c r="T362" i="5"/>
  <c r="R361" i="5"/>
  <c r="S361" i="5"/>
  <c r="T361" i="5"/>
  <c r="R360" i="5"/>
  <c r="S360" i="5"/>
  <c r="T360" i="5"/>
  <c r="R359" i="5"/>
  <c r="S359" i="5"/>
  <c r="T359" i="5"/>
  <c r="R358" i="5"/>
  <c r="S358" i="5"/>
  <c r="T358" i="5"/>
  <c r="R357" i="5"/>
  <c r="S357" i="5"/>
  <c r="T357" i="5"/>
  <c r="R356" i="5"/>
  <c r="S356" i="5"/>
  <c r="T356" i="5"/>
  <c r="R355" i="5"/>
  <c r="S355" i="5"/>
  <c r="T355" i="5"/>
  <c r="R354" i="5"/>
  <c r="S354" i="5"/>
  <c r="T354" i="5"/>
  <c r="R353" i="5"/>
  <c r="S353" i="5"/>
  <c r="T353" i="5"/>
  <c r="R352" i="5"/>
  <c r="S352" i="5"/>
  <c r="T352" i="5"/>
  <c r="R351" i="5"/>
  <c r="S351" i="5"/>
  <c r="T351" i="5"/>
  <c r="R350" i="5"/>
  <c r="S350" i="5"/>
  <c r="T350" i="5"/>
  <c r="R349" i="5"/>
  <c r="S349" i="5"/>
  <c r="T349" i="5"/>
  <c r="R348" i="5"/>
  <c r="S348" i="5"/>
  <c r="T348" i="5"/>
  <c r="R347" i="5"/>
  <c r="S347" i="5"/>
  <c r="T347" i="5"/>
  <c r="R346" i="5"/>
  <c r="S346" i="5"/>
  <c r="T346" i="5"/>
  <c r="R345" i="5"/>
  <c r="S345" i="5"/>
  <c r="T345" i="5"/>
  <c r="R344" i="5"/>
  <c r="S344" i="5"/>
  <c r="T344" i="5"/>
  <c r="R343" i="5"/>
  <c r="S343" i="5"/>
  <c r="T343" i="5"/>
  <c r="R342" i="5"/>
  <c r="S342" i="5"/>
  <c r="T342" i="5"/>
  <c r="R341" i="5"/>
  <c r="S341" i="5"/>
  <c r="T341" i="5"/>
  <c r="R340" i="5"/>
  <c r="S340" i="5"/>
  <c r="T340" i="5"/>
  <c r="R339" i="5"/>
  <c r="S339" i="5"/>
  <c r="T339" i="5"/>
  <c r="R338" i="5"/>
  <c r="S338" i="5"/>
  <c r="T338" i="5"/>
  <c r="R337" i="5"/>
  <c r="S337" i="5"/>
  <c r="T337" i="5"/>
  <c r="R336" i="5"/>
  <c r="S336" i="5"/>
  <c r="T336" i="5"/>
  <c r="R335" i="5"/>
  <c r="S335" i="5"/>
  <c r="T335" i="5"/>
  <c r="R334" i="5"/>
  <c r="S334" i="5"/>
  <c r="T334" i="5"/>
  <c r="R333" i="5"/>
  <c r="S333" i="5"/>
  <c r="T333" i="5"/>
  <c r="R332" i="5"/>
  <c r="S332" i="5"/>
  <c r="T332" i="5"/>
  <c r="R331" i="5"/>
  <c r="S331" i="5"/>
  <c r="T331" i="5"/>
  <c r="R330" i="5"/>
  <c r="S330" i="5"/>
  <c r="T330" i="5"/>
  <c r="R329" i="5"/>
  <c r="S329" i="5"/>
  <c r="T329" i="5"/>
  <c r="R328" i="5"/>
  <c r="S328" i="5"/>
  <c r="T328" i="5"/>
  <c r="R327" i="5"/>
  <c r="S327" i="5"/>
  <c r="T327" i="5"/>
  <c r="R326" i="5"/>
  <c r="S326" i="5"/>
  <c r="T326" i="5"/>
  <c r="R325" i="5"/>
  <c r="S325" i="5"/>
  <c r="T325" i="5"/>
  <c r="R324" i="5"/>
  <c r="S324" i="5"/>
  <c r="T324" i="5"/>
  <c r="R323" i="5"/>
  <c r="S323" i="5"/>
  <c r="T323" i="5"/>
  <c r="R322" i="5"/>
  <c r="S322" i="5"/>
  <c r="T322" i="5"/>
  <c r="R321" i="5"/>
  <c r="S321" i="5"/>
  <c r="T321" i="5"/>
  <c r="R320" i="5"/>
  <c r="S320" i="5"/>
  <c r="T320" i="5"/>
  <c r="R319" i="5"/>
  <c r="S319" i="5"/>
  <c r="T319" i="5"/>
  <c r="R318" i="5"/>
  <c r="S318" i="5"/>
  <c r="T318" i="5"/>
  <c r="R317" i="5"/>
  <c r="S317" i="5"/>
  <c r="T317" i="5"/>
  <c r="R316" i="5"/>
  <c r="S316" i="5"/>
  <c r="T316" i="5"/>
  <c r="R315" i="5"/>
  <c r="S315" i="5"/>
  <c r="T315" i="5"/>
  <c r="R314" i="5"/>
  <c r="S314" i="5"/>
  <c r="T314" i="5"/>
  <c r="R313" i="5"/>
  <c r="S313" i="5"/>
  <c r="T313" i="5"/>
  <c r="R312" i="5"/>
  <c r="S312" i="5"/>
  <c r="T312" i="5"/>
  <c r="R311" i="5"/>
  <c r="S311" i="5"/>
  <c r="T311" i="5"/>
  <c r="R310" i="5"/>
  <c r="S310" i="5"/>
  <c r="T310" i="5"/>
  <c r="R309" i="5"/>
  <c r="S309" i="5"/>
  <c r="T309" i="5"/>
  <c r="R308" i="5"/>
  <c r="S308" i="5"/>
  <c r="T308" i="5"/>
  <c r="R307" i="5"/>
  <c r="S307" i="5"/>
  <c r="T307" i="5"/>
  <c r="R306" i="5"/>
  <c r="S306" i="5"/>
  <c r="T306" i="5"/>
  <c r="R305" i="5"/>
  <c r="S305" i="5"/>
  <c r="T305" i="5"/>
  <c r="R304" i="5"/>
  <c r="S304" i="5"/>
  <c r="T304" i="5"/>
  <c r="R303" i="5"/>
  <c r="S303" i="5"/>
  <c r="T303" i="5"/>
  <c r="R302" i="5"/>
  <c r="S302" i="5"/>
  <c r="T302" i="5"/>
  <c r="R301" i="5"/>
  <c r="S301" i="5"/>
  <c r="T301" i="5"/>
  <c r="R300" i="5"/>
  <c r="S300" i="5"/>
  <c r="T300" i="5"/>
  <c r="R299" i="5"/>
  <c r="S299" i="5"/>
  <c r="T299" i="5"/>
  <c r="R298" i="5"/>
  <c r="S298" i="5"/>
  <c r="T298" i="5"/>
  <c r="R297" i="5"/>
  <c r="S297" i="5"/>
  <c r="T297" i="5"/>
  <c r="R296" i="5"/>
  <c r="S296" i="5"/>
  <c r="T296" i="5"/>
  <c r="R295" i="5"/>
  <c r="S295" i="5"/>
  <c r="T295" i="5"/>
  <c r="R294" i="5"/>
  <c r="S294" i="5"/>
  <c r="T294" i="5"/>
  <c r="R293" i="5"/>
  <c r="S293" i="5"/>
  <c r="T293" i="5"/>
  <c r="R292" i="5"/>
  <c r="S292" i="5"/>
  <c r="T292" i="5"/>
  <c r="R291" i="5"/>
  <c r="S291" i="5"/>
  <c r="T291" i="5"/>
  <c r="R290" i="5"/>
  <c r="S290" i="5"/>
  <c r="T290" i="5"/>
  <c r="R289" i="5"/>
  <c r="S289" i="5"/>
  <c r="T289" i="5"/>
  <c r="R288" i="5"/>
  <c r="S288" i="5"/>
  <c r="T288" i="5"/>
  <c r="R287" i="5"/>
  <c r="S287" i="5"/>
  <c r="T287" i="5"/>
  <c r="R286" i="5"/>
  <c r="S286" i="5"/>
  <c r="T286" i="5"/>
  <c r="R285" i="5"/>
  <c r="S285" i="5"/>
  <c r="T285" i="5"/>
  <c r="R284" i="5"/>
  <c r="S284" i="5"/>
  <c r="T284" i="5"/>
  <c r="R283" i="5"/>
  <c r="S283" i="5"/>
  <c r="T283" i="5"/>
  <c r="R282" i="5"/>
  <c r="S282" i="5"/>
  <c r="T282" i="5"/>
  <c r="R281" i="5"/>
  <c r="S281" i="5"/>
  <c r="T281" i="5"/>
  <c r="R280" i="5"/>
  <c r="S280" i="5"/>
  <c r="T280" i="5"/>
  <c r="R279" i="5"/>
  <c r="S279" i="5"/>
  <c r="T279" i="5"/>
  <c r="R278" i="5"/>
  <c r="S278" i="5"/>
  <c r="T278" i="5"/>
  <c r="R277" i="5"/>
  <c r="S277" i="5"/>
  <c r="T277" i="5"/>
  <c r="R276" i="5"/>
  <c r="S276" i="5"/>
  <c r="T276" i="5"/>
  <c r="R275" i="5"/>
  <c r="S275" i="5"/>
  <c r="T275" i="5"/>
  <c r="R274" i="5"/>
  <c r="S274" i="5"/>
  <c r="T274" i="5"/>
  <c r="R273" i="5"/>
  <c r="S273" i="5"/>
  <c r="T273" i="5"/>
  <c r="R272" i="5"/>
  <c r="S272" i="5"/>
  <c r="T272" i="5"/>
  <c r="R271" i="5"/>
  <c r="S271" i="5"/>
  <c r="T271" i="5"/>
  <c r="R270" i="5"/>
  <c r="S270" i="5"/>
  <c r="T270" i="5"/>
  <c r="R269" i="5"/>
  <c r="S269" i="5"/>
  <c r="T269" i="5"/>
  <c r="R268" i="5"/>
  <c r="S268" i="5"/>
  <c r="T268" i="5"/>
  <c r="R267" i="5"/>
  <c r="S267" i="5"/>
  <c r="T267" i="5"/>
  <c r="R266" i="5"/>
  <c r="S266" i="5"/>
  <c r="T266" i="5"/>
  <c r="R265" i="5"/>
  <c r="S265" i="5"/>
  <c r="T265" i="5"/>
  <c r="R264" i="5"/>
  <c r="S264" i="5"/>
  <c r="T264" i="5"/>
  <c r="R263" i="5"/>
  <c r="S263" i="5"/>
  <c r="T263" i="5"/>
  <c r="R262" i="5"/>
  <c r="S262" i="5"/>
  <c r="T262" i="5"/>
  <c r="R261" i="5"/>
  <c r="S261" i="5"/>
  <c r="T261" i="5"/>
  <c r="R260" i="5"/>
  <c r="S260" i="5"/>
  <c r="T260" i="5"/>
  <c r="R259" i="5"/>
  <c r="S259" i="5"/>
  <c r="T259" i="5"/>
  <c r="R258" i="5"/>
  <c r="S258" i="5"/>
  <c r="T258" i="5"/>
  <c r="R257" i="5"/>
  <c r="S257" i="5"/>
  <c r="T257" i="5"/>
  <c r="R256" i="5"/>
  <c r="S256" i="5"/>
  <c r="T256" i="5"/>
  <c r="R255" i="5"/>
  <c r="S255" i="5"/>
  <c r="T255" i="5"/>
  <c r="R254" i="5"/>
  <c r="S254" i="5"/>
  <c r="T254" i="5"/>
  <c r="R253" i="5"/>
  <c r="S253" i="5"/>
  <c r="T253" i="5"/>
  <c r="R252" i="5"/>
  <c r="S252" i="5"/>
  <c r="T252" i="5"/>
  <c r="R251" i="5"/>
  <c r="S251" i="5"/>
  <c r="T251" i="5"/>
  <c r="R250" i="5"/>
  <c r="S250" i="5"/>
  <c r="T250" i="5"/>
  <c r="R249" i="5"/>
  <c r="S249" i="5"/>
  <c r="T249" i="5"/>
  <c r="R248" i="5"/>
  <c r="S248" i="5"/>
  <c r="T248" i="5"/>
  <c r="R247" i="5"/>
  <c r="S247" i="5"/>
  <c r="T247" i="5"/>
  <c r="R246" i="5"/>
  <c r="S246" i="5"/>
  <c r="T246" i="5"/>
  <c r="R245" i="5"/>
  <c r="S245" i="5"/>
  <c r="T245" i="5"/>
  <c r="R244" i="5"/>
  <c r="S244" i="5"/>
  <c r="T244" i="5"/>
  <c r="R243" i="5"/>
  <c r="S243" i="5"/>
  <c r="T243" i="5"/>
  <c r="R242" i="5"/>
  <c r="S242" i="5"/>
  <c r="T242" i="5"/>
  <c r="R241" i="5"/>
  <c r="S241" i="5"/>
  <c r="T241" i="5"/>
  <c r="R240" i="5"/>
  <c r="S240" i="5"/>
  <c r="T240" i="5"/>
  <c r="R239" i="5"/>
  <c r="S239" i="5"/>
  <c r="T239" i="5"/>
  <c r="R238" i="5"/>
  <c r="S238" i="5"/>
  <c r="T238" i="5"/>
  <c r="R237" i="5"/>
  <c r="S237" i="5"/>
  <c r="T237" i="5"/>
  <c r="R236" i="5"/>
  <c r="S236" i="5"/>
  <c r="T236" i="5"/>
  <c r="R235" i="5"/>
  <c r="S235" i="5"/>
  <c r="T235" i="5"/>
  <c r="R234" i="5"/>
  <c r="S234" i="5"/>
  <c r="T234" i="5"/>
  <c r="R233" i="5"/>
  <c r="S233" i="5"/>
  <c r="T233" i="5"/>
  <c r="R232" i="5"/>
  <c r="S232" i="5"/>
  <c r="T232" i="5"/>
  <c r="R231" i="5"/>
  <c r="S231" i="5"/>
  <c r="T231" i="5"/>
  <c r="R230" i="5"/>
  <c r="S230" i="5"/>
  <c r="T230" i="5"/>
  <c r="R229" i="5"/>
  <c r="S229" i="5"/>
  <c r="T229" i="5"/>
  <c r="R228" i="5"/>
  <c r="S228" i="5"/>
  <c r="T228" i="5"/>
  <c r="R227" i="5"/>
  <c r="S227" i="5"/>
  <c r="T227" i="5"/>
  <c r="R226" i="5"/>
  <c r="S226" i="5"/>
  <c r="T226" i="5"/>
  <c r="R225" i="5"/>
  <c r="S225" i="5"/>
  <c r="T225" i="5"/>
  <c r="R224" i="5"/>
  <c r="S224" i="5"/>
  <c r="T224" i="5"/>
  <c r="R223" i="5"/>
  <c r="S223" i="5"/>
  <c r="T223" i="5"/>
  <c r="R222" i="5"/>
  <c r="S222" i="5"/>
  <c r="T222" i="5"/>
  <c r="R221" i="5"/>
  <c r="S221" i="5"/>
  <c r="T221" i="5"/>
  <c r="R220" i="5"/>
  <c r="S220" i="5"/>
  <c r="T220" i="5"/>
  <c r="R219" i="5"/>
  <c r="S219" i="5"/>
  <c r="T219" i="5"/>
  <c r="R218" i="5"/>
  <c r="S218" i="5"/>
  <c r="T218" i="5"/>
  <c r="R217" i="5"/>
  <c r="S217" i="5"/>
  <c r="T217" i="5"/>
  <c r="R216" i="5"/>
  <c r="S216" i="5"/>
  <c r="T216" i="5"/>
  <c r="R215" i="5"/>
  <c r="S215" i="5"/>
  <c r="T215" i="5"/>
  <c r="R214" i="5"/>
  <c r="S214" i="5"/>
  <c r="T214" i="5"/>
  <c r="R213" i="5"/>
  <c r="S213" i="5"/>
  <c r="T213" i="5"/>
  <c r="R212" i="5"/>
  <c r="S212" i="5"/>
  <c r="T212" i="5"/>
  <c r="R211" i="5"/>
  <c r="S211" i="5"/>
  <c r="T211" i="5"/>
  <c r="R210" i="5"/>
  <c r="S210" i="5"/>
  <c r="T210" i="5"/>
  <c r="R209" i="5"/>
  <c r="S209" i="5"/>
  <c r="T209" i="5"/>
  <c r="R208" i="5"/>
  <c r="S208" i="5"/>
  <c r="T208" i="5"/>
  <c r="R207" i="5"/>
  <c r="S207" i="5"/>
  <c r="T207" i="5"/>
  <c r="R206" i="5"/>
  <c r="S206" i="5"/>
  <c r="T206" i="5"/>
  <c r="R205" i="5"/>
  <c r="S205" i="5"/>
  <c r="T205" i="5"/>
  <c r="R204" i="5"/>
  <c r="S204" i="5"/>
  <c r="T204" i="5"/>
  <c r="R203" i="5"/>
  <c r="S203" i="5"/>
  <c r="T203" i="5"/>
  <c r="R202" i="5"/>
  <c r="S202" i="5"/>
  <c r="T202" i="5"/>
  <c r="R201" i="5"/>
  <c r="S201" i="5"/>
  <c r="T201" i="5"/>
  <c r="R200" i="5"/>
  <c r="S200" i="5"/>
  <c r="T200" i="5"/>
  <c r="R199" i="5"/>
  <c r="S199" i="5"/>
  <c r="T199" i="5"/>
  <c r="R198" i="5"/>
  <c r="S198" i="5"/>
  <c r="T198" i="5"/>
  <c r="R197" i="5"/>
  <c r="S197" i="5"/>
  <c r="T197" i="5"/>
  <c r="R196" i="5"/>
  <c r="S196" i="5"/>
  <c r="T196" i="5"/>
  <c r="R195" i="5"/>
  <c r="S195" i="5"/>
  <c r="T195" i="5"/>
  <c r="R194" i="5"/>
  <c r="S194" i="5"/>
  <c r="T194" i="5"/>
  <c r="R193" i="5"/>
  <c r="S193" i="5"/>
  <c r="T193" i="5"/>
  <c r="R192" i="5"/>
  <c r="S192" i="5"/>
  <c r="T192" i="5"/>
  <c r="R191" i="5"/>
  <c r="S191" i="5"/>
  <c r="T191" i="5"/>
  <c r="R190" i="5"/>
  <c r="S190" i="5"/>
  <c r="T190" i="5"/>
  <c r="R189" i="5"/>
  <c r="S189" i="5"/>
  <c r="T189" i="5"/>
  <c r="R188" i="5"/>
  <c r="S188" i="5"/>
  <c r="T188" i="5"/>
  <c r="R187" i="5"/>
  <c r="S187" i="5"/>
  <c r="T187" i="5"/>
  <c r="R186" i="5"/>
  <c r="S186" i="5"/>
  <c r="T186" i="5"/>
  <c r="R185" i="5"/>
  <c r="S185" i="5"/>
  <c r="T185" i="5"/>
  <c r="R184" i="5"/>
  <c r="S184" i="5"/>
  <c r="T184" i="5"/>
  <c r="R183" i="5"/>
  <c r="S183" i="5"/>
  <c r="T183" i="5"/>
  <c r="R182" i="5"/>
  <c r="S182" i="5"/>
  <c r="T182" i="5"/>
  <c r="R181" i="5"/>
  <c r="S181" i="5"/>
  <c r="T181" i="5"/>
  <c r="R180" i="5"/>
  <c r="S180" i="5"/>
  <c r="T180" i="5"/>
  <c r="R179" i="5"/>
  <c r="S179" i="5"/>
  <c r="T179" i="5"/>
  <c r="R178" i="5"/>
  <c r="S178" i="5"/>
  <c r="T178" i="5"/>
  <c r="R177" i="5"/>
  <c r="S177" i="5"/>
  <c r="T177" i="5"/>
  <c r="R176" i="5"/>
  <c r="S176" i="5"/>
  <c r="T176" i="5"/>
  <c r="R175" i="5"/>
  <c r="S175" i="5"/>
  <c r="T175" i="5"/>
  <c r="R174" i="5"/>
  <c r="S174" i="5"/>
  <c r="T174" i="5"/>
  <c r="R173" i="5"/>
  <c r="S173" i="5"/>
  <c r="T173" i="5"/>
  <c r="R172" i="5"/>
  <c r="S172" i="5"/>
  <c r="T172" i="5"/>
  <c r="R171" i="5"/>
  <c r="S171" i="5"/>
  <c r="T171" i="5"/>
  <c r="R170" i="5"/>
  <c r="S170" i="5"/>
  <c r="T170" i="5"/>
  <c r="R169" i="5"/>
  <c r="S169" i="5"/>
  <c r="T169" i="5"/>
  <c r="R168" i="5"/>
  <c r="S168" i="5"/>
  <c r="T168" i="5"/>
  <c r="R167" i="5"/>
  <c r="S167" i="5"/>
  <c r="T167" i="5"/>
  <c r="R166" i="5"/>
  <c r="S166" i="5"/>
  <c r="T166" i="5"/>
  <c r="R165" i="5"/>
  <c r="S165" i="5"/>
  <c r="T165" i="5"/>
  <c r="R164" i="5"/>
  <c r="S164" i="5"/>
  <c r="T164" i="5"/>
  <c r="R163" i="5"/>
  <c r="S163" i="5"/>
  <c r="T163" i="5"/>
  <c r="R162" i="5"/>
  <c r="S162" i="5"/>
  <c r="T162" i="5"/>
  <c r="R161" i="5"/>
  <c r="S161" i="5"/>
  <c r="T161" i="5"/>
  <c r="R160" i="5"/>
  <c r="S160" i="5"/>
  <c r="T160" i="5"/>
  <c r="R159" i="5"/>
  <c r="S159" i="5"/>
  <c r="T159" i="5"/>
  <c r="R158" i="5"/>
  <c r="S158" i="5"/>
  <c r="T158" i="5"/>
  <c r="R157" i="5"/>
  <c r="S157" i="5"/>
  <c r="T157" i="5"/>
  <c r="R156" i="5"/>
  <c r="S156" i="5"/>
  <c r="T156" i="5"/>
  <c r="R155" i="5"/>
  <c r="S155" i="5"/>
  <c r="T155" i="5"/>
  <c r="R154" i="5"/>
  <c r="S154" i="5"/>
  <c r="T154" i="5"/>
  <c r="R153" i="5"/>
  <c r="S153" i="5"/>
  <c r="T153" i="5"/>
  <c r="R152" i="5"/>
  <c r="S152" i="5"/>
  <c r="T152" i="5"/>
  <c r="R151" i="5"/>
  <c r="S151" i="5"/>
  <c r="T151" i="5"/>
  <c r="R150" i="5"/>
  <c r="S150" i="5"/>
  <c r="T150" i="5"/>
  <c r="R149" i="5"/>
  <c r="S149" i="5"/>
  <c r="T149" i="5"/>
  <c r="R148" i="5"/>
  <c r="S148" i="5"/>
  <c r="T148" i="5"/>
  <c r="R147" i="5"/>
  <c r="S147" i="5"/>
  <c r="T147" i="5"/>
  <c r="R146" i="5"/>
  <c r="S146" i="5"/>
  <c r="T146" i="5"/>
  <c r="R145" i="5"/>
  <c r="S145" i="5"/>
  <c r="T145" i="5"/>
  <c r="R144" i="5"/>
  <c r="S144" i="5"/>
  <c r="T144" i="5"/>
  <c r="R143" i="5"/>
  <c r="S143" i="5"/>
  <c r="T143" i="5"/>
  <c r="R142" i="5"/>
  <c r="S142" i="5"/>
  <c r="T142" i="5"/>
  <c r="R141" i="5"/>
  <c r="S141" i="5"/>
  <c r="T141" i="5"/>
  <c r="R140" i="5"/>
  <c r="S140" i="5"/>
  <c r="T140" i="5"/>
  <c r="R139" i="5"/>
  <c r="S139" i="5"/>
  <c r="T139" i="5"/>
  <c r="R138" i="5"/>
  <c r="S138" i="5"/>
  <c r="T138" i="5"/>
  <c r="R137" i="5"/>
  <c r="S137" i="5"/>
  <c r="T137" i="5"/>
  <c r="R136" i="5"/>
  <c r="S136" i="5"/>
  <c r="T136" i="5"/>
  <c r="R135" i="5"/>
  <c r="S135" i="5"/>
  <c r="T135" i="5"/>
  <c r="R134" i="5"/>
  <c r="S134" i="5"/>
  <c r="T134" i="5"/>
  <c r="R133" i="5"/>
  <c r="S133" i="5"/>
  <c r="T133" i="5"/>
  <c r="R132" i="5"/>
  <c r="S132" i="5"/>
  <c r="T132" i="5"/>
  <c r="R131" i="5"/>
  <c r="S131" i="5"/>
  <c r="T131" i="5"/>
  <c r="R130" i="5"/>
  <c r="S130" i="5"/>
  <c r="T130" i="5"/>
  <c r="R129" i="5"/>
  <c r="S129" i="5"/>
  <c r="T129" i="5"/>
  <c r="R128" i="5"/>
  <c r="S128" i="5"/>
  <c r="T128" i="5"/>
  <c r="R127" i="5"/>
  <c r="S127" i="5"/>
  <c r="T127" i="5"/>
  <c r="R126" i="5"/>
  <c r="S126" i="5"/>
  <c r="T126" i="5"/>
  <c r="R125" i="5"/>
  <c r="S125" i="5"/>
  <c r="T125" i="5"/>
  <c r="R124" i="5"/>
  <c r="S124" i="5"/>
  <c r="T124" i="5"/>
  <c r="R123" i="5"/>
  <c r="S123" i="5"/>
  <c r="T123" i="5"/>
  <c r="R122" i="5"/>
  <c r="S122" i="5"/>
  <c r="T122" i="5"/>
  <c r="R121" i="5"/>
  <c r="S121" i="5"/>
  <c r="T121" i="5"/>
  <c r="R120" i="5"/>
  <c r="S120" i="5"/>
  <c r="T120" i="5"/>
  <c r="R119" i="5"/>
  <c r="S119" i="5"/>
  <c r="T119" i="5"/>
  <c r="R118" i="5"/>
  <c r="S118" i="5"/>
  <c r="T118" i="5"/>
  <c r="R117" i="5"/>
  <c r="S117" i="5"/>
  <c r="T117" i="5"/>
  <c r="R116" i="5"/>
  <c r="S116" i="5"/>
  <c r="T116" i="5"/>
  <c r="R115" i="5"/>
  <c r="S115" i="5"/>
  <c r="T115" i="5"/>
  <c r="R114" i="5"/>
  <c r="S114" i="5"/>
  <c r="T114" i="5"/>
  <c r="R113" i="5"/>
  <c r="S113" i="5"/>
  <c r="T113" i="5"/>
  <c r="R112" i="5"/>
  <c r="S112" i="5"/>
  <c r="T112" i="5"/>
  <c r="R111" i="5"/>
  <c r="S111" i="5"/>
  <c r="T111" i="5"/>
  <c r="R110" i="5"/>
  <c r="S110" i="5"/>
  <c r="T110" i="5"/>
  <c r="R109" i="5"/>
  <c r="S109" i="5"/>
  <c r="T109" i="5"/>
  <c r="R108" i="5"/>
  <c r="S108" i="5"/>
  <c r="T108" i="5"/>
  <c r="R107" i="5"/>
  <c r="S107" i="5"/>
  <c r="T107" i="5"/>
  <c r="R106" i="5"/>
  <c r="S106" i="5"/>
  <c r="T106" i="5"/>
  <c r="R105" i="5"/>
  <c r="S105" i="5"/>
  <c r="T105" i="5"/>
  <c r="R104" i="5"/>
  <c r="S104" i="5"/>
  <c r="T104" i="5"/>
  <c r="R103" i="5"/>
  <c r="S103" i="5"/>
  <c r="T103" i="5"/>
  <c r="R102" i="5"/>
  <c r="S102" i="5"/>
  <c r="T102" i="5"/>
  <c r="R101" i="5"/>
  <c r="S101" i="5"/>
  <c r="T101" i="5"/>
  <c r="R100" i="5"/>
  <c r="S100" i="5"/>
  <c r="T100" i="5"/>
  <c r="R99" i="5"/>
  <c r="S99" i="5"/>
  <c r="T99" i="5"/>
  <c r="R98" i="5"/>
  <c r="S98" i="5"/>
  <c r="T98" i="5"/>
  <c r="R97" i="5"/>
  <c r="S97" i="5"/>
  <c r="T97" i="5"/>
  <c r="R96" i="5"/>
  <c r="S96" i="5"/>
  <c r="T96" i="5"/>
  <c r="R95" i="5"/>
  <c r="S95" i="5"/>
  <c r="T95" i="5"/>
  <c r="R94" i="5"/>
  <c r="S94" i="5"/>
  <c r="T94" i="5"/>
  <c r="R93" i="5"/>
  <c r="S93" i="5"/>
  <c r="T93" i="5"/>
  <c r="R92" i="5"/>
  <c r="S92" i="5"/>
  <c r="T92" i="5"/>
  <c r="R91" i="5"/>
  <c r="S91" i="5"/>
  <c r="T91" i="5"/>
  <c r="R90" i="5"/>
  <c r="S90" i="5"/>
  <c r="T90" i="5"/>
  <c r="R89" i="5"/>
  <c r="S89" i="5"/>
  <c r="T89" i="5"/>
  <c r="R88" i="5"/>
  <c r="S88" i="5"/>
  <c r="T88" i="5"/>
  <c r="R87" i="5"/>
  <c r="S87" i="5"/>
  <c r="T87" i="5"/>
  <c r="R86" i="5"/>
  <c r="S86" i="5"/>
  <c r="T86" i="5"/>
  <c r="R85" i="5"/>
  <c r="S85" i="5"/>
  <c r="T85" i="5"/>
  <c r="R84" i="5"/>
  <c r="S84" i="5"/>
  <c r="T84" i="5"/>
  <c r="R83" i="5"/>
  <c r="S83" i="5"/>
  <c r="T83" i="5"/>
  <c r="R82" i="5"/>
  <c r="S82" i="5"/>
  <c r="T82" i="5"/>
  <c r="R81" i="5"/>
  <c r="S81" i="5"/>
  <c r="T81" i="5"/>
  <c r="R80" i="5"/>
  <c r="S80" i="5"/>
  <c r="T80" i="5"/>
  <c r="R79" i="5"/>
  <c r="S79" i="5"/>
  <c r="T79" i="5"/>
  <c r="R78" i="5"/>
  <c r="S78" i="5"/>
  <c r="T78" i="5"/>
  <c r="R77" i="5"/>
  <c r="S77" i="5"/>
  <c r="T77" i="5"/>
  <c r="R76" i="5"/>
  <c r="S76" i="5"/>
  <c r="T76" i="5"/>
  <c r="R75" i="5"/>
  <c r="S75" i="5"/>
  <c r="T75" i="5"/>
  <c r="R74" i="5"/>
  <c r="S74" i="5"/>
  <c r="T74" i="5"/>
  <c r="R73" i="5"/>
  <c r="S73" i="5"/>
  <c r="T73" i="5"/>
  <c r="R72" i="5"/>
  <c r="S72" i="5"/>
  <c r="T72" i="5"/>
  <c r="R71" i="5"/>
  <c r="S71" i="5"/>
  <c r="T71" i="5"/>
  <c r="R70" i="5"/>
  <c r="S70" i="5"/>
  <c r="T70" i="5"/>
  <c r="R69" i="5"/>
  <c r="S69" i="5"/>
  <c r="T69" i="5"/>
  <c r="R68" i="5"/>
  <c r="S68" i="5"/>
  <c r="T68" i="5"/>
  <c r="R67" i="5"/>
  <c r="S67" i="5"/>
  <c r="T67" i="5"/>
  <c r="R66" i="5"/>
  <c r="S66" i="5"/>
  <c r="T66" i="5"/>
  <c r="R65" i="5"/>
  <c r="S65" i="5"/>
  <c r="T65" i="5"/>
  <c r="R64" i="5"/>
  <c r="S64" i="5"/>
  <c r="T64" i="5"/>
  <c r="R63" i="5"/>
  <c r="S63" i="5"/>
  <c r="T63" i="5"/>
  <c r="R62" i="5"/>
  <c r="S62" i="5"/>
  <c r="T62" i="5"/>
  <c r="R61" i="5"/>
  <c r="S61" i="5"/>
  <c r="T61" i="5"/>
  <c r="R60" i="5"/>
  <c r="S60" i="5"/>
  <c r="T60" i="5"/>
  <c r="R59" i="5"/>
  <c r="S59" i="5"/>
  <c r="T59" i="5"/>
  <c r="R58" i="5"/>
  <c r="S58" i="5"/>
  <c r="T58" i="5"/>
  <c r="R57" i="5"/>
  <c r="S57" i="5"/>
  <c r="T57" i="5"/>
  <c r="R56" i="5"/>
  <c r="S56" i="5"/>
  <c r="T56" i="5"/>
  <c r="R55" i="5"/>
  <c r="S55" i="5"/>
  <c r="T55" i="5"/>
  <c r="R54" i="5"/>
  <c r="S54" i="5"/>
  <c r="T54" i="5"/>
  <c r="R53" i="5"/>
  <c r="S53" i="5"/>
  <c r="T53" i="5"/>
  <c r="R52" i="5"/>
  <c r="S52" i="5"/>
  <c r="T52" i="5"/>
  <c r="R51" i="5"/>
  <c r="S51" i="5"/>
  <c r="T51" i="5"/>
  <c r="R50" i="5"/>
  <c r="S50" i="5"/>
  <c r="T50" i="5"/>
  <c r="R49" i="5"/>
  <c r="S49" i="5"/>
  <c r="T49" i="5"/>
  <c r="R48" i="5"/>
  <c r="S48" i="5"/>
  <c r="T48" i="5"/>
  <c r="R47" i="5"/>
  <c r="S47" i="5"/>
  <c r="T47" i="5"/>
  <c r="R46" i="5"/>
  <c r="S46" i="5"/>
  <c r="T46" i="5"/>
  <c r="R45" i="5"/>
  <c r="S45" i="5"/>
  <c r="T45" i="5"/>
  <c r="R44" i="5"/>
  <c r="S44" i="5"/>
  <c r="T44" i="5"/>
  <c r="R43" i="5"/>
  <c r="S43" i="5"/>
  <c r="T43" i="5"/>
  <c r="R42" i="5"/>
  <c r="S42" i="5"/>
  <c r="T42" i="5"/>
  <c r="R41" i="5"/>
  <c r="S41" i="5"/>
  <c r="T41" i="5"/>
  <c r="R40" i="5"/>
  <c r="S40" i="5"/>
  <c r="T40" i="5"/>
  <c r="R39" i="5"/>
  <c r="S39" i="5"/>
  <c r="T39" i="5"/>
  <c r="R38" i="5"/>
  <c r="S38" i="5"/>
  <c r="T38" i="5"/>
  <c r="R37" i="5"/>
  <c r="S37" i="5"/>
  <c r="T37" i="5"/>
  <c r="R36" i="5"/>
  <c r="S36" i="5"/>
  <c r="T36" i="5"/>
  <c r="R35" i="5"/>
  <c r="S35" i="5"/>
  <c r="T35" i="5"/>
  <c r="R34" i="5"/>
  <c r="S34" i="5"/>
  <c r="T34" i="5"/>
  <c r="R33" i="5"/>
  <c r="S33" i="5"/>
  <c r="T33" i="5"/>
  <c r="R32" i="5"/>
  <c r="S32" i="5"/>
  <c r="T32" i="5"/>
  <c r="R31" i="5"/>
  <c r="S31" i="5"/>
  <c r="T31" i="5"/>
  <c r="R30" i="5"/>
  <c r="S30" i="5"/>
  <c r="T30" i="5"/>
  <c r="R29" i="5"/>
  <c r="S29" i="5"/>
  <c r="T29" i="5"/>
  <c r="R28" i="5"/>
  <c r="S28" i="5"/>
  <c r="T28" i="5"/>
  <c r="R27" i="5"/>
  <c r="S27" i="5"/>
  <c r="T27" i="5"/>
  <c r="R26" i="5"/>
  <c r="S26" i="5"/>
  <c r="T26" i="5"/>
  <c r="R25" i="5"/>
  <c r="S25" i="5"/>
  <c r="T25" i="5"/>
  <c r="R24" i="5"/>
  <c r="S24" i="5"/>
  <c r="T24" i="5"/>
  <c r="R23" i="5"/>
  <c r="S23" i="5"/>
  <c r="T23" i="5"/>
  <c r="R22" i="5"/>
  <c r="S22" i="5"/>
  <c r="T22" i="5"/>
  <c r="R21" i="5"/>
  <c r="S21" i="5"/>
  <c r="T21" i="5"/>
  <c r="R20" i="5"/>
  <c r="S20" i="5"/>
  <c r="T20" i="5"/>
  <c r="R19" i="5"/>
  <c r="S19" i="5"/>
  <c r="T19" i="5"/>
  <c r="R18" i="5"/>
  <c r="S18" i="5"/>
  <c r="T18" i="5"/>
  <c r="R17" i="5"/>
  <c r="S17" i="5"/>
  <c r="T17" i="5"/>
  <c r="B14" i="5"/>
  <c r="C14" i="5"/>
  <c r="L11" i="5"/>
  <c r="L12" i="5"/>
  <c r="K11" i="5"/>
  <c r="K12" i="5"/>
  <c r="J11" i="5"/>
  <c r="J12" i="5"/>
  <c r="I11" i="5"/>
  <c r="I12" i="5"/>
  <c r="H11" i="5"/>
  <c r="H12" i="5"/>
  <c r="G11" i="5"/>
  <c r="G12" i="5"/>
  <c r="F11" i="5"/>
  <c r="F12" i="5"/>
  <c r="E11" i="5"/>
  <c r="E12" i="5"/>
  <c r="D11" i="5"/>
  <c r="D12" i="5"/>
  <c r="C11" i="5"/>
  <c r="L9" i="5"/>
  <c r="L10" i="5"/>
  <c r="K9" i="5"/>
  <c r="K10" i="5"/>
  <c r="J9" i="5"/>
  <c r="J10" i="5"/>
  <c r="I9" i="5"/>
  <c r="I10" i="5"/>
  <c r="H9" i="5"/>
  <c r="H10" i="5"/>
  <c r="G9" i="5"/>
  <c r="G10" i="5"/>
  <c r="F9" i="5"/>
  <c r="F10" i="5"/>
  <c r="E9" i="5"/>
  <c r="E10" i="5"/>
  <c r="D9" i="5"/>
  <c r="D10" i="5"/>
  <c r="C9" i="5"/>
  <c r="L7" i="5"/>
  <c r="L8" i="5"/>
  <c r="K7" i="5"/>
  <c r="K8" i="5"/>
  <c r="J7" i="5"/>
  <c r="J8" i="5"/>
  <c r="I7" i="5"/>
  <c r="I8" i="5"/>
  <c r="H7" i="5"/>
  <c r="H8" i="5"/>
  <c r="G7" i="5"/>
  <c r="G8" i="5"/>
  <c r="F7" i="5"/>
  <c r="F8" i="5"/>
  <c r="E7" i="5"/>
  <c r="E8" i="5"/>
  <c r="D7" i="5"/>
  <c r="D8" i="5"/>
  <c r="L5" i="5"/>
  <c r="L6" i="5"/>
  <c r="K5" i="5"/>
  <c r="K6" i="5"/>
  <c r="J5" i="5"/>
  <c r="J6" i="5"/>
  <c r="I5" i="5"/>
  <c r="I6" i="5"/>
  <c r="H5" i="5"/>
  <c r="H6" i="5"/>
  <c r="G5" i="5"/>
  <c r="G6" i="5"/>
  <c r="F5" i="5"/>
  <c r="F6" i="5"/>
  <c r="E5" i="5"/>
  <c r="E6" i="5"/>
  <c r="D5" i="5"/>
  <c r="D6" i="5"/>
  <c r="L3" i="5"/>
  <c r="K3" i="5"/>
  <c r="J3" i="5"/>
  <c r="I3" i="5"/>
  <c r="H3" i="5"/>
  <c r="G3" i="5"/>
  <c r="F3" i="5"/>
  <c r="E3" i="5"/>
  <c r="D3" i="5"/>
  <c r="L2" i="5"/>
  <c r="K2" i="5"/>
  <c r="J2" i="5"/>
  <c r="I2" i="5"/>
  <c r="H2" i="5"/>
  <c r="G2" i="5"/>
  <c r="F2" i="5"/>
  <c r="E2" i="5"/>
  <c r="D2" i="5"/>
  <c r="O6" i="2"/>
  <c r="P6" i="2"/>
  <c r="Q6" i="2"/>
  <c r="O5" i="2"/>
  <c r="P5" i="2"/>
  <c r="Q5" i="2"/>
  <c r="O4" i="2"/>
  <c r="P4" i="2"/>
  <c r="Q4" i="2"/>
  <c r="O634" i="1"/>
  <c r="P634" i="1"/>
  <c r="Q634" i="1"/>
  <c r="O633" i="1"/>
  <c r="P633" i="1"/>
  <c r="Q633" i="1"/>
  <c r="O632" i="1"/>
  <c r="P632" i="1"/>
  <c r="Q632" i="1"/>
  <c r="O631" i="1"/>
  <c r="P631" i="1"/>
  <c r="Q631" i="1"/>
  <c r="O630" i="1"/>
  <c r="P630" i="1"/>
  <c r="Q630" i="1"/>
  <c r="O629" i="1"/>
  <c r="P629" i="1"/>
  <c r="Q629" i="1"/>
  <c r="O628" i="1"/>
  <c r="P628" i="1"/>
  <c r="Q628" i="1"/>
  <c r="O627" i="1"/>
  <c r="P627" i="1"/>
  <c r="Q627" i="1"/>
  <c r="O626" i="1"/>
  <c r="P626" i="1"/>
  <c r="Q626" i="1"/>
  <c r="O625" i="1"/>
  <c r="P625" i="1"/>
  <c r="Q625" i="1"/>
  <c r="O756" i="1"/>
  <c r="P756" i="1"/>
  <c r="Q756" i="1"/>
  <c r="O755" i="1"/>
  <c r="P755" i="1"/>
  <c r="Q755" i="1"/>
  <c r="O754" i="1"/>
  <c r="P754" i="1"/>
  <c r="Q754" i="1"/>
  <c r="O753" i="1"/>
  <c r="P753" i="1"/>
  <c r="Q753" i="1"/>
  <c r="O752" i="1"/>
  <c r="P752" i="1"/>
  <c r="Q752" i="1"/>
  <c r="O751" i="1"/>
  <c r="P751" i="1"/>
  <c r="Q751" i="1"/>
  <c r="O750" i="1"/>
  <c r="P750" i="1"/>
  <c r="Q750" i="1"/>
  <c r="O749" i="1"/>
  <c r="P749" i="1"/>
  <c r="Q749" i="1"/>
  <c r="O748" i="1"/>
  <c r="P748" i="1"/>
  <c r="Q748" i="1"/>
  <c r="O747" i="1"/>
  <c r="P747" i="1"/>
  <c r="Q747" i="1"/>
  <c r="O746" i="1"/>
  <c r="P746" i="1"/>
  <c r="Q746" i="1"/>
  <c r="O745" i="1"/>
  <c r="P745" i="1"/>
  <c r="Q745" i="1"/>
  <c r="O744" i="1"/>
  <c r="P744" i="1"/>
  <c r="Q744" i="1"/>
  <c r="O743" i="1"/>
  <c r="P743" i="1"/>
  <c r="Q743" i="1"/>
  <c r="O742" i="1"/>
  <c r="P742" i="1"/>
  <c r="Q742" i="1"/>
  <c r="O741" i="1"/>
  <c r="P741" i="1"/>
  <c r="Q741" i="1"/>
  <c r="O740" i="1"/>
  <c r="P740" i="1"/>
  <c r="Q740" i="1"/>
  <c r="O739" i="1"/>
  <c r="P739" i="1"/>
  <c r="Q739" i="1"/>
  <c r="O738" i="1"/>
  <c r="P738" i="1"/>
  <c r="Q738" i="1"/>
  <c r="O737" i="1"/>
  <c r="P737" i="1"/>
  <c r="Q737" i="1"/>
  <c r="O736" i="1"/>
  <c r="P736" i="1"/>
  <c r="Q736" i="1"/>
  <c r="O735" i="1"/>
  <c r="P735" i="1"/>
  <c r="Q735" i="1"/>
  <c r="O734" i="1"/>
  <c r="P734" i="1"/>
  <c r="Q734" i="1"/>
  <c r="O733" i="1"/>
  <c r="P733" i="1"/>
  <c r="Q733" i="1"/>
  <c r="O732" i="1"/>
  <c r="P732" i="1"/>
  <c r="Q732" i="1"/>
  <c r="O731" i="1"/>
  <c r="P731" i="1"/>
  <c r="Q731" i="1"/>
  <c r="O730" i="1"/>
  <c r="P730" i="1"/>
  <c r="Q730" i="1"/>
  <c r="O729" i="1"/>
  <c r="P729" i="1"/>
  <c r="Q729" i="1"/>
  <c r="O728" i="1"/>
  <c r="P728" i="1"/>
  <c r="Q728" i="1"/>
  <c r="O727" i="1"/>
  <c r="P727" i="1"/>
  <c r="Q727" i="1"/>
  <c r="O726" i="1"/>
  <c r="P726" i="1"/>
  <c r="Q726" i="1"/>
  <c r="O725" i="1"/>
  <c r="P725" i="1"/>
  <c r="Q725" i="1"/>
  <c r="O724" i="1"/>
  <c r="P724" i="1"/>
  <c r="Q724" i="1"/>
  <c r="O723" i="1"/>
  <c r="P723" i="1"/>
  <c r="Q723" i="1"/>
  <c r="O722" i="1"/>
  <c r="P722" i="1"/>
  <c r="Q722" i="1"/>
  <c r="O721" i="1"/>
  <c r="P721" i="1"/>
  <c r="Q721" i="1"/>
  <c r="O720" i="1"/>
  <c r="P720" i="1"/>
  <c r="Q720" i="1"/>
  <c r="O719" i="1"/>
  <c r="P719" i="1"/>
  <c r="Q719" i="1"/>
  <c r="O718" i="1"/>
  <c r="P718" i="1"/>
  <c r="Q718" i="1"/>
  <c r="O717" i="1"/>
  <c r="P717" i="1"/>
  <c r="Q717" i="1"/>
  <c r="O716" i="1"/>
  <c r="P716" i="1"/>
  <c r="Q716" i="1"/>
  <c r="O715" i="1"/>
  <c r="P715" i="1"/>
  <c r="Q715" i="1"/>
  <c r="O714" i="1"/>
  <c r="P714" i="1"/>
  <c r="Q714" i="1"/>
  <c r="O713" i="1"/>
  <c r="P713" i="1"/>
  <c r="Q713" i="1"/>
  <c r="O712" i="1"/>
  <c r="P712" i="1"/>
  <c r="Q712" i="1"/>
  <c r="O711" i="1"/>
  <c r="P711" i="1"/>
  <c r="Q711" i="1"/>
  <c r="O710" i="1"/>
  <c r="P710" i="1"/>
  <c r="Q710" i="1"/>
  <c r="O709" i="1"/>
  <c r="P709" i="1"/>
  <c r="Q709" i="1"/>
  <c r="O708" i="1"/>
  <c r="P708" i="1"/>
  <c r="Q708" i="1"/>
  <c r="O707" i="1"/>
  <c r="P707" i="1"/>
  <c r="Q707" i="1"/>
  <c r="O706" i="1"/>
  <c r="P706" i="1"/>
  <c r="Q706" i="1"/>
  <c r="O705" i="1"/>
  <c r="P705" i="1"/>
  <c r="Q705" i="1"/>
  <c r="O704" i="1"/>
  <c r="P704" i="1"/>
  <c r="Q704" i="1"/>
  <c r="O703" i="1"/>
  <c r="P703" i="1"/>
  <c r="Q703" i="1"/>
  <c r="O702" i="1"/>
  <c r="P702" i="1"/>
  <c r="Q702" i="1"/>
  <c r="O701" i="1"/>
  <c r="P701" i="1"/>
  <c r="Q701" i="1"/>
  <c r="O700" i="1"/>
  <c r="P700" i="1"/>
  <c r="Q700" i="1"/>
  <c r="O699" i="1"/>
  <c r="P699" i="1"/>
  <c r="Q699" i="1"/>
  <c r="O698" i="1"/>
  <c r="P698" i="1"/>
  <c r="Q698" i="1"/>
  <c r="O697" i="1"/>
  <c r="P697" i="1"/>
  <c r="Q697" i="1"/>
  <c r="O696" i="1"/>
  <c r="P696" i="1"/>
  <c r="Q696" i="1"/>
  <c r="O695" i="1"/>
  <c r="P695" i="1"/>
  <c r="Q695" i="1"/>
  <c r="O694" i="1"/>
  <c r="P694" i="1"/>
  <c r="Q694" i="1"/>
  <c r="O693" i="1"/>
  <c r="P693" i="1"/>
  <c r="Q693" i="1"/>
  <c r="O692" i="1"/>
  <c r="P692" i="1"/>
  <c r="Q692" i="1"/>
  <c r="O691" i="1"/>
  <c r="P691" i="1"/>
  <c r="Q691" i="1"/>
  <c r="O690" i="1"/>
  <c r="P690" i="1"/>
  <c r="Q690" i="1"/>
  <c r="O689" i="1"/>
  <c r="P689" i="1"/>
  <c r="Q689" i="1"/>
  <c r="O688" i="1"/>
  <c r="P688" i="1"/>
  <c r="Q688" i="1"/>
  <c r="O687" i="1"/>
  <c r="P687" i="1"/>
  <c r="Q687" i="1"/>
  <c r="O686" i="1"/>
  <c r="P686" i="1"/>
  <c r="Q686" i="1"/>
  <c r="O685" i="1"/>
  <c r="P685" i="1"/>
  <c r="Q685" i="1"/>
  <c r="O684" i="1"/>
  <c r="P684" i="1"/>
  <c r="Q684" i="1"/>
  <c r="O683" i="1"/>
  <c r="P683" i="1"/>
  <c r="Q683" i="1"/>
  <c r="O682" i="1"/>
  <c r="P682" i="1"/>
  <c r="Q682" i="1"/>
  <c r="O681" i="1"/>
  <c r="P681" i="1"/>
  <c r="Q681" i="1"/>
  <c r="O680" i="1"/>
  <c r="P680" i="1"/>
  <c r="Q680" i="1"/>
  <c r="O679" i="1"/>
  <c r="P679" i="1"/>
  <c r="Q679" i="1"/>
  <c r="O678" i="1"/>
  <c r="P678" i="1"/>
  <c r="Q678" i="1"/>
  <c r="O677" i="1"/>
  <c r="P677" i="1"/>
  <c r="Q677" i="1"/>
  <c r="O676" i="1"/>
  <c r="P676" i="1"/>
  <c r="Q676" i="1"/>
  <c r="O675" i="1"/>
  <c r="P675" i="1"/>
  <c r="Q675" i="1"/>
  <c r="O674" i="1"/>
  <c r="P674" i="1"/>
  <c r="Q674" i="1"/>
  <c r="O673" i="1"/>
  <c r="P673" i="1"/>
  <c r="Q673" i="1"/>
  <c r="O672" i="1"/>
  <c r="P672" i="1"/>
  <c r="Q672" i="1"/>
  <c r="O671" i="1"/>
  <c r="P671" i="1"/>
  <c r="Q671" i="1"/>
  <c r="O670" i="1"/>
  <c r="P670" i="1"/>
  <c r="Q670" i="1"/>
  <c r="O669" i="1"/>
  <c r="P669" i="1"/>
  <c r="Q669" i="1"/>
  <c r="O668" i="1"/>
  <c r="P668" i="1"/>
  <c r="Q668" i="1"/>
  <c r="O667" i="1"/>
  <c r="P667" i="1"/>
  <c r="Q667" i="1"/>
  <c r="O666" i="1"/>
  <c r="P666" i="1"/>
  <c r="Q666" i="1"/>
  <c r="O665" i="1"/>
  <c r="P665" i="1"/>
  <c r="Q665" i="1"/>
  <c r="O664" i="1"/>
  <c r="P664" i="1"/>
  <c r="Q664" i="1"/>
  <c r="O663" i="1"/>
  <c r="P663" i="1"/>
  <c r="Q663" i="1"/>
  <c r="O662" i="1"/>
  <c r="P662" i="1"/>
  <c r="Q662" i="1"/>
  <c r="O661" i="1"/>
  <c r="P661" i="1"/>
  <c r="Q661" i="1"/>
  <c r="O660" i="1"/>
  <c r="P660" i="1"/>
  <c r="Q660" i="1"/>
  <c r="O659" i="1"/>
  <c r="P659" i="1"/>
  <c r="Q659" i="1"/>
  <c r="O658" i="1"/>
  <c r="P658" i="1"/>
  <c r="Q658" i="1"/>
  <c r="O657" i="1"/>
  <c r="P657" i="1"/>
  <c r="Q657" i="1"/>
  <c r="O656" i="1"/>
  <c r="P656" i="1"/>
  <c r="Q656" i="1"/>
  <c r="O655" i="1"/>
  <c r="P655" i="1"/>
  <c r="Q655" i="1"/>
  <c r="O654" i="1"/>
  <c r="P654" i="1"/>
  <c r="Q654" i="1"/>
  <c r="O653" i="1"/>
  <c r="P653" i="1"/>
  <c r="Q653" i="1"/>
  <c r="O652" i="1"/>
  <c r="P652" i="1"/>
  <c r="Q652" i="1"/>
  <c r="O651" i="1"/>
  <c r="P651" i="1"/>
  <c r="Q651" i="1"/>
  <c r="O650" i="1"/>
  <c r="P650" i="1"/>
  <c r="Q650" i="1"/>
  <c r="O649" i="1"/>
  <c r="P649" i="1"/>
  <c r="Q649" i="1"/>
  <c r="O648" i="1"/>
  <c r="P648" i="1"/>
  <c r="Q648" i="1"/>
  <c r="O647" i="1"/>
  <c r="P647" i="1"/>
  <c r="Q647" i="1"/>
  <c r="O646" i="1"/>
  <c r="P646" i="1"/>
  <c r="Q646" i="1"/>
  <c r="O645" i="1"/>
  <c r="P645" i="1"/>
  <c r="Q645" i="1"/>
  <c r="O644" i="1"/>
  <c r="P644" i="1"/>
  <c r="Q644" i="1"/>
  <c r="O643" i="1"/>
  <c r="P643" i="1"/>
  <c r="Q643" i="1"/>
  <c r="O642" i="1"/>
  <c r="P642" i="1"/>
  <c r="Q642" i="1"/>
  <c r="O641" i="1"/>
  <c r="P641" i="1"/>
  <c r="Q641" i="1"/>
  <c r="O640" i="1"/>
  <c r="P640" i="1"/>
  <c r="Q640" i="1"/>
  <c r="O639" i="1"/>
  <c r="P639" i="1"/>
  <c r="Q639" i="1"/>
  <c r="O638" i="1"/>
  <c r="P638" i="1"/>
  <c r="Q638" i="1"/>
  <c r="O637" i="1"/>
  <c r="P637" i="1"/>
  <c r="Q637" i="1"/>
  <c r="O636" i="1"/>
  <c r="P636" i="1"/>
  <c r="Q636" i="1"/>
  <c r="O635" i="1"/>
  <c r="P635" i="1"/>
  <c r="Q635" i="1"/>
  <c r="O299" i="1"/>
  <c r="P299" i="1"/>
  <c r="Q299" i="1"/>
  <c r="O298" i="1"/>
  <c r="P298" i="1"/>
  <c r="Q298" i="1"/>
  <c r="O297" i="1"/>
  <c r="P297" i="1"/>
  <c r="Q297" i="1"/>
  <c r="O296" i="1"/>
  <c r="P296" i="1"/>
  <c r="Q296" i="1"/>
  <c r="O295" i="1"/>
  <c r="P295" i="1"/>
  <c r="Q295" i="1"/>
  <c r="O294" i="1"/>
  <c r="P294" i="1"/>
  <c r="Q294" i="1"/>
  <c r="O293" i="1"/>
  <c r="P293" i="1"/>
  <c r="Q293" i="1"/>
  <c r="O292" i="1"/>
  <c r="P292" i="1"/>
  <c r="Q292" i="1"/>
  <c r="O291" i="1"/>
  <c r="P291" i="1"/>
  <c r="Q291" i="1"/>
  <c r="O290" i="1"/>
  <c r="P290" i="1"/>
  <c r="Q290" i="1"/>
  <c r="O289" i="1"/>
  <c r="P289" i="1"/>
  <c r="Q289" i="1"/>
  <c r="O288" i="1"/>
  <c r="P288" i="1"/>
  <c r="Q288" i="1"/>
  <c r="O287" i="1"/>
  <c r="P287" i="1"/>
  <c r="Q287" i="1"/>
  <c r="O286" i="1"/>
  <c r="P286" i="1"/>
  <c r="Q286" i="1"/>
  <c r="O285" i="1"/>
  <c r="P285" i="1"/>
  <c r="Q285" i="1"/>
  <c r="O284" i="1"/>
  <c r="P284" i="1"/>
  <c r="Q284" i="1"/>
  <c r="O283" i="1"/>
  <c r="P283" i="1"/>
  <c r="Q283" i="1"/>
  <c r="O282" i="1"/>
  <c r="P282" i="1"/>
  <c r="Q282" i="1"/>
  <c r="O281" i="1"/>
  <c r="P281" i="1"/>
  <c r="Q281" i="1"/>
  <c r="O280" i="1"/>
  <c r="P280" i="1"/>
  <c r="Q280" i="1"/>
  <c r="O279" i="1"/>
  <c r="P279" i="1"/>
  <c r="Q279" i="1"/>
  <c r="O278" i="1"/>
  <c r="P278" i="1"/>
  <c r="Q278" i="1"/>
  <c r="O277" i="1"/>
  <c r="P277" i="1"/>
  <c r="Q277" i="1"/>
  <c r="O276" i="1"/>
  <c r="P276" i="1"/>
  <c r="Q276" i="1"/>
  <c r="O275" i="1"/>
  <c r="P275" i="1"/>
  <c r="Q275" i="1"/>
  <c r="O274" i="1"/>
  <c r="P274" i="1"/>
  <c r="Q274" i="1"/>
  <c r="O790" i="1"/>
  <c r="P790" i="1"/>
  <c r="Q790" i="1"/>
  <c r="O789" i="1"/>
  <c r="P789" i="1"/>
  <c r="Q789" i="1"/>
  <c r="O788" i="1"/>
  <c r="P788" i="1"/>
  <c r="Q788" i="1"/>
  <c r="O787" i="1"/>
  <c r="P787" i="1"/>
  <c r="Q787" i="1"/>
  <c r="O786" i="1"/>
  <c r="P786" i="1"/>
  <c r="Q786" i="1"/>
  <c r="O785" i="1"/>
  <c r="P785" i="1"/>
  <c r="Q785" i="1"/>
  <c r="O784" i="1"/>
  <c r="P784" i="1"/>
  <c r="Q784" i="1"/>
  <c r="O783" i="1"/>
  <c r="P783" i="1"/>
  <c r="Q783" i="1"/>
  <c r="O782" i="1"/>
  <c r="P782" i="1"/>
  <c r="Q782" i="1"/>
  <c r="O781" i="1"/>
  <c r="P781" i="1"/>
  <c r="Q781" i="1"/>
  <c r="O763" i="1"/>
  <c r="P763" i="1"/>
  <c r="Q763" i="1"/>
  <c r="O762" i="1"/>
  <c r="P762" i="1"/>
  <c r="Q762" i="1"/>
  <c r="O761" i="1"/>
  <c r="P761" i="1"/>
  <c r="Q761" i="1"/>
  <c r="O760" i="1"/>
  <c r="P760" i="1"/>
  <c r="Q760" i="1"/>
  <c r="O759" i="1"/>
  <c r="P759" i="1"/>
  <c r="Q759" i="1"/>
  <c r="O758" i="1"/>
  <c r="P758" i="1"/>
  <c r="Q758" i="1"/>
  <c r="O757" i="1"/>
  <c r="P757" i="1"/>
  <c r="Q757" i="1"/>
  <c r="O795" i="1"/>
  <c r="P795" i="1"/>
  <c r="Q795" i="1"/>
  <c r="O273" i="1"/>
  <c r="P273" i="1"/>
  <c r="Q273" i="1"/>
  <c r="O272" i="1"/>
  <c r="P272" i="1"/>
  <c r="Q272" i="1"/>
  <c r="O271" i="1"/>
  <c r="P271" i="1"/>
  <c r="Q271" i="1"/>
  <c r="O270" i="1"/>
  <c r="P270" i="1"/>
  <c r="Q270" i="1"/>
  <c r="O269" i="1"/>
  <c r="P269" i="1"/>
  <c r="Q269" i="1"/>
  <c r="O268" i="1"/>
  <c r="P268" i="1"/>
  <c r="Q268" i="1"/>
  <c r="O267" i="1"/>
  <c r="P267" i="1"/>
  <c r="Q267" i="1"/>
  <c r="O266" i="1"/>
  <c r="P266" i="1"/>
  <c r="Q266" i="1"/>
  <c r="O265" i="1"/>
  <c r="P265" i="1"/>
  <c r="Q265" i="1"/>
  <c r="O264" i="1"/>
  <c r="P264" i="1"/>
  <c r="Q264" i="1"/>
  <c r="O263" i="1"/>
  <c r="P263" i="1"/>
  <c r="Q263" i="1"/>
  <c r="O262" i="1"/>
  <c r="P262" i="1"/>
  <c r="Q262" i="1"/>
  <c r="O261" i="1"/>
  <c r="P261" i="1"/>
  <c r="Q261" i="1"/>
  <c r="O260" i="1"/>
  <c r="P260" i="1"/>
  <c r="Q260" i="1"/>
  <c r="O259" i="1"/>
  <c r="P259" i="1"/>
  <c r="Q259" i="1"/>
  <c r="O258" i="1"/>
  <c r="P258" i="1"/>
  <c r="Q258" i="1"/>
  <c r="O257" i="1"/>
  <c r="P257" i="1"/>
  <c r="Q257" i="1"/>
  <c r="O256" i="1"/>
  <c r="P256" i="1"/>
  <c r="Q256" i="1"/>
  <c r="O255" i="1"/>
  <c r="P255" i="1"/>
  <c r="Q255" i="1"/>
  <c r="O254" i="1"/>
  <c r="P254" i="1"/>
  <c r="Q254" i="1"/>
  <c r="O253" i="1"/>
  <c r="P253" i="1"/>
  <c r="Q253" i="1"/>
  <c r="O252" i="1"/>
  <c r="P252" i="1"/>
  <c r="Q252" i="1"/>
  <c r="O251" i="1"/>
  <c r="P251" i="1"/>
  <c r="Q251" i="1"/>
  <c r="O250" i="1"/>
  <c r="P250" i="1"/>
  <c r="Q250" i="1"/>
  <c r="O249" i="1"/>
  <c r="P249" i="1"/>
  <c r="Q249" i="1"/>
  <c r="O248" i="1"/>
  <c r="P248" i="1"/>
  <c r="Q248" i="1"/>
  <c r="O247" i="1"/>
  <c r="P247" i="1"/>
  <c r="Q247" i="1"/>
  <c r="O246" i="1"/>
  <c r="P246" i="1"/>
  <c r="Q246" i="1"/>
  <c r="O245" i="1"/>
  <c r="P245" i="1"/>
  <c r="Q245" i="1"/>
  <c r="O244" i="1"/>
  <c r="P244" i="1"/>
  <c r="Q244" i="1"/>
  <c r="O243" i="1"/>
  <c r="P243" i="1"/>
  <c r="Q243" i="1"/>
  <c r="O242" i="1"/>
  <c r="P242" i="1"/>
  <c r="Q242" i="1"/>
  <c r="O241" i="1"/>
  <c r="P241" i="1"/>
  <c r="Q241" i="1"/>
  <c r="O240" i="1"/>
  <c r="P240" i="1"/>
  <c r="Q240" i="1"/>
  <c r="O239" i="1"/>
  <c r="P239" i="1"/>
  <c r="Q239" i="1"/>
  <c r="O238" i="1"/>
  <c r="P238" i="1"/>
  <c r="Q238" i="1"/>
  <c r="O237" i="1"/>
  <c r="P237" i="1"/>
  <c r="Q237" i="1"/>
  <c r="O236" i="1"/>
  <c r="P236" i="1"/>
  <c r="Q236" i="1"/>
  <c r="O235" i="1"/>
  <c r="P235" i="1"/>
  <c r="Q235" i="1"/>
  <c r="O234" i="1"/>
  <c r="P234" i="1"/>
  <c r="Q234" i="1"/>
  <c r="O233" i="1"/>
  <c r="P233" i="1"/>
  <c r="Q233" i="1"/>
  <c r="O232" i="1"/>
  <c r="P232" i="1"/>
  <c r="Q232" i="1"/>
  <c r="O231" i="1"/>
  <c r="P231" i="1"/>
  <c r="Q231" i="1"/>
  <c r="O230" i="1"/>
  <c r="P230" i="1"/>
  <c r="Q230" i="1"/>
  <c r="O229" i="1"/>
  <c r="P229" i="1"/>
  <c r="Q229" i="1"/>
  <c r="O228" i="1"/>
  <c r="P228" i="1"/>
  <c r="Q228" i="1"/>
  <c r="O227" i="1"/>
  <c r="P227" i="1"/>
  <c r="Q227" i="1"/>
  <c r="O226" i="1"/>
  <c r="P226" i="1"/>
  <c r="Q226" i="1"/>
  <c r="O225" i="1"/>
  <c r="P225" i="1"/>
  <c r="Q225" i="1"/>
  <c r="O224" i="1"/>
  <c r="P224" i="1"/>
  <c r="Q224" i="1"/>
  <c r="O223" i="1"/>
  <c r="P223" i="1"/>
  <c r="Q223" i="1"/>
  <c r="O222" i="1"/>
  <c r="P222" i="1"/>
  <c r="Q222" i="1"/>
  <c r="O221" i="1"/>
  <c r="P221" i="1"/>
  <c r="Q221" i="1"/>
  <c r="O220" i="1"/>
  <c r="P220" i="1"/>
  <c r="Q220" i="1"/>
  <c r="O219" i="1"/>
  <c r="P219" i="1"/>
  <c r="Q219" i="1"/>
  <c r="O218" i="1"/>
  <c r="P218" i="1"/>
  <c r="Q218" i="1"/>
  <c r="O217" i="1"/>
  <c r="P217" i="1"/>
  <c r="Q217" i="1"/>
  <c r="O216" i="1"/>
  <c r="P216" i="1"/>
  <c r="Q216" i="1"/>
  <c r="O215" i="1"/>
  <c r="P215" i="1"/>
  <c r="Q215" i="1"/>
  <c r="O214" i="1"/>
  <c r="P214" i="1"/>
  <c r="Q214" i="1"/>
  <c r="O213" i="1"/>
  <c r="P213" i="1"/>
  <c r="Q213" i="1"/>
  <c r="O212" i="1"/>
  <c r="P212" i="1"/>
  <c r="Q212" i="1"/>
  <c r="O211" i="1"/>
  <c r="P211" i="1"/>
  <c r="Q211" i="1"/>
  <c r="O210" i="1"/>
  <c r="P210" i="1"/>
  <c r="Q210" i="1"/>
  <c r="O209" i="1"/>
  <c r="P209" i="1"/>
  <c r="Q209" i="1"/>
  <c r="O208" i="1"/>
  <c r="P208" i="1"/>
  <c r="Q208" i="1"/>
  <c r="O207" i="1"/>
  <c r="P207" i="1"/>
  <c r="Q207" i="1"/>
  <c r="O206" i="1"/>
  <c r="P206" i="1"/>
  <c r="Q206" i="1"/>
  <c r="O205" i="1"/>
  <c r="P205" i="1"/>
  <c r="Q205" i="1"/>
  <c r="O204" i="1"/>
  <c r="P204" i="1"/>
  <c r="Q204" i="1"/>
  <c r="O203" i="1"/>
  <c r="P203" i="1"/>
  <c r="Q203" i="1"/>
  <c r="O202" i="1"/>
  <c r="P202" i="1"/>
  <c r="Q202" i="1"/>
  <c r="O201" i="1"/>
  <c r="P201" i="1"/>
  <c r="Q201" i="1"/>
  <c r="O200" i="1"/>
  <c r="P200" i="1"/>
  <c r="Q200" i="1"/>
  <c r="O199" i="1"/>
  <c r="P199" i="1"/>
  <c r="Q199" i="1"/>
  <c r="O198" i="1"/>
  <c r="P198" i="1"/>
  <c r="Q198" i="1"/>
  <c r="O197" i="1"/>
  <c r="P197" i="1"/>
  <c r="Q197" i="1"/>
  <c r="O196" i="1"/>
  <c r="P196" i="1"/>
  <c r="Q196" i="1"/>
  <c r="O195" i="1"/>
  <c r="P195" i="1"/>
  <c r="Q195" i="1"/>
  <c r="O194" i="1"/>
  <c r="P194" i="1"/>
  <c r="Q194" i="1"/>
  <c r="O193" i="1"/>
  <c r="P193" i="1"/>
  <c r="Q193" i="1"/>
  <c r="O192" i="1"/>
  <c r="P192" i="1"/>
  <c r="Q192" i="1"/>
  <c r="O191" i="1"/>
  <c r="P191" i="1"/>
  <c r="Q191" i="1"/>
  <c r="O190" i="1"/>
  <c r="P190" i="1"/>
  <c r="Q190" i="1"/>
  <c r="O189" i="1"/>
  <c r="P189" i="1"/>
  <c r="Q189" i="1"/>
  <c r="O188" i="1"/>
  <c r="P188" i="1"/>
  <c r="Q188" i="1"/>
  <c r="O187" i="1"/>
  <c r="P187" i="1"/>
  <c r="Q187" i="1"/>
  <c r="O186" i="1"/>
  <c r="P186" i="1"/>
  <c r="Q186" i="1"/>
  <c r="O185" i="1"/>
  <c r="P185" i="1"/>
  <c r="Q185" i="1"/>
  <c r="O184" i="1"/>
  <c r="P184" i="1"/>
  <c r="Q184" i="1"/>
  <c r="O183" i="1"/>
  <c r="P183" i="1"/>
  <c r="Q183" i="1"/>
  <c r="O182" i="1"/>
  <c r="P182" i="1"/>
  <c r="Q182" i="1"/>
  <c r="O181" i="1"/>
  <c r="P181" i="1"/>
  <c r="Q181" i="1"/>
  <c r="O180" i="1"/>
  <c r="P180" i="1"/>
  <c r="Q180" i="1"/>
  <c r="O179" i="1"/>
  <c r="P179" i="1"/>
  <c r="Q179" i="1"/>
  <c r="O178" i="1"/>
  <c r="P178" i="1"/>
  <c r="Q178" i="1"/>
  <c r="O177" i="1"/>
  <c r="P177" i="1"/>
  <c r="Q177" i="1"/>
  <c r="O176" i="1"/>
  <c r="P176" i="1"/>
  <c r="Q176" i="1"/>
  <c r="O175" i="1"/>
  <c r="P175" i="1"/>
  <c r="Q175" i="1"/>
  <c r="O174" i="1"/>
  <c r="P174" i="1"/>
  <c r="Q174" i="1"/>
  <c r="O173" i="1"/>
  <c r="P173" i="1"/>
  <c r="Q173" i="1"/>
  <c r="O172" i="1"/>
  <c r="P172" i="1"/>
  <c r="Q172" i="1"/>
  <c r="O171" i="1"/>
  <c r="P171" i="1"/>
  <c r="Q171" i="1"/>
  <c r="O170" i="1"/>
  <c r="P170" i="1"/>
  <c r="Q170" i="1"/>
  <c r="O169" i="1"/>
  <c r="P169" i="1"/>
  <c r="Q169" i="1"/>
  <c r="O168" i="1"/>
  <c r="P168" i="1"/>
  <c r="Q168" i="1"/>
  <c r="O167" i="1"/>
  <c r="P167" i="1"/>
  <c r="Q167" i="1"/>
  <c r="O166" i="1"/>
  <c r="P166" i="1"/>
  <c r="Q166" i="1"/>
  <c r="O165" i="1"/>
  <c r="P165" i="1"/>
  <c r="Q165" i="1"/>
  <c r="O164" i="1"/>
  <c r="P164" i="1"/>
  <c r="Q164" i="1"/>
  <c r="O163" i="1"/>
  <c r="P163" i="1"/>
  <c r="Q163" i="1"/>
  <c r="O162" i="1"/>
  <c r="P162" i="1"/>
  <c r="Q162" i="1"/>
  <c r="O161" i="1"/>
  <c r="P161" i="1"/>
  <c r="Q161" i="1"/>
  <c r="O160" i="1"/>
  <c r="P160" i="1"/>
  <c r="Q160" i="1"/>
  <c r="O159" i="1"/>
  <c r="P159" i="1"/>
  <c r="Q159" i="1"/>
  <c r="O158" i="1"/>
  <c r="P158" i="1"/>
  <c r="Q158" i="1"/>
  <c r="O157" i="1"/>
  <c r="P157" i="1"/>
  <c r="Q157" i="1"/>
  <c r="O156" i="1"/>
  <c r="P156" i="1"/>
  <c r="Q156" i="1"/>
  <c r="O155" i="1"/>
  <c r="P155" i="1"/>
  <c r="Q155" i="1"/>
  <c r="O154" i="1"/>
  <c r="P154" i="1"/>
  <c r="Q154" i="1"/>
  <c r="O153" i="1"/>
  <c r="P153" i="1"/>
  <c r="Q153" i="1"/>
  <c r="O152" i="1"/>
  <c r="P152" i="1"/>
  <c r="Q152" i="1"/>
  <c r="O151" i="1"/>
  <c r="P151" i="1"/>
  <c r="Q151" i="1"/>
  <c r="O150" i="1"/>
  <c r="P150" i="1"/>
  <c r="Q150" i="1"/>
  <c r="O149" i="1"/>
  <c r="P149" i="1"/>
  <c r="Q149" i="1"/>
  <c r="O148" i="1"/>
  <c r="P148" i="1"/>
  <c r="Q148" i="1"/>
  <c r="O147" i="1"/>
  <c r="P147" i="1"/>
  <c r="Q147" i="1"/>
  <c r="O146" i="1"/>
  <c r="P146" i="1"/>
  <c r="Q146" i="1"/>
  <c r="O145" i="1"/>
  <c r="P145" i="1"/>
  <c r="Q145" i="1"/>
  <c r="O144" i="1"/>
  <c r="P144" i="1"/>
  <c r="Q144" i="1"/>
  <c r="O143" i="1"/>
  <c r="P143" i="1"/>
  <c r="Q143" i="1"/>
  <c r="O142" i="1"/>
  <c r="P142" i="1"/>
  <c r="Q142" i="1"/>
  <c r="O141" i="1"/>
  <c r="P141" i="1"/>
  <c r="Q141" i="1"/>
  <c r="O140" i="1"/>
  <c r="P140" i="1"/>
  <c r="Q140" i="1"/>
  <c r="O139" i="1"/>
  <c r="P139" i="1"/>
  <c r="Q139" i="1"/>
  <c r="O138" i="1"/>
  <c r="P138" i="1"/>
  <c r="Q138" i="1"/>
  <c r="O137" i="1"/>
  <c r="P137" i="1"/>
  <c r="Q137" i="1"/>
  <c r="O136" i="1"/>
  <c r="P136" i="1"/>
  <c r="Q136" i="1"/>
  <c r="O135" i="1"/>
  <c r="P135" i="1"/>
  <c r="Q135" i="1"/>
  <c r="O134" i="1"/>
  <c r="P134" i="1"/>
  <c r="Q134" i="1"/>
  <c r="O133" i="1"/>
  <c r="P133" i="1"/>
  <c r="Q133" i="1"/>
  <c r="O132" i="1"/>
  <c r="P132" i="1"/>
  <c r="Q132" i="1"/>
  <c r="O131" i="1"/>
  <c r="P131" i="1"/>
  <c r="Q131" i="1"/>
  <c r="O130" i="1"/>
  <c r="P130" i="1"/>
  <c r="Q130" i="1"/>
  <c r="O129" i="1"/>
  <c r="P129" i="1"/>
  <c r="Q129" i="1"/>
  <c r="O128" i="1"/>
  <c r="P128" i="1"/>
  <c r="Q128" i="1"/>
  <c r="O127" i="1"/>
  <c r="P127" i="1"/>
  <c r="Q127" i="1"/>
  <c r="O126" i="1"/>
  <c r="P126" i="1"/>
  <c r="Q126" i="1"/>
  <c r="O125" i="1"/>
  <c r="P125" i="1"/>
  <c r="Q125" i="1"/>
  <c r="O124" i="1"/>
  <c r="P124" i="1"/>
  <c r="Q124" i="1"/>
  <c r="O123" i="1"/>
  <c r="P123" i="1"/>
  <c r="Q123" i="1"/>
  <c r="O122" i="1"/>
  <c r="P122" i="1"/>
  <c r="Q122" i="1"/>
  <c r="O121" i="1"/>
  <c r="P121" i="1"/>
  <c r="Q121" i="1"/>
  <c r="O120" i="1"/>
  <c r="P120" i="1"/>
  <c r="Q120" i="1"/>
  <c r="O119" i="1"/>
  <c r="P119" i="1"/>
  <c r="Q119" i="1"/>
  <c r="O118" i="1"/>
  <c r="P118" i="1"/>
  <c r="Q118" i="1"/>
  <c r="O117" i="1"/>
  <c r="P117" i="1"/>
  <c r="Q117" i="1"/>
  <c r="O116" i="1"/>
  <c r="P116" i="1"/>
  <c r="Q116" i="1"/>
  <c r="O115" i="1"/>
  <c r="P115" i="1"/>
  <c r="Q115" i="1"/>
  <c r="O114" i="1"/>
  <c r="P114" i="1"/>
  <c r="Q114" i="1"/>
  <c r="O113" i="1"/>
  <c r="P113" i="1"/>
  <c r="Q113" i="1"/>
  <c r="O112" i="1"/>
  <c r="P112" i="1"/>
  <c r="Q112" i="1"/>
  <c r="O111" i="1"/>
  <c r="P111" i="1"/>
  <c r="Q111" i="1"/>
  <c r="O110" i="1"/>
  <c r="P110" i="1"/>
  <c r="Q110" i="1"/>
  <c r="O109" i="1"/>
  <c r="P109" i="1"/>
  <c r="Q109" i="1"/>
  <c r="O108" i="1"/>
  <c r="P108" i="1"/>
  <c r="Q108" i="1"/>
  <c r="O107" i="1"/>
  <c r="P107" i="1"/>
  <c r="Q107" i="1"/>
  <c r="O106" i="1"/>
  <c r="P106" i="1"/>
  <c r="Q106" i="1"/>
  <c r="O105" i="1"/>
  <c r="P105" i="1"/>
  <c r="Q105" i="1"/>
  <c r="O104" i="1"/>
  <c r="P104" i="1"/>
  <c r="Q104" i="1"/>
  <c r="O103" i="1"/>
  <c r="P103" i="1"/>
  <c r="Q103" i="1"/>
  <c r="O102" i="1"/>
  <c r="P102" i="1"/>
  <c r="Q102" i="1"/>
  <c r="O101" i="1"/>
  <c r="P101" i="1"/>
  <c r="Q101" i="1"/>
  <c r="O100" i="1"/>
  <c r="P100" i="1"/>
  <c r="Q100" i="1"/>
  <c r="O99" i="1"/>
  <c r="P99" i="1"/>
  <c r="Q99" i="1"/>
  <c r="O98" i="1"/>
  <c r="P98" i="1"/>
  <c r="Q98" i="1"/>
  <c r="O97" i="1"/>
  <c r="P97" i="1"/>
  <c r="Q97" i="1"/>
  <c r="O96" i="1"/>
  <c r="P96" i="1"/>
  <c r="Q96" i="1"/>
  <c r="O95" i="1"/>
  <c r="P95" i="1"/>
  <c r="Q95" i="1"/>
  <c r="O94" i="1"/>
  <c r="P94" i="1"/>
  <c r="Q94" i="1"/>
  <c r="O93" i="1"/>
  <c r="P93" i="1"/>
  <c r="Q93" i="1"/>
  <c r="O92" i="1"/>
  <c r="P92" i="1"/>
  <c r="Q92" i="1"/>
  <c r="O91" i="1"/>
  <c r="P91" i="1"/>
  <c r="Q91" i="1"/>
  <c r="O90" i="1"/>
  <c r="P90" i="1"/>
  <c r="Q90" i="1"/>
  <c r="O89" i="1"/>
  <c r="P89" i="1"/>
  <c r="Q89" i="1"/>
  <c r="O88" i="1"/>
  <c r="P88" i="1"/>
  <c r="Q88" i="1"/>
  <c r="O87" i="1"/>
  <c r="P87" i="1"/>
  <c r="Q87" i="1"/>
  <c r="O86" i="1"/>
  <c r="P86" i="1"/>
  <c r="Q86" i="1"/>
  <c r="O85" i="1"/>
  <c r="P85" i="1"/>
  <c r="Q85" i="1"/>
  <c r="O84" i="1"/>
  <c r="P84" i="1"/>
  <c r="Q84" i="1"/>
  <c r="O83" i="1"/>
  <c r="P83" i="1"/>
  <c r="Q83" i="1"/>
  <c r="O82" i="1"/>
  <c r="P82" i="1"/>
  <c r="Q82" i="1"/>
  <c r="O81" i="1"/>
  <c r="P81" i="1"/>
  <c r="Q81" i="1"/>
  <c r="O80" i="1"/>
  <c r="P80" i="1"/>
  <c r="Q80" i="1"/>
  <c r="O79" i="1"/>
  <c r="P79" i="1"/>
  <c r="Q79" i="1"/>
  <c r="O78" i="1"/>
  <c r="P78" i="1"/>
  <c r="Q78" i="1"/>
  <c r="O77" i="1"/>
  <c r="P77" i="1"/>
  <c r="Q77" i="1"/>
  <c r="O76" i="1"/>
  <c r="P76" i="1"/>
  <c r="Q76" i="1"/>
  <c r="O75" i="1"/>
  <c r="P75" i="1"/>
  <c r="Q75" i="1"/>
  <c r="O74" i="1"/>
  <c r="P74" i="1"/>
  <c r="Q74" i="1"/>
  <c r="O73" i="1"/>
  <c r="P73" i="1"/>
  <c r="Q73" i="1"/>
  <c r="O72" i="1"/>
  <c r="P72" i="1"/>
  <c r="Q72" i="1"/>
  <c r="O71" i="1"/>
  <c r="P71" i="1"/>
  <c r="Q71" i="1"/>
  <c r="O70" i="1"/>
  <c r="P70" i="1"/>
  <c r="Q70" i="1"/>
  <c r="O69" i="1"/>
  <c r="P69" i="1"/>
  <c r="Q69" i="1"/>
  <c r="O68" i="1"/>
  <c r="P68" i="1"/>
  <c r="Q68" i="1"/>
  <c r="O67" i="1"/>
  <c r="P67" i="1"/>
  <c r="Q67" i="1"/>
  <c r="O66" i="1"/>
  <c r="P66" i="1"/>
  <c r="Q66" i="1"/>
  <c r="O65" i="1"/>
  <c r="P65" i="1"/>
  <c r="Q65" i="1"/>
  <c r="O64" i="1"/>
  <c r="P64" i="1"/>
  <c r="Q64" i="1"/>
  <c r="O63" i="1"/>
  <c r="P63" i="1"/>
  <c r="Q63" i="1"/>
  <c r="O62" i="1"/>
  <c r="P62" i="1"/>
  <c r="Q62" i="1"/>
  <c r="O61" i="1"/>
  <c r="P61" i="1"/>
  <c r="Q61" i="1"/>
  <c r="O60" i="1"/>
  <c r="P60" i="1"/>
  <c r="Q60" i="1"/>
  <c r="O59" i="1"/>
  <c r="P59" i="1"/>
  <c r="Q59" i="1"/>
  <c r="O58" i="1"/>
  <c r="P58" i="1"/>
  <c r="Q58" i="1"/>
  <c r="O57" i="1"/>
  <c r="P57" i="1"/>
  <c r="Q57" i="1"/>
  <c r="O56" i="1"/>
  <c r="P56" i="1"/>
  <c r="Q56" i="1"/>
  <c r="O55" i="1"/>
  <c r="P55" i="1"/>
  <c r="Q55" i="1"/>
  <c r="O54" i="1"/>
  <c r="P54" i="1"/>
  <c r="Q54" i="1"/>
  <c r="O53" i="1"/>
  <c r="P53" i="1"/>
  <c r="Q53" i="1"/>
  <c r="O52" i="1"/>
  <c r="P52" i="1"/>
  <c r="Q52" i="1"/>
  <c r="O51" i="1"/>
  <c r="P51" i="1"/>
  <c r="Q51" i="1"/>
  <c r="O50" i="1"/>
  <c r="P50" i="1"/>
  <c r="Q50" i="1"/>
  <c r="O49" i="1"/>
  <c r="P49" i="1"/>
  <c r="Q49" i="1"/>
  <c r="O48" i="1"/>
  <c r="P48" i="1"/>
  <c r="Q48" i="1"/>
  <c r="O47" i="1"/>
  <c r="P47" i="1"/>
  <c r="Q47" i="1"/>
  <c r="O46" i="1"/>
  <c r="P46" i="1"/>
  <c r="Q46" i="1"/>
  <c r="O45" i="1"/>
  <c r="P45" i="1"/>
  <c r="Q45" i="1"/>
  <c r="O44" i="1"/>
  <c r="P44" i="1"/>
  <c r="Q44" i="1"/>
  <c r="O43" i="1"/>
  <c r="P43" i="1"/>
  <c r="Q43" i="1"/>
  <c r="O42" i="1"/>
  <c r="P42" i="1"/>
  <c r="Q42" i="1"/>
  <c r="O41" i="1"/>
  <c r="P41" i="1"/>
  <c r="Q41" i="1"/>
  <c r="O40" i="1"/>
  <c r="P40" i="1"/>
  <c r="Q40" i="1"/>
  <c r="O39" i="1"/>
  <c r="P39" i="1"/>
  <c r="Q39" i="1"/>
  <c r="O38" i="1"/>
  <c r="P38" i="1"/>
  <c r="Q38" i="1"/>
  <c r="O37" i="1"/>
  <c r="P37" i="1"/>
  <c r="Q37" i="1"/>
  <c r="O36" i="1"/>
  <c r="P36" i="1"/>
  <c r="Q36" i="1"/>
  <c r="O35" i="1"/>
  <c r="P35" i="1"/>
  <c r="Q35" i="1"/>
  <c r="O34" i="1"/>
  <c r="P34" i="1"/>
  <c r="Q34" i="1"/>
  <c r="O33" i="1"/>
  <c r="P33" i="1"/>
  <c r="Q33" i="1"/>
  <c r="O32" i="1"/>
  <c r="P32" i="1"/>
  <c r="Q32" i="1"/>
  <c r="O31" i="1"/>
  <c r="P31" i="1"/>
  <c r="Q31" i="1"/>
  <c r="O30" i="1"/>
  <c r="P30" i="1"/>
  <c r="Q30" i="1"/>
  <c r="O29" i="1"/>
  <c r="P29" i="1"/>
  <c r="Q29" i="1"/>
  <c r="O28" i="1"/>
  <c r="P28" i="1"/>
  <c r="Q28" i="1"/>
  <c r="O27" i="1"/>
  <c r="P27" i="1"/>
  <c r="Q27" i="1"/>
  <c r="O26" i="1"/>
  <c r="P26" i="1"/>
  <c r="Q26" i="1"/>
  <c r="O25" i="1"/>
  <c r="P25" i="1"/>
  <c r="Q25" i="1"/>
  <c r="O24" i="1"/>
  <c r="P24" i="1"/>
  <c r="Q24" i="1"/>
  <c r="O23" i="1"/>
  <c r="P23" i="1"/>
  <c r="Q23" i="1"/>
  <c r="O22" i="1"/>
  <c r="P22" i="1"/>
  <c r="Q22" i="1"/>
  <c r="O21" i="1"/>
  <c r="P21" i="1"/>
  <c r="Q21" i="1"/>
  <c r="O20" i="1"/>
  <c r="P20" i="1"/>
  <c r="Q20" i="1"/>
  <c r="O19" i="1"/>
  <c r="P19" i="1"/>
  <c r="Q19" i="1"/>
  <c r="O18" i="1"/>
  <c r="P18" i="1"/>
  <c r="Q18" i="1"/>
  <c r="O17" i="1"/>
  <c r="P17" i="1"/>
  <c r="Q17" i="1"/>
  <c r="O16" i="1"/>
  <c r="P16" i="1"/>
  <c r="Q16" i="1"/>
  <c r="O15" i="1"/>
  <c r="P15" i="1"/>
  <c r="Q15" i="1"/>
  <c r="O14" i="1"/>
  <c r="P14" i="1"/>
  <c r="Q14" i="1"/>
  <c r="O13" i="1"/>
  <c r="P13" i="1"/>
  <c r="Q13" i="1"/>
  <c r="O12" i="1"/>
  <c r="P12" i="1"/>
  <c r="Q12" i="1"/>
  <c r="O11" i="1"/>
  <c r="P11" i="1"/>
  <c r="Q11" i="1"/>
  <c r="O10" i="1"/>
  <c r="P10" i="1"/>
  <c r="Q10" i="1"/>
  <c r="O9" i="1"/>
  <c r="P9" i="1"/>
  <c r="Q9" i="1"/>
  <c r="O8" i="1"/>
  <c r="P8" i="1"/>
  <c r="Q8" i="1"/>
  <c r="O7" i="1"/>
  <c r="P7" i="1"/>
  <c r="Q7" i="1"/>
  <c r="O6" i="1"/>
  <c r="P6" i="1"/>
  <c r="Q6" i="1"/>
  <c r="O5" i="1"/>
  <c r="P5" i="1"/>
  <c r="Q5" i="1"/>
  <c r="O4" i="1"/>
  <c r="P4" i="1"/>
  <c r="Q4" i="1"/>
  <c r="O3" i="1"/>
  <c r="P3" i="1"/>
  <c r="Q3" i="1"/>
  <c r="O2" i="1"/>
  <c r="P2" i="1"/>
  <c r="Q2" i="1"/>
  <c r="O348" i="1"/>
  <c r="P348" i="1"/>
  <c r="Q348" i="1"/>
  <c r="O347" i="1"/>
  <c r="P347" i="1"/>
  <c r="Q347" i="1"/>
  <c r="O346" i="1"/>
  <c r="P346" i="1"/>
  <c r="Q346" i="1"/>
  <c r="O345" i="1"/>
  <c r="P345" i="1"/>
  <c r="Q345" i="1"/>
  <c r="O344" i="1"/>
  <c r="P344" i="1"/>
  <c r="Q344" i="1"/>
  <c r="O343" i="1"/>
  <c r="P343" i="1"/>
  <c r="Q343" i="1"/>
  <c r="O342" i="1"/>
  <c r="P342" i="1"/>
  <c r="Q342" i="1"/>
  <c r="O341" i="1"/>
  <c r="P341" i="1"/>
  <c r="Q341" i="1"/>
  <c r="O340" i="1"/>
  <c r="P340" i="1"/>
  <c r="Q340" i="1"/>
  <c r="O339" i="1"/>
  <c r="P339" i="1"/>
  <c r="Q339" i="1"/>
  <c r="O338" i="1"/>
  <c r="P338" i="1"/>
  <c r="Q338" i="1"/>
  <c r="O337" i="1"/>
  <c r="P337" i="1"/>
  <c r="Q337" i="1"/>
  <c r="O336" i="1"/>
  <c r="P336" i="1"/>
  <c r="Q336" i="1"/>
  <c r="O335" i="1"/>
  <c r="P335" i="1"/>
  <c r="Q335" i="1"/>
  <c r="O334" i="1"/>
  <c r="P334" i="1"/>
  <c r="Q334" i="1"/>
  <c r="O333" i="1"/>
  <c r="P333" i="1"/>
  <c r="Q333" i="1"/>
  <c r="O332" i="1"/>
  <c r="P332" i="1"/>
  <c r="Q332" i="1"/>
  <c r="O331" i="1"/>
  <c r="P331" i="1"/>
  <c r="Q331" i="1"/>
  <c r="O330" i="1"/>
  <c r="P330" i="1"/>
  <c r="Q330" i="1"/>
  <c r="O329" i="1"/>
  <c r="P329" i="1"/>
  <c r="Q329" i="1"/>
  <c r="O328" i="1"/>
  <c r="P328" i="1"/>
  <c r="Q328" i="1"/>
  <c r="O327" i="1"/>
  <c r="P327" i="1"/>
  <c r="Q327" i="1"/>
  <c r="O326" i="1"/>
  <c r="P326" i="1"/>
  <c r="Q326" i="1"/>
  <c r="O325" i="1"/>
  <c r="P325" i="1"/>
  <c r="Q325" i="1"/>
  <c r="O324" i="1"/>
  <c r="P324" i="1"/>
  <c r="Q324" i="1"/>
  <c r="O323" i="1"/>
  <c r="P323" i="1"/>
  <c r="Q323" i="1"/>
  <c r="O322" i="1"/>
  <c r="P322" i="1"/>
  <c r="Q322" i="1"/>
  <c r="O321" i="1"/>
  <c r="P321" i="1"/>
  <c r="Q321" i="1"/>
  <c r="O320" i="1"/>
  <c r="P320" i="1"/>
  <c r="Q320" i="1"/>
  <c r="O319" i="1"/>
  <c r="P319" i="1"/>
  <c r="Q319" i="1"/>
  <c r="O318" i="1"/>
  <c r="P318" i="1"/>
  <c r="Q318" i="1"/>
  <c r="O317" i="1"/>
  <c r="P317" i="1"/>
  <c r="Q317" i="1"/>
  <c r="O316" i="1"/>
  <c r="P316" i="1"/>
  <c r="Q316" i="1"/>
  <c r="O315" i="1"/>
  <c r="P315" i="1"/>
  <c r="Q315" i="1"/>
  <c r="O314" i="1"/>
  <c r="P314" i="1"/>
  <c r="Q314" i="1"/>
  <c r="O313" i="1"/>
  <c r="P313" i="1"/>
  <c r="Q313" i="1"/>
  <c r="O312" i="1"/>
  <c r="P312" i="1"/>
  <c r="Q312" i="1"/>
  <c r="O311" i="1"/>
  <c r="P311" i="1"/>
  <c r="Q311" i="1"/>
  <c r="O310" i="1"/>
  <c r="P310" i="1"/>
  <c r="Q310" i="1"/>
  <c r="O309" i="1"/>
  <c r="P309" i="1"/>
  <c r="Q309" i="1"/>
  <c r="O308" i="1"/>
  <c r="P308" i="1"/>
  <c r="Q308" i="1"/>
  <c r="O307" i="1"/>
  <c r="P307" i="1"/>
  <c r="Q307" i="1"/>
  <c r="O306" i="1"/>
  <c r="P306" i="1"/>
  <c r="Q306" i="1"/>
  <c r="O305" i="1"/>
  <c r="P305" i="1"/>
  <c r="Q305" i="1"/>
  <c r="O304" i="1"/>
  <c r="P304" i="1"/>
  <c r="Q304" i="1"/>
  <c r="O303" i="1"/>
  <c r="P303" i="1"/>
  <c r="Q303" i="1"/>
  <c r="O302" i="1"/>
  <c r="P302" i="1"/>
  <c r="Q302" i="1"/>
  <c r="O301" i="1"/>
  <c r="P301" i="1"/>
  <c r="Q301" i="1"/>
  <c r="O300" i="1"/>
  <c r="P300" i="1"/>
  <c r="Q300" i="1"/>
  <c r="O794" i="1"/>
  <c r="P794" i="1"/>
  <c r="Q794" i="1"/>
  <c r="O793" i="1"/>
  <c r="P793" i="1"/>
  <c r="Q793" i="1"/>
  <c r="O792" i="1"/>
  <c r="P792" i="1"/>
  <c r="Q792" i="1"/>
  <c r="O791" i="1"/>
  <c r="P791" i="1"/>
  <c r="Q791" i="1"/>
  <c r="O624" i="1"/>
  <c r="P624" i="1"/>
  <c r="Q624" i="1"/>
  <c r="O623" i="1"/>
  <c r="P623" i="1"/>
  <c r="Q623" i="1"/>
  <c r="O622" i="1"/>
  <c r="P622" i="1"/>
  <c r="Q622" i="1"/>
  <c r="O621" i="1"/>
  <c r="P621" i="1"/>
  <c r="Q621" i="1"/>
  <c r="O620" i="1"/>
  <c r="P620" i="1"/>
  <c r="Q620" i="1"/>
  <c r="O619" i="1"/>
  <c r="P619" i="1"/>
  <c r="Q619" i="1"/>
  <c r="O618" i="1"/>
  <c r="P618" i="1"/>
  <c r="Q618" i="1"/>
  <c r="O617" i="1"/>
  <c r="P617" i="1"/>
  <c r="Q617" i="1"/>
  <c r="O616" i="1"/>
  <c r="P616" i="1"/>
  <c r="Q616" i="1"/>
  <c r="O615" i="1"/>
  <c r="P615" i="1"/>
  <c r="Q615" i="1"/>
  <c r="O614" i="1"/>
  <c r="P614" i="1"/>
  <c r="Q614" i="1"/>
  <c r="O613" i="1"/>
  <c r="P613" i="1"/>
  <c r="Q613" i="1"/>
  <c r="O612" i="1"/>
  <c r="P612" i="1"/>
  <c r="Q612" i="1"/>
  <c r="O611" i="1"/>
  <c r="P611" i="1"/>
  <c r="Q611" i="1"/>
  <c r="O610" i="1"/>
  <c r="P610" i="1"/>
  <c r="Q610" i="1"/>
  <c r="O609" i="1"/>
  <c r="P609" i="1"/>
  <c r="Q609" i="1"/>
  <c r="O608" i="1"/>
  <c r="P608" i="1"/>
  <c r="Q608" i="1"/>
  <c r="O607" i="1"/>
  <c r="P607" i="1"/>
  <c r="Q607" i="1"/>
  <c r="O606" i="1"/>
  <c r="P606" i="1"/>
  <c r="Q606" i="1"/>
  <c r="O605" i="1"/>
  <c r="P605" i="1"/>
  <c r="Q605" i="1"/>
  <c r="O604" i="1"/>
  <c r="P604" i="1"/>
  <c r="Q604" i="1"/>
  <c r="O603" i="1"/>
  <c r="P603" i="1"/>
  <c r="Q603" i="1"/>
  <c r="O602" i="1"/>
  <c r="P602" i="1"/>
  <c r="Q602" i="1"/>
  <c r="O601" i="1"/>
  <c r="P601" i="1"/>
  <c r="Q601" i="1"/>
  <c r="O600" i="1"/>
  <c r="P600" i="1"/>
  <c r="Q600" i="1"/>
  <c r="O599" i="1"/>
  <c r="P599" i="1"/>
  <c r="Q599" i="1"/>
  <c r="O598" i="1"/>
  <c r="P598" i="1"/>
  <c r="Q598" i="1"/>
  <c r="O597" i="1"/>
  <c r="P597" i="1"/>
  <c r="Q597" i="1"/>
  <c r="O596" i="1"/>
  <c r="P596" i="1"/>
  <c r="Q596" i="1"/>
  <c r="O595" i="1"/>
  <c r="P595" i="1"/>
  <c r="Q595" i="1"/>
  <c r="O594" i="1"/>
  <c r="P594" i="1"/>
  <c r="Q594" i="1"/>
  <c r="O593" i="1"/>
  <c r="P593" i="1"/>
  <c r="Q593" i="1"/>
  <c r="O592" i="1"/>
  <c r="P592" i="1"/>
  <c r="Q592" i="1"/>
  <c r="O591" i="1"/>
  <c r="P591" i="1"/>
  <c r="Q591" i="1"/>
  <c r="O590" i="1"/>
  <c r="P590" i="1"/>
  <c r="Q590" i="1"/>
  <c r="O589" i="1"/>
  <c r="P589" i="1"/>
  <c r="Q589" i="1"/>
  <c r="O588" i="1"/>
  <c r="P588" i="1"/>
  <c r="Q588" i="1"/>
  <c r="O587" i="1"/>
  <c r="P587" i="1"/>
  <c r="Q587" i="1"/>
  <c r="O586" i="1"/>
  <c r="P586" i="1"/>
  <c r="Q586" i="1"/>
  <c r="O585" i="1"/>
  <c r="P585" i="1"/>
  <c r="Q585" i="1"/>
  <c r="O584" i="1"/>
  <c r="P584" i="1"/>
  <c r="Q584" i="1"/>
  <c r="O583" i="1"/>
  <c r="P583" i="1"/>
  <c r="Q583" i="1"/>
  <c r="O582" i="1"/>
  <c r="P582" i="1"/>
  <c r="Q582" i="1"/>
  <c r="O581" i="1"/>
  <c r="P581" i="1"/>
  <c r="Q581" i="1"/>
  <c r="O580" i="1"/>
  <c r="P580" i="1"/>
  <c r="Q580" i="1"/>
  <c r="O579" i="1"/>
  <c r="P579" i="1"/>
  <c r="Q579" i="1"/>
  <c r="O578" i="1"/>
  <c r="P578" i="1"/>
  <c r="Q578" i="1"/>
  <c r="O577" i="1"/>
  <c r="P577" i="1"/>
  <c r="Q577" i="1"/>
  <c r="O576" i="1"/>
  <c r="P576" i="1"/>
  <c r="Q576" i="1"/>
  <c r="O575" i="1"/>
  <c r="P575" i="1"/>
  <c r="Q575" i="1"/>
  <c r="O574" i="1"/>
  <c r="P574" i="1"/>
  <c r="Q574" i="1"/>
  <c r="O573" i="1"/>
  <c r="P573" i="1"/>
  <c r="Q573" i="1"/>
  <c r="O572" i="1"/>
  <c r="P572" i="1"/>
  <c r="Q572" i="1"/>
  <c r="O571" i="1"/>
  <c r="P571" i="1"/>
  <c r="Q571" i="1"/>
  <c r="O570" i="1"/>
  <c r="P570" i="1"/>
  <c r="Q570" i="1"/>
  <c r="O569" i="1"/>
  <c r="P569" i="1"/>
  <c r="Q569" i="1"/>
  <c r="O568" i="1"/>
  <c r="P568" i="1"/>
  <c r="Q568" i="1"/>
  <c r="O567" i="1"/>
  <c r="P567" i="1"/>
  <c r="Q567" i="1"/>
  <c r="O566" i="1"/>
  <c r="P566" i="1"/>
  <c r="Q566" i="1"/>
  <c r="O565" i="1"/>
  <c r="P565" i="1"/>
  <c r="Q565" i="1"/>
  <c r="O564" i="1"/>
  <c r="P564" i="1"/>
  <c r="Q564" i="1"/>
  <c r="O563" i="1"/>
  <c r="P563" i="1"/>
  <c r="Q563" i="1"/>
  <c r="O562" i="1"/>
  <c r="P562" i="1"/>
  <c r="Q562" i="1"/>
  <c r="O561" i="1"/>
  <c r="P561" i="1"/>
  <c r="Q561" i="1"/>
  <c r="O560" i="1"/>
  <c r="P560" i="1"/>
  <c r="Q560" i="1"/>
  <c r="O559" i="1"/>
  <c r="P559" i="1"/>
  <c r="Q559" i="1"/>
  <c r="O558" i="1"/>
  <c r="P558" i="1"/>
  <c r="Q558" i="1"/>
  <c r="O557" i="1"/>
  <c r="P557" i="1"/>
  <c r="Q557" i="1"/>
  <c r="O556" i="1"/>
  <c r="P556" i="1"/>
  <c r="Q556" i="1"/>
  <c r="O555" i="1"/>
  <c r="P555" i="1"/>
  <c r="Q555" i="1"/>
  <c r="O554" i="1"/>
  <c r="P554" i="1"/>
  <c r="Q554" i="1"/>
  <c r="O553" i="1"/>
  <c r="P553" i="1"/>
  <c r="Q553" i="1"/>
  <c r="O552" i="1"/>
  <c r="P552" i="1"/>
  <c r="Q552" i="1"/>
  <c r="O551" i="1"/>
  <c r="P551" i="1"/>
  <c r="Q551" i="1"/>
  <c r="O550" i="1"/>
  <c r="P550" i="1"/>
  <c r="Q550" i="1"/>
  <c r="O549" i="1"/>
  <c r="P549" i="1"/>
  <c r="Q549" i="1"/>
  <c r="O548" i="1"/>
  <c r="P548" i="1"/>
  <c r="Q548" i="1"/>
  <c r="O547" i="1"/>
  <c r="P547" i="1"/>
  <c r="Q547" i="1"/>
  <c r="O546" i="1"/>
  <c r="P546" i="1"/>
  <c r="Q546" i="1"/>
  <c r="O545" i="1"/>
  <c r="P545" i="1"/>
  <c r="Q545" i="1"/>
  <c r="O544" i="1"/>
  <c r="P544" i="1"/>
  <c r="Q544" i="1"/>
  <c r="O543" i="1"/>
  <c r="P543" i="1"/>
  <c r="Q543" i="1"/>
  <c r="O542" i="1"/>
  <c r="P542" i="1"/>
  <c r="Q542" i="1"/>
  <c r="O541" i="1"/>
  <c r="P541" i="1"/>
  <c r="Q541" i="1"/>
  <c r="O540" i="1"/>
  <c r="P540" i="1"/>
  <c r="Q540" i="1"/>
  <c r="O539" i="1"/>
  <c r="P539" i="1"/>
  <c r="Q539" i="1"/>
  <c r="O538" i="1"/>
  <c r="P538" i="1"/>
  <c r="Q538" i="1"/>
  <c r="O537" i="1"/>
  <c r="P537" i="1"/>
  <c r="Q537" i="1"/>
  <c r="O536" i="1"/>
  <c r="P536" i="1"/>
  <c r="Q536" i="1"/>
  <c r="O535" i="1"/>
  <c r="P535" i="1"/>
  <c r="Q535" i="1"/>
  <c r="O534" i="1"/>
  <c r="P534" i="1"/>
  <c r="Q534" i="1"/>
  <c r="O533" i="1"/>
  <c r="P533" i="1"/>
  <c r="Q533" i="1"/>
  <c r="O532" i="1"/>
  <c r="P532" i="1"/>
  <c r="Q532" i="1"/>
  <c r="O531" i="1"/>
  <c r="P531" i="1"/>
  <c r="Q531" i="1"/>
  <c r="O530" i="1"/>
  <c r="P530" i="1"/>
  <c r="Q530" i="1"/>
  <c r="O529" i="1"/>
  <c r="P529" i="1"/>
  <c r="Q529" i="1"/>
  <c r="O528" i="1"/>
  <c r="P528" i="1"/>
  <c r="Q528" i="1"/>
  <c r="O527" i="1"/>
  <c r="P527" i="1"/>
  <c r="Q527" i="1"/>
  <c r="O526" i="1"/>
  <c r="P526" i="1"/>
  <c r="Q526" i="1"/>
  <c r="O525" i="1"/>
  <c r="P525" i="1"/>
  <c r="Q525" i="1"/>
  <c r="O524" i="1"/>
  <c r="P524" i="1"/>
  <c r="Q524" i="1"/>
  <c r="O523" i="1"/>
  <c r="P523" i="1"/>
  <c r="Q523" i="1"/>
  <c r="O522" i="1"/>
  <c r="P522" i="1"/>
  <c r="Q522" i="1"/>
  <c r="O521" i="1"/>
  <c r="P521" i="1"/>
  <c r="Q521" i="1"/>
  <c r="O520" i="1"/>
  <c r="P520" i="1"/>
  <c r="Q520" i="1"/>
  <c r="O519" i="1"/>
  <c r="P519" i="1"/>
  <c r="Q519" i="1"/>
  <c r="O518" i="1"/>
  <c r="P518" i="1"/>
  <c r="Q518" i="1"/>
  <c r="O517" i="1"/>
  <c r="P517" i="1"/>
  <c r="Q517" i="1"/>
  <c r="O516" i="1"/>
  <c r="P516" i="1"/>
  <c r="Q516" i="1"/>
  <c r="O515" i="1"/>
  <c r="P515" i="1"/>
  <c r="Q515" i="1"/>
  <c r="O514" i="1"/>
  <c r="P514" i="1"/>
  <c r="Q514" i="1"/>
  <c r="O513" i="1"/>
  <c r="P513" i="1"/>
  <c r="Q513" i="1"/>
  <c r="O512" i="1"/>
  <c r="P512" i="1"/>
  <c r="Q512" i="1"/>
  <c r="O511" i="1"/>
  <c r="P511" i="1"/>
  <c r="Q511" i="1"/>
  <c r="O510" i="1"/>
  <c r="P510" i="1"/>
  <c r="Q510" i="1"/>
  <c r="O509" i="1"/>
  <c r="P509" i="1"/>
  <c r="Q509" i="1"/>
  <c r="O508" i="1"/>
  <c r="P508" i="1"/>
  <c r="Q508" i="1"/>
  <c r="O507" i="1"/>
  <c r="P507" i="1"/>
  <c r="Q507" i="1"/>
  <c r="O506" i="1"/>
  <c r="P506" i="1"/>
  <c r="Q506" i="1"/>
  <c r="O505" i="1"/>
  <c r="P505" i="1"/>
  <c r="Q505" i="1"/>
  <c r="O504" i="1"/>
  <c r="P504" i="1"/>
  <c r="Q504" i="1"/>
  <c r="O503" i="1"/>
  <c r="P503" i="1"/>
  <c r="Q503" i="1"/>
  <c r="O502" i="1"/>
  <c r="P502" i="1"/>
  <c r="Q502" i="1"/>
  <c r="O501" i="1"/>
  <c r="P501" i="1"/>
  <c r="Q501" i="1"/>
  <c r="O500" i="1"/>
  <c r="P500" i="1"/>
  <c r="Q500" i="1"/>
  <c r="O499" i="1"/>
  <c r="P499" i="1"/>
  <c r="Q499" i="1"/>
  <c r="O498" i="1"/>
  <c r="P498" i="1"/>
  <c r="Q498" i="1"/>
  <c r="O497" i="1"/>
  <c r="P497" i="1"/>
  <c r="Q497" i="1"/>
  <c r="O496" i="1"/>
  <c r="P496" i="1"/>
  <c r="Q496" i="1"/>
  <c r="O495" i="1"/>
  <c r="P495" i="1"/>
  <c r="Q495" i="1"/>
  <c r="O494" i="1"/>
  <c r="P494" i="1"/>
  <c r="Q494" i="1"/>
  <c r="O493" i="1"/>
  <c r="P493" i="1"/>
  <c r="Q493" i="1"/>
  <c r="O492" i="1"/>
  <c r="P492" i="1"/>
  <c r="Q492" i="1"/>
  <c r="O491" i="1"/>
  <c r="P491" i="1"/>
  <c r="Q491" i="1"/>
  <c r="O490" i="1"/>
  <c r="P490" i="1"/>
  <c r="Q490" i="1"/>
  <c r="O489" i="1"/>
  <c r="P489" i="1"/>
  <c r="Q489" i="1"/>
  <c r="O488" i="1"/>
  <c r="P488" i="1"/>
  <c r="Q488" i="1"/>
  <c r="O487" i="1"/>
  <c r="P487" i="1"/>
  <c r="Q487" i="1"/>
  <c r="O486" i="1"/>
  <c r="P486" i="1"/>
  <c r="Q486" i="1"/>
  <c r="O485" i="1"/>
  <c r="P485" i="1"/>
  <c r="Q485" i="1"/>
  <c r="O484" i="1"/>
  <c r="P484" i="1"/>
  <c r="Q484" i="1"/>
  <c r="O483" i="1"/>
  <c r="P483" i="1"/>
  <c r="Q483" i="1"/>
  <c r="O482" i="1"/>
  <c r="P482" i="1"/>
  <c r="Q482" i="1"/>
  <c r="O481" i="1"/>
  <c r="P481" i="1"/>
  <c r="Q481" i="1"/>
  <c r="O480" i="1"/>
  <c r="P480" i="1"/>
  <c r="Q480" i="1"/>
  <c r="O479" i="1"/>
  <c r="P479" i="1"/>
  <c r="Q479" i="1"/>
  <c r="O478" i="1"/>
  <c r="P478" i="1"/>
  <c r="Q478" i="1"/>
  <c r="O477" i="1"/>
  <c r="P477" i="1"/>
  <c r="Q477" i="1"/>
  <c r="O476" i="1"/>
  <c r="P476" i="1"/>
  <c r="Q476" i="1"/>
  <c r="O475" i="1"/>
  <c r="P475" i="1"/>
  <c r="Q475" i="1"/>
  <c r="O474" i="1"/>
  <c r="P474" i="1"/>
  <c r="Q474" i="1"/>
  <c r="O473" i="1"/>
  <c r="P473" i="1"/>
  <c r="Q473" i="1"/>
  <c r="O472" i="1"/>
  <c r="P472" i="1"/>
  <c r="Q472" i="1"/>
  <c r="O471" i="1"/>
  <c r="P471" i="1"/>
  <c r="Q471" i="1"/>
  <c r="O470" i="1"/>
  <c r="P470" i="1"/>
  <c r="Q470" i="1"/>
  <c r="O469" i="1"/>
  <c r="P469" i="1"/>
  <c r="Q469" i="1"/>
  <c r="O468" i="1"/>
  <c r="P468" i="1"/>
  <c r="Q468" i="1"/>
  <c r="O467" i="1"/>
  <c r="P467" i="1"/>
  <c r="Q467" i="1"/>
  <c r="O466" i="1"/>
  <c r="P466" i="1"/>
  <c r="Q466" i="1"/>
  <c r="O465" i="1"/>
  <c r="P465" i="1"/>
  <c r="Q465" i="1"/>
  <c r="O464" i="1"/>
  <c r="P464" i="1"/>
  <c r="Q464" i="1"/>
  <c r="O463" i="1"/>
  <c r="P463" i="1"/>
  <c r="Q463" i="1"/>
  <c r="O462" i="1"/>
  <c r="P462" i="1"/>
  <c r="Q462" i="1"/>
  <c r="O461" i="1"/>
  <c r="P461" i="1"/>
  <c r="Q461" i="1"/>
  <c r="O460" i="1"/>
  <c r="P460" i="1"/>
  <c r="Q460" i="1"/>
  <c r="O459" i="1"/>
  <c r="P459" i="1"/>
  <c r="Q459" i="1"/>
  <c r="O458" i="1"/>
  <c r="P458" i="1"/>
  <c r="Q458" i="1"/>
  <c r="O457" i="1"/>
  <c r="P457" i="1"/>
  <c r="Q457" i="1"/>
  <c r="O456" i="1"/>
  <c r="P456" i="1"/>
  <c r="Q456" i="1"/>
  <c r="O455" i="1"/>
  <c r="P455" i="1"/>
  <c r="Q455" i="1"/>
  <c r="O454" i="1"/>
  <c r="P454" i="1"/>
  <c r="Q454" i="1"/>
  <c r="O453" i="1"/>
  <c r="P453" i="1"/>
  <c r="Q453" i="1"/>
  <c r="O452" i="1"/>
  <c r="P452" i="1"/>
  <c r="Q452" i="1"/>
  <c r="O451" i="1"/>
  <c r="P451" i="1"/>
  <c r="Q451" i="1"/>
  <c r="O450" i="1"/>
  <c r="P450" i="1"/>
  <c r="Q450" i="1"/>
  <c r="O449" i="1"/>
  <c r="P449" i="1"/>
  <c r="Q449" i="1"/>
  <c r="O448" i="1"/>
  <c r="P448" i="1"/>
  <c r="Q448" i="1"/>
  <c r="O447" i="1"/>
  <c r="P447" i="1"/>
  <c r="Q447" i="1"/>
  <c r="O446" i="1"/>
  <c r="P446" i="1"/>
  <c r="Q446" i="1"/>
  <c r="O445" i="1"/>
  <c r="P445" i="1"/>
  <c r="Q445" i="1"/>
  <c r="O444" i="1"/>
  <c r="P444" i="1"/>
  <c r="Q444" i="1"/>
  <c r="O443" i="1"/>
  <c r="P443" i="1"/>
  <c r="Q443" i="1"/>
  <c r="O442" i="1"/>
  <c r="P442" i="1"/>
  <c r="Q442" i="1"/>
  <c r="O441" i="1"/>
  <c r="P441" i="1"/>
  <c r="Q441" i="1"/>
  <c r="O440" i="1"/>
  <c r="P440" i="1"/>
  <c r="Q440" i="1"/>
  <c r="O439" i="1"/>
  <c r="P439" i="1"/>
  <c r="Q439" i="1"/>
  <c r="O438" i="1"/>
  <c r="P438" i="1"/>
  <c r="Q438" i="1"/>
  <c r="O437" i="1"/>
  <c r="P437" i="1"/>
  <c r="Q437" i="1"/>
  <c r="O436" i="1"/>
  <c r="P436" i="1"/>
  <c r="Q436" i="1"/>
  <c r="O435" i="1"/>
  <c r="P435" i="1"/>
  <c r="Q435" i="1"/>
  <c r="O434" i="1"/>
  <c r="P434" i="1"/>
  <c r="Q434" i="1"/>
  <c r="O433" i="1"/>
  <c r="P433" i="1"/>
  <c r="Q433" i="1"/>
  <c r="O432" i="1"/>
  <c r="P432" i="1"/>
  <c r="Q432" i="1"/>
  <c r="O431" i="1"/>
  <c r="P431" i="1"/>
  <c r="Q431" i="1"/>
  <c r="O430" i="1"/>
  <c r="P430" i="1"/>
  <c r="Q430" i="1"/>
  <c r="O429" i="1"/>
  <c r="P429" i="1"/>
  <c r="Q429" i="1"/>
  <c r="O428" i="1"/>
  <c r="P428" i="1"/>
  <c r="Q428" i="1"/>
  <c r="O427" i="1"/>
  <c r="P427" i="1"/>
  <c r="Q427" i="1"/>
  <c r="O426" i="1"/>
  <c r="P426" i="1"/>
  <c r="Q426" i="1"/>
  <c r="O425" i="1"/>
  <c r="P425" i="1"/>
  <c r="Q425" i="1"/>
  <c r="O424" i="1"/>
  <c r="P424" i="1"/>
  <c r="Q424" i="1"/>
  <c r="O423" i="1"/>
  <c r="P423" i="1"/>
  <c r="Q423" i="1"/>
  <c r="O422" i="1"/>
  <c r="P422" i="1"/>
  <c r="Q422" i="1"/>
  <c r="O421" i="1"/>
  <c r="P421" i="1"/>
  <c r="Q421" i="1"/>
  <c r="O420" i="1"/>
  <c r="P420" i="1"/>
  <c r="Q420" i="1"/>
  <c r="O419" i="1"/>
  <c r="P419" i="1"/>
  <c r="Q419" i="1"/>
  <c r="O418" i="1"/>
  <c r="P418" i="1"/>
  <c r="Q418" i="1"/>
  <c r="O417" i="1"/>
  <c r="P417" i="1"/>
  <c r="Q417" i="1"/>
  <c r="O416" i="1"/>
  <c r="P416" i="1"/>
  <c r="Q416" i="1"/>
  <c r="O415" i="1"/>
  <c r="P415" i="1"/>
  <c r="Q415" i="1"/>
  <c r="O414" i="1"/>
  <c r="P414" i="1"/>
  <c r="Q414" i="1"/>
  <c r="O413" i="1"/>
  <c r="P413" i="1"/>
  <c r="Q413" i="1"/>
  <c r="O412" i="1"/>
  <c r="P412" i="1"/>
  <c r="Q412" i="1"/>
  <c r="O411" i="1"/>
  <c r="P411" i="1"/>
  <c r="Q411" i="1"/>
  <c r="O410" i="1"/>
  <c r="P410" i="1"/>
  <c r="Q410" i="1"/>
  <c r="O409" i="1"/>
  <c r="P409" i="1"/>
  <c r="Q409" i="1"/>
  <c r="O408" i="1"/>
  <c r="P408" i="1"/>
  <c r="Q408" i="1"/>
  <c r="O407" i="1"/>
  <c r="P407" i="1"/>
  <c r="Q407" i="1"/>
  <c r="O406" i="1"/>
  <c r="P406" i="1"/>
  <c r="Q406" i="1"/>
  <c r="O405" i="1"/>
  <c r="P405" i="1"/>
  <c r="Q405" i="1"/>
  <c r="O404" i="1"/>
  <c r="P404" i="1"/>
  <c r="Q404" i="1"/>
  <c r="O403" i="1"/>
  <c r="P403" i="1"/>
  <c r="Q403" i="1"/>
  <c r="O402" i="1"/>
  <c r="P402" i="1"/>
  <c r="Q402" i="1"/>
  <c r="O401" i="1"/>
  <c r="P401" i="1"/>
  <c r="Q401" i="1"/>
  <c r="O400" i="1"/>
  <c r="P400" i="1"/>
  <c r="Q400" i="1"/>
  <c r="O399" i="1"/>
  <c r="P399" i="1"/>
  <c r="Q399" i="1"/>
  <c r="O398" i="1"/>
  <c r="P398" i="1"/>
  <c r="Q398" i="1"/>
  <c r="O397" i="1"/>
  <c r="P397" i="1"/>
  <c r="Q397" i="1"/>
  <c r="O396" i="1"/>
  <c r="P396" i="1"/>
  <c r="Q396" i="1"/>
  <c r="O395" i="1"/>
  <c r="P395" i="1"/>
  <c r="Q395" i="1"/>
  <c r="O394" i="1"/>
  <c r="P394" i="1"/>
  <c r="Q394" i="1"/>
  <c r="O393" i="1"/>
  <c r="P393" i="1"/>
  <c r="Q393" i="1"/>
  <c r="O392" i="1"/>
  <c r="P392" i="1"/>
  <c r="Q392" i="1"/>
  <c r="O391" i="1"/>
  <c r="P391" i="1"/>
  <c r="Q391" i="1"/>
  <c r="O390" i="1"/>
  <c r="P390" i="1"/>
  <c r="Q390" i="1"/>
  <c r="O389" i="1"/>
  <c r="P389" i="1"/>
  <c r="Q389" i="1"/>
  <c r="O388" i="1"/>
  <c r="P388" i="1"/>
  <c r="Q388" i="1"/>
  <c r="O387" i="1"/>
  <c r="P387" i="1"/>
  <c r="Q387" i="1"/>
  <c r="O386" i="1"/>
  <c r="P386" i="1"/>
  <c r="Q386" i="1"/>
  <c r="O385" i="1"/>
  <c r="P385" i="1"/>
  <c r="Q385" i="1"/>
  <c r="O384" i="1"/>
  <c r="P384" i="1"/>
  <c r="Q384" i="1"/>
  <c r="O383" i="1"/>
  <c r="P383" i="1"/>
  <c r="Q383" i="1"/>
  <c r="O382" i="1"/>
  <c r="P382" i="1"/>
  <c r="Q382" i="1"/>
  <c r="O381" i="1"/>
  <c r="P381" i="1"/>
  <c r="Q381" i="1"/>
  <c r="O380" i="1"/>
  <c r="P380" i="1"/>
  <c r="Q380" i="1"/>
  <c r="O379" i="1"/>
  <c r="P379" i="1"/>
  <c r="Q379" i="1"/>
  <c r="O378" i="1"/>
  <c r="P378" i="1"/>
  <c r="Q378" i="1"/>
  <c r="O377" i="1"/>
  <c r="P377" i="1"/>
  <c r="Q377" i="1"/>
  <c r="O376" i="1"/>
  <c r="P376" i="1"/>
  <c r="Q376" i="1"/>
  <c r="O375" i="1"/>
  <c r="P375" i="1"/>
  <c r="Q375" i="1"/>
  <c r="O374" i="1"/>
  <c r="P374" i="1"/>
  <c r="Q374" i="1"/>
  <c r="O373" i="1"/>
  <c r="P373" i="1"/>
  <c r="Q373" i="1"/>
  <c r="O372" i="1"/>
  <c r="P372" i="1"/>
  <c r="Q372" i="1"/>
  <c r="O371" i="1"/>
  <c r="P371" i="1"/>
  <c r="Q371" i="1"/>
  <c r="O370" i="1"/>
  <c r="P370" i="1"/>
  <c r="Q370" i="1"/>
  <c r="O369" i="1"/>
  <c r="P369" i="1"/>
  <c r="Q369" i="1"/>
  <c r="O368" i="1"/>
  <c r="P368" i="1"/>
  <c r="Q368" i="1"/>
  <c r="O367" i="1"/>
  <c r="P367" i="1"/>
  <c r="Q367" i="1"/>
  <c r="O366" i="1"/>
  <c r="P366" i="1"/>
  <c r="Q366" i="1"/>
  <c r="O365" i="1"/>
  <c r="P365" i="1"/>
  <c r="Q365" i="1"/>
  <c r="O364" i="1"/>
  <c r="P364" i="1"/>
  <c r="Q364" i="1"/>
  <c r="O363" i="1"/>
  <c r="P363" i="1"/>
  <c r="Q363" i="1"/>
  <c r="O362" i="1"/>
  <c r="P362" i="1"/>
  <c r="Q362" i="1"/>
  <c r="O361" i="1"/>
  <c r="P361" i="1"/>
  <c r="Q361" i="1"/>
  <c r="O360" i="1"/>
  <c r="P360" i="1"/>
  <c r="Q360" i="1"/>
  <c r="O359" i="1"/>
  <c r="P359" i="1"/>
  <c r="Q359" i="1"/>
  <c r="O358" i="1"/>
  <c r="P358" i="1"/>
  <c r="Q358" i="1"/>
  <c r="O357" i="1"/>
  <c r="P357" i="1"/>
  <c r="Q357" i="1"/>
  <c r="O780" i="1"/>
  <c r="P780" i="1"/>
  <c r="Q780" i="1"/>
  <c r="O779" i="1"/>
  <c r="P779" i="1"/>
  <c r="Q779" i="1"/>
  <c r="O778" i="1"/>
  <c r="P778" i="1"/>
  <c r="Q778" i="1"/>
  <c r="O777" i="1"/>
  <c r="P777" i="1"/>
  <c r="Q777" i="1"/>
  <c r="O776" i="1"/>
  <c r="P776" i="1"/>
  <c r="Q776" i="1"/>
  <c r="O775" i="1"/>
  <c r="P775" i="1"/>
  <c r="Q775" i="1"/>
  <c r="O774" i="1"/>
  <c r="P774" i="1"/>
  <c r="Q774" i="1"/>
  <c r="O773" i="1"/>
  <c r="P773" i="1"/>
  <c r="Q773" i="1"/>
  <c r="O772" i="1"/>
  <c r="P772" i="1"/>
  <c r="Q772" i="1"/>
  <c r="O771" i="1"/>
  <c r="P771" i="1"/>
  <c r="Q771" i="1"/>
  <c r="O770" i="1"/>
  <c r="P770" i="1"/>
  <c r="Q770" i="1"/>
  <c r="O769" i="1"/>
  <c r="P769" i="1"/>
  <c r="Q769" i="1"/>
  <c r="O768" i="1"/>
  <c r="P768" i="1"/>
  <c r="Q768" i="1"/>
  <c r="O767" i="1"/>
  <c r="P767" i="1"/>
  <c r="Q767" i="1"/>
  <c r="O766" i="1"/>
  <c r="P766" i="1"/>
  <c r="Q766" i="1"/>
  <c r="O765" i="1"/>
  <c r="P765" i="1"/>
  <c r="Q765" i="1"/>
  <c r="O764" i="1"/>
  <c r="P764" i="1"/>
  <c r="Q764" i="1"/>
  <c r="O356" i="1"/>
  <c r="P356" i="1"/>
  <c r="Q356" i="1"/>
  <c r="O355" i="1"/>
  <c r="P355" i="1"/>
  <c r="Q355" i="1"/>
  <c r="O354" i="1"/>
  <c r="P354" i="1"/>
  <c r="Q354" i="1"/>
  <c r="O353" i="1"/>
  <c r="P353" i="1"/>
  <c r="Q353" i="1"/>
  <c r="O352" i="1"/>
  <c r="P352" i="1"/>
  <c r="Q352" i="1"/>
  <c r="O351" i="1"/>
  <c r="P351" i="1"/>
  <c r="Q351" i="1"/>
  <c r="O350" i="1"/>
  <c r="P350" i="1"/>
  <c r="Q350" i="1"/>
  <c r="O349" i="1"/>
  <c r="P349" i="1"/>
  <c r="Q349" i="1"/>
</calcChain>
</file>

<file path=xl/comments1.xml><?xml version="1.0" encoding="utf-8"?>
<comments xmlns="http://schemas.openxmlformats.org/spreadsheetml/2006/main">
  <authors>
    <author>tc={CBE3188A-5EAF-4498-ABF5-1DAA144968B7}</author>
  </authors>
  <commentList>
    <comment ref="F1" authorId="0">
      <text>
        <r>
          <rPr>
            <sz val="12"/>
            <color theme="1"/>
            <rFont val="Arial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células coloridas eu e Thaís alteramos em dezembro</t>
        </r>
      </text>
    </comment>
  </commentList>
</comments>
</file>

<file path=xl/sharedStrings.xml><?xml version="1.0" encoding="utf-8"?>
<sst xmlns="http://schemas.openxmlformats.org/spreadsheetml/2006/main" count="51016" uniqueCount="4760">
  <si>
    <t>phylo</t>
  </si>
  <si>
    <t>ordF</t>
  </si>
  <si>
    <t>ordT</t>
  </si>
  <si>
    <t>old.tips - alinhamento</t>
  </si>
  <si>
    <t>ITS</t>
  </si>
  <si>
    <t>ETS</t>
  </si>
  <si>
    <t>psbA_trnH</t>
  </si>
  <si>
    <t>trnQ_rps16</t>
  </si>
  <si>
    <t>ndhf</t>
  </si>
  <si>
    <t>trnL_trnF</t>
  </si>
  <si>
    <t>matK</t>
  </si>
  <si>
    <t>rpl32</t>
  </si>
  <si>
    <t>rpl16</t>
  </si>
  <si>
    <t>nuclear</t>
  </si>
  <si>
    <t>plastid</t>
  </si>
  <si>
    <t>TOTAL</t>
  </si>
  <si>
    <t>Checado por:</t>
  </si>
  <si>
    <t>Obs</t>
  </si>
  <si>
    <t>Minor Clade</t>
  </si>
  <si>
    <t>Subtribe</t>
  </si>
  <si>
    <t>Blepharocalyx.salicifolius_Lucas.78</t>
  </si>
  <si>
    <t>AM234084</t>
  </si>
  <si>
    <t>AM489896</t>
  </si>
  <si>
    <t>AM489815</t>
  </si>
  <si>
    <t>KX910667</t>
  </si>
  <si>
    <t>Itayguara</t>
  </si>
  <si>
    <t>NA</t>
  </si>
  <si>
    <t>AM489979</t>
  </si>
  <si>
    <t>KX789346</t>
  </si>
  <si>
    <t>KX789317</t>
  </si>
  <si>
    <t>Blepharocalycinae</t>
  </si>
  <si>
    <t>Calycolpus.legrandii_Proenca.4046</t>
  </si>
  <si>
    <t>Carol Proenca</t>
  </si>
  <si>
    <t>Carol Proença</t>
  </si>
  <si>
    <t>Tirar rpl32, provável contaminação</t>
  </si>
  <si>
    <t>Blepharocalyx.salicifolius_Faria.4195</t>
  </si>
  <si>
    <t>MF954018</t>
  </si>
  <si>
    <t>MF954275</t>
  </si>
  <si>
    <t>MF954082</t>
  </si>
  <si>
    <t>MF954439</t>
  </si>
  <si>
    <t>MF954139</t>
  </si>
  <si>
    <t>MF954520</t>
  </si>
  <si>
    <t>MF954314</t>
  </si>
  <si>
    <t>Blepharocalyx_salicifolius_1_Itayguara_matrix</t>
  </si>
  <si>
    <t>Blepharocalyx.salicifolius_Costa.560</t>
  </si>
  <si>
    <t>Blepharocalyx.salicifolius_MeloSilva.1679</t>
  </si>
  <si>
    <t>MF954440</t>
  </si>
  <si>
    <t>MF954138</t>
  </si>
  <si>
    <t>Blepharocalyx.eggersii_Vasconcelos.458</t>
  </si>
  <si>
    <t>MF954017</t>
  </si>
  <si>
    <t>MF954274</t>
  </si>
  <si>
    <t>MF954081</t>
  </si>
  <si>
    <t>MF954438</t>
  </si>
  <si>
    <t>MF954137</t>
  </si>
  <si>
    <t>MF954519</t>
  </si>
  <si>
    <t>MF954202</t>
  </si>
  <si>
    <t>MF954313</t>
  </si>
  <si>
    <t>Blepharocalyx.salicifolius_Negritto.927</t>
  </si>
  <si>
    <t>JN660936</t>
  </si>
  <si>
    <t>JN661134</t>
  </si>
  <si>
    <t>JN661035</t>
  </si>
  <si>
    <t>JN661084</t>
  </si>
  <si>
    <t>JN660985</t>
  </si>
  <si>
    <t>Blepharocalyx.salicifolius_Landrum.11232</t>
  </si>
  <si>
    <t>JN660935</t>
  </si>
  <si>
    <t>JN661133</t>
  </si>
  <si>
    <t>JN661034</t>
  </si>
  <si>
    <t>JN661083</t>
  </si>
  <si>
    <t>JN660984</t>
  </si>
  <si>
    <t>Pilidiostigma_glabrum_Itayguara_matrix</t>
  </si>
  <si>
    <t>Pilidiostigma.glabrum_Cameron.sn</t>
  </si>
  <si>
    <t>Decasperminae</t>
  </si>
  <si>
    <t>Pilidiostigma.tropicum</t>
  </si>
  <si>
    <t>Pilidiostigma.tropicum_Forster_27636</t>
  </si>
  <si>
    <t>MF954066</t>
  </si>
  <si>
    <t>MF954402</t>
  </si>
  <si>
    <t>MF954124</t>
  </si>
  <si>
    <t>MF954501</t>
  </si>
  <si>
    <t>MF954233</t>
  </si>
  <si>
    <t>Archirhodomyrtus.turbinata_Soewarto.11_46200</t>
  </si>
  <si>
    <t>Archirhodomyrtus.turbinata_Soewarto.11</t>
  </si>
  <si>
    <t>MF954015</t>
  </si>
  <si>
    <t>VGS</t>
  </si>
  <si>
    <t>MF954273</t>
  </si>
  <si>
    <t>MF954079</t>
  </si>
  <si>
    <t xml:space="preserve"> MF954435</t>
  </si>
  <si>
    <t>MF954136</t>
  </si>
  <si>
    <t>MF954201</t>
  </si>
  <si>
    <t>MF954312</t>
  </si>
  <si>
    <t>Kanakomyrtus.dawsoniana_TV639</t>
  </si>
  <si>
    <t>Kanakomyrtus.dawsoniana_Vasconcelos.639</t>
  </si>
  <si>
    <t>MF954047</t>
  </si>
  <si>
    <t>MF954305</t>
  </si>
  <si>
    <t>MF954477</t>
  </si>
  <si>
    <t>MF954225</t>
  </si>
  <si>
    <t>MF954348</t>
  </si>
  <si>
    <t>Rhodomyrtus_psidioides_Itayguara_matrix</t>
  </si>
  <si>
    <t>Rhodomyrtus.psidioides_Belsham.72</t>
  </si>
  <si>
    <t>Octamyrtus.pleiopetala_19051</t>
  </si>
  <si>
    <t>Octamyrtus.pleiopetala_Johns_sn</t>
  </si>
  <si>
    <t>AM234130</t>
  </si>
  <si>
    <t>AM489957</t>
  </si>
  <si>
    <t>AM489873</t>
  </si>
  <si>
    <t>MF954500</t>
  </si>
  <si>
    <t>MF954183</t>
  </si>
  <si>
    <t>MF954422</t>
  </si>
  <si>
    <t>MF954371</t>
  </si>
  <si>
    <t>Rhodomyrtus.tomentosa_Vasconcelos.678_46195</t>
  </si>
  <si>
    <t>Rhodomyrtus.tomentosa_Vasconcelos.678</t>
  </si>
  <si>
    <t>MF954075</t>
  </si>
  <si>
    <t>??</t>
  </si>
  <si>
    <t>MF954411</t>
  </si>
  <si>
    <t>MF954131</t>
  </si>
  <si>
    <t>MF954511</t>
  </si>
  <si>
    <t>MF954193</t>
  </si>
  <si>
    <t>MF954244</t>
  </si>
  <si>
    <t>MF954382</t>
  </si>
  <si>
    <t>Decasp.vitis_Vasconcelos.729_46145</t>
  </si>
  <si>
    <t>Decaspermum.vitisidae_Vasconcelos.729</t>
  </si>
  <si>
    <t>MF954030</t>
  </si>
  <si>
    <t>MF954288</t>
  </si>
  <si>
    <t>MF954454</t>
  </si>
  <si>
    <t>MF954152</t>
  </si>
  <si>
    <t>MF954214</t>
  </si>
  <si>
    <t>MF954329</t>
  </si>
  <si>
    <t>Descapermum.humile</t>
  </si>
  <si>
    <t>Decaspermum.humile_Belsham.M82</t>
  </si>
  <si>
    <t>AM234128</t>
  </si>
  <si>
    <t>AM489905</t>
  </si>
  <si>
    <t>AM489824</t>
  </si>
  <si>
    <t>MF954151</t>
  </si>
  <si>
    <t>MF954328</t>
  </si>
  <si>
    <t>Rhodamnia_argentea_Itayguara_matrix</t>
  </si>
  <si>
    <t>Rhodamnia.argentea_Belsham.81</t>
  </si>
  <si>
    <t>Rhodamnia.cinerea_Vasconcelos.672</t>
  </si>
  <si>
    <t>MF954074</t>
  </si>
  <si>
    <t>MF954410</t>
  </si>
  <si>
    <t>MF954130</t>
  </si>
  <si>
    <t>MF954510</t>
  </si>
  <si>
    <t>MF954192</t>
  </si>
  <si>
    <t>MF954243</t>
  </si>
  <si>
    <t>MF954381</t>
  </si>
  <si>
    <t>Rhodamnia_rubescens_Itayguara_matrix</t>
  </si>
  <si>
    <t>Rhodamnia.rubescens_Belsham.83</t>
  </si>
  <si>
    <t>Uromyrtus.emarginata_TV628</t>
  </si>
  <si>
    <t>Uromyrtus.emarginata_Vasconcelos.628</t>
  </si>
  <si>
    <t>MF954077</t>
  </si>
  <si>
    <t>MF954413</t>
  </si>
  <si>
    <t>MF954514</t>
  </si>
  <si>
    <t>MF954529</t>
  </si>
  <si>
    <t>MF954248</t>
  </si>
  <si>
    <t>MF954385</t>
  </si>
  <si>
    <t>Gossia_inophloia_Itayguara_matrix</t>
  </si>
  <si>
    <t>Gossia.inophloia_Belsham.79</t>
  </si>
  <si>
    <t>Gossia_hillii_Itayguara_matrix</t>
  </si>
  <si>
    <t>Gossia.hillii_Belsham.78</t>
  </si>
  <si>
    <t>Gossia.clusioides_Soewarto.14</t>
  </si>
  <si>
    <t>MF954045</t>
  </si>
  <si>
    <t>MF954303</t>
  </si>
  <si>
    <t>MF954107</t>
  </si>
  <si>
    <t>MF954474</t>
  </si>
  <si>
    <t>MF954167</t>
  </si>
  <si>
    <t>MF954222</t>
  </si>
  <si>
    <t>MF954345</t>
  </si>
  <si>
    <t>Austromyrtus.dulcis</t>
  </si>
  <si>
    <t>Austromyrtus.dulcis_Belsham.77</t>
  </si>
  <si>
    <t>AM234133</t>
  </si>
  <si>
    <t>AM489894</t>
  </si>
  <si>
    <t>AM489813</t>
  </si>
  <si>
    <t>MF954080</t>
  </si>
  <si>
    <t>MF954436</t>
  </si>
  <si>
    <t>AM489977</t>
  </si>
  <si>
    <t>Eugenia.sp_Vasconcelos.348</t>
  </si>
  <si>
    <t>MH446028</t>
  </si>
  <si>
    <t>MH446086</t>
  </si>
  <si>
    <t>MH446362</t>
  </si>
  <si>
    <t>MH446270</t>
  </si>
  <si>
    <t>Eugeniinae</t>
  </si>
  <si>
    <t>Eugenia.egensis_Vasconcelos.319</t>
  </si>
  <si>
    <t>MH446026</t>
  </si>
  <si>
    <t>MH446084</t>
  </si>
  <si>
    <t>MH446360</t>
  </si>
  <si>
    <t>MH446268</t>
  </si>
  <si>
    <t>MH446177</t>
  </si>
  <si>
    <t>Fiorella</t>
  </si>
  <si>
    <t>Umbellatae</t>
  </si>
  <si>
    <t>Eugenia.anastomosans_Holst.9383</t>
  </si>
  <si>
    <t>MH445996</t>
  </si>
  <si>
    <t>MH446053</t>
  </si>
  <si>
    <t>MH446328</t>
  </si>
  <si>
    <t>MH446238</t>
  </si>
  <si>
    <t>MH446145</t>
  </si>
  <si>
    <t>Eugenia.densiracemosa_Mazine.1072</t>
  </si>
  <si>
    <t>KJ187642</t>
  </si>
  <si>
    <t>KJ187695</t>
  </si>
  <si>
    <t>KJ469691</t>
  </si>
  <si>
    <t>MH446283</t>
  </si>
  <si>
    <t>MH446193</t>
  </si>
  <si>
    <t>MH446101</t>
  </si>
  <si>
    <t>Eugenia.cucullata_NL110154</t>
  </si>
  <si>
    <t>FJ037853</t>
  </si>
  <si>
    <t>1587ag_Calycorectes_bergii_Giaretta_matrix</t>
  </si>
  <si>
    <t>Calycorectes.bergii_Giaretta.1587</t>
  </si>
  <si>
    <t>MN296376</t>
  </si>
  <si>
    <t>MN887373</t>
  </si>
  <si>
    <t>MN629378</t>
  </si>
  <si>
    <t>MN887433</t>
  </si>
  <si>
    <t>MN887403</t>
  </si>
  <si>
    <t>1616ag_Eugenia_neograndifolia_Giaretta_matrix</t>
  </si>
  <si>
    <t>Eugenia.neograndifolia_Giaretta.1616</t>
  </si>
  <si>
    <t> MN629379</t>
  </si>
  <si>
    <t>Eugenia.sp_Holst.9435</t>
  </si>
  <si>
    <t>Eugenia.neograndifolia _Holst.9435</t>
  </si>
  <si>
    <t>KJ187643</t>
  </si>
  <si>
    <t>KJ187696</t>
  </si>
  <si>
    <t>KJ469692</t>
  </si>
  <si>
    <t>MH446317</t>
  </si>
  <si>
    <t>MH446227</t>
  </si>
  <si>
    <t>MH446134</t>
  </si>
  <si>
    <t>1615ag_Eugenia_neograndifolia_Giaretta_matrix</t>
  </si>
  <si>
    <t>Eugenia.neograndifolia_Giaretta.1615</t>
  </si>
  <si>
    <t>MN296377</t>
  </si>
  <si>
    <t>MN887374</t>
  </si>
  <si>
    <t>MN887434</t>
  </si>
  <si>
    <t>MN887404</t>
  </si>
  <si>
    <t>Eugenia.latifolia_Prevost.4707</t>
  </si>
  <si>
    <t>AM234091</t>
  </si>
  <si>
    <t>AM489913</t>
  </si>
  <si>
    <t>AM489831</t>
  </si>
  <si>
    <t>Eugenia.flavescens_Zappi.415</t>
  </si>
  <si>
    <t>MH445982</t>
  </si>
  <si>
    <t>MH446039</t>
  </si>
  <si>
    <t>MH446279</t>
  </si>
  <si>
    <t>MH446189</t>
  </si>
  <si>
    <t>MH446097</t>
  </si>
  <si>
    <t>Eugenia.sparsa_Mazine.1084</t>
  </si>
  <si>
    <t>MH446072</t>
  </si>
  <si>
    <t>MH446348</t>
  </si>
  <si>
    <t>MH446256</t>
  </si>
  <si>
    <t>MH446165</t>
  </si>
  <si>
    <t>Eugenia.adenocalyx_Giaretta.1441</t>
  </si>
  <si>
    <t>Eugenia.aff.adenocalyx_Giaretta.1441</t>
  </si>
  <si>
    <t>Augusto</t>
  </si>
  <si>
    <t>Foi a Thais que sequenciou. Não encontrei os acessos no paper de 2017</t>
  </si>
  <si>
    <t>Eugenia.leptoclada_Lucas.389</t>
  </si>
  <si>
    <t>MH446004</t>
  </si>
  <si>
    <t>MH446061</t>
  </si>
  <si>
    <t>MH446336</t>
  </si>
  <si>
    <t>MH446153</t>
  </si>
  <si>
    <t>Eugenia.neoverrucosa_Lucas.118</t>
  </si>
  <si>
    <t>KJ187628</t>
  </si>
  <si>
    <t>KJ187680</t>
  </si>
  <si>
    <t>KJ469676</t>
  </si>
  <si>
    <t>MH446305</t>
  </si>
  <si>
    <t>MH446215</t>
  </si>
  <si>
    <t>Eugenia.sphenophylla_Lucas.257</t>
  </si>
  <si>
    <t>KJ187644</t>
  </si>
  <si>
    <t>KJ187697</t>
  </si>
  <si>
    <t>KJ469693</t>
  </si>
  <si>
    <t>MH446306</t>
  </si>
  <si>
    <t>MH446216</t>
  </si>
  <si>
    <t>MH446123</t>
  </si>
  <si>
    <t>Eugenia.talbotii_PM.5037</t>
  </si>
  <si>
    <t>KC668116</t>
  </si>
  <si>
    <t>KC627918</t>
  </si>
  <si>
    <t>Eugenia.platysema_Mazine.3001</t>
  </si>
  <si>
    <t>MH446010</t>
  </si>
  <si>
    <t>MH446067</t>
  </si>
  <si>
    <t>MH446342</t>
  </si>
  <si>
    <t>MH446251</t>
  </si>
  <si>
    <t>MH446159</t>
  </si>
  <si>
    <t>1158mfs_Eugenia_percincta_Giaretta_matrix</t>
  </si>
  <si>
    <t>Eugenia.percincta_Simon.1158</t>
  </si>
  <si>
    <t>MN296365</t>
  </si>
  <si>
    <t>MN887362</t>
  </si>
  <si>
    <t> MN629367</t>
  </si>
  <si>
    <t>MN887422</t>
  </si>
  <si>
    <t>MN887392</t>
  </si>
  <si>
    <t>Eugenia.neoglomerata_Mazine.461</t>
  </si>
  <si>
    <t>KJ187626</t>
  </si>
  <si>
    <t>KJ187678</t>
  </si>
  <si>
    <t>KJ469674</t>
  </si>
  <si>
    <t>MH446299</t>
  </si>
  <si>
    <t>MH446209</t>
  </si>
  <si>
    <t>MH446116</t>
  </si>
  <si>
    <t>Eugenia.bimarginata_Mazine.469</t>
  </si>
  <si>
    <t>KJ187611</t>
  </si>
  <si>
    <t>KJ187664</t>
  </si>
  <si>
    <t>KJ469660</t>
  </si>
  <si>
    <t>MH446289</t>
  </si>
  <si>
    <t>MH446199</t>
  </si>
  <si>
    <t>MH446106</t>
  </si>
  <si>
    <t>Eugenia.hiemalis_Mazine.970</t>
  </si>
  <si>
    <t>KJ187623</t>
  </si>
  <si>
    <t>KJ187675</t>
  </si>
  <si>
    <t>KJ469672</t>
  </si>
  <si>
    <t>Eugenia.pluriflora_Mazine.961</t>
  </si>
  <si>
    <t>KJ187636</t>
  </si>
  <si>
    <t>KJ187688</t>
  </si>
  <si>
    <t>KJ469684</t>
  </si>
  <si>
    <t>MH446290</t>
  </si>
  <si>
    <t>MH446200</t>
  </si>
  <si>
    <t>MH446107</t>
  </si>
  <si>
    <t>Eugenia.unana_Faria.4221</t>
  </si>
  <si>
    <t>MH446025</t>
  </si>
  <si>
    <t>MH446083</t>
  </si>
  <si>
    <t>MH446359</t>
  </si>
  <si>
    <t>MH446267</t>
  </si>
  <si>
    <t>MH446176</t>
  </si>
  <si>
    <t>Eugenia.astringens_Mazine.782</t>
  </si>
  <si>
    <t>KJ187606</t>
  </si>
  <si>
    <t>KJ187659</t>
  </si>
  <si>
    <t>KJ469655</t>
  </si>
  <si>
    <t>MH446296</t>
  </si>
  <si>
    <t>MH446206</t>
  </si>
  <si>
    <t>MH446113</t>
  </si>
  <si>
    <t>Eugenia.bacopari_Mazine.967</t>
  </si>
  <si>
    <t>KJ187608</t>
  </si>
  <si>
    <t>KJ187661</t>
  </si>
  <si>
    <t>KJ469657</t>
  </si>
  <si>
    <t>MH446285</t>
  </si>
  <si>
    <t>MH446195</t>
  </si>
  <si>
    <t>MH446102</t>
  </si>
  <si>
    <t>Eugenia.lambertiana_Vasconcelos.382</t>
  </si>
  <si>
    <t>MH446030</t>
  </si>
  <si>
    <t>MH446088</t>
  </si>
  <si>
    <t>MH446364</t>
  </si>
  <si>
    <t>MH446180</t>
  </si>
  <si>
    <t>Eugenia.stictopetala_Mazine.1077</t>
  </si>
  <si>
    <t>KJ187641</t>
  </si>
  <si>
    <t>KJ187693</t>
  </si>
  <si>
    <t>KJ469689</t>
  </si>
  <si>
    <t>MH446298</t>
  </si>
  <si>
    <t>MH446208</t>
  </si>
  <si>
    <t>MH446115</t>
  </si>
  <si>
    <t>Eugenia_greggii_Wilson1534</t>
  </si>
  <si>
    <t>Eugenia.greggii_Wilson.1534</t>
  </si>
  <si>
    <t>AY487285</t>
  </si>
  <si>
    <t>AY454128</t>
  </si>
  <si>
    <t>KU946001</t>
  </si>
  <si>
    <t>KU945993</t>
  </si>
  <si>
    <t>AY463106</t>
  </si>
  <si>
    <t>Eugenia.stictosepala_Zappi.406</t>
  </si>
  <si>
    <t>AM234086</t>
  </si>
  <si>
    <t>AM489908</t>
  </si>
  <si>
    <t>AM489826</t>
  </si>
  <si>
    <t>itayguara</t>
  </si>
  <si>
    <t>1639ag_Eugenia_fissurata_Giaretta_matrix</t>
  </si>
  <si>
    <t>Eugenia.fissurata_Giaretta.1639</t>
  </si>
  <si>
    <t>MN296380</t>
  </si>
  <si>
    <t>MN887377</t>
  </si>
  <si>
    <t>MN629382</t>
  </si>
  <si>
    <t>MN887437</t>
  </si>
  <si>
    <t>MN887407</t>
  </si>
  <si>
    <t>Eugenia.pacifica_IgeaVS.7887</t>
  </si>
  <si>
    <t>KM495172</t>
  </si>
  <si>
    <t>KM495173</t>
  </si>
  <si>
    <t>Eugenia.cocosensis_IgeaVS.7857</t>
  </si>
  <si>
    <t>KM495169</t>
  </si>
  <si>
    <t>KM495170</t>
  </si>
  <si>
    <t>Eugenia.axillaris_Hamilton.553</t>
  </si>
  <si>
    <t>KJ187607</t>
  </si>
  <si>
    <t>KJ187660</t>
  </si>
  <si>
    <t>KJ469656</t>
  </si>
  <si>
    <t>MH446315</t>
  </si>
  <si>
    <t>MH446225</t>
  </si>
  <si>
    <t>MH446132</t>
  </si>
  <si>
    <t>Eugenia.foetida_Holst.8865</t>
  </si>
  <si>
    <t>MH445997</t>
  </si>
  <si>
    <t>MH446054</t>
  </si>
  <si>
    <t>MH446329</t>
  </si>
  <si>
    <t>MH446239</t>
  </si>
  <si>
    <t>MH446146</t>
  </si>
  <si>
    <t>Eugenia.sp_Lucas.1115</t>
  </si>
  <si>
    <t>Eugenia.foetida_Lucas.1115</t>
  </si>
  <si>
    <t>MH446006</t>
  </si>
  <si>
    <t>MH446063</t>
  </si>
  <si>
    <t>MH446338</t>
  </si>
  <si>
    <t>MH446247</t>
  </si>
  <si>
    <t>MH446155</t>
  </si>
  <si>
    <t>Eugenia.monticola_Lucas.1117</t>
  </si>
  <si>
    <t>MH446007</t>
  </si>
  <si>
    <t>MH446064</t>
  </si>
  <si>
    <t>MH446339</t>
  </si>
  <si>
    <t>MH446248</t>
  </si>
  <si>
    <t>MH446156</t>
  </si>
  <si>
    <t>Eugenia.monticola_Vasconcelos.566</t>
  </si>
  <si>
    <t>MF954037</t>
  </si>
  <si>
    <t>MF954295</t>
  </si>
  <si>
    <t>MF954100</t>
  </si>
  <si>
    <t>MF954464</t>
  </si>
  <si>
    <t>MF954160</t>
  </si>
  <si>
    <t>MF954427</t>
  </si>
  <si>
    <t>MF954337</t>
  </si>
  <si>
    <t>Eugenia.hiraeifolia_MCSouza.1142</t>
  </si>
  <si>
    <t>MH445999</t>
  </si>
  <si>
    <t>MH446056</t>
  </si>
  <si>
    <t>MH446331</t>
  </si>
  <si>
    <t>MH446241</t>
  </si>
  <si>
    <t>MH446148</t>
  </si>
  <si>
    <t>Eugenia.laevis_Lucas.1113</t>
  </si>
  <si>
    <t>MH446005</t>
  </si>
  <si>
    <t>MH446062</t>
  </si>
  <si>
    <t>MH446337</t>
  </si>
  <si>
    <t>MH446246</t>
  </si>
  <si>
    <t>MH446154</t>
  </si>
  <si>
    <t>Eugenia.rhombea_Holst.8864</t>
  </si>
  <si>
    <t>MH445998</t>
  </si>
  <si>
    <t>MH446055</t>
  </si>
  <si>
    <t>MH446330</t>
  </si>
  <si>
    <t>MH446240</t>
  </si>
  <si>
    <t>MH446147</t>
  </si>
  <si>
    <t>Calyptrogenia.cuspidata_Vasconcelos.593</t>
  </si>
  <si>
    <t>MF954023</t>
  </si>
  <si>
    <t>MF954281</t>
  </si>
  <si>
    <t>MF954087</t>
  </si>
  <si>
    <t>MF954447</t>
  </si>
  <si>
    <t>MF954145</t>
  </si>
  <si>
    <t>MF954207</t>
  </si>
  <si>
    <t>MF954321</t>
  </si>
  <si>
    <t>Calyptrogenia.grandiflora_Vasconcelos.588</t>
  </si>
  <si>
    <t>MF954024</t>
  </si>
  <si>
    <t>MF954282</t>
  </si>
  <si>
    <t>MF954088</t>
  </si>
  <si>
    <t>MF954448</t>
  </si>
  <si>
    <t>MF954146</t>
  </si>
  <si>
    <t>MF954208</t>
  </si>
  <si>
    <t>MF954322</t>
  </si>
  <si>
    <t>Hottea.neibensis_Vasconcelos.590</t>
  </si>
  <si>
    <t>MF954046</t>
  </si>
  <si>
    <t>MF954304</t>
  </si>
  <si>
    <t>MF954109</t>
  </si>
  <si>
    <t>MF954476</t>
  </si>
  <si>
    <t>MF954168</t>
  </si>
  <si>
    <t>MF954224</t>
  </si>
  <si>
    <t>MF954347</t>
  </si>
  <si>
    <t>Eugenia.borinquensis_MuscarellaErickson.0118735300</t>
  </si>
  <si>
    <t>KJ426722</t>
  </si>
  <si>
    <t>KJ012586</t>
  </si>
  <si>
    <t>Eugenia.stahlii_Swensen.169</t>
  </si>
  <si>
    <t>HM446929</t>
  </si>
  <si>
    <t>HM446687</t>
  </si>
  <si>
    <t>Eugenia.dictyophylla_Clase.8180</t>
  </si>
  <si>
    <t>MH446012</t>
  </si>
  <si>
    <t>MH446069</t>
  </si>
  <si>
    <t>MH446345</t>
  </si>
  <si>
    <t>MH446254</t>
  </si>
  <si>
    <t>MH446162</t>
  </si>
  <si>
    <t>Eugenia.subavenia_Mazine.805</t>
  </si>
  <si>
    <t>KJ187646</t>
  </si>
  <si>
    <t>KJ187699</t>
  </si>
  <si>
    <t>KJ469695</t>
  </si>
  <si>
    <t>MH446293</t>
  </si>
  <si>
    <t>MH446203</t>
  </si>
  <si>
    <t>MH446110</t>
  </si>
  <si>
    <t>Eugenia.nutans_Lucas.281</t>
  </si>
  <si>
    <t>KJ187629</t>
  </si>
  <si>
    <t>KJ187681</t>
  </si>
  <si>
    <t>KJ469677</t>
  </si>
  <si>
    <t>MH446288</t>
  </si>
  <si>
    <t>MH446198</t>
  </si>
  <si>
    <t>MH446105</t>
  </si>
  <si>
    <t>Eugenia.pisiformis_Lucas.232</t>
  </si>
  <si>
    <t>KJ187634</t>
  </si>
  <si>
    <t>KJ187686</t>
  </si>
  <si>
    <t>KJ469682</t>
  </si>
  <si>
    <t>MH446302</t>
  </si>
  <si>
    <t>MH446212</t>
  </si>
  <si>
    <t>MH446119</t>
  </si>
  <si>
    <t>Eugenia.prasina_Mazine.959</t>
  </si>
  <si>
    <t>KJ187637</t>
  </si>
  <si>
    <t>KJ187689</t>
  </si>
  <si>
    <t>KJ469685</t>
  </si>
  <si>
    <t>MH446294</t>
  </si>
  <si>
    <t>MH446204</t>
  </si>
  <si>
    <t>MH446111</t>
  </si>
  <si>
    <t>Eugenia.verticillata_Duarte.ESA85678</t>
  </si>
  <si>
    <t>MH446031</t>
  </si>
  <si>
    <t>MH446089</t>
  </si>
  <si>
    <t>MH446365</t>
  </si>
  <si>
    <t>MH446272</t>
  </si>
  <si>
    <t>MH446181</t>
  </si>
  <si>
    <t>Eugenia.ellipsoidea_Lucas.879</t>
  </si>
  <si>
    <t>MH445991</t>
  </si>
  <si>
    <t>MH446048</t>
  </si>
  <si>
    <t>MH446320</t>
  </si>
  <si>
    <t>MH446230</t>
  </si>
  <si>
    <t>MH446137</t>
  </si>
  <si>
    <t>Eugenia.hirta_Faria.4227</t>
  </si>
  <si>
    <t>MH446020</t>
  </si>
  <si>
    <t>MH446078</t>
  </si>
  <si>
    <t>MH446354</t>
  </si>
  <si>
    <t>MH446262</t>
  </si>
  <si>
    <t>MH446171</t>
  </si>
  <si>
    <t>4ba_Eugenia_petaloidea_Giaretta_matrix</t>
  </si>
  <si>
    <t>Eugenia.petaloidea_Amorim.1765</t>
  </si>
  <si>
    <t>MN296359</t>
  </si>
  <si>
    <t>MN887356</t>
  </si>
  <si>
    <t>MN629361</t>
  </si>
  <si>
    <t>MN887416</t>
  </si>
  <si>
    <t>MN887386</t>
  </si>
  <si>
    <t>Amostra 1765[4]</t>
  </si>
  <si>
    <t>Eugenia.goiapabana_Bunger.Sn</t>
  </si>
  <si>
    <t>KX789270</t>
  </si>
  <si>
    <t>KX789300</t>
  </si>
  <si>
    <t>KX910675</t>
  </si>
  <si>
    <t>KX789354</t>
  </si>
  <si>
    <t>KX789325</t>
  </si>
  <si>
    <t>Eugenia.crassa_Giacomin.1860</t>
  </si>
  <si>
    <t>KX789269</t>
  </si>
  <si>
    <t>KX789296</t>
  </si>
  <si>
    <t>KX910671</t>
  </si>
  <si>
    <t>KX789350</t>
  </si>
  <si>
    <t>KX789321</t>
  </si>
  <si>
    <t>1498ag_Eugenia_umbrosa_Giaretta_matrix</t>
  </si>
  <si>
    <t>Eugenia.umbrosa_Giaretta.1498</t>
  </si>
  <si>
    <t>MN296372</t>
  </si>
  <si>
    <t>MN887369</t>
  </si>
  <si>
    <t>MN629374</t>
  </si>
  <si>
    <t>MN887429</t>
  </si>
  <si>
    <t>MN887399</t>
  </si>
  <si>
    <t>Eugenia.grandissima_Faria.6270</t>
  </si>
  <si>
    <t>Thais</t>
  </si>
  <si>
    <t>Eugenia.umbrosa_Mazine.1085</t>
  </si>
  <si>
    <t>KJ187649</t>
  </si>
  <si>
    <t>KJ187703</t>
  </si>
  <si>
    <t>KJ469699</t>
  </si>
  <si>
    <t>MH446321</t>
  </si>
  <si>
    <t>MH446231</t>
  </si>
  <si>
    <t>MH446138</t>
  </si>
  <si>
    <t>1646ag_Eugenia_rara_Giaretta_matrix</t>
  </si>
  <si>
    <t>Eugenia.rara_Giaretta.1646</t>
  </si>
  <si>
    <t>MN296382</t>
  </si>
  <si>
    <t>MN887379</t>
  </si>
  <si>
    <t> MN629384</t>
  </si>
  <si>
    <t>MN887439</t>
  </si>
  <si>
    <t>MN887409</t>
  </si>
  <si>
    <t>Eugenia.bahiensis_Faria.4229</t>
  </si>
  <si>
    <t>MH446018</t>
  </si>
  <si>
    <t>MH446076</t>
  </si>
  <si>
    <t>MH446352</t>
  </si>
  <si>
    <t>MH446260</t>
  </si>
  <si>
    <t>MH446169</t>
  </si>
  <si>
    <t>16487gps_Eugenia_abunan_Giaretta_matrix</t>
  </si>
  <si>
    <t>Eugenia.abunan_PereiraSilva.16487</t>
  </si>
  <si>
    <t>MN296388</t>
  </si>
  <si>
    <t>MN887385</t>
  </si>
  <si>
    <t> MN629390</t>
  </si>
  <si>
    <t>MN887445</t>
  </si>
  <si>
    <t>MN887415</t>
  </si>
  <si>
    <t>971mfs_Eugenia_feijoi_Giaretta_matrix</t>
  </si>
  <si>
    <t>Eugenia.feijoi_Simon.971</t>
  </si>
  <si>
    <t>MN296364</t>
  </si>
  <si>
    <t>MN887361</t>
  </si>
  <si>
    <t>MN629366</t>
  </si>
  <si>
    <t>MN887421</t>
  </si>
  <si>
    <t>MN887391</t>
  </si>
  <si>
    <t>2032mfs_Eugenia_fasciculiflora_Giaretta_matrix</t>
  </si>
  <si>
    <t>Eugenia.fasciculiflora_Simon.2032</t>
  </si>
  <si>
    <t>MN296385</t>
  </si>
  <si>
    <t>MN887382</t>
  </si>
  <si>
    <t>MN629387</t>
  </si>
  <si>
    <t>MN887442</t>
  </si>
  <si>
    <t>MN887412</t>
  </si>
  <si>
    <t>1419ag_Eugenia_pisonis_Giaretta_matrix</t>
  </si>
  <si>
    <t>Eugenia.pisonis_Giaretta.1419</t>
  </si>
  <si>
    <t>MN296367</t>
  </si>
  <si>
    <t>MN887364</t>
  </si>
  <si>
    <t>MN629369</t>
  </si>
  <si>
    <t>MN887424</t>
  </si>
  <si>
    <t>MN887394</t>
  </si>
  <si>
    <t>1514ag_Eugenia_costata_Giaretta_matrix</t>
  </si>
  <si>
    <t>Eugenia.costata_Giaretta.1514</t>
  </si>
  <si>
    <t>MN296374</t>
  </si>
  <si>
    <t>MN887371</t>
  </si>
  <si>
    <t> MN629376</t>
  </si>
  <si>
    <t>MN887431</t>
  </si>
  <si>
    <t>MN887401</t>
  </si>
  <si>
    <t>1651ag_Eugenia_joseramosii_Giaretta_matrix</t>
  </si>
  <si>
    <t>Eugenia.joseramosii_Giaretta.1651</t>
  </si>
  <si>
    <t>MN296383</t>
  </si>
  <si>
    <t>MN887380</t>
  </si>
  <si>
    <t>MN629385</t>
  </si>
  <si>
    <t>MN887440</t>
  </si>
  <si>
    <t>MN887410</t>
  </si>
  <si>
    <t>1517ag_Eugenia_kerianthera_Giaretta_matrix</t>
  </si>
  <si>
    <t>Eugenia.kerianthera_Giaretta.1517</t>
  </si>
  <si>
    <t>MN296375</t>
  </si>
  <si>
    <t>MN887372</t>
  </si>
  <si>
    <t>MN629377</t>
  </si>
  <si>
    <t>MN887432</t>
  </si>
  <si>
    <t>MN887402</t>
  </si>
  <si>
    <t>Eugenia.spruceana_Holst.9465</t>
  </si>
  <si>
    <t>MH445994</t>
  </si>
  <si>
    <t>MH446051</t>
  </si>
  <si>
    <t>MH446326</t>
  </si>
  <si>
    <t>MH446236</t>
  </si>
  <si>
    <t>MH446143</t>
  </si>
  <si>
    <t>Eugenia.cerasiflora_Vasconcelos.419</t>
  </si>
  <si>
    <t>MH446019</t>
  </si>
  <si>
    <t>MH446077</t>
  </si>
  <si>
    <t>MH446353</t>
  </si>
  <si>
    <t>MH446261</t>
  </si>
  <si>
    <t>MH446170</t>
  </si>
  <si>
    <t>Eugenia.cerasiflora_Urban.PRU092792</t>
  </si>
  <si>
    <t>AY487296</t>
  </si>
  <si>
    <t>AY454137</t>
  </si>
  <si>
    <t>AY463117</t>
  </si>
  <si>
    <t>Eugenia.rotula_Faria.4190</t>
  </si>
  <si>
    <t>MH446023</t>
  </si>
  <si>
    <t>MH446081</t>
  </si>
  <si>
    <t>MH446357</t>
  </si>
  <si>
    <t>MH446265</t>
  </si>
  <si>
    <t>MH446174</t>
  </si>
  <si>
    <t>Eugenia.punicifolia_Mazine.1065</t>
  </si>
  <si>
    <t>KJ187638</t>
  </si>
  <si>
    <t>KJ187690</t>
  </si>
  <si>
    <t>KJ469686</t>
  </si>
  <si>
    <t>KX910682</t>
  </si>
  <si>
    <t>MF954466</t>
  </si>
  <si>
    <t>MF954162</t>
  </si>
  <si>
    <t>KX789361</t>
  </si>
  <si>
    <t>KX789332</t>
  </si>
  <si>
    <t>Eugenia.punicifolia_Prevost.4724</t>
  </si>
  <si>
    <t>AM234087</t>
  </si>
  <si>
    <t>AM489909</t>
  </si>
  <si>
    <t>AM489827</t>
  </si>
  <si>
    <t>2436cnf_Eugenia_lagoensis_Giaretta_matrix</t>
  </si>
  <si>
    <t>Eugenia.lagoensis_Fraga.2436</t>
  </si>
  <si>
    <t>MN296386</t>
  </si>
  <si>
    <t>MN887383</t>
  </si>
  <si>
    <t> MN629388</t>
  </si>
  <si>
    <t>MN887443</t>
  </si>
  <si>
    <t>MN887413</t>
  </si>
  <si>
    <t>Eugenia.melanogyna_Mazine.969</t>
  </si>
  <si>
    <t>KJ187624</t>
  </si>
  <si>
    <t>KJ187676</t>
  </si>
  <si>
    <t>KJ469673</t>
  </si>
  <si>
    <t>MH446284</t>
  </si>
  <si>
    <t>MH446194</t>
  </si>
  <si>
    <t>Eugenia.macrocalyx_Gonzalez.NH200102</t>
  </si>
  <si>
    <t>Eugenia.wentii_Gonzalez.NH200102</t>
  </si>
  <si>
    <t>FJ037852</t>
  </si>
  <si>
    <t>FJ039023</t>
  </si>
  <si>
    <t>FJ514620</t>
  </si>
  <si>
    <t>Mariana</t>
  </si>
  <si>
    <t>Speciosae</t>
  </si>
  <si>
    <t>Eugenia.wentii_Holst.9421</t>
  </si>
  <si>
    <t>KJ187651</t>
  </si>
  <si>
    <t>KJ187705</t>
  </si>
  <si>
    <t>KJ469701</t>
  </si>
  <si>
    <t>KX910689</t>
  </si>
  <si>
    <t>KX789368</t>
  </si>
  <si>
    <t>KX789339</t>
  </si>
  <si>
    <t>Eugenia.longipetiolata_Bunger.626</t>
  </si>
  <si>
    <t>KX789285</t>
  </si>
  <si>
    <t>KX789301</t>
  </si>
  <si>
    <t>KX910676</t>
  </si>
  <si>
    <t>KX789355</t>
  </si>
  <si>
    <t>KX789326</t>
  </si>
  <si>
    <t>Eugenia.sp_46422</t>
  </si>
  <si>
    <t>Eugenia.sp_46422_Faria.6573</t>
  </si>
  <si>
    <t>Mariana: Não sei que planta é essa.</t>
  </si>
  <si>
    <t>Speciosae?</t>
  </si>
  <si>
    <t>Eugenia.speciosa_Mota.2477</t>
  </si>
  <si>
    <t>KX789275</t>
  </si>
  <si>
    <t>KX789311</t>
  </si>
  <si>
    <t>KX910687</t>
  </si>
  <si>
    <t>KX789366</t>
  </si>
  <si>
    <t>KX789337</t>
  </si>
  <si>
    <t>Eugenia.speciosa_Bunger.585</t>
  </si>
  <si>
    <t>KX789274</t>
  </si>
  <si>
    <t>KX789310</t>
  </si>
  <si>
    <t>KX910686</t>
  </si>
  <si>
    <t>KX789365</t>
  </si>
  <si>
    <t>KX789336</t>
  </si>
  <si>
    <t>Eugenia.bunchosiifolia_Faria.2513</t>
  </si>
  <si>
    <t>KX789268</t>
  </si>
  <si>
    <t>KX789298</t>
  </si>
  <si>
    <t>KX910673</t>
  </si>
  <si>
    <t>KX789352</t>
  </si>
  <si>
    <t>KX789323</t>
  </si>
  <si>
    <t>Eugenia.bunchosiifolia_Vasconcelos.466</t>
  </si>
  <si>
    <t>MF954041</t>
  </si>
  <si>
    <t>MF954299</t>
  </si>
  <si>
    <t>MF954104</t>
  </si>
  <si>
    <t>MF954469</t>
  </si>
  <si>
    <t>MF954218</t>
  </si>
  <si>
    <t>MF954341</t>
  </si>
  <si>
    <t xml:space="preserve">
</t>
  </si>
  <si>
    <t>Eugenia.stigmatosa_Sampaio.ESA46414</t>
  </si>
  <si>
    <t>Fiorella: Não sei se realmente existem sequências disso, mas acho que não temos voucher de qualquer forma (que provavelmente estava vegetativo). Recomendo excluir essa amostra.</t>
  </si>
  <si>
    <t>Eugenia.luschnathiana_Faria.3140</t>
  </si>
  <si>
    <t>KX789272</t>
  </si>
  <si>
    <t>KX789302</t>
  </si>
  <si>
    <t>KX910677</t>
  </si>
  <si>
    <t>KX789356</t>
  </si>
  <si>
    <t>KX789327</t>
  </si>
  <si>
    <t>Phyllocalyx</t>
  </si>
  <si>
    <t>Eugenia.verdoorniae_vanWyk.12697</t>
  </si>
  <si>
    <t>AY463137</t>
  </si>
  <si>
    <t>AY454143</t>
  </si>
  <si>
    <t>AY463123</t>
  </si>
  <si>
    <t>Jossinia</t>
  </si>
  <si>
    <t>Eugenia.sp_vanWyk.12716</t>
  </si>
  <si>
    <t>AY463140</t>
  </si>
  <si>
    <t>AY454146</t>
  </si>
  <si>
    <t>AY463126</t>
  </si>
  <si>
    <t>Eugenia.erythrophylla_vanderMerwe.259</t>
  </si>
  <si>
    <t>AY463139</t>
  </si>
  <si>
    <t>AY454145</t>
  </si>
  <si>
    <t>AY463125</t>
  </si>
  <si>
    <t>Eugenia.zeyheri_Maurin.1800</t>
  </si>
  <si>
    <t>MH445980</t>
  </si>
  <si>
    <t>MH446037</t>
  </si>
  <si>
    <t>MH446277</t>
  </si>
  <si>
    <t>JX517750</t>
  </si>
  <si>
    <t>MH446187</t>
  </si>
  <si>
    <t>MH446095</t>
  </si>
  <si>
    <t>Eugenia.zeyheri_vanWyk.12696</t>
  </si>
  <si>
    <t>AY463136</t>
  </si>
  <si>
    <t>AY454142</t>
  </si>
  <si>
    <t>AY463122</t>
  </si>
  <si>
    <t>Eugenia.zuluensis_Abbott.9188</t>
  </si>
  <si>
    <t>MH445981</t>
  </si>
  <si>
    <t>MH446038</t>
  </si>
  <si>
    <t>MH446278</t>
  </si>
  <si>
    <t>JX517795</t>
  </si>
  <si>
    <t>MH446188</t>
  </si>
  <si>
    <t>MH446096</t>
  </si>
  <si>
    <t>Eugenia.natalitia_Maurin.1796</t>
  </si>
  <si>
    <t>MH445977</t>
  </si>
  <si>
    <t>MH446034</t>
  </si>
  <si>
    <t>MH446274</t>
  </si>
  <si>
    <t>MH446184</t>
  </si>
  <si>
    <t>MH446092</t>
  </si>
  <si>
    <t>Eugenia.umtamvunensis_Maurin.1794</t>
  </si>
  <si>
    <t>MH445978</t>
  </si>
  <si>
    <t>MH446035</t>
  </si>
  <si>
    <t>MH446275</t>
  </si>
  <si>
    <t>MH446185</t>
  </si>
  <si>
    <t>MH446093</t>
  </si>
  <si>
    <t>Eugenia.woodii_vanWyk.12695</t>
  </si>
  <si>
    <t>AY463138</t>
  </si>
  <si>
    <t>AY454144</t>
  </si>
  <si>
    <t>AY463124</t>
  </si>
  <si>
    <t>Eugenia.woodii_Maurin.MvdB26</t>
  </si>
  <si>
    <t>MH445979</t>
  </si>
  <si>
    <t>MH446036</t>
  </si>
  <si>
    <t>MH446276</t>
  </si>
  <si>
    <t>MH446186</t>
  </si>
  <si>
    <t>MH446094</t>
  </si>
  <si>
    <t>Eugenia.sp_vanWyk.12717</t>
  </si>
  <si>
    <t>AY463141</t>
  </si>
  <si>
    <t>AY454147</t>
  </si>
  <si>
    <t>AY463127</t>
  </si>
  <si>
    <t>Eugenia.sp_vanWyk.12702</t>
  </si>
  <si>
    <t>AY487299</t>
  </si>
  <si>
    <t>AY463129</t>
  </si>
  <si>
    <t>Eugenia.albanensis_vanWyk.12723</t>
  </si>
  <si>
    <t>Eugenia.capensis_vanWyk.12723</t>
  </si>
  <si>
    <t>AY487286</t>
  </si>
  <si>
    <t>AY454129</t>
  </si>
  <si>
    <t>AY463107</t>
  </si>
  <si>
    <t>Fiorella: Eugenia albanensis de acordo com WCSP online agora é sinônimo de E. capensis</t>
  </si>
  <si>
    <t>Eugenia.erythrophylla_Maurin.1801</t>
  </si>
  <si>
    <t>MH445976</t>
  </si>
  <si>
    <t>MH446033</t>
  </si>
  <si>
    <t>MH446273</t>
  </si>
  <si>
    <t>MH446183</t>
  </si>
  <si>
    <t>MH446091</t>
  </si>
  <si>
    <t>Eugenia.roseopetiolata_Vasconcelos.Sn</t>
  </si>
  <si>
    <t>MF954040</t>
  </si>
  <si>
    <t>MF954298</t>
  </si>
  <si>
    <t>MF954103</t>
  </si>
  <si>
    <t>MF954468</t>
  </si>
  <si>
    <t>MF954164</t>
  </si>
  <si>
    <t>MF954430</t>
  </si>
  <si>
    <t>MF954340</t>
  </si>
  <si>
    <t>Eugenia.reinwardtiana_Holst.8870</t>
  </si>
  <si>
    <t>MH445995</t>
  </si>
  <si>
    <t>MH446052</t>
  </si>
  <si>
    <t>MH446327</t>
  </si>
  <si>
    <t>MF954467</t>
  </si>
  <si>
    <t>MF954163</t>
  </si>
  <si>
    <t>MH446237</t>
  </si>
  <si>
    <t>MH446144</t>
  </si>
  <si>
    <t>Eugenia.reinwardtiana_Zappi.Sn</t>
  </si>
  <si>
    <t>MH446015</t>
  </si>
  <si>
    <t>MH446073</t>
  </si>
  <si>
    <t>MH446349</t>
  </si>
  <si>
    <t>MH446257</t>
  </si>
  <si>
    <t>MH446166</t>
  </si>
  <si>
    <t>Eugenia.reinwardtiana_Hyland.9245</t>
  </si>
  <si>
    <t>AY487301</t>
  </si>
  <si>
    <t>AY454151</t>
  </si>
  <si>
    <t>AY463131</t>
  </si>
  <si>
    <t>Eugenia.reinwardtiana_Wilson.Sn.977022</t>
  </si>
  <si>
    <t>KU945989</t>
  </si>
  <si>
    <t>KU945981</t>
  </si>
  <si>
    <t>KU946003</t>
  </si>
  <si>
    <t>KU945995</t>
  </si>
  <si>
    <t>Eugenia.sp_RayA.2016</t>
  </si>
  <si>
    <t>KT970714</t>
  </si>
  <si>
    <t>KT990095</t>
  </si>
  <si>
    <t>KT907475</t>
  </si>
  <si>
    <t>Eugenia.calcadensis_DharmarErkings.Sn</t>
  </si>
  <si>
    <t>KU301782</t>
  </si>
  <si>
    <t>KU301780</t>
  </si>
  <si>
    <t>Eugenia.singampattiana_Erkings.Sn</t>
  </si>
  <si>
    <t>KU301784</t>
  </si>
  <si>
    <t>KU301783</t>
  </si>
  <si>
    <t>Eugenia.wynadensis_Rajkumar.310</t>
  </si>
  <si>
    <t>KU945990</t>
  </si>
  <si>
    <t>KU945984</t>
  </si>
  <si>
    <t>KU946004</t>
  </si>
  <si>
    <t>KU945997</t>
  </si>
  <si>
    <t>Eugenia.tropophylla_Lowrey.2134</t>
  </si>
  <si>
    <t>AY487303</t>
  </si>
  <si>
    <t>AY454150</t>
  </si>
  <si>
    <t>AY463133</t>
  </si>
  <si>
    <t>Eugenia.pollicina_MoorhouseGann.Sn</t>
  </si>
  <si>
    <t>KY581206</t>
  </si>
  <si>
    <t>Eugenia.buxifolia_Wilson.10740</t>
  </si>
  <si>
    <t>KU945987</t>
  </si>
  <si>
    <t>KU945979</t>
  </si>
  <si>
    <t>KU946000</t>
  </si>
  <si>
    <t>KU945992</t>
  </si>
  <si>
    <t>Eugenia.vaughanii_Page.69</t>
  </si>
  <si>
    <t>MH445986</t>
  </si>
  <si>
    <t>MH446043</t>
  </si>
  <si>
    <t>MH446310</t>
  </si>
  <si>
    <t>MH446220</t>
  </si>
  <si>
    <t>MH446127</t>
  </si>
  <si>
    <t>Eugenia.orbiculata_Florens.Sn.PRU092779</t>
  </si>
  <si>
    <t>AY487291</t>
  </si>
  <si>
    <t>AY454133</t>
  </si>
  <si>
    <t>AY463112</t>
  </si>
  <si>
    <t>Eugenia.orbiculata_Page.104</t>
  </si>
  <si>
    <t>KJ187631</t>
  </si>
  <si>
    <t>KJ187683</t>
  </si>
  <si>
    <t>KJ469679</t>
  </si>
  <si>
    <t>MH446311</t>
  </si>
  <si>
    <t>MH446221</t>
  </si>
  <si>
    <t>MH446128</t>
  </si>
  <si>
    <t>Eugenia.neofasciculata_Page.105</t>
  </si>
  <si>
    <t>MH445987</t>
  </si>
  <si>
    <t>MH446044</t>
  </si>
  <si>
    <t>MH446312</t>
  </si>
  <si>
    <t>MH446222</t>
  </si>
  <si>
    <t>MH446129</t>
  </si>
  <si>
    <t>Eugenia.pollicina_Page.106</t>
  </si>
  <si>
    <t>MH445988</t>
  </si>
  <si>
    <t>MH446045</t>
  </si>
  <si>
    <t>MH446313</t>
  </si>
  <si>
    <t>MH446223</t>
  </si>
  <si>
    <t>MH446130</t>
  </si>
  <si>
    <t>Eugenia.tinifolia_Page.25</t>
  </si>
  <si>
    <t>MH445984</t>
  </si>
  <si>
    <t>MH446041</t>
  </si>
  <si>
    <t>MH446308</t>
  </si>
  <si>
    <t>MH446218</t>
  </si>
  <si>
    <t>MH446125</t>
  </si>
  <si>
    <t>Eugenia.tinifolia_Florens.Sn.PRU092783</t>
  </si>
  <si>
    <t>AY487287</t>
  </si>
  <si>
    <t>AY454130</t>
  </si>
  <si>
    <t>AY463108</t>
  </si>
  <si>
    <t>Eugenia.pyxidata_MoorhouseGann.Sn</t>
  </si>
  <si>
    <t>KY581205</t>
  </si>
  <si>
    <t>Monimiastrum.globosum_Florens.Sn.PRU092785</t>
  </si>
  <si>
    <t>Eugenia.kanakana_Florens.Sn.PRU092785</t>
  </si>
  <si>
    <t>AY487297</t>
  </si>
  <si>
    <t>AY454138</t>
  </si>
  <si>
    <t>Fiorella: não encontrei isso na árvore. A princípio é uma sect. Jossinia, de Mauritius.</t>
  </si>
  <si>
    <t>Eugenia.crassipetala_Florens.Sn.PRU092782</t>
  </si>
  <si>
    <t>AY487288</t>
  </si>
  <si>
    <t>AY454131</t>
  </si>
  <si>
    <t>AY463109</t>
  </si>
  <si>
    <t>Eugenia.lucida_Florens.Sn.PRU092784</t>
  </si>
  <si>
    <t>AY487289</t>
  </si>
  <si>
    <t>AY454132</t>
  </si>
  <si>
    <t>AY463110</t>
  </si>
  <si>
    <t>Eugenia.bojeri_Page.32</t>
  </si>
  <si>
    <t>MH445985</t>
  </si>
  <si>
    <t>MH446042</t>
  </si>
  <si>
    <t>MH446309</t>
  </si>
  <si>
    <t>MH446219</t>
  </si>
  <si>
    <t>MH446126</t>
  </si>
  <si>
    <t>Eugenia.mespiloides_Wilson.10741</t>
  </si>
  <si>
    <t>KU945988</t>
  </si>
  <si>
    <t>KU945980</t>
  </si>
  <si>
    <t>KU946002</t>
  </si>
  <si>
    <t>KU945994</t>
  </si>
  <si>
    <t>Eugenia.bullata_Vasconcelos.608</t>
  </si>
  <si>
    <t>MF954034</t>
  </si>
  <si>
    <t>MF954292</t>
  </si>
  <si>
    <t>MF954097</t>
  </si>
  <si>
    <t>MF954461</t>
  </si>
  <si>
    <t>MF954158</t>
  </si>
  <si>
    <t>MF954424</t>
  </si>
  <si>
    <t>MF954334</t>
  </si>
  <si>
    <t>Eugenia.paludosa_Vasconcelos.646</t>
  </si>
  <si>
    <t>MF954038</t>
  </si>
  <si>
    <t>MF954296</t>
  </si>
  <si>
    <t>MF954101</t>
  </si>
  <si>
    <t>MF954465</t>
  </si>
  <si>
    <t>MF954161</t>
  </si>
  <si>
    <t>MF954428</t>
  </si>
  <si>
    <t>MF954338</t>
  </si>
  <si>
    <t>Eugenia.brongniartiana_Pillon.176</t>
  </si>
  <si>
    <t>KJ187615</t>
  </si>
  <si>
    <t>KJ187668</t>
  </si>
  <si>
    <t>KJ469664</t>
  </si>
  <si>
    <t>MH446344</t>
  </si>
  <si>
    <t>MH446253</t>
  </si>
  <si>
    <t>MH446161</t>
  </si>
  <si>
    <t>Eugenia.eggersii_Swensen.212</t>
  </si>
  <si>
    <t>HM446928</t>
  </si>
  <si>
    <t>HM446686</t>
  </si>
  <si>
    <t>Racemosae</t>
  </si>
  <si>
    <t>Eugenia.patens_Lucas.104</t>
  </si>
  <si>
    <t>KJ187633</t>
  </si>
  <si>
    <t>KJ187685</t>
  </si>
  <si>
    <t>KJ469681</t>
  </si>
  <si>
    <t>KX910681</t>
  </si>
  <si>
    <t>KX789360</t>
  </si>
  <si>
    <t>KX789331</t>
  </si>
  <si>
    <t>Eugenia.biflora_Mazine.1075</t>
  </si>
  <si>
    <t>KJ187610</t>
  </si>
  <si>
    <t>KJ187663</t>
  </si>
  <si>
    <t>KJ469659</t>
  </si>
  <si>
    <t>MF954459</t>
  </si>
  <si>
    <t>MF954156</t>
  </si>
  <si>
    <t>MF954525</t>
  </si>
  <si>
    <t>Eugenia.intermedia_Araujo.1788</t>
  </si>
  <si>
    <t>MH446014</t>
  </si>
  <si>
    <t>MH446071</t>
  </si>
  <si>
    <t>MH446347</t>
  </si>
  <si>
    <t>MH446164</t>
  </si>
  <si>
    <t>Eugenia.domingensis_Swensen.180</t>
  </si>
  <si>
    <t>HM446927</t>
  </si>
  <si>
    <t>HM446685</t>
  </si>
  <si>
    <t>Eugenia.paracatuana_44433</t>
  </si>
  <si>
    <t>Eugenia.paracatuana_Silva.64</t>
  </si>
  <si>
    <t>MH446011</t>
  </si>
  <si>
    <t>MH446068</t>
  </si>
  <si>
    <t>MH446343</t>
  </si>
  <si>
    <t>MH446252</t>
  </si>
  <si>
    <t>MH446160</t>
  </si>
  <si>
    <t>Eugenia.florida_Mazine.965</t>
  </si>
  <si>
    <t>KJ187622</t>
  </si>
  <si>
    <t>KJ187674</t>
  </si>
  <si>
    <t>KJ469671</t>
  </si>
  <si>
    <t>MH446295</t>
  </si>
  <si>
    <t>MH446205</t>
  </si>
  <si>
    <t>MH446112</t>
  </si>
  <si>
    <t>Eugenia.paracatuana_43962</t>
  </si>
  <si>
    <t>Eugenia.paracatuana_Faria.2928</t>
  </si>
  <si>
    <t>MH446000</t>
  </si>
  <si>
    <t>MH446057</t>
  </si>
  <si>
    <t>MH446332</t>
  </si>
  <si>
    <t>MH446242</t>
  </si>
  <si>
    <t>MH446149</t>
  </si>
  <si>
    <t>Eugenia.domingensis_Lucas.1127</t>
  </si>
  <si>
    <t>MH446008</t>
  </si>
  <si>
    <t>MH446065</t>
  </si>
  <si>
    <t>MH446340</t>
  </si>
  <si>
    <t>MH446249</t>
  </si>
  <si>
    <t>MH446157</t>
  </si>
  <si>
    <t>Eugenia.orbignyana_Mazine.1067</t>
  </si>
  <si>
    <t>Eugenia.chiquitensis_Mazine.1067</t>
  </si>
  <si>
    <t>KJ187632</t>
  </si>
  <si>
    <t>KJ187684</t>
  </si>
  <si>
    <t>KJ469680</t>
  </si>
  <si>
    <t>Eugenia.longiracemosa_Vasconcelos.310</t>
  </si>
  <si>
    <t>MF954036</t>
  </si>
  <si>
    <t>MF954294</t>
  </si>
  <si>
    <t>MF954099</t>
  </si>
  <si>
    <t>MF954463</t>
  </si>
  <si>
    <t>MF954426</t>
  </si>
  <si>
    <t>MF954336</t>
  </si>
  <si>
    <t>Eugenia.complicata_PORosa.1399</t>
  </si>
  <si>
    <t>MF954039</t>
  </si>
  <si>
    <t>MF954297</t>
  </si>
  <si>
    <t>MF954102</t>
  </si>
  <si>
    <t>MF954429</t>
  </si>
  <si>
    <t>MF954339</t>
  </si>
  <si>
    <t>no Genbank está como E. paracatuana. O material no splink (do UB) consta como E. cristaensis (det. Jair). Não tenho o voucher aqui.</t>
  </si>
  <si>
    <t>Eugenia.angustissima_Vasconcelos.405</t>
  </si>
  <si>
    <t>MF954032</t>
  </si>
  <si>
    <t>MF954290</t>
  </si>
  <si>
    <t>MF954096</t>
  </si>
  <si>
    <t>MF954457</t>
  </si>
  <si>
    <t>MF954154</t>
  </si>
  <si>
    <t>MF954217</t>
  </si>
  <si>
    <t>MF954332</t>
  </si>
  <si>
    <t>Eugenia.sp_Vasconcelos.295</t>
  </si>
  <si>
    <t>Eugenia.angustissima_Vasconcelos.295</t>
  </si>
  <si>
    <t>Thais?</t>
  </si>
  <si>
    <t>Eugenia.modesta_Mazine.854</t>
  </si>
  <si>
    <t>KJ187625</t>
  </si>
  <si>
    <t>KJ187677</t>
  </si>
  <si>
    <t>MH446291</t>
  </si>
  <si>
    <t>MH446201</t>
  </si>
  <si>
    <t>MH446108</t>
  </si>
  <si>
    <t>Eugenia.binata_Colletta.1208</t>
  </si>
  <si>
    <t>MH446016</t>
  </si>
  <si>
    <t>MH446074</t>
  </si>
  <si>
    <t>MH446350</t>
  </si>
  <si>
    <t>MH446258</t>
  </si>
  <si>
    <t>MH446167</t>
  </si>
  <si>
    <t>Eugenia.oblongata_Mazine.804</t>
  </si>
  <si>
    <t>KJ187630</t>
  </si>
  <si>
    <t>KJ187682</t>
  </si>
  <si>
    <t>KJ469678</t>
  </si>
  <si>
    <t>Eugenia.capparidifolia_Mazine.845</t>
  </si>
  <si>
    <t>KJ187617</t>
  </si>
  <si>
    <t>KJ469666</t>
  </si>
  <si>
    <t>Eugenia.repanda_Mazine.1090</t>
  </si>
  <si>
    <t>KJ469690</t>
  </si>
  <si>
    <t>MH446323</t>
  </si>
  <si>
    <t>MH446233</t>
  </si>
  <si>
    <t>MH446140</t>
  </si>
  <si>
    <t>Eugenia.microphylla_Urban.PRU092791</t>
  </si>
  <si>
    <t>Eugenia.sprengelii_Urban.PRU092791</t>
  </si>
  <si>
    <t>AY487295</t>
  </si>
  <si>
    <t>AY454136</t>
  </si>
  <si>
    <t>AY463116</t>
  </si>
  <si>
    <t xml:space="preserve">Fiorella: na árvore essa planta está com outro nome, E. microphylla. </t>
  </si>
  <si>
    <t>Eugenia.repanda_Lucas.273</t>
  </si>
  <si>
    <t>KJ187640</t>
  </si>
  <si>
    <t>KJ187692</t>
  </si>
  <si>
    <t>KJ469688</t>
  </si>
  <si>
    <t>Eugenia.inversa_Faria.4230</t>
  </si>
  <si>
    <t>MH446021</t>
  </si>
  <si>
    <t>MH446079</t>
  </si>
  <si>
    <t>MH446355</t>
  </si>
  <si>
    <t>MH446263</t>
  </si>
  <si>
    <t>MH446172</t>
  </si>
  <si>
    <t>Eugenia.plicatocostata_Popovkin.1770</t>
  </si>
  <si>
    <t>MH446022</t>
  </si>
  <si>
    <t>MH446080</t>
  </si>
  <si>
    <t>MH446356</t>
  </si>
  <si>
    <t>MH446264</t>
  </si>
  <si>
    <t>MH446173</t>
  </si>
  <si>
    <t>1160el_Eugenia_caloneura_Giaretta_matrix</t>
  </si>
  <si>
    <t>Eugenia.caloneura_Lucas.1160</t>
  </si>
  <si>
    <t>MN887363</t>
  </si>
  <si>
    <t>MN629368</t>
  </si>
  <si>
    <t>MN887423</t>
  </si>
  <si>
    <t>MN887393</t>
  </si>
  <si>
    <t>1489ag_Eugenia_neoriedeliana_Giaretta_matrix</t>
  </si>
  <si>
    <t>Eugenia.neoriedeliana_Giaretta.1489</t>
  </si>
  <si>
    <t>MN296370</t>
  </si>
  <si>
    <t>MN887367</t>
  </si>
  <si>
    <t>MN629372</t>
  </si>
  <si>
    <t>MN887427</t>
  </si>
  <si>
    <t>MN887397</t>
  </si>
  <si>
    <t>159atl_Eugenia_zuccarinii_Giaretta_matrix</t>
  </si>
  <si>
    <t>Eugenia.zuccarinii_Brandao.159</t>
  </si>
  <si>
    <t>MN296361</t>
  </si>
  <si>
    <t>MN887358</t>
  </si>
  <si>
    <t>MN629363</t>
  </si>
  <si>
    <t>MN887418</t>
  </si>
  <si>
    <t>MN887388</t>
  </si>
  <si>
    <t>Eugenia.subterminalis_Mazine.974</t>
  </si>
  <si>
    <t>KJ187700</t>
  </si>
  <si>
    <t>KJ469696</t>
  </si>
  <si>
    <t>MH446322</t>
  </si>
  <si>
    <t>MH446232</t>
  </si>
  <si>
    <t>MH446139</t>
  </si>
  <si>
    <t>1465ag_Eugenia_vattimoana_Giaretta_matrix</t>
  </si>
  <si>
    <t>Eugenia.vattimoana_Giaretta.1465</t>
  </si>
  <si>
    <t>MN296368</t>
  </si>
  <si>
    <t>MN887365</t>
  </si>
  <si>
    <t> MN629370</t>
  </si>
  <si>
    <t>MN887425</t>
  </si>
  <si>
    <t>MN887395</t>
  </si>
  <si>
    <t>Eugenia.brevistyla_Mazine.993</t>
  </si>
  <si>
    <t>KJ187614</t>
  </si>
  <si>
    <t>KJ187667</t>
  </si>
  <si>
    <t>KJ469663</t>
  </si>
  <si>
    <t>MH446281</t>
  </si>
  <si>
    <t>MH446191</t>
  </si>
  <si>
    <t>MH446099</t>
  </si>
  <si>
    <t>1493ag_Eugenia_brevistyla_Giaretta_matrix</t>
  </si>
  <si>
    <t>Eugenia.brevistyla_Giaretta.1493</t>
  </si>
  <si>
    <t>MN296371</t>
  </si>
  <si>
    <t>MN887368</t>
  </si>
  <si>
    <t> MN629373</t>
  </si>
  <si>
    <t>MN887428</t>
  </si>
  <si>
    <t>MN887398</t>
  </si>
  <si>
    <t>Eugenia.acutata_Vasconcelos.506</t>
  </si>
  <si>
    <t>MF954031</t>
  </si>
  <si>
    <t>MF954289</t>
  </si>
  <si>
    <t>MF954095</t>
  </si>
  <si>
    <t>MF954456</t>
  </si>
  <si>
    <t>MF954216</t>
  </si>
  <si>
    <t>MF954331</t>
  </si>
  <si>
    <t>1500ag_Eugenia_longohypanthiata_Giaretta_matrix</t>
  </si>
  <si>
    <t>Eugenia.longohypanthiata_Giaretta.1500</t>
  </si>
  <si>
    <t>MN296373</t>
  </si>
  <si>
    <t>MN887370</t>
  </si>
  <si>
    <t> MN629375</t>
  </si>
  <si>
    <t>MN887430</t>
  </si>
  <si>
    <t>MN887400</t>
  </si>
  <si>
    <t>1629ag_Eugenia_guanabarina_Giaretta_matrix</t>
  </si>
  <si>
    <t>Eugenia.guanabarina_Giaretta.1629</t>
  </si>
  <si>
    <t>MN296379</t>
  </si>
  <si>
    <t>MN887376</t>
  </si>
  <si>
    <t>MN629381</t>
  </si>
  <si>
    <t>MN887436</t>
  </si>
  <si>
    <t>MN887406</t>
  </si>
  <si>
    <t>Eugenia.excelsa_Lucas.125</t>
  </si>
  <si>
    <t>KJ187621</t>
  </si>
  <si>
    <t>KJ187673</t>
  </si>
  <si>
    <t>KJ469670</t>
  </si>
  <si>
    <t>MH446304</t>
  </si>
  <si>
    <t>MH446214</t>
  </si>
  <si>
    <t>MH446121</t>
  </si>
  <si>
    <t>Excelsae</t>
  </si>
  <si>
    <t>Eugenia.platyphylla_Lucas.1188</t>
  </si>
  <si>
    <t>MH446009</t>
  </si>
  <si>
    <t>MH446066</t>
  </si>
  <si>
    <t>MH446341</t>
  </si>
  <si>
    <t>MH446250</t>
  </si>
  <si>
    <t>MH446158</t>
  </si>
  <si>
    <t>Eugenia.coffeifolia_Holst.9516</t>
  </si>
  <si>
    <t>MH445992</t>
  </si>
  <si>
    <t>MH446049</t>
  </si>
  <si>
    <t>MH446324</t>
  </si>
  <si>
    <t>MH446234</t>
  </si>
  <si>
    <t>MH446141</t>
  </si>
  <si>
    <t>Eugenia.confusa_Abbott.24085</t>
  </si>
  <si>
    <t>KJ426723</t>
  </si>
  <si>
    <t>KJ012587</t>
  </si>
  <si>
    <t>Eugenia.lindahlii_Clase.7839</t>
  </si>
  <si>
    <t>MH446013</t>
  </si>
  <si>
    <t>MH446070</t>
  </si>
  <si>
    <t>MH446346</t>
  </si>
  <si>
    <t>MH446255</t>
  </si>
  <si>
    <t>MH446163</t>
  </si>
  <si>
    <t>Eugenia.pistaciifolia_Faria.1782</t>
  </si>
  <si>
    <t>MH446001</t>
  </si>
  <si>
    <t>MH446058</t>
  </si>
  <si>
    <t>MH446333</t>
  </si>
  <si>
    <t>MH446243</t>
  </si>
  <si>
    <t>MH446150</t>
  </si>
  <si>
    <t>Eugenia.magnibracteolata_Bunger.627</t>
  </si>
  <si>
    <t>KX789271</t>
  </si>
  <si>
    <t>KX789304</t>
  </si>
  <si>
    <t>KX910679</t>
  </si>
  <si>
    <t>KX789358</t>
  </si>
  <si>
    <t>KX789329</t>
  </si>
  <si>
    <t>Eugenia.regia_Bunger.578</t>
  </si>
  <si>
    <t>KX789276</t>
  </si>
  <si>
    <t>KX789307</t>
  </si>
  <si>
    <t>KX910683</t>
  </si>
  <si>
    <t>KX789362</t>
  </si>
  <si>
    <t>KX789333</t>
  </si>
  <si>
    <t>Eugenia.cuprea_Mazine.950</t>
  </si>
  <si>
    <t>Eugenia.expansa_Mazine.950</t>
  </si>
  <si>
    <t>KJ187619</t>
  </si>
  <si>
    <t>KJ187671</t>
  </si>
  <si>
    <t>KJ469668</t>
  </si>
  <si>
    <t>MH446307</t>
  </si>
  <si>
    <t>MH446217</t>
  </si>
  <si>
    <t>MH446124</t>
  </si>
  <si>
    <t>Eugenia.bocainensis_Duarte.ESA.85677</t>
  </si>
  <si>
    <t>Eugenia.puberula_Duarte.ESA.85677</t>
  </si>
  <si>
    <t>KJ187612</t>
  </si>
  <si>
    <t>KJ187665</t>
  </si>
  <si>
    <t>KJ469661</t>
  </si>
  <si>
    <t>Mariana: não sei que coleta é essa</t>
  </si>
  <si>
    <t>Eugenia.expansa_Bunger.634</t>
  </si>
  <si>
    <t>KX789279</t>
  </si>
  <si>
    <t>KX789297</t>
  </si>
  <si>
    <t>KX910672</t>
  </si>
  <si>
    <t>KX789351</t>
  </si>
  <si>
    <t>KX789322</t>
  </si>
  <si>
    <t>Mariana: Não vi o voucher, o posicionamento está estranho</t>
  </si>
  <si>
    <t>Eugenia.puberula_Bunger.629</t>
  </si>
  <si>
    <t>KX789282</t>
  </si>
  <si>
    <t>KX789293</t>
  </si>
  <si>
    <t>KX910668</t>
  </si>
  <si>
    <t>KX789347</t>
  </si>
  <si>
    <t>KX789318</t>
  </si>
  <si>
    <t>Eugenia.selloi_Bunger.566</t>
  </si>
  <si>
    <t>KX789278</t>
  </si>
  <si>
    <t>KX789308</t>
  </si>
  <si>
    <t>KX910684</t>
  </si>
  <si>
    <t>KX789363</t>
  </si>
  <si>
    <t>KX789334</t>
  </si>
  <si>
    <t>Eugenia.ruschiana_Bunger.618</t>
  </si>
  <si>
    <t>KX789280</t>
  </si>
  <si>
    <t>KX789309</t>
  </si>
  <si>
    <t>KX910685</t>
  </si>
  <si>
    <t>KX789364</t>
  </si>
  <si>
    <t>KX789335</t>
  </si>
  <si>
    <t>Eugenia.glandulosa_Faria.37</t>
  </si>
  <si>
    <t>KX789277</t>
  </si>
  <si>
    <t>KX789299</t>
  </si>
  <si>
    <t>KX910674</t>
  </si>
  <si>
    <t>KX789353</t>
  </si>
  <si>
    <t>KX789324</t>
  </si>
  <si>
    <t>Eugenia.calycina_Mazine.1018</t>
  </si>
  <si>
    <t>Eugenia.involucrata_Mazine.1018</t>
  </si>
  <si>
    <t>KJ187616</t>
  </si>
  <si>
    <t>KJ187669</t>
  </si>
  <si>
    <t>KJ469665</t>
  </si>
  <si>
    <t>Eugenia calycina é sinônimo de E. involucrata</t>
  </si>
  <si>
    <t>Eugenia.involucrata_Bunger.551</t>
  </si>
  <si>
    <t>KX789281</t>
  </si>
  <si>
    <t>KX789294</t>
  </si>
  <si>
    <t>KX910669</t>
  </si>
  <si>
    <t>KX789348</t>
  </si>
  <si>
    <t>KX789319</t>
  </si>
  <si>
    <t>Eugenia.involucrata_Vasconcelos.256</t>
  </si>
  <si>
    <t>MF954035</t>
  </si>
  <si>
    <t>Van?</t>
  </si>
  <si>
    <t>MF954293</t>
  </si>
  <si>
    <t>MF954098</t>
  </si>
  <si>
    <t>MF954462</t>
  </si>
  <si>
    <t>MF954159</t>
  </si>
  <si>
    <t>MF954425</t>
  </si>
  <si>
    <t>MF954335</t>
  </si>
  <si>
    <t>Eugenia_involucrata_UrbanPRU092793</t>
  </si>
  <si>
    <t>Eugenia.involucrata_UrbanPRU092793</t>
  </si>
  <si>
    <t>AY487294</t>
  </si>
  <si>
    <t>AY454135</t>
  </si>
  <si>
    <t>AY463115</t>
  </si>
  <si>
    <t>conferir ID, acho que não é involucrata</t>
  </si>
  <si>
    <t>Eugenia.macrobracteolata_Faria.3050</t>
  </si>
  <si>
    <t>KX789283</t>
  </si>
  <si>
    <t>KX789303</t>
  </si>
  <si>
    <t>KX910678</t>
  </si>
  <si>
    <t>KX789357</t>
  </si>
  <si>
    <t>KX789328</t>
  </si>
  <si>
    <t>Eugenia.sp_Moraes.600</t>
  </si>
  <si>
    <t>Eugenia.magnisepala_Moraes.600</t>
  </si>
  <si>
    <t>KX789284</t>
  </si>
  <si>
    <t>KX789295</t>
  </si>
  <si>
    <t>KX910670</t>
  </si>
  <si>
    <t>KX789349</t>
  </si>
  <si>
    <t>KX789320</t>
  </si>
  <si>
    <t>Fiorella: Moraes 600 é Eugenia magnisepala</t>
  </si>
  <si>
    <t>Eugenia.pyriformis_Faria.3086</t>
  </si>
  <si>
    <t>Jair</t>
  </si>
  <si>
    <t>Pilothecium</t>
  </si>
  <si>
    <t>Eugenia.pyriformis_Faria.3063</t>
  </si>
  <si>
    <t>Eugenia.pyriformis_Faria.3166</t>
  </si>
  <si>
    <t>Eugenia.pyriformis_Faria.1011</t>
  </si>
  <si>
    <t>Eugenia.pyriformis_Mazine.1028</t>
  </si>
  <si>
    <t>KJ187639</t>
  </si>
  <si>
    <t>KJ187691</t>
  </si>
  <si>
    <t>KJ469687</t>
  </si>
  <si>
    <t>MH446300</t>
  </si>
  <si>
    <t>MH446210</t>
  </si>
  <si>
    <t>MH446117</t>
  </si>
  <si>
    <t>Eugenia.ternatifolia_Faria.2861</t>
  </si>
  <si>
    <t>Eugenia.sellowiana_Faria.3088</t>
  </si>
  <si>
    <t>Eugenia.sp_Faria.3153</t>
  </si>
  <si>
    <t>Eugenia.sellowiana_Faria.907</t>
  </si>
  <si>
    <t>Eugenia.sellowiana_Faria.2827</t>
  </si>
  <si>
    <t>Eugenia.langsdorffii_Faria.2000</t>
  </si>
  <si>
    <t>Eugenia.langsdorffii_Faria.918</t>
  </si>
  <si>
    <t>Eugenia.itajurensis_Faria.2399</t>
  </si>
  <si>
    <t>Eugenia.itajurensis_46425</t>
  </si>
  <si>
    <t>Eugenia.sp_Faria.2732</t>
  </si>
  <si>
    <t>Eugenia.aff.ischnosceles_Faria.1223</t>
  </si>
  <si>
    <t>Existe ITS para esse táxon</t>
  </si>
  <si>
    <t>Eugenia.sellowiana_Faria.1744</t>
  </si>
  <si>
    <t>Eugenia.pyriformis_DaSilvaFarias.4528</t>
  </si>
  <si>
    <t>AM234092</t>
  </si>
  <si>
    <t>AM489914</t>
  </si>
  <si>
    <t>AM489832</t>
  </si>
  <si>
    <t>Eugenia.sp_46427</t>
  </si>
  <si>
    <t>Deve ser Pilothecium. Qual o voucher?</t>
  </si>
  <si>
    <t>Pilothecium?</t>
  </si>
  <si>
    <t>Eugenia.sp_Faria.2622</t>
  </si>
  <si>
    <t>Eugenia.sp_GCosta.470</t>
  </si>
  <si>
    <t>Eugenia.sp_Faria.2592</t>
  </si>
  <si>
    <t>Eugenia.sp_Faria.2591</t>
  </si>
  <si>
    <t>Eugenia.sp_Faria.2617</t>
  </si>
  <si>
    <t>Eugenia.excoriata_Faria.2612</t>
  </si>
  <si>
    <t>Eugenia.pohliana_Landim.1674</t>
  </si>
  <si>
    <t>Eugenia.excoriata_Faria.2539</t>
  </si>
  <si>
    <t>Eugenia.beaurepairiana_Mazine.1008</t>
  </si>
  <si>
    <t>KJ187609</t>
  </si>
  <si>
    <t>KJ187662</t>
  </si>
  <si>
    <t>KJ469658</t>
  </si>
  <si>
    <t>Eugenia.piresiana_Garcia.Sn</t>
  </si>
  <si>
    <t>Eugenia.piresiana_Faria.3101</t>
  </si>
  <si>
    <t>Eugenia.supraaxillaris_Faria.3033</t>
  </si>
  <si>
    <t>Eugenia.supraaxillaris_Mazine.994</t>
  </si>
  <si>
    <t>KJ187618</t>
  </si>
  <si>
    <t>KJ187670</t>
  </si>
  <si>
    <t>KJ469667</t>
  </si>
  <si>
    <t>MH446282</t>
  </si>
  <si>
    <t>MH446192</t>
  </si>
  <si>
    <t>MH446100</t>
  </si>
  <si>
    <t>Eugenia.pohliana_Faria.1888</t>
  </si>
  <si>
    <t>Eugenia.stipitata_Stadnik.428</t>
  </si>
  <si>
    <t>Jair?</t>
  </si>
  <si>
    <t>Creio que as extrações dessa espécie podem ser da Thaís</t>
  </si>
  <si>
    <t>Eugenia.stipitata_Vasconcelos.677</t>
  </si>
  <si>
    <t>MF954043</t>
  </si>
  <si>
    <t>MF954301</t>
  </si>
  <si>
    <t>MF954471</t>
  </si>
  <si>
    <t>MF954165</t>
  </si>
  <si>
    <t>MF954220</t>
  </si>
  <si>
    <t>MF954343</t>
  </si>
  <si>
    <t>Eugenia.stipitata_Holst.8872</t>
  </si>
  <si>
    <t>KJ187645</t>
  </si>
  <si>
    <t>KJ187698</t>
  </si>
  <si>
    <t>KJ469694</t>
  </si>
  <si>
    <t>MH446319</t>
  </si>
  <si>
    <t>MH446229</t>
  </si>
  <si>
    <t>MH446136</t>
  </si>
  <si>
    <t>Eugenia.stipitata_MCSouza.Sn</t>
  </si>
  <si>
    <t>Eugenia.victoriana_Vasconcelos.717</t>
  </si>
  <si>
    <t>Eugenia.armeniaca_Holst.9400</t>
  </si>
  <si>
    <t>Creio haver ITS para essa espécie</t>
  </si>
  <si>
    <t>Eugenia.brasiliensis_Lucas.126</t>
  </si>
  <si>
    <t>KJ187613</t>
  </si>
  <si>
    <t>KJ187666</t>
  </si>
  <si>
    <t>KJ469662</t>
  </si>
  <si>
    <t>MH446303</t>
  </si>
  <si>
    <t>MH446213</t>
  </si>
  <si>
    <t>MH446120</t>
  </si>
  <si>
    <t>Eugenia</t>
  </si>
  <si>
    <t>Eugenia.neomyrtifolia_Mazine.953</t>
  </si>
  <si>
    <t>KJ187627</t>
  </si>
  <si>
    <t>KJ187679</t>
  </si>
  <si>
    <t>KJ469675</t>
  </si>
  <si>
    <t>Eugenia.ligustrina_MuscarellaErickson.0132456823</t>
  </si>
  <si>
    <t>KJ426728</t>
  </si>
  <si>
    <t>KJ012589</t>
  </si>
  <si>
    <t>Eugenia.sulcata_Mazine.787</t>
  </si>
  <si>
    <t>KJ187647</t>
  </si>
  <si>
    <t>KJ187701</t>
  </si>
  <si>
    <t>KJ469697</t>
  </si>
  <si>
    <t>Eugenia.sulcata_Lucas.68</t>
  </si>
  <si>
    <t>AM234089</t>
  </si>
  <si>
    <t>AM489911</t>
  </si>
  <si>
    <t>AM489829</t>
  </si>
  <si>
    <t>HM160097</t>
  </si>
  <si>
    <t>AM489987</t>
  </si>
  <si>
    <t>Eugenia.uniflora_Abbott.23855</t>
  </si>
  <si>
    <t>GU135338</t>
  </si>
  <si>
    <t>GU135006</t>
  </si>
  <si>
    <t>Eugenia.uniflora_Lucas.207</t>
  </si>
  <si>
    <t>AM234088</t>
  </si>
  <si>
    <t>AM489910</t>
  </si>
  <si>
    <t>AM489828</t>
  </si>
  <si>
    <t>KP722202</t>
  </si>
  <si>
    <t>MF954472</t>
  </si>
  <si>
    <t>KP722326</t>
  </si>
  <si>
    <t>AM489986</t>
  </si>
  <si>
    <t>KX789367</t>
  </si>
  <si>
    <t>KX789338</t>
  </si>
  <si>
    <t>Eugenia.pitanga_Mazine.1044</t>
  </si>
  <si>
    <t>KJ187635</t>
  </si>
  <si>
    <t>KJ187687</t>
  </si>
  <si>
    <t>KJ469683</t>
  </si>
  <si>
    <t>Eugenia.handroi_Mazine.951</t>
  </si>
  <si>
    <t>KJ187654</t>
  </si>
  <si>
    <t>KJ187707</t>
  </si>
  <si>
    <t>KJ469704</t>
  </si>
  <si>
    <t>MH446287</t>
  </si>
  <si>
    <t>MH446197</t>
  </si>
  <si>
    <t>MH446104</t>
  </si>
  <si>
    <t>Hexachlamys</t>
  </si>
  <si>
    <t>Eugenia.hamiltonii_Mazine.1033</t>
  </si>
  <si>
    <t>KJ187653</t>
  </si>
  <si>
    <t>KJ187706</t>
  </si>
  <si>
    <t>KJ469703</t>
  </si>
  <si>
    <t>MH446292</t>
  </si>
  <si>
    <t>MH446202</t>
  </si>
  <si>
    <t>MH446109</t>
  </si>
  <si>
    <t>Eugenia.handroi_Faria.3100</t>
  </si>
  <si>
    <t>Eugenia.myrcianthes_Faria.2850</t>
  </si>
  <si>
    <t>MH446003</t>
  </si>
  <si>
    <t>MH446060</t>
  </si>
  <si>
    <t>MH446335</t>
  </si>
  <si>
    <t>MH446245</t>
  </si>
  <si>
    <t>MH446152</t>
  </si>
  <si>
    <t>Eugenia.splendens_Faria.1929</t>
  </si>
  <si>
    <t>Pseudeugenia</t>
  </si>
  <si>
    <t>Eugenia.splendens_Faria.4196</t>
  </si>
  <si>
    <t>MH446024</t>
  </si>
  <si>
    <t>MH446082</t>
  </si>
  <si>
    <t>MH446358</t>
  </si>
  <si>
    <t>MH446266</t>
  </si>
  <si>
    <t>MH446175</t>
  </si>
  <si>
    <t>Eugenia.splendens_Faria.6793</t>
  </si>
  <si>
    <t>Creio não ter sequenciado ETS para nenhum material</t>
  </si>
  <si>
    <t>Eugenia.azuruensis_Faria.2646</t>
  </si>
  <si>
    <t>Eugenia.azuruensis_Faria.2642</t>
  </si>
  <si>
    <t>Eugenia.rosea_Faria.2579</t>
  </si>
  <si>
    <t>Eugenia.klotzschiana_Faria.2006</t>
  </si>
  <si>
    <t>Eugenia.laruotteana_Faria.3139</t>
  </si>
  <si>
    <t>Eugenia.sp_Faria.2287</t>
  </si>
  <si>
    <t>Myrcia.micropetala_Jardim.1076</t>
  </si>
  <si>
    <t>Creio que pode ter algum problema com esse material. O voucher se trata mesmo de Myrcia.</t>
  </si>
  <si>
    <t>Eugenia.sp_Faria.2582</t>
  </si>
  <si>
    <t>Eugenia.altissima_Faria.2582</t>
  </si>
  <si>
    <t>Eugenia.sp_Farney.4464</t>
  </si>
  <si>
    <t>Eugenia.farneyi_Farney.4464</t>
  </si>
  <si>
    <t>Eugenia.malacantha_Faria.3037</t>
  </si>
  <si>
    <t>Eugenia.pyriformis_Faria.3870</t>
  </si>
  <si>
    <t>O nome correto dessa espécie aqui é Eugenia pyrifera</t>
  </si>
  <si>
    <t>Eugenia.malacantha_Faria.3043</t>
  </si>
  <si>
    <t>Jair? Checar</t>
  </si>
  <si>
    <t>Eugenia.leitonii_46426</t>
  </si>
  <si>
    <t>Eugenia.tetramera_Holst.9422</t>
  </si>
  <si>
    <t>KJ187648</t>
  </si>
  <si>
    <t>KJ187702</t>
  </si>
  <si>
    <t>KJ469698</t>
  </si>
  <si>
    <t>MH446318</t>
  </si>
  <si>
    <t>MH446228</t>
  </si>
  <si>
    <t>MH446135</t>
  </si>
  <si>
    <t>Eugenia.laruotteana_46423</t>
  </si>
  <si>
    <t>Eugenia.azurensis_Faria.4168</t>
  </si>
  <si>
    <t>MF954033</t>
  </si>
  <si>
    <t>MF954291</t>
  </si>
  <si>
    <t>MF954458</t>
  </si>
  <si>
    <t>MF954155</t>
  </si>
  <si>
    <t>MF954423</t>
  </si>
  <si>
    <t>MF954333</t>
  </si>
  <si>
    <t>Eugenia.patrisii_46446</t>
  </si>
  <si>
    <t>Eugenia.patrisii_Vasconcelos.327</t>
  </si>
  <si>
    <t>MH446027</t>
  </si>
  <si>
    <t>MH446085</t>
  </si>
  <si>
    <t>MH446361</t>
  </si>
  <si>
    <t>MH446269</t>
  </si>
  <si>
    <t>MH446178</t>
  </si>
  <si>
    <t>Eugenia.patrisii_Holst.9514</t>
  </si>
  <si>
    <t>MH445993</t>
  </si>
  <si>
    <t>MH446050</t>
  </si>
  <si>
    <t>MH446325</t>
  </si>
  <si>
    <t>MH446235</t>
  </si>
  <si>
    <t>MH446142</t>
  </si>
  <si>
    <t>Psidium_appendiculatum_S2500_Proenca_matrix</t>
  </si>
  <si>
    <t>Psidium.appendiculatum_SiqueiraFilho.2500</t>
  </si>
  <si>
    <t>Sugiro retirar</t>
  </si>
  <si>
    <t>Eugenia.dysenterica_Mazine.466</t>
  </si>
  <si>
    <t>KJ187620</t>
  </si>
  <si>
    <t xml:space="preserve"> KJ187672</t>
  </si>
  <si>
    <t>KJ469669</t>
  </si>
  <si>
    <t>MH446297</t>
  </si>
  <si>
    <t>MH446207</t>
  </si>
  <si>
    <t>MH446114</t>
  </si>
  <si>
    <t>Eugenia.arenosa_Mazine.1043</t>
  </si>
  <si>
    <t>KJ187605</t>
  </si>
  <si>
    <t>KJ187658</t>
  </si>
  <si>
    <t>KJ469654</t>
  </si>
  <si>
    <t>MH446301</t>
  </si>
  <si>
    <t>MH446211</t>
  </si>
  <si>
    <t>MH446118</t>
  </si>
  <si>
    <t>Myrcianthes.roncesvallensis_Parra.O849</t>
  </si>
  <si>
    <t>KX462191</t>
  </si>
  <si>
    <t>KX462192</t>
  </si>
  <si>
    <t>Myrcianthes.pseudomato_Beck.9667</t>
  </si>
  <si>
    <t>AM234100</t>
  </si>
  <si>
    <t>AM489951</t>
  </si>
  <si>
    <t>AM489868</t>
  </si>
  <si>
    <t>Myrcianthes.pungens_Faria.2759</t>
  </si>
  <si>
    <t>MH446002</t>
  </si>
  <si>
    <t>MH446059</t>
  </si>
  <si>
    <t>MH446334</t>
  </si>
  <si>
    <t>MH446244</t>
  </si>
  <si>
    <t>MH446151</t>
  </si>
  <si>
    <t>Myrcianthes.pungens_Tressens.5481</t>
  </si>
  <si>
    <t>AM234099</t>
  </si>
  <si>
    <t>AM489950</t>
  </si>
  <si>
    <t>AM489867</t>
  </si>
  <si>
    <t>Myrcianthes.callicoma_Wood.21047_Proenca_matrix</t>
  </si>
  <si>
    <t>Myrcianthes.callicoma_Wood.21047</t>
  </si>
  <si>
    <t>Myrcianthes.osteomeloides_Wood.21051_Proenca_matrix</t>
  </si>
  <si>
    <t>Myrcianthes.osteomeloides_Wood.21051</t>
  </si>
  <si>
    <t>MK052944</t>
  </si>
  <si>
    <t>Myrcianthes.pseudomato_Proenca.5440_Proenca_matrix</t>
  </si>
  <si>
    <t>Myrcianthes.pseudomato_Proenca.5440</t>
  </si>
  <si>
    <t>Myrcianthes.cisplatensis_Landrum.11233</t>
  </si>
  <si>
    <t>JN660914</t>
  </si>
  <si>
    <t>JN660864</t>
  </si>
  <si>
    <t>JN661112</t>
  </si>
  <si>
    <t>JN661013</t>
  </si>
  <si>
    <t>JN661062</t>
  </si>
  <si>
    <t>JN660963</t>
  </si>
  <si>
    <t>Myrcianthes.fragrans_Hamilton.552</t>
  </si>
  <si>
    <t>MH445989</t>
  </si>
  <si>
    <t>MH446046</t>
  </si>
  <si>
    <t>MH446314</t>
  </si>
  <si>
    <t>MH446224</t>
  </si>
  <si>
    <t>MH446131</t>
  </si>
  <si>
    <t>Eugenia_zuluensis_PRU092775</t>
  </si>
  <si>
    <t>Eugenia.zuluensis_PRU092775</t>
  </si>
  <si>
    <t>AY487293</t>
  </si>
  <si>
    <t>AY463114</t>
  </si>
  <si>
    <t>Eugenia.florida_Lucas.106</t>
  </si>
  <si>
    <t>AM234090</t>
  </si>
  <si>
    <t xml:space="preserve"> AM489912</t>
  </si>
  <si>
    <t>AM489830</t>
  </si>
  <si>
    <t>Eugenia.involucrata_PRU092793</t>
  </si>
  <si>
    <t>Eugenia.myrcianthes_SavassiESA_85681</t>
  </si>
  <si>
    <t>KJ187652</t>
  </si>
  <si>
    <t>KJ469702</t>
  </si>
  <si>
    <t>MF954108</t>
  </si>
  <si>
    <t>MF954475</t>
  </si>
  <si>
    <t>MF954526</t>
  </si>
  <si>
    <t>MF954223</t>
  </si>
  <si>
    <t>MF954346</t>
  </si>
  <si>
    <t>Sequenciei essa amostra com Hyb-Seq e ela tb sai em um lugar super estranho. O voucher dessa amostra não existe em herbário como chequei com pessoal do ESA. Sugiro deletar essa amostra.</t>
  </si>
  <si>
    <t>Myrceugenia.myrcioides_Lucas.82</t>
  </si>
  <si>
    <t>AM234097</t>
  </si>
  <si>
    <t>AM489853</t>
  </si>
  <si>
    <t>KP722281</t>
  </si>
  <si>
    <t>KU898338</t>
  </si>
  <si>
    <t>KU898444</t>
  </si>
  <si>
    <t>AM490000</t>
  </si>
  <si>
    <t>Luminae</t>
  </si>
  <si>
    <t>Myrceugenia.reitzii_Barbosa.945</t>
  </si>
  <si>
    <t>JN660937</t>
  </si>
  <si>
    <t>JN660887</t>
  </si>
  <si>
    <t>JN661135</t>
  </si>
  <si>
    <t>JN661036</t>
  </si>
  <si>
    <t>JN661085</t>
  </si>
  <si>
    <t>JN660986</t>
  </si>
  <si>
    <t>Myrceugenia.pilotantha_Lucas.230</t>
  </si>
  <si>
    <t>JN660925</t>
  </si>
  <si>
    <t>JN660875</t>
  </si>
  <si>
    <t>JN661123</t>
  </si>
  <si>
    <t>JN661024</t>
  </si>
  <si>
    <t>JN661073</t>
  </si>
  <si>
    <t>JN660974</t>
  </si>
  <si>
    <t>Myrceugenia.ovata.var.regnelliana_Silva.18</t>
  </si>
  <si>
    <t>JN660921</t>
  </si>
  <si>
    <t>JN660871</t>
  </si>
  <si>
    <t>JN661119</t>
  </si>
  <si>
    <t>JN661020</t>
  </si>
  <si>
    <t>JN661069</t>
  </si>
  <si>
    <t>JN660970</t>
  </si>
  <si>
    <t>Myrceugenia.brevipedicellata_Landrum.2830</t>
  </si>
  <si>
    <t>JN660894</t>
  </si>
  <si>
    <t>JN660844</t>
  </si>
  <si>
    <t>JN661092</t>
  </si>
  <si>
    <t>JN660993</t>
  </si>
  <si>
    <t>JN661042</t>
  </si>
  <si>
    <t>JN660943</t>
  </si>
  <si>
    <t>Myrceugenia.euosma_Soares.715</t>
  </si>
  <si>
    <t>JN660899</t>
  </si>
  <si>
    <t>JN660849</t>
  </si>
  <si>
    <t>JN661097</t>
  </si>
  <si>
    <t>JN660998</t>
  </si>
  <si>
    <t>JN661047</t>
  </si>
  <si>
    <t>JN660948</t>
  </si>
  <si>
    <t>Myrceugenia.alpigena.var.longifolia_Harley.26218</t>
  </si>
  <si>
    <t>JN660893</t>
  </si>
  <si>
    <t>JN660843</t>
  </si>
  <si>
    <t>JN661091</t>
  </si>
  <si>
    <t>JN660992</t>
  </si>
  <si>
    <t>JN661041</t>
  </si>
  <si>
    <t>JN660942</t>
  </si>
  <si>
    <t>Myrceugenia.alpigena.var.fuliginea_Hatschbach.59697</t>
  </si>
  <si>
    <t>JN660891</t>
  </si>
  <si>
    <t>JN660841</t>
  </si>
  <si>
    <t>JN661089</t>
  </si>
  <si>
    <t>JN660990</t>
  </si>
  <si>
    <t>JN661039</t>
  </si>
  <si>
    <t>JN660940</t>
  </si>
  <si>
    <t>Myrceugenia.smithii_Garcia.533</t>
  </si>
  <si>
    <t>JN660931</t>
  </si>
  <si>
    <t>JN660881</t>
  </si>
  <si>
    <t>JN661129</t>
  </si>
  <si>
    <t>JN661030</t>
  </si>
  <si>
    <t>JN661079</t>
  </si>
  <si>
    <t>JN660980</t>
  </si>
  <si>
    <t>Myrceugenia.ovata.var.regnelliana_Souza.10621</t>
  </si>
  <si>
    <t>JN660889</t>
  </si>
  <si>
    <t>JN661137</t>
  </si>
  <si>
    <t>JN661037</t>
  </si>
  <si>
    <t>JN661087</t>
  </si>
  <si>
    <t>JN660988</t>
  </si>
  <si>
    <t>Myrceugenia.miersiana_Lucas.164</t>
  </si>
  <si>
    <t>JN660912</t>
  </si>
  <si>
    <t>JN660862</t>
  </si>
  <si>
    <t>JN661110</t>
  </si>
  <si>
    <t>JN661011</t>
  </si>
  <si>
    <t>JN661060</t>
  </si>
  <si>
    <t>JN660961</t>
  </si>
  <si>
    <t>Myrceugenia.cucullata_Wasum.105</t>
  </si>
  <si>
    <t>JN660898</t>
  </si>
  <si>
    <t>JN660848</t>
  </si>
  <si>
    <t>JN661096</t>
  </si>
  <si>
    <t>JN660997</t>
  </si>
  <si>
    <t>JN661046</t>
  </si>
  <si>
    <t>JN660947</t>
  </si>
  <si>
    <t>Myrceugenia.oxysepala_Ribas.2234</t>
  </si>
  <si>
    <t>JN660923</t>
  </si>
  <si>
    <t>JN660873</t>
  </si>
  <si>
    <t>JN661121</t>
  </si>
  <si>
    <t>JN661022</t>
  </si>
  <si>
    <t>JN661071</t>
  </si>
  <si>
    <t>JN660972</t>
  </si>
  <si>
    <t>Myrceugenia.seriatoramosa_Silva.2358</t>
  </si>
  <si>
    <t>JN660932</t>
  </si>
  <si>
    <t>JN660882</t>
  </si>
  <si>
    <t>JN661130</t>
  </si>
  <si>
    <t>JN661031</t>
  </si>
  <si>
    <t>JN661080</t>
  </si>
  <si>
    <t>JN660981</t>
  </si>
  <si>
    <t>Myrceugenia.franciscensis_Miyagi.357</t>
  </si>
  <si>
    <t>JN660902</t>
  </si>
  <si>
    <t>JN660852</t>
  </si>
  <si>
    <t>JN661100</t>
  </si>
  <si>
    <t>JN661001</t>
  </si>
  <si>
    <t>JN661050</t>
  </si>
  <si>
    <t>JN660951</t>
  </si>
  <si>
    <t>Myrceugenia.ovata.var.acutata_Chagas.1979</t>
  </si>
  <si>
    <t>JN660918</t>
  </si>
  <si>
    <t>JN660868</t>
  </si>
  <si>
    <t>JN661116</t>
  </si>
  <si>
    <t>JN661017</t>
  </si>
  <si>
    <t>JN661066</t>
  </si>
  <si>
    <t>JN660967</t>
  </si>
  <si>
    <t>Myrceugenia.glaucescens_Landrum.11231</t>
  </si>
  <si>
    <t>JN660905</t>
  </si>
  <si>
    <t>JN660855</t>
  </si>
  <si>
    <t>JN661103</t>
  </si>
  <si>
    <t>JN661004</t>
  </si>
  <si>
    <t>JN661053</t>
  </si>
  <si>
    <t>JN660954</t>
  </si>
  <si>
    <t>Myrceugenia.myrtoides_Rossato.47</t>
  </si>
  <si>
    <t>JN660919</t>
  </si>
  <si>
    <t>JN660869</t>
  </si>
  <si>
    <t>JN661117</t>
  </si>
  <si>
    <t>JN661018</t>
  </si>
  <si>
    <t>JN661067</t>
  </si>
  <si>
    <t>JN660968</t>
  </si>
  <si>
    <t>Myrceugenia.alpigena_Lucas.167</t>
  </si>
  <si>
    <t>AM234098</t>
  </si>
  <si>
    <t>AM489937</t>
  </si>
  <si>
    <t>AM489854</t>
  </si>
  <si>
    <t>JN661090</t>
  </si>
  <si>
    <t>KP722441</t>
  </si>
  <si>
    <t>KP722376</t>
  </si>
  <si>
    <t>JN660991</t>
  </si>
  <si>
    <t>JN661040</t>
  </si>
  <si>
    <t>JN660941</t>
  </si>
  <si>
    <t>Myrceugenia.kleinii_Cordeiro.734</t>
  </si>
  <si>
    <t>JN660906</t>
  </si>
  <si>
    <t>JN660856</t>
  </si>
  <si>
    <t>JN661104</t>
  </si>
  <si>
    <t>JN661005</t>
  </si>
  <si>
    <t>JN661054</t>
  </si>
  <si>
    <t>JN660955</t>
  </si>
  <si>
    <t>Myrceugenia.bananalensis_Faria.4049</t>
  </si>
  <si>
    <t>MF954052</t>
  </si>
  <si>
    <t xml:space="preserve"> MF954389</t>
  </si>
  <si>
    <t>MF954112</t>
  </si>
  <si>
    <t>MF954485</t>
  </si>
  <si>
    <t>MF954173</t>
  </si>
  <si>
    <t>MF954253</t>
  </si>
  <si>
    <t xml:space="preserve"> MF954355</t>
  </si>
  <si>
    <t>Myrceugenia.pilotantha.var.pilotantha_Lohmann.35</t>
  </si>
  <si>
    <t>JN660926</t>
  </si>
  <si>
    <t>JN660876</t>
  </si>
  <si>
    <t>JN661124</t>
  </si>
  <si>
    <t>JN661025</t>
  </si>
  <si>
    <t>JN661074</t>
  </si>
  <si>
    <t>JN660975</t>
  </si>
  <si>
    <t>Myrceugenia.ovalifolia_Lucas.259</t>
  </si>
  <si>
    <t>JN660917</t>
  </si>
  <si>
    <t>JN660867</t>
  </si>
  <si>
    <t>JN661115</t>
  </si>
  <si>
    <t>JN661016</t>
  </si>
  <si>
    <t>JN661065</t>
  </si>
  <si>
    <t>JN660966</t>
  </si>
  <si>
    <t>Myrceugenia.myrcioides_Lucas.503</t>
  </si>
  <si>
    <t>JN660915</t>
  </si>
  <si>
    <t>JN660865</t>
  </si>
  <si>
    <t>JN661113</t>
  </si>
  <si>
    <t>JN661014</t>
  </si>
  <si>
    <t>JN661063</t>
  </si>
  <si>
    <t>JN660964</t>
  </si>
  <si>
    <t>Myrceugenia.myrcioides.var.acrophylla_Ribas.229</t>
  </si>
  <si>
    <t>JN660913</t>
  </si>
  <si>
    <t>JN660863</t>
  </si>
  <si>
    <t>JN661111</t>
  </si>
  <si>
    <t>JN661012</t>
  </si>
  <si>
    <t>JN661061</t>
  </si>
  <si>
    <t>JN660962</t>
  </si>
  <si>
    <t>Myrceugenia.gertii_Barbosa.948</t>
  </si>
  <si>
    <t>JN660904</t>
  </si>
  <si>
    <t>JN660854</t>
  </si>
  <si>
    <t>JN661102</t>
  </si>
  <si>
    <t>JN661003</t>
  </si>
  <si>
    <t>JN661052</t>
  </si>
  <si>
    <t>JN660953</t>
  </si>
  <si>
    <t>Myrceugenia.rufescens_Lucas.469</t>
  </si>
  <si>
    <t>JN660930</t>
  </si>
  <si>
    <t>JN660880</t>
  </si>
  <si>
    <t>JN661128</t>
  </si>
  <si>
    <t>JN661029</t>
  </si>
  <si>
    <t>JN661078</t>
  </si>
  <si>
    <t>JN660979</t>
  </si>
  <si>
    <t>Myrceugenia.campestris_Kummrow.2940</t>
  </si>
  <si>
    <t>JN660895</t>
  </si>
  <si>
    <t>JN660845</t>
  </si>
  <si>
    <t>JN661093</t>
  </si>
  <si>
    <t>JN660994</t>
  </si>
  <si>
    <t>JN661043</t>
  </si>
  <si>
    <t>JN660944</t>
  </si>
  <si>
    <t>Myrceugenia.colchaguensis_Landrum.8033</t>
  </si>
  <si>
    <t>JN660897</t>
  </si>
  <si>
    <t>JN660847</t>
  </si>
  <si>
    <t>JN661095</t>
  </si>
  <si>
    <t>JN660996</t>
  </si>
  <si>
    <t>JN661045</t>
  </si>
  <si>
    <t>JN660946</t>
  </si>
  <si>
    <t>Myrceugenia.schulzei_Ruiz.8266</t>
  </si>
  <si>
    <t>JN660938</t>
  </si>
  <si>
    <t>JN660888</t>
  </si>
  <si>
    <t>JN661136</t>
  </si>
  <si>
    <t>JN661086</t>
  </si>
  <si>
    <t>JN660987</t>
  </si>
  <si>
    <t>Myrceugenia.chrysocarpa_Landrum.8166</t>
  </si>
  <si>
    <t>JN660896</t>
  </si>
  <si>
    <t>JN660846</t>
  </si>
  <si>
    <t>JN661094</t>
  </si>
  <si>
    <t>JN660995</t>
  </si>
  <si>
    <t>JN661044</t>
  </si>
  <si>
    <t>JN660945</t>
  </si>
  <si>
    <t>Myrceugenia.ovata.var.ovata_Gardner.19</t>
  </si>
  <si>
    <t>JN660922</t>
  </si>
  <si>
    <t>JN660872</t>
  </si>
  <si>
    <t>JN661120</t>
  </si>
  <si>
    <t>JN661021</t>
  </si>
  <si>
    <t>JN661070</t>
  </si>
  <si>
    <t>JN660971</t>
  </si>
  <si>
    <t>Myrceugenia.ovata.var.nannophylla_Mihoc.5162</t>
  </si>
  <si>
    <t>JN660920</t>
  </si>
  <si>
    <t>JN660870</t>
  </si>
  <si>
    <t>JN661118</t>
  </si>
  <si>
    <t>JN661019</t>
  </si>
  <si>
    <t>JN661068</t>
  </si>
  <si>
    <t>JN660969</t>
  </si>
  <si>
    <t>Myrceugenia.planipes_Aedo.7378</t>
  </si>
  <si>
    <t>JN660928</t>
  </si>
  <si>
    <t>JN660878</t>
  </si>
  <si>
    <t>JN661126</t>
  </si>
  <si>
    <t>JN661027</t>
  </si>
  <si>
    <t>JN661076</t>
  </si>
  <si>
    <t>JN660977</t>
  </si>
  <si>
    <t>Myrceugenia.planipes_Landrum.Sn</t>
  </si>
  <si>
    <t>MF954053</t>
  </si>
  <si>
    <t>MF954486</t>
  </si>
  <si>
    <t>MF954254</t>
  </si>
  <si>
    <t>MF954356</t>
  </si>
  <si>
    <t>Myrceugenia.planipes_RBGE.19981561B</t>
  </si>
  <si>
    <t>AM234095</t>
  </si>
  <si>
    <t>AM489934</t>
  </si>
  <si>
    <t>AM489851</t>
  </si>
  <si>
    <t>KU898498</t>
  </si>
  <si>
    <t>KU898335</t>
  </si>
  <si>
    <t>KU898443</t>
  </si>
  <si>
    <t>Myrceugenia.leptospermoides_RBGE.19891714C</t>
  </si>
  <si>
    <t>AM234075</t>
  </si>
  <si>
    <t>AM489933</t>
  </si>
  <si>
    <t>AM489850</t>
  </si>
  <si>
    <t>AM489999</t>
  </si>
  <si>
    <t>Myrceugenia.leptospermoides_Murillo.4214</t>
  </si>
  <si>
    <t>JN660909</t>
  </si>
  <si>
    <t>JN660859</t>
  </si>
  <si>
    <t>JN661107</t>
  </si>
  <si>
    <t>JN661008</t>
  </si>
  <si>
    <t>JN661057</t>
  </si>
  <si>
    <t>JN660958</t>
  </si>
  <si>
    <t>Myrceugenia.parvifolia_Landrum.5916</t>
  </si>
  <si>
    <t>JN660924</t>
  </si>
  <si>
    <t>JN660874</t>
  </si>
  <si>
    <t>JN661122</t>
  </si>
  <si>
    <t>JN661023</t>
  </si>
  <si>
    <t>JN661072</t>
  </si>
  <si>
    <t>JN660973</t>
  </si>
  <si>
    <t>Myrceugenia.pinifolia_Gardner.164</t>
  </si>
  <si>
    <t>JN660927</t>
  </si>
  <si>
    <t>JN660877</t>
  </si>
  <si>
    <t>JN661125</t>
  </si>
  <si>
    <t>JN661026</t>
  </si>
  <si>
    <t>JN661075</t>
  </si>
  <si>
    <t>JN660976</t>
  </si>
  <si>
    <t>Myrceugenia.lanceolata_Mihoc.6220</t>
  </si>
  <si>
    <t>JN660908</t>
  </si>
  <si>
    <t>JN660858</t>
  </si>
  <si>
    <t>JN661106</t>
  </si>
  <si>
    <t>JN661007</t>
  </si>
  <si>
    <t>JN661056</t>
  </si>
  <si>
    <t>JN660957</t>
  </si>
  <si>
    <t>Myrceugenia.exsucca_Murillo.4217</t>
  </si>
  <si>
    <t>JN660900</t>
  </si>
  <si>
    <t>JN660850</t>
  </si>
  <si>
    <t>JN661098</t>
  </si>
  <si>
    <t>JN660999</t>
  </si>
  <si>
    <t>JN661048</t>
  </si>
  <si>
    <t>JN660949</t>
  </si>
  <si>
    <t>Myrceugenia.correifolia_Teillier.5360</t>
  </si>
  <si>
    <t>JN660901</t>
  </si>
  <si>
    <t>JN660851</t>
  </si>
  <si>
    <t>JN661099</t>
  </si>
  <si>
    <t>JN661000</t>
  </si>
  <si>
    <t>JN661049</t>
  </si>
  <si>
    <t>JN660950</t>
  </si>
  <si>
    <t>Myrceugenia.rufa_Teillier.150795</t>
  </si>
  <si>
    <t>JN660929</t>
  </si>
  <si>
    <t>JN660879</t>
  </si>
  <si>
    <t>JN661127</t>
  </si>
  <si>
    <t>JN661028</t>
  </si>
  <si>
    <t>JN661077</t>
  </si>
  <si>
    <t>JN660978</t>
  </si>
  <si>
    <t>Myrceugenia.ovata_RBGE.19982353C</t>
  </si>
  <si>
    <t>AM234096</t>
  </si>
  <si>
    <t>AM489935</t>
  </si>
  <si>
    <t>AM489852</t>
  </si>
  <si>
    <t>KU898497</t>
  </si>
  <si>
    <t>KU898334</t>
  </si>
  <si>
    <t>KU898442</t>
  </si>
  <si>
    <t>Myrceugenia.obtusa_Brownless.1227</t>
  </si>
  <si>
    <t>JN660916</t>
  </si>
  <si>
    <t>JN660866</t>
  </si>
  <si>
    <t>JN661114</t>
  </si>
  <si>
    <t>JN661015</t>
  </si>
  <si>
    <t>JN661064</t>
  </si>
  <si>
    <t>JN660965</t>
  </si>
  <si>
    <t>Luma.apiculata_Lucas.208</t>
  </si>
  <si>
    <t>AM234101</t>
  </si>
  <si>
    <t>AM489926</t>
  </si>
  <si>
    <t>AM489843</t>
  </si>
  <si>
    <t>KP722209</t>
  </si>
  <si>
    <t>ana raquel</t>
  </si>
  <si>
    <t>AM489995</t>
  </si>
  <si>
    <t>MF954229</t>
  </si>
  <si>
    <t>KX789340</t>
  </si>
  <si>
    <t>Luma_chequen_Itayguara_matrix</t>
  </si>
  <si>
    <t>Luma.chequen_RBGE.19980725G</t>
  </si>
  <si>
    <t>AM234102</t>
  </si>
  <si>
    <t>AM489927</t>
  </si>
  <si>
    <t>AM489844</t>
  </si>
  <si>
    <t>Temu.cruckshanksii_RBGE.1998073D</t>
  </si>
  <si>
    <t>AM234070</t>
  </si>
  <si>
    <t xml:space="preserve"> AM489895</t>
  </si>
  <si>
    <t>AM489814</t>
  </si>
  <si>
    <t>MF954437</t>
  </si>
  <si>
    <t>AM489978</t>
  </si>
  <si>
    <t>Calyptranthes.loranthifolia_Araujo.1827</t>
  </si>
  <si>
    <t>KU164803</t>
  </si>
  <si>
    <t>KU164829</t>
  </si>
  <si>
    <t>KU164854</t>
  </si>
  <si>
    <t>Myrciinae</t>
  </si>
  <si>
    <t>Calyptranthes.clusiifolia_Lucas.253</t>
  </si>
  <si>
    <t>JN091200</t>
  </si>
  <si>
    <t>JN091251</t>
  </si>
  <si>
    <t>JN091391</t>
  </si>
  <si>
    <t>Calyptranthes.concinna_Lucas.74</t>
  </si>
  <si>
    <t>AM234103</t>
  </si>
  <si>
    <t>AM489898</t>
  </si>
  <si>
    <t>AM489817</t>
  </si>
  <si>
    <t>KU171291</t>
  </si>
  <si>
    <t>KP722454</t>
  </si>
  <si>
    <t>JN091321</t>
  </si>
  <si>
    <t>AM489980</t>
  </si>
  <si>
    <t>MK182467</t>
  </si>
  <si>
    <t>Calyptranthes.hatschbachii_Lucas.171</t>
  </si>
  <si>
    <t>KU164801</t>
  </si>
  <si>
    <t>KU164827</t>
  </si>
  <si>
    <t>KU171278</t>
  </si>
  <si>
    <t>KU164852</t>
  </si>
  <si>
    <t>Calyptranthes.grandifolia_Lucas.122</t>
  </si>
  <si>
    <t>JN091201</t>
  </si>
  <si>
    <t>JN091252</t>
  </si>
  <si>
    <t>JN091392</t>
  </si>
  <si>
    <t>KU898502</t>
  </si>
  <si>
    <t>JN091322</t>
  </si>
  <si>
    <t>JN091302</t>
  </si>
  <si>
    <t>MK182468</t>
  </si>
  <si>
    <t>MK174993</t>
  </si>
  <si>
    <t>Calyptranthes.lanceolata_Lucas.84</t>
  </si>
  <si>
    <t>AM234104</t>
  </si>
  <si>
    <t>AM489899</t>
  </si>
  <si>
    <t>AM489818</t>
  </si>
  <si>
    <t>MK202481</t>
  </si>
  <si>
    <t>JN091324</t>
  </si>
  <si>
    <t>MK182469</t>
  </si>
  <si>
    <t>MK174994</t>
  </si>
  <si>
    <t>Calyptranthes.brasiliensis_Lucas.930</t>
  </si>
  <si>
    <t>KU164805</t>
  </si>
  <si>
    <t>MF954278</t>
  </si>
  <si>
    <t>MF954443</t>
  </si>
  <si>
    <t>KU164856</t>
  </si>
  <si>
    <t>MF954205</t>
  </si>
  <si>
    <t>MF954317</t>
  </si>
  <si>
    <t>42896_Calyptranthes_dardanoi_AnaRaquel_matrix</t>
  </si>
  <si>
    <t>Calyptranthes.dardanoi_Lourenco.444</t>
  </si>
  <si>
    <t>Ana Raquel</t>
  </si>
  <si>
    <t>L2_Calyptranthes_grammica_AnaRaquel_matrix</t>
  </si>
  <si>
    <t>Calyptranthes.grammica_VOUCHER</t>
  </si>
  <si>
    <t>Calyptranthes.pulchella_Zappi.2496</t>
  </si>
  <si>
    <t>KU164808</t>
  </si>
  <si>
    <t>KU164834</t>
  </si>
  <si>
    <t>KU171281</t>
  </si>
  <si>
    <t>KU164859</t>
  </si>
  <si>
    <t>Calyptranthes.restingae_Lucas.990</t>
  </si>
  <si>
    <t>KU164813</t>
  </si>
  <si>
    <t>KU164839</t>
  </si>
  <si>
    <t>KU171286</t>
  </si>
  <si>
    <t>KU164864</t>
  </si>
  <si>
    <t>L14_Calyptranthes_longicalyptrata_AnaRaquel_matrix</t>
  </si>
  <si>
    <t>Calyptranthes.longicalyptrata_Vasconcelos.523</t>
  </si>
  <si>
    <t>MF954085</t>
  </si>
  <si>
    <t>MF954444</t>
  </si>
  <si>
    <t>MF954142</t>
  </si>
  <si>
    <t>MF954318</t>
  </si>
  <si>
    <t>L11_Calyptranthes_cf_chytraculia_AnaRaquel_matrix</t>
  </si>
  <si>
    <t>Calyptranthes.cf.chytraculia_VOUCHER</t>
  </si>
  <si>
    <t>42891_Calyptranthes_biflora_AnaRaquel_matrix</t>
  </si>
  <si>
    <t>Calyptranthes.biflora_Ribeiro.453</t>
  </si>
  <si>
    <t>41415_Calyptranthes_garciae_AnaRaquel_matrix</t>
  </si>
  <si>
    <t>Calyptranthes.garciae_Araujo.1802</t>
  </si>
  <si>
    <t>KU164812</t>
  </si>
  <si>
    <t>KU164838</t>
  </si>
  <si>
    <t>KU171285</t>
  </si>
  <si>
    <t>KU164863</t>
  </si>
  <si>
    <t>Calyptranthes.pallens_Vasconcelos.534</t>
  </si>
  <si>
    <t>MF954021</t>
  </si>
  <si>
    <t>MF954279</t>
  </si>
  <si>
    <t>MF954445</t>
  </si>
  <si>
    <t>MF954143</t>
  </si>
  <si>
    <t>MF954319</t>
  </si>
  <si>
    <t>Mitranthes.glabra_Lucas.1224</t>
  </si>
  <si>
    <t>MF954050</t>
  </si>
  <si>
    <t>MF954308</t>
  </si>
  <si>
    <t>MF954111</t>
  </si>
  <si>
    <t>MF954483</t>
  </si>
  <si>
    <t>MF954171</t>
  </si>
  <si>
    <t>MF954232</t>
  </si>
  <si>
    <t>MF954353</t>
  </si>
  <si>
    <t>Mitranthes.clarendonensis_Vasconcelos.511</t>
  </si>
  <si>
    <t>MF954049</t>
  </si>
  <si>
    <t>MF954307</t>
  </si>
  <si>
    <t xml:space="preserve"> MF954110</t>
  </si>
  <si>
    <t>MF954482</t>
  </si>
  <si>
    <t>MF954170</t>
  </si>
  <si>
    <t>MF954352</t>
  </si>
  <si>
    <t>Calyptranthes.thomasiana_Pollard.1195</t>
  </si>
  <si>
    <t>AM234106</t>
  </si>
  <si>
    <t>AM489901</t>
  </si>
  <si>
    <t>AM489820</t>
  </si>
  <si>
    <t>KP722211</t>
  </si>
  <si>
    <t>KP722434</t>
  </si>
  <si>
    <t>JN091325</t>
  </si>
  <si>
    <t>Calyptranthes.eriocephala_Araujo.1803</t>
  </si>
  <si>
    <t>KU164809</t>
  </si>
  <si>
    <t>KU164835</t>
  </si>
  <si>
    <t>KU171282</t>
  </si>
  <si>
    <t>KU164860</t>
  </si>
  <si>
    <t>Calyptranthes.barkeri_Lucas.1116</t>
  </si>
  <si>
    <t>KU164811</t>
  </si>
  <si>
    <t>KU164837</t>
  </si>
  <si>
    <t>KU171284</t>
  </si>
  <si>
    <t>KU164862</t>
  </si>
  <si>
    <t>Calyptranthes.laevigata_Araujo.1793</t>
  </si>
  <si>
    <t>KU164804</t>
  </si>
  <si>
    <t>KU164830</t>
  </si>
  <si>
    <t>KU171279</t>
  </si>
  <si>
    <t>KU164855</t>
  </si>
  <si>
    <t>Calyptranthes.pallens_Araujo.1792</t>
  </si>
  <si>
    <t>KU164802</t>
  </si>
  <si>
    <t>KU164828</t>
  </si>
  <si>
    <t>KU164853</t>
  </si>
  <si>
    <t>Calyptranthes.bipennis_Holst.8054</t>
  </si>
  <si>
    <t>KU164817</t>
  </si>
  <si>
    <t>KU164843</t>
  </si>
  <si>
    <t>Ana Raquel?</t>
  </si>
  <si>
    <t>KU164868</t>
  </si>
  <si>
    <t>Calyptranthes.sintenisii_Araujo.1785</t>
  </si>
  <si>
    <t>KU164810</t>
  </si>
  <si>
    <t>KU164836</t>
  </si>
  <si>
    <t>KU171283</t>
  </si>
  <si>
    <t>KU164861</t>
  </si>
  <si>
    <t>Calyptranthes.spruceana_Araujo.1874</t>
  </si>
  <si>
    <t>KU164799</t>
  </si>
  <si>
    <t>KU164825</t>
  </si>
  <si>
    <t>KU171277</t>
  </si>
  <si>
    <t>KU164850</t>
  </si>
  <si>
    <t>Calyptranthes.lucida_Sasaki.2448</t>
  </si>
  <si>
    <t>KU164815</t>
  </si>
  <si>
    <t>KU164841</t>
  </si>
  <si>
    <t>KU171287</t>
  </si>
  <si>
    <t>KU164866</t>
  </si>
  <si>
    <t>Calyptranthes.sp_Bhiki.551</t>
  </si>
  <si>
    <t>KU164796</t>
  </si>
  <si>
    <t>KU164822</t>
  </si>
  <si>
    <t>KU171276</t>
  </si>
  <si>
    <t>KU164847</t>
  </si>
  <si>
    <t>Calyptranthes.sp_Tripp.3128</t>
  </si>
  <si>
    <t>MF785452</t>
  </si>
  <si>
    <t>MF786201</t>
  </si>
  <si>
    <t>Calyptranthes.lindeniana_Harley.54077</t>
  </si>
  <si>
    <t>KU164816</t>
  </si>
  <si>
    <t>KU164842</t>
  </si>
  <si>
    <t>KU171288</t>
  </si>
  <si>
    <t>KU164867</t>
  </si>
  <si>
    <t>Calyptranthes.kiaerskovii_Pollard.1194</t>
  </si>
  <si>
    <t>AM234105</t>
  </si>
  <si>
    <t>AM489900</t>
  </si>
  <si>
    <t>AM489819</t>
  </si>
  <si>
    <t>JN091323</t>
  </si>
  <si>
    <t>AM489981</t>
  </si>
  <si>
    <t>41392_Calyptranthes_speciosa_AnaRaquel_matrix</t>
  </si>
  <si>
    <t>Calyptranthes.speciosa_Bhiki.784</t>
  </si>
  <si>
    <t>KU164797</t>
  </si>
  <si>
    <t>KU164823</t>
  </si>
  <si>
    <t>KU164848</t>
  </si>
  <si>
    <t>36261_Calyptranthes_speciosa_AnaRaquel_matrix</t>
  </si>
  <si>
    <t>Calyptranthes.speciosa_Holst.9399</t>
  </si>
  <si>
    <t>KU164818</t>
  </si>
  <si>
    <t>KU164844</t>
  </si>
  <si>
    <t>KU171289</t>
  </si>
  <si>
    <t>KU164869</t>
  </si>
  <si>
    <t>41393_Calyptranthes_fasciculata_AnaRaquel_matrix</t>
  </si>
  <si>
    <t>Calyptranthes.fasciculata_Bhiki.285</t>
  </si>
  <si>
    <t>KU164798</t>
  </si>
  <si>
    <t>KU164824</t>
  </si>
  <si>
    <t>KU164849</t>
  </si>
  <si>
    <t>Myrcia.mutabilis_Santos.621</t>
  </si>
  <si>
    <t>KU898303</t>
  </si>
  <si>
    <t>KU898407</t>
  </si>
  <si>
    <t>KU898517</t>
  </si>
  <si>
    <t>KU898360</t>
  </si>
  <si>
    <t>KU898462</t>
  </si>
  <si>
    <t>M.F.Santos</t>
  </si>
  <si>
    <t>Myrcia sect. Sympodiomyrcia</t>
  </si>
  <si>
    <t>Myrcia.rupestris_Santos.640</t>
  </si>
  <si>
    <t>KU898293</t>
  </si>
  <si>
    <t>KU898397</t>
  </si>
  <si>
    <t>KU898508</t>
  </si>
  <si>
    <t>KU898350</t>
  </si>
  <si>
    <t>KU898452</t>
  </si>
  <si>
    <t>Myrcia.calyptranthoides_Santos.833</t>
  </si>
  <si>
    <t>Myrcia.mutabilis_Santos.833</t>
  </si>
  <si>
    <t>KU898310</t>
  </si>
  <si>
    <t>KU898415</t>
  </si>
  <si>
    <t>KU898470</t>
  </si>
  <si>
    <t>KU898367</t>
  </si>
  <si>
    <t>KU898525</t>
  </si>
  <si>
    <t>M. calyptranthoides é sinônimo de M. mutabilis</t>
  </si>
  <si>
    <t>Myrcia.neobuxifolia_Clarke.5707</t>
  </si>
  <si>
    <t>Sugiro não utilizar essa amostra. É uma amostra de hrebário que eu extrai, muito ruim, acho que só tem um marcador. Pode ser fruto de alguma contaminação e não tem a ver com Sympodiomyrcia</t>
  </si>
  <si>
    <t>Myrcia sect. Aulomyrcia (?)</t>
  </si>
  <si>
    <t>16201_Myrcia_bicarinata_AnaRaquel_matrix</t>
  </si>
  <si>
    <t>Myrcia.costeira_Lucas.71</t>
  </si>
  <si>
    <t>AM234121</t>
  </si>
  <si>
    <t>AM489945</t>
  </si>
  <si>
    <t>AM489862</t>
  </si>
  <si>
    <t>KU898499</t>
  </si>
  <si>
    <t>KU898336</t>
  </si>
  <si>
    <t>JN091343</t>
  </si>
  <si>
    <t>Myrcia.bicolor_Lucas.219</t>
  </si>
  <si>
    <t>KU898331</t>
  </si>
  <si>
    <t>KU898439</t>
  </si>
  <si>
    <t>KU898546</t>
  </si>
  <si>
    <t>KU898389</t>
  </si>
  <si>
    <t>KU898494</t>
  </si>
  <si>
    <t>Myrcia.densa_Santos.643</t>
  </si>
  <si>
    <t>KU898294</t>
  </si>
  <si>
    <t>KU898398</t>
  </si>
  <si>
    <t>KU898509</t>
  </si>
  <si>
    <t>KU898351</t>
  </si>
  <si>
    <t>KU898453</t>
  </si>
  <si>
    <t>Myrcia.subcordata_Santos.586</t>
  </si>
  <si>
    <t>KU898302</t>
  </si>
  <si>
    <t>KU898406</t>
  </si>
  <si>
    <t>KU898516</t>
  </si>
  <si>
    <t>KU898359</t>
  </si>
  <si>
    <t>KU898461</t>
  </si>
  <si>
    <t>MF954265</t>
  </si>
  <si>
    <t>MF954367</t>
  </si>
  <si>
    <t>Myrcia.pulchra_Santos.845</t>
  </si>
  <si>
    <t>Myrcia.subcordata_Santos.845</t>
  </si>
  <si>
    <t>KU898312</t>
  </si>
  <si>
    <t>KU898417</t>
  </si>
  <si>
    <t>KU898527</t>
  </si>
  <si>
    <t>KU898369</t>
  </si>
  <si>
    <t>KU898472</t>
  </si>
  <si>
    <t>Myrcia.sp_Santos.793</t>
  </si>
  <si>
    <t>Myrcia.aff.ochraciflora_Santos.793</t>
  </si>
  <si>
    <t>KU898309</t>
  </si>
  <si>
    <t>KU898414</t>
  </si>
  <si>
    <t>KU898524</t>
  </si>
  <si>
    <t>KU898366</t>
  </si>
  <si>
    <t>KU898469</t>
  </si>
  <si>
    <t>Myrcia.tenuifolia_Santos.747</t>
  </si>
  <si>
    <t>KU898308</t>
  </si>
  <si>
    <t>KU898412</t>
  </si>
  <si>
    <t>KU898522</t>
  </si>
  <si>
    <t>KU898365</t>
  </si>
  <si>
    <t>KU898467</t>
  </si>
  <si>
    <t>Myrcia.mutabilis_Mazine.1052</t>
  </si>
  <si>
    <t>JN091233</t>
  </si>
  <si>
    <t>JN091284</t>
  </si>
  <si>
    <t>JN091424</t>
  </si>
  <si>
    <t>KU171293</t>
  </si>
  <si>
    <t>KP722435</t>
  </si>
  <si>
    <t>KP722344</t>
  </si>
  <si>
    <t>JN091313</t>
  </si>
  <si>
    <t>Myrcia.bicarinata_Santos.849</t>
  </si>
  <si>
    <t>KU898313</t>
  </si>
  <si>
    <t>KU898418</t>
  </si>
  <si>
    <t>KU898528</t>
  </si>
  <si>
    <t>KU898370</t>
  </si>
  <si>
    <t>KU898473</t>
  </si>
  <si>
    <t>Myrcia.subavenia_Santos.585</t>
  </si>
  <si>
    <t>KU898291</t>
  </si>
  <si>
    <t>KU898395</t>
  </si>
  <si>
    <t>KU898506</t>
  </si>
  <si>
    <t>KU898348</t>
  </si>
  <si>
    <t>KU898450</t>
  </si>
  <si>
    <t>Myrcia.nitida_Santos.600</t>
  </si>
  <si>
    <t>KU898292</t>
  </si>
  <si>
    <t>KU898396</t>
  </si>
  <si>
    <t>KU898507</t>
  </si>
  <si>
    <t>KU898349</t>
  </si>
  <si>
    <t>KU898451</t>
  </si>
  <si>
    <t>Myrcia.plusiantha_Santos.712</t>
  </si>
  <si>
    <t>KU898305</t>
  </si>
  <si>
    <t>KU898409</t>
  </si>
  <si>
    <t>KU898519</t>
  </si>
  <si>
    <t>KU898362</t>
  </si>
  <si>
    <t>KU898464</t>
  </si>
  <si>
    <t>Myrcia.jacobinensis_Santos.811</t>
  </si>
  <si>
    <t>Myrcia.densa_Santos.811</t>
  </si>
  <si>
    <t>KU898298</t>
  </si>
  <si>
    <t>KU898402</t>
  </si>
  <si>
    <t>KU898513</t>
  </si>
  <si>
    <t>KU898355</t>
  </si>
  <si>
    <t>KU898457</t>
  </si>
  <si>
    <t>M. jacobinensis é sinônimo de M. densa.</t>
  </si>
  <si>
    <t>Myrcia.subavenia_Santos.715</t>
  </si>
  <si>
    <t>Myrcia.nitida_Santos.720</t>
  </si>
  <si>
    <t>KU898306</t>
  </si>
  <si>
    <t>KU898410</t>
  </si>
  <si>
    <t>KU898520</t>
  </si>
  <si>
    <t>KU898363</t>
  </si>
  <si>
    <t>KU898465</t>
  </si>
  <si>
    <t>Myrcia.mucugensis_Santos.823</t>
  </si>
  <si>
    <t>KU898299</t>
  </si>
  <si>
    <t>KU898403</t>
  </si>
  <si>
    <t>KU898458</t>
  </si>
  <si>
    <t>KU898356</t>
  </si>
  <si>
    <t>KU898514</t>
  </si>
  <si>
    <t>Myrcia.ascendens_Santos.829</t>
  </si>
  <si>
    <t>KU898300</t>
  </si>
  <si>
    <t>KU898404</t>
  </si>
  <si>
    <t>KU898515</t>
  </si>
  <si>
    <t>KU898357</t>
  </si>
  <si>
    <t>KU898459</t>
  </si>
  <si>
    <t>Myrcia.pseudomarlierea_Souza.1139</t>
  </si>
  <si>
    <t>KP722404</t>
  </si>
  <si>
    <t>KP722312</t>
  </si>
  <si>
    <t>KP722258</t>
  </si>
  <si>
    <t>KP722482</t>
  </si>
  <si>
    <t>KP722362</t>
  </si>
  <si>
    <t>Não acho que seja M. pseudomarlierea, que é uma espécie provavelmente da seção Eugeniopsis. Só vi fotos que a Vanessa me mandou, não consegui ver exsicata desse material. Acho que um nome possível é Myrcia cf. truncata.</t>
  </si>
  <si>
    <t>Myrcia.subterminalis_Santos.733</t>
  </si>
  <si>
    <t>KU898307</t>
  </si>
  <si>
    <t>KU898411</t>
  </si>
  <si>
    <t>KU898521</t>
  </si>
  <si>
    <t>KU898364</t>
  </si>
  <si>
    <t>KU898466</t>
  </si>
  <si>
    <t>Myrcia.lenheirensis_Lucas.263</t>
  </si>
  <si>
    <t>JN091230</t>
  </si>
  <si>
    <t>JN091281</t>
  </si>
  <si>
    <t>JN091421</t>
  </si>
  <si>
    <t>KU898503</t>
  </si>
  <si>
    <t>KU898342</t>
  </si>
  <si>
    <t>JN091358</t>
  </si>
  <si>
    <t>JN091312</t>
  </si>
  <si>
    <t>Myrcia.pulchra_Lucas.138</t>
  </si>
  <si>
    <t>Myrcia.subcordata_Lucas.138</t>
  </si>
  <si>
    <t>JN091235</t>
  </si>
  <si>
    <t>JN091286</t>
  </si>
  <si>
    <t>JN091426</t>
  </si>
  <si>
    <t>KU898501</t>
  </si>
  <si>
    <t>KU898341</t>
  </si>
  <si>
    <t>JN091365</t>
  </si>
  <si>
    <t>JN091314</t>
  </si>
  <si>
    <t>Myrcia.plusiantha_Staggemeier.737</t>
  </si>
  <si>
    <t>KP722395</t>
  </si>
  <si>
    <t>KP722303</t>
  </si>
  <si>
    <t>KP722250</t>
  </si>
  <si>
    <t>KP722473</t>
  </si>
  <si>
    <t>KP722353</t>
  </si>
  <si>
    <t xml:space="preserve">não vi esse material
</t>
  </si>
  <si>
    <t>Myrcia.follii_Staggemeier.907</t>
  </si>
  <si>
    <t>Myrcia.plusiantha_Staggemeier.907</t>
  </si>
  <si>
    <t>KP722384</t>
  </si>
  <si>
    <t>KP722291</t>
  </si>
  <si>
    <t>KP722238</t>
  </si>
  <si>
    <t>KP722461</t>
  </si>
  <si>
    <t>KP722340</t>
  </si>
  <si>
    <t>M. follii é sinônimo de M. plusiantha, mas não vi o material.</t>
  </si>
  <si>
    <t>Myrcia.truncata_Lucas.1189</t>
  </si>
  <si>
    <t>KP722412</t>
  </si>
  <si>
    <t>KP722320</t>
  </si>
  <si>
    <t>KP722267</t>
  </si>
  <si>
    <t>KP722490</t>
  </si>
  <si>
    <t>KP722370</t>
  </si>
  <si>
    <t>Myrcia.insigniflora_Matsumoto.799</t>
  </si>
  <si>
    <t>JN091204</t>
  </si>
  <si>
    <t>JN091255</t>
  </si>
  <si>
    <t>JN091395</t>
  </si>
  <si>
    <t>KP722275</t>
  </si>
  <si>
    <t>KP722451</t>
  </si>
  <si>
    <t>JN091329</t>
  </si>
  <si>
    <t>Myrcia.ferruginea_Lucas.1235</t>
  </si>
  <si>
    <t>Myrcia.fenzliana_REP16</t>
  </si>
  <si>
    <t>Myrcia.fenzliana_Vasconcelos.592</t>
  </si>
  <si>
    <t>MH880944</t>
  </si>
  <si>
    <t>MK157103</t>
  </si>
  <si>
    <t>MK202496</t>
  </si>
  <si>
    <t>MK182488</t>
  </si>
  <si>
    <t>MK175018</t>
  </si>
  <si>
    <t>bruno</t>
  </si>
  <si>
    <t>Myrcia sect. Gomidesia</t>
  </si>
  <si>
    <t>Myrcia.fenzliana_DF90</t>
  </si>
  <si>
    <t>Myrcia.fenzliana_Santos.622</t>
  </si>
  <si>
    <t>MH880943</t>
  </si>
  <si>
    <t>MK157102</t>
  </si>
  <si>
    <t>MK202495</t>
  </si>
  <si>
    <t>MK175017</t>
  </si>
  <si>
    <t>Myrcia.hartwegiana_Lucas.155</t>
  </si>
  <si>
    <t>JN091226</t>
  </si>
  <si>
    <t>JN091278</t>
  </si>
  <si>
    <t>JN091417</t>
  </si>
  <si>
    <t>JN091352</t>
  </si>
  <si>
    <t>Myrcia.reticulata_RJ.87</t>
  </si>
  <si>
    <t>Myrcia.reticulata_Santos.803</t>
  </si>
  <si>
    <t>MH880959</t>
  </si>
  <si>
    <t>MK157118</t>
  </si>
  <si>
    <t>MK202509</t>
  </si>
  <si>
    <t>MK182507</t>
  </si>
  <si>
    <t>MK175038</t>
  </si>
  <si>
    <t>Myrcia.grandifolia_RJ22</t>
  </si>
  <si>
    <t>Myrcia.grandifolia_Faria.2073</t>
  </si>
  <si>
    <t>MH880945</t>
  </si>
  <si>
    <t>MK157104</t>
  </si>
  <si>
    <t>MK202497</t>
  </si>
  <si>
    <t>MK182491</t>
  </si>
  <si>
    <t>MK175021</t>
  </si>
  <si>
    <t>Myrcia.ilheosensis_ES84</t>
  </si>
  <si>
    <t>Myrcia.ilheosensis_Amorim.2037</t>
  </si>
  <si>
    <t>MH880948</t>
  </si>
  <si>
    <t>MK157107</t>
  </si>
  <si>
    <t>MK202500</t>
  </si>
  <si>
    <t>MK182494</t>
  </si>
  <si>
    <t>MK175025</t>
  </si>
  <si>
    <t>Myrcia.cordiifolia_ES.24</t>
  </si>
  <si>
    <t>MH880939*</t>
  </si>
  <si>
    <t>MK157098*</t>
  </si>
  <si>
    <t>MK182484*</t>
  </si>
  <si>
    <t>MK175011*</t>
  </si>
  <si>
    <t>voucher Faria 2470</t>
  </si>
  <si>
    <t>Myrcia.eriocalyx_MG.19</t>
  </si>
  <si>
    <t>MH880941</t>
  </si>
  <si>
    <t>MK157100</t>
  </si>
  <si>
    <t>MK202492</t>
  </si>
  <si>
    <t>MK182487</t>
  </si>
  <si>
    <t>MK175014</t>
  </si>
  <si>
    <t>voucher Faria 1446</t>
  </si>
  <si>
    <t>Myrcia.macrocalyx_SP.105</t>
  </si>
  <si>
    <t>Myrcia.congestiflora_Torres.1673</t>
  </si>
  <si>
    <t>MH880938</t>
  </si>
  <si>
    <t>MK157097</t>
  </si>
  <si>
    <t>MK182483</t>
  </si>
  <si>
    <t>MK175010</t>
  </si>
  <si>
    <t>Myrcia.barituensis_ARG.93</t>
  </si>
  <si>
    <t>Myrcia.barituensis_Serrano.5327</t>
  </si>
  <si>
    <t>MH880935</t>
  </si>
  <si>
    <t>MK157094</t>
  </si>
  <si>
    <t>MK202487</t>
  </si>
  <si>
    <t>MK182479</t>
  </si>
  <si>
    <t>MK175006</t>
  </si>
  <si>
    <t>Myrcia.aurea_ES625</t>
  </si>
  <si>
    <t>Myrcia.aurea_Lucas.729</t>
  </si>
  <si>
    <t>MH880934</t>
  </si>
  <si>
    <t>MK157093</t>
  </si>
  <si>
    <t>MK202486</t>
  </si>
  <si>
    <t>MK175005</t>
  </si>
  <si>
    <t>Myrcia.montana_MG693</t>
  </si>
  <si>
    <t>Myrcia.montana_Lucas.261</t>
  </si>
  <si>
    <t>MH880952</t>
  </si>
  <si>
    <t>MK157111</t>
  </si>
  <si>
    <t>MK202501</t>
  </si>
  <si>
    <t>MK182496</t>
  </si>
  <si>
    <t>MK175028</t>
  </si>
  <si>
    <t>Myrcia.subsericea_RJ89</t>
  </si>
  <si>
    <t>Myrcia.subsericea_Santos.797</t>
  </si>
  <si>
    <t>MH880967</t>
  </si>
  <si>
    <t>MK157126</t>
  </si>
  <si>
    <t>MK202515</t>
  </si>
  <si>
    <t>MK182514</t>
  </si>
  <si>
    <t>MK175048</t>
  </si>
  <si>
    <t>Myrcia.palustris_RS.116</t>
  </si>
  <si>
    <t>Myrcia.palustris_Brotto.1546</t>
  </si>
  <si>
    <t>MH880955</t>
  </si>
  <si>
    <t>MK157114</t>
  </si>
  <si>
    <t>MK202504</t>
  </si>
  <si>
    <t>MK182501</t>
  </si>
  <si>
    <t>MK175032</t>
  </si>
  <si>
    <t>Myrcia.hebepetala_Lucas.64</t>
  </si>
  <si>
    <t>AM234111</t>
  </si>
  <si>
    <t>AM489916</t>
  </si>
  <si>
    <t>AM489834</t>
  </si>
  <si>
    <t>JN091353</t>
  </si>
  <si>
    <t>Myrcia.brasiliensis_Lucas.62</t>
  </si>
  <si>
    <t>AM234112</t>
  </si>
  <si>
    <t>AM489917</t>
  </si>
  <si>
    <t>AM489835</t>
  </si>
  <si>
    <t>MK202488</t>
  </si>
  <si>
    <t>AM489988</t>
  </si>
  <si>
    <t>MK182480</t>
  </si>
  <si>
    <t>MK175007</t>
  </si>
  <si>
    <t>Myrcia.tijucensis_Zappi.305</t>
  </si>
  <si>
    <t>AM234110</t>
  </si>
  <si>
    <t>AM489915</t>
  </si>
  <si>
    <t>AM489833</t>
  </si>
  <si>
    <t>JN091379</t>
  </si>
  <si>
    <t>Myrcia.squamata_PR113</t>
  </si>
  <si>
    <t>Myrcia.squamata_Vieira.800</t>
  </si>
  <si>
    <t>MH880966</t>
  </si>
  <si>
    <t>MK157125</t>
  </si>
  <si>
    <t>MK175047</t>
  </si>
  <si>
    <t>Myrcia.anacardiifolia_Nadruz.999</t>
  </si>
  <si>
    <t>JN091216</t>
  </si>
  <si>
    <t>JN091268</t>
  </si>
  <si>
    <t>JN091407</t>
  </si>
  <si>
    <t>KP722210</t>
  </si>
  <si>
    <t>KP722419</t>
  </si>
  <si>
    <t>JN091341</t>
  </si>
  <si>
    <t>VGS?</t>
  </si>
  <si>
    <t>Myrcia.glazioviana_Santos.601</t>
  </si>
  <si>
    <t>KU898324</t>
  </si>
  <si>
    <t>KU898432</t>
  </si>
  <si>
    <t>KU898541</t>
  </si>
  <si>
    <t>KU898383</t>
  </si>
  <si>
    <t>KU898487</t>
  </si>
  <si>
    <t>Myrcia neospruceana - corrigir identificação</t>
  </si>
  <si>
    <t>46269.MGlaziovii.Gomidesia</t>
  </si>
  <si>
    <t>Myrcia.glaziovii_Vasconcelos.501</t>
  </si>
  <si>
    <t>Leidiana</t>
  </si>
  <si>
    <t>Myrcia.mischophylla_Sobral.Sn</t>
  </si>
  <si>
    <t>JN091232</t>
  </si>
  <si>
    <t>JN091283</t>
  </si>
  <si>
    <t>JN091423</t>
  </si>
  <si>
    <t>JN091359</t>
  </si>
  <si>
    <t>Myrcia.pubescens_IBGE.Sn</t>
  </si>
  <si>
    <t>JN091234</t>
  </si>
  <si>
    <t>JN091285</t>
  </si>
  <si>
    <t>JN091425</t>
  </si>
  <si>
    <t>MK202507</t>
  </si>
  <si>
    <t>JN091363</t>
  </si>
  <si>
    <t>MK182505</t>
  </si>
  <si>
    <t>MK175036</t>
  </si>
  <si>
    <t>Myrcia.flagellaris_Lucas.83</t>
  </si>
  <si>
    <t>AM234113</t>
  </si>
  <si>
    <t>AM489918</t>
  </si>
  <si>
    <t>AM489836</t>
  </si>
  <si>
    <t>KP722206</t>
  </si>
  <si>
    <t>KP722430</t>
  </si>
  <si>
    <t>JN091350</t>
  </si>
  <si>
    <t>AM489989</t>
  </si>
  <si>
    <t xml:space="preserve"> MK182489</t>
  </si>
  <si>
    <t xml:space="preserve"> MK175019</t>
  </si>
  <si>
    <t>adicionei numero genbank de Amorim et al. 2019 em amarelo</t>
  </si>
  <si>
    <t>Myrcia.cerqueiria_ES.82</t>
  </si>
  <si>
    <t>Myrcia.cerqueiria_Amorim.2028</t>
  </si>
  <si>
    <t>MH880937</t>
  </si>
  <si>
    <t>MK157096</t>
  </si>
  <si>
    <t>MK202490</t>
  </si>
  <si>
    <t>MK182482</t>
  </si>
  <si>
    <t>MK175009</t>
  </si>
  <si>
    <t>Myrcia.sp_Staggemeier.740</t>
  </si>
  <si>
    <t>KP722408</t>
  </si>
  <si>
    <t>KP722316</t>
  </si>
  <si>
    <t>KP722263</t>
  </si>
  <si>
    <t>KP722486</t>
  </si>
  <si>
    <t>KP722366</t>
  </si>
  <si>
    <t>Aguardando imagem do UB para identificação deste material</t>
  </si>
  <si>
    <t>Myrcia.ruschii_ES8</t>
  </si>
  <si>
    <t>Myrcia.ruschii_Amorim.1941</t>
  </si>
  <si>
    <t>MH880961</t>
  </si>
  <si>
    <t>MK157120</t>
  </si>
  <si>
    <t>MK182510</t>
  </si>
  <si>
    <t>MK175042</t>
  </si>
  <si>
    <t>Eugenia.neosericea_Faria.972</t>
  </si>
  <si>
    <t>Isso é muito estranho. Está agrupada com um clado pequeno de espécies do sul da Bahia e ES... talvez seja coleta de material estéril por estar identificado como Eugenia... sugiro retirar este terminal por não estar ajudando em nada na árvore</t>
  </si>
  <si>
    <t>Myrcia.grazielae_BA65</t>
  </si>
  <si>
    <t>Myrcia.grazielae_Amorim.2016</t>
  </si>
  <si>
    <t>MH880946</t>
  </si>
  <si>
    <t>MK157105</t>
  </si>
  <si>
    <t>MK175022</t>
  </si>
  <si>
    <t>Myrcia.springiana_PE57</t>
  </si>
  <si>
    <t>Myrcia.springiana_Amorim.1985</t>
  </si>
  <si>
    <t>MH880965</t>
  </si>
  <si>
    <t>MK157124</t>
  </si>
  <si>
    <t>MK202514</t>
  </si>
  <si>
    <t>MK182513</t>
  </si>
  <si>
    <t>MK175046</t>
  </si>
  <si>
    <t>Myrcia.springiana_BA17</t>
  </si>
  <si>
    <t>Myrcia.springiana_Amorim.2007</t>
  </si>
  <si>
    <t>MH880964</t>
  </si>
  <si>
    <t>MK157123</t>
  </si>
  <si>
    <t>MK202513</t>
  </si>
  <si>
    <t>MK175045</t>
  </si>
  <si>
    <t>Myrcia.serrana_BA58</t>
  </si>
  <si>
    <t>Myrcia.serrana_Amorim.2013</t>
  </si>
  <si>
    <t>MH880962</t>
  </si>
  <si>
    <t>MK157121</t>
  </si>
  <si>
    <t>MK202511</t>
  </si>
  <si>
    <t>MK182511</t>
  </si>
  <si>
    <t>M175043</t>
  </si>
  <si>
    <t>Myrcia.pendulla_BA15</t>
  </si>
  <si>
    <t>Myrcia.pendulla_Lucas.1206</t>
  </si>
  <si>
    <t>MH880956</t>
  </si>
  <si>
    <t>MK157115</t>
  </si>
  <si>
    <t>MK202505</t>
  </si>
  <si>
    <t>MK182502</t>
  </si>
  <si>
    <t>MK175033</t>
  </si>
  <si>
    <t>Myrcia.rosangelae_Amorim.1499</t>
  </si>
  <si>
    <t>MH880960</t>
  </si>
  <si>
    <t>MK157119</t>
  </si>
  <si>
    <t>MK202510</t>
  </si>
  <si>
    <t>MK182509</t>
  </si>
  <si>
    <t>MK175040</t>
  </si>
  <si>
    <t>Myrcia.sp_Lucas.1159</t>
  </si>
  <si>
    <t>KP722415</t>
  </si>
  <si>
    <t>KP722323</t>
  </si>
  <si>
    <t>KP722270</t>
  </si>
  <si>
    <t>KP722493</t>
  </si>
  <si>
    <t>KP722373</t>
  </si>
  <si>
    <t>Também aguardando imagem do HURB para identificação do material</t>
  </si>
  <si>
    <t>Myrcia.sp_Souza.1126</t>
  </si>
  <si>
    <t>KP722406</t>
  </si>
  <si>
    <t>KP722314</t>
  </si>
  <si>
    <t>KP722261</t>
  </si>
  <si>
    <t>KP722484</t>
  </si>
  <si>
    <t>KP722364</t>
  </si>
  <si>
    <t>Não está no species link, seria legal uma imagem deste material para fazer a identificação</t>
  </si>
  <si>
    <t>Myrcia.espiritosantensis_ES83</t>
  </si>
  <si>
    <t>Myrcia.espiritosantensis_Amorim.2033</t>
  </si>
  <si>
    <t>MH880942</t>
  </si>
  <si>
    <t>MK157101</t>
  </si>
  <si>
    <t>MK202494</t>
  </si>
  <si>
    <t>MK175016</t>
  </si>
  <si>
    <t>Myrcia.amplex_ES26</t>
  </si>
  <si>
    <t>Myrcia.amplexicaulis_Amorim.1940</t>
  </si>
  <si>
    <t>MH880933</t>
  </si>
  <si>
    <t>MK157092</t>
  </si>
  <si>
    <t>MK182476</t>
  </si>
  <si>
    <t>MK175002</t>
  </si>
  <si>
    <t>M_crocea_ES_32</t>
  </si>
  <si>
    <t>Myrcia.crocea_Amorim.1942</t>
  </si>
  <si>
    <t>MH880940*</t>
  </si>
  <si>
    <t>MK157099*</t>
  </si>
  <si>
    <t>MK202491</t>
  </si>
  <si>
    <t>MK182486</t>
  </si>
  <si>
    <t>MK175013</t>
  </si>
  <si>
    <t>Myrcia.magnifolia_RJ29</t>
  </si>
  <si>
    <t>Myrcia.magnifolia_Amorim.2000</t>
  </si>
  <si>
    <t>MH880950</t>
  </si>
  <si>
    <t>MK157109</t>
  </si>
  <si>
    <t>MK182495</t>
  </si>
  <si>
    <t>MK175026</t>
  </si>
  <si>
    <t>Myrcia.carvalhoi_BA27</t>
  </si>
  <si>
    <t>Myrcia.carvalhoi_Amorim.2026</t>
  </si>
  <si>
    <t>MH880936</t>
  </si>
  <si>
    <t>MK157095</t>
  </si>
  <si>
    <t>MK202489</t>
  </si>
  <si>
    <t>MK182481</t>
  </si>
  <si>
    <t>MK175008</t>
  </si>
  <si>
    <t>Myrcia.carvalhoi_Santos.751</t>
  </si>
  <si>
    <t>KU898326</t>
  </si>
  <si>
    <t>KU898434</t>
  </si>
  <si>
    <t>KU898543</t>
  </si>
  <si>
    <t>KU898489</t>
  </si>
  <si>
    <t>Myrcia_vittoriana_Zappi455</t>
  </si>
  <si>
    <t>Myrcia.vittoriana_Zappi.455</t>
  </si>
  <si>
    <t>MH880970</t>
  </si>
  <si>
    <t>JN091301</t>
  </si>
  <si>
    <t>MK157129</t>
  </si>
  <si>
    <t>JN091385</t>
  </si>
  <si>
    <t>Myrcia.spectabilis_Lucas.75</t>
  </si>
  <si>
    <t>JN091241</t>
  </si>
  <si>
    <t>JN091292</t>
  </si>
  <si>
    <t>JN091432</t>
  </si>
  <si>
    <t>JN091372</t>
  </si>
  <si>
    <t>Myrcia.lughadhai_BA114</t>
  </si>
  <si>
    <t>Myrcia.lughadhae_Hurbath.92</t>
  </si>
  <si>
    <t>MH880949</t>
  </si>
  <si>
    <t>MK157108</t>
  </si>
  <si>
    <t>Myrcia.magnifolia_Lucas.1182</t>
  </si>
  <si>
    <t>KP722411</t>
  </si>
  <si>
    <t>KP722319</t>
  </si>
  <si>
    <t>KP722266</t>
  </si>
  <si>
    <t>KP722489</t>
  </si>
  <si>
    <t>KP722369</t>
  </si>
  <si>
    <t>material da Bahia, com certeza não é M. magnifolia pois esta é restrita para o RJ. Este material também está agrupado com as spp. do norte da FA. Aguardando imagem do HURB para identificação</t>
  </si>
  <si>
    <t>Myrcia.sp_Vasconcelos.439</t>
  </si>
  <si>
    <t>TNV</t>
  </si>
  <si>
    <t>possível espécies nova da Chapada Diamantina</t>
  </si>
  <si>
    <t>Myrcia.rufipes_Lucas.280</t>
  </si>
  <si>
    <t>JN091239</t>
  </si>
  <si>
    <t>JN091290</t>
  </si>
  <si>
    <t>JN091430</t>
  </si>
  <si>
    <t>JN091369</t>
  </si>
  <si>
    <t>Duane</t>
  </si>
  <si>
    <t>Aguava</t>
  </si>
  <si>
    <t>Myrcia.vestita_Lucas.93</t>
  </si>
  <si>
    <t>JN091249</t>
  </si>
  <si>
    <t>JN091300</t>
  </si>
  <si>
    <t>JN091440</t>
  </si>
  <si>
    <t>JN091384</t>
  </si>
  <si>
    <t>M.Pinifolia</t>
  </si>
  <si>
    <t>Myrcia.pinifolia_VOUCHER</t>
  </si>
  <si>
    <t>Duane/VGS</t>
  </si>
  <si>
    <t>Voucher duplicado com Mello-Silva1713, remover</t>
  </si>
  <si>
    <t>Myrcia.paracatuensis_MelloSilva.1713</t>
  </si>
  <si>
    <t>Myrcia.sp_MelloSilva.1713</t>
  </si>
  <si>
    <t>AM234118</t>
  </si>
  <si>
    <t>AM489942</t>
  </si>
  <si>
    <t>AM489859</t>
  </si>
  <si>
    <t>KP722230</t>
  </si>
  <si>
    <t>KP722421</t>
  </si>
  <si>
    <t>JN091362</t>
  </si>
  <si>
    <t>Essa é Myrcia depauperata do Glaziou, nom. nud. (a Prisicila ia publicar)</t>
  </si>
  <si>
    <t>Myrcia.variabilis_Lucas.277</t>
  </si>
  <si>
    <t>JN091248</t>
  </si>
  <si>
    <t>JN091299</t>
  </si>
  <si>
    <t>JN091439</t>
  </si>
  <si>
    <t>JN091382</t>
  </si>
  <si>
    <t>JN091319</t>
  </si>
  <si>
    <t>Myrcia.pinifolia_Santos.613</t>
  </si>
  <si>
    <t>Myrcia.sp_Santos.613</t>
  </si>
  <si>
    <t>KU898421</t>
  </si>
  <si>
    <t>KU898531</t>
  </si>
  <si>
    <t>KU898372</t>
  </si>
  <si>
    <t>KU898476</t>
  </si>
  <si>
    <t>Myrcia.rotundata_Caddah.555</t>
  </si>
  <si>
    <t>Myrcia.guianensis_Caddah.555</t>
  </si>
  <si>
    <t>KU898419</t>
  </si>
  <si>
    <t>KU898529</t>
  </si>
  <si>
    <t>KU898474</t>
  </si>
  <si>
    <t>Myrcia.cuprea_Staggemeier.862</t>
  </si>
  <si>
    <t>KP722394</t>
  </si>
  <si>
    <t>KP722302</t>
  </si>
  <si>
    <t>KP722248</t>
  </si>
  <si>
    <t>KP722472</t>
  </si>
  <si>
    <t>KP722352</t>
  </si>
  <si>
    <t>Myrcia.guianensis_Staggemeier.845</t>
  </si>
  <si>
    <t>KP722398</t>
  </si>
  <si>
    <t>Lima, DF</t>
  </si>
  <si>
    <t>KP722306</t>
  </si>
  <si>
    <t>KP722253</t>
  </si>
  <si>
    <t>KP722476</t>
  </si>
  <si>
    <t>KP722356</t>
  </si>
  <si>
    <t>Myrcia.citrifolia_Pollard.1193</t>
  </si>
  <si>
    <t>JN091219</t>
  </si>
  <si>
    <t>JN091266</t>
  </si>
  <si>
    <t>JN091410</t>
  </si>
  <si>
    <t>Myrcia.guianensis__Harley.50707</t>
  </si>
  <si>
    <t>Myrcia.guianensis_Harley.50707</t>
  </si>
  <si>
    <t>JN091225</t>
  </si>
  <si>
    <t>JN091277</t>
  </si>
  <si>
    <t>JN091416</t>
  </si>
  <si>
    <t>JN091351</t>
  </si>
  <si>
    <t>Myrcia.stricta_Santos.608</t>
  </si>
  <si>
    <t>KU898314</t>
  </si>
  <si>
    <t>KU898420</t>
  </si>
  <si>
    <t>KU898475</t>
  </si>
  <si>
    <t>KU898371</t>
  </si>
  <si>
    <t>KU898530</t>
  </si>
  <si>
    <t>Myrcia.subverticillaris_Lucas.251</t>
  </si>
  <si>
    <t>Myrcia.subalpestris_Lucas.251</t>
  </si>
  <si>
    <t>JN091244</t>
  </si>
  <si>
    <t>JN091295</t>
  </si>
  <si>
    <t>JN091435</t>
  </si>
  <si>
    <t>JN091316</t>
  </si>
  <si>
    <t>Myrcia.sp_Staggemeier.762</t>
  </si>
  <si>
    <t>Myrcia.cordiformis_Staggemeier.762</t>
  </si>
  <si>
    <t>KP722393</t>
  </si>
  <si>
    <t>KP722301</t>
  </si>
  <si>
    <t>KP722247</t>
  </si>
  <si>
    <t>KP722471</t>
  </si>
  <si>
    <t>KP722351</t>
  </si>
  <si>
    <t>Myrcia.sp_Lucas.682</t>
  </si>
  <si>
    <t>Myrcia.laxiflora_Lucas.682</t>
  </si>
  <si>
    <t>KU898290</t>
  </si>
  <si>
    <t>KU898394</t>
  </si>
  <si>
    <t>KU898505</t>
  </si>
  <si>
    <t>KU898347</t>
  </si>
  <si>
    <t>KU898449</t>
  </si>
  <si>
    <t>Myrcia.laxiflora_Meirelles.307</t>
  </si>
  <si>
    <t>KP722403</t>
  </si>
  <si>
    <t>KP722311</t>
  </si>
  <si>
    <t>KP722257</t>
  </si>
  <si>
    <t>KP722481</t>
  </si>
  <si>
    <t>KP722361</t>
  </si>
  <si>
    <t>Marlierea.aff.subacuminata_Staggemeier.742</t>
  </si>
  <si>
    <t>Myrcia.aff.subacuminata_Staggemeier.742</t>
  </si>
  <si>
    <t>KP722397</t>
  </si>
  <si>
    <t>KP722305</t>
  </si>
  <si>
    <t>KP722252</t>
  </si>
  <si>
    <t>KP722475</t>
  </si>
  <si>
    <t>KP722355</t>
  </si>
  <si>
    <t>Não vi o material, só mudei a combinação para Myrcia.</t>
  </si>
  <si>
    <t>Myrcia sect. Eugeniopsis</t>
  </si>
  <si>
    <t>Myrcia.multipunctata_Santos.836</t>
  </si>
  <si>
    <t>KU898311</t>
  </si>
  <si>
    <t>KU898416</t>
  </si>
  <si>
    <t>KU898526</t>
  </si>
  <si>
    <t>KU898368</t>
  </si>
  <si>
    <t>KU898471</t>
  </si>
  <si>
    <t>Marlierea.subacuminata_Lucas.225</t>
  </si>
  <si>
    <t>Myrcia.subacuminata_Lucas.225</t>
  </si>
  <si>
    <t>JN091207</t>
  </si>
  <si>
    <t>JN091259</t>
  </si>
  <si>
    <t>JN091398</t>
  </si>
  <si>
    <t>KP722218</t>
  </si>
  <si>
    <t>KP722443</t>
  </si>
  <si>
    <t>JN091332</t>
  </si>
  <si>
    <t>JN091303</t>
  </si>
  <si>
    <t>Marlierea.clausseniana_Matsumoto.752</t>
  </si>
  <si>
    <t>Myrcia.multipunctata_Matsumoto.752</t>
  </si>
  <si>
    <t>JN091202</t>
  </si>
  <si>
    <t>JN091253</t>
  </si>
  <si>
    <t>JN091393</t>
  </si>
  <si>
    <t>KU898504</t>
  </si>
  <si>
    <t>KU898344</t>
  </si>
  <si>
    <t>JN091326</t>
  </si>
  <si>
    <t>Marlierea clausseniana é sinônimo de Myrcia multipunctata.</t>
  </si>
  <si>
    <t>Myrcia.eugeniopsoides_Lucas.61</t>
  </si>
  <si>
    <t>AM234107</t>
  </si>
  <si>
    <t>AM489928</t>
  </si>
  <si>
    <t>AM489845</t>
  </si>
  <si>
    <t>KP722205</t>
  </si>
  <si>
    <t>KP722429</t>
  </si>
  <si>
    <t>JN091327</t>
  </si>
  <si>
    <t>AM489996</t>
  </si>
  <si>
    <t>Myrcia.vellozoi_Staggemeier.805</t>
  </si>
  <si>
    <t xml:space="preserve">Não vi o material
</t>
  </si>
  <si>
    <t>Myrcia.ferruginosa_Santos.689</t>
  </si>
  <si>
    <t>KU898296</t>
  </si>
  <si>
    <t>KU898400</t>
  </si>
  <si>
    <t>KU898511</t>
  </si>
  <si>
    <t>KU898353</t>
  </si>
  <si>
    <t>KU898455</t>
  </si>
  <si>
    <t>Marlierea.teuscheriana_Lucas.633</t>
  </si>
  <si>
    <t>Myrcia.teuscheriana_Lucas.633</t>
  </si>
  <si>
    <t>KU898332</t>
  </si>
  <si>
    <t>KU898440</t>
  </si>
  <si>
    <t>KP722280</t>
  </si>
  <si>
    <t>KU898390</t>
  </si>
  <si>
    <t>KU898495</t>
  </si>
  <si>
    <t>coloquei a nova combinação</t>
  </si>
  <si>
    <t>Myrcia.sp_Staggemeier.896</t>
  </si>
  <si>
    <t>Myrcia.teuscheriana_Staggemeier.896</t>
  </si>
  <si>
    <t>KP722407</t>
  </si>
  <si>
    <t>KP722315</t>
  </si>
  <si>
    <t>KP722262</t>
  </si>
  <si>
    <t>KP722485</t>
  </si>
  <si>
    <t>KP722365</t>
  </si>
  <si>
    <t>Myrcia.hatschbachii_Santos.661</t>
  </si>
  <si>
    <t>KU898304</t>
  </si>
  <si>
    <t>KU898408</t>
  </si>
  <si>
    <t>KU898518</t>
  </si>
  <si>
    <t>KU898361</t>
  </si>
  <si>
    <t>KU898463</t>
  </si>
  <si>
    <t>Myrcia.oblongata_Santos.667</t>
  </si>
  <si>
    <t>KU898295</t>
  </si>
  <si>
    <t>KU898399</t>
  </si>
  <si>
    <t>KU898510</t>
  </si>
  <si>
    <t>KU898352</t>
  </si>
  <si>
    <t>KU898454</t>
  </si>
  <si>
    <t>Myrcia.tenuivenosa_Lucas.87</t>
  </si>
  <si>
    <t>JN091246</t>
  </si>
  <si>
    <t>JN091297</t>
  </si>
  <si>
    <t>JN091437</t>
  </si>
  <si>
    <t>KU898500</t>
  </si>
  <si>
    <t>KU898337</t>
  </si>
  <si>
    <t>JN091378</t>
  </si>
  <si>
    <t>JN091317</t>
  </si>
  <si>
    <t>Myrcia.anomala_Faria.1015</t>
  </si>
  <si>
    <t>Tomentosae</t>
  </si>
  <si>
    <t>Myrcia.tomentosa_Savassi.ESA85681</t>
  </si>
  <si>
    <t>MH445983</t>
  </si>
  <si>
    <t>MH446040</t>
  </si>
  <si>
    <t>MH446286</t>
  </si>
  <si>
    <t>MH446196</t>
  </si>
  <si>
    <t>MH446103</t>
  </si>
  <si>
    <t>Myrcia.laruotteana_Mello.1705</t>
  </si>
  <si>
    <t>Myrcia.selloi_Mello.1705</t>
  </si>
  <si>
    <t>AM234115</t>
  </si>
  <si>
    <t>AM489939</t>
  </si>
  <si>
    <t>AM489856</t>
  </si>
  <si>
    <t>KU171297</t>
  </si>
  <si>
    <t>JN091357</t>
  </si>
  <si>
    <t>AM490002</t>
  </si>
  <si>
    <t>laruotteana foi sinonimizada em selloi</t>
  </si>
  <si>
    <t>Myrcia.tomentosa__SoaresSilva.752</t>
  </si>
  <si>
    <t>Myrcia.tomentosa_SoaresSilva.752</t>
  </si>
  <si>
    <t>AM234116</t>
  </si>
  <si>
    <t>AM489940</t>
  </si>
  <si>
    <t>AM489857</t>
  </si>
  <si>
    <t>JN091380</t>
  </si>
  <si>
    <t>Myrcia.selloi_Lucas.110</t>
  </si>
  <si>
    <t>JN091240</t>
  </si>
  <si>
    <t>JN091291</t>
  </si>
  <si>
    <t>JN091431</t>
  </si>
  <si>
    <t>KP722212</t>
  </si>
  <si>
    <t>KP722436</t>
  </si>
  <si>
    <t>JN091371</t>
  </si>
  <si>
    <t>JN091315</t>
  </si>
  <si>
    <t>Myrcia.aff.maximiliana_Santos.750</t>
  </si>
  <si>
    <t>KU898318</t>
  </si>
  <si>
    <t>KU898425</t>
  </si>
  <si>
    <t>KU898535</t>
  </si>
  <si>
    <t>KU898376</t>
  </si>
  <si>
    <t>KU898480</t>
  </si>
  <si>
    <t>Myrcia.sp_BA55</t>
  </si>
  <si>
    <t>Myrcia.aff.unana_Amorim.2024</t>
  </si>
  <si>
    <t>MH880932</t>
  </si>
  <si>
    <t>MK157091</t>
  </si>
  <si>
    <t>MK202484</t>
  </si>
  <si>
    <t>MK182475</t>
  </si>
  <si>
    <t>MK175001</t>
  </si>
  <si>
    <t>Myrcia.pulvinata_BA31</t>
  </si>
  <si>
    <t>Myrcia.pulvinata_Amorim.1901</t>
  </si>
  <si>
    <t>MH880958</t>
  </si>
  <si>
    <t>MK157117</t>
  </si>
  <si>
    <t>MK202508</t>
  </si>
  <si>
    <t>MK182506</t>
  </si>
  <si>
    <t>MK175037</t>
  </si>
  <si>
    <t>Myrcia.robusta_Lucas.727</t>
  </si>
  <si>
    <t>KU898289</t>
  </si>
  <si>
    <t>KU898393</t>
  </si>
  <si>
    <t>KU898346</t>
  </si>
  <si>
    <t>KU898448</t>
  </si>
  <si>
    <t>Myrcia.antonia_Lima.440</t>
  </si>
  <si>
    <t>Myrcia.pubipetala_Lucas.86</t>
  </si>
  <si>
    <t>AM234114</t>
  </si>
  <si>
    <t>AM489938</t>
  </si>
  <si>
    <t>AM489855</t>
  </si>
  <si>
    <t>KP722273</t>
  </si>
  <si>
    <t>KP722426</t>
  </si>
  <si>
    <t>JN091364</t>
  </si>
  <si>
    <t>AM490001</t>
  </si>
  <si>
    <t>Myrcia.antonia_Santos.840</t>
  </si>
  <si>
    <t>KU898301</t>
  </si>
  <si>
    <t>KU898405</t>
  </si>
  <si>
    <t>KP722277</t>
  </si>
  <si>
    <t>KU898358</t>
  </si>
  <si>
    <t>KU898460</t>
  </si>
  <si>
    <t>Myrcia.reticulosa_Harley.50309</t>
  </si>
  <si>
    <t>JN091236</t>
  </si>
  <si>
    <t>JN091287</t>
  </si>
  <si>
    <t>JN091427</t>
  </si>
  <si>
    <t>JN091367</t>
  </si>
  <si>
    <t>Myrcia.venulosa_Cruz.195</t>
  </si>
  <si>
    <t>AM234125</t>
  </si>
  <si>
    <t>AM489949</t>
  </si>
  <si>
    <t>AM489866</t>
  </si>
  <si>
    <t>JN091383</t>
  </si>
  <si>
    <t>Myrcia.aethusa_Lima.447</t>
  </si>
  <si>
    <t>Myrcia.fallax_Prevost.4716</t>
  </si>
  <si>
    <t>Myrcia.splendens_Prevost.4716</t>
  </si>
  <si>
    <t>AM234124</t>
  </si>
  <si>
    <t>AM489948</t>
  </si>
  <si>
    <t>AM489865</t>
  </si>
  <si>
    <t>JN091376</t>
  </si>
  <si>
    <t>AM490006</t>
  </si>
  <si>
    <t>46115.MCanescens</t>
  </si>
  <si>
    <t>Myrcia.canescens_Faria.1692</t>
  </si>
  <si>
    <t>46129.MCardiaca</t>
  </si>
  <si>
    <t>Myrcia.cardiaca_Vasconcelos.274</t>
  </si>
  <si>
    <t>Myrcia.splendens_Wood.15435</t>
  </si>
  <si>
    <t>JN091243</t>
  </si>
  <si>
    <t>JN091294</t>
  </si>
  <si>
    <t>JN091434</t>
  </si>
  <si>
    <t>JN091375</t>
  </si>
  <si>
    <t>Myrcia.lignosa_W26462</t>
  </si>
  <si>
    <t>46123.MBella</t>
  </si>
  <si>
    <t>Myrcia.bella_Lima.379</t>
  </si>
  <si>
    <t>Myrcia.splendens_Lucas.73</t>
  </si>
  <si>
    <t>AM234122</t>
  </si>
  <si>
    <t>AM489946</t>
  </si>
  <si>
    <t>AM489863</t>
  </si>
  <si>
    <t>KP722274</t>
  </si>
  <si>
    <t>KP722425</t>
  </si>
  <si>
    <t>JN091374</t>
  </si>
  <si>
    <t>Myrcia.microphylla_Santos.617</t>
  </si>
  <si>
    <t>KU898325</t>
  </si>
  <si>
    <t>KU898433</t>
  </si>
  <si>
    <t>KU898542</t>
  </si>
  <si>
    <t>KU898384</t>
  </si>
  <si>
    <t>KU898488</t>
  </si>
  <si>
    <t>46128.MSylvaticaFlorestaAtlantica</t>
  </si>
  <si>
    <t>Myrcia.sylvatica_SantosLima.844</t>
  </si>
  <si>
    <t>Myrcia.splendens_Lucas.165</t>
  </si>
  <si>
    <t>JN091242</t>
  </si>
  <si>
    <t>JN091293</t>
  </si>
  <si>
    <t>JN091433</t>
  </si>
  <si>
    <t>JN091373</t>
  </si>
  <si>
    <t>Myrcia.eriopus_Lucas.258</t>
  </si>
  <si>
    <t>JN091222</t>
  </si>
  <si>
    <t>JN091274</t>
  </si>
  <si>
    <t>JN091413</t>
  </si>
  <si>
    <t>JN091348</t>
  </si>
  <si>
    <t>Myrcia.anceps_Lucas.236</t>
  </si>
  <si>
    <t>JN091217</t>
  </si>
  <si>
    <t>JN091269</t>
  </si>
  <si>
    <t>JN091408</t>
  </si>
  <si>
    <t>JN091342</t>
  </si>
  <si>
    <t>Myrcia.bracteata_Prevost.4712</t>
  </si>
  <si>
    <t>JN091218</t>
  </si>
  <si>
    <t>JN091270</t>
  </si>
  <si>
    <t>JN091409</t>
  </si>
  <si>
    <t>JN091344</t>
  </si>
  <si>
    <t>Myrcia.aff.servata_Santos.777</t>
  </si>
  <si>
    <t>Myrcia.servata_Santos.777</t>
  </si>
  <si>
    <t>KU898319</t>
  </si>
  <si>
    <t>KU898426</t>
  </si>
  <si>
    <t>KU898536</t>
  </si>
  <si>
    <t>KU898377</t>
  </si>
  <si>
    <t>KU898481</t>
  </si>
  <si>
    <t>46261.MPiauhiensis</t>
  </si>
  <si>
    <t>Myrcia.piauhiensis_Faria.2172</t>
  </si>
  <si>
    <t>Myrcia.splendens_Vasconcelos.587</t>
  </si>
  <si>
    <t xml:space="preserve">MF954059 </t>
  </si>
  <si>
    <t>MF954395</t>
  </si>
  <si>
    <t>MF954491</t>
  </si>
  <si>
    <t>MF954175</t>
  </si>
  <si>
    <t xml:space="preserve">MF954264 </t>
  </si>
  <si>
    <t xml:space="preserve">MF954366 </t>
  </si>
  <si>
    <t>Myrcia.coumeta_Lucas.107</t>
  </si>
  <si>
    <t>AM234123</t>
  </si>
  <si>
    <t>AM489947</t>
  </si>
  <si>
    <t>AM489864</t>
  </si>
  <si>
    <t>JN091346</t>
  </si>
  <si>
    <t>GQ248163</t>
  </si>
  <si>
    <t>Myrcia.sp_Homeier.2363</t>
  </si>
  <si>
    <t>KU898329</t>
  </si>
  <si>
    <t>KU898437</t>
  </si>
  <si>
    <t>KU898387</t>
  </si>
  <si>
    <t>KU898492</t>
  </si>
  <si>
    <t>Myrcia.suffruticosa_MelloSilva.1690</t>
  </si>
  <si>
    <t>JN091245</t>
  </si>
  <si>
    <t>JN091296</t>
  </si>
  <si>
    <t>JN091436</t>
  </si>
  <si>
    <t>JN091377</t>
  </si>
  <si>
    <t>Myrcia.eximia_Santos.625</t>
  </si>
  <si>
    <t>KU898315</t>
  </si>
  <si>
    <t>KU898422</t>
  </si>
  <si>
    <t>KU898532</t>
  </si>
  <si>
    <t>KU898373</t>
  </si>
  <si>
    <t>KU898477</t>
  </si>
  <si>
    <t>Myrcia.elevata_Santos.763</t>
  </si>
  <si>
    <t>KU898413</t>
  </si>
  <si>
    <t>KU898523</t>
  </si>
  <si>
    <t>KU898468</t>
  </si>
  <si>
    <t>Myrcia.sp_Vasconcelos.307</t>
  </si>
  <si>
    <t>MF954056</t>
  </si>
  <si>
    <t>MF954392</t>
  </si>
  <si>
    <t>MF954114</t>
  </si>
  <si>
    <t>MF954488</t>
  </si>
  <si>
    <t>MF954174</t>
  </si>
  <si>
    <t>MF954260</t>
  </si>
  <si>
    <t>MF954362</t>
  </si>
  <si>
    <t>Myrcia.deflexa_Swensen.170</t>
  </si>
  <si>
    <t>HM446967</t>
  </si>
  <si>
    <t>HM446715</t>
  </si>
  <si>
    <t>Myrcia.salzmannii_Vasconcelos.459</t>
  </si>
  <si>
    <t>Lima, L.</t>
  </si>
  <si>
    <t>Myrcia.sp_Faria.4193</t>
  </si>
  <si>
    <t>MF954057</t>
  </si>
  <si>
    <t>MF954393</t>
  </si>
  <si>
    <t>MF954489</t>
  </si>
  <si>
    <t>MF954262</t>
  </si>
  <si>
    <t>MF954364</t>
  </si>
  <si>
    <t>46271.MBergiana</t>
  </si>
  <si>
    <t>Myrcia.bergiana_Lima.409</t>
  </si>
  <si>
    <t>Myrcia.megaphylla_Santos.721</t>
  </si>
  <si>
    <t>KU898317</t>
  </si>
  <si>
    <t>KU898424</t>
  </si>
  <si>
    <t>KU898534</t>
  </si>
  <si>
    <t>KU898375</t>
  </si>
  <si>
    <t>KU898479</t>
  </si>
  <si>
    <t>Myrcia.isaiana_Lucas.60</t>
  </si>
  <si>
    <t>JN091229</t>
  </si>
  <si>
    <t>JN091420</t>
  </si>
  <si>
    <t>KP722249</t>
  </si>
  <si>
    <t>KP722423</t>
  </si>
  <si>
    <t>JN091356</t>
  </si>
  <si>
    <t>JN091311</t>
  </si>
  <si>
    <t>Myrcia.retorta_Lucas.179</t>
  </si>
  <si>
    <t>JN091237</t>
  </si>
  <si>
    <t>JN091288</t>
  </si>
  <si>
    <t>JN091428</t>
  </si>
  <si>
    <t>Myrcia.multiflora_Staggemeier.867</t>
  </si>
  <si>
    <t>KP722387</t>
  </si>
  <si>
    <t>KP722294</t>
  </si>
  <si>
    <t>KP698771</t>
  </si>
  <si>
    <t>KP722464</t>
  </si>
  <si>
    <t>KP722343</t>
  </si>
  <si>
    <t>Myrcia.multiflora_Staggemeier.863</t>
  </si>
  <si>
    <t>KP722386</t>
  </si>
  <si>
    <t>KP722293</t>
  </si>
  <si>
    <t>KP722239</t>
  </si>
  <si>
    <t>KP722463</t>
  </si>
  <si>
    <t>KP722342</t>
  </si>
  <si>
    <t>Myrcia.multiflora_Staggemeier.422</t>
  </si>
  <si>
    <t>KP722379</t>
  </si>
  <si>
    <t>KP722286</t>
  </si>
  <si>
    <t>KP722233</t>
  </si>
  <si>
    <t>KP722456</t>
  </si>
  <si>
    <t>KP722335</t>
  </si>
  <si>
    <t>Myrcia.multiflora_Lucas.65</t>
  </si>
  <si>
    <t>AM234117</t>
  </si>
  <si>
    <t>AM489941</t>
  </si>
  <si>
    <t>AM489858</t>
  </si>
  <si>
    <t>KU171298</t>
  </si>
  <si>
    <t>JN091360</t>
  </si>
  <si>
    <t>AM490003</t>
  </si>
  <si>
    <t>Myrcia.torta_Soares.751</t>
  </si>
  <si>
    <t>Myrcia.myrtillifolia_Soares.751</t>
  </si>
  <si>
    <t>JN091247</t>
  </si>
  <si>
    <t>JN091298</t>
  </si>
  <si>
    <t>JN091438</t>
  </si>
  <si>
    <t>JN091381</t>
  </si>
  <si>
    <t>JN091318</t>
  </si>
  <si>
    <t>Aulomyrcia</t>
  </si>
  <si>
    <t>Myrcia.rorida_Bridgewater.1076</t>
  </si>
  <si>
    <t>Myrcia.myrtillifolia_Bridgewater.1076</t>
  </si>
  <si>
    <t>KP722400</t>
  </si>
  <si>
    <t>JN091289</t>
  </si>
  <si>
    <t>JN091429</t>
  </si>
  <si>
    <t>JN091368</t>
  </si>
  <si>
    <t>Myrcia.pinifolia_Vasconcelos.505</t>
  </si>
  <si>
    <t>Myrcia.myrtilliflolia_Lima.381</t>
  </si>
  <si>
    <t>Myrcia.myrtilliflolia_Lima.501</t>
  </si>
  <si>
    <t>Myrcia.ramuliflora_Lima.412</t>
  </si>
  <si>
    <t>Myrcia.polyantha_Staggemeier.797</t>
  </si>
  <si>
    <t>KP722308</t>
  </si>
  <si>
    <t>KP722255</t>
  </si>
  <si>
    <t>KP722478</t>
  </si>
  <si>
    <t>KP722358</t>
  </si>
  <si>
    <t>Myrcia.decorticans_Staggemeier.799</t>
  </si>
  <si>
    <t>Myrcia.decorticans_Brazil_SE_Staggemeier.799</t>
  </si>
  <si>
    <t>KP722383</t>
  </si>
  <si>
    <t>KP722290</t>
  </si>
  <si>
    <t>KP722237</t>
  </si>
  <si>
    <t>KP722460</t>
  </si>
  <si>
    <t xml:space="preserve">KP722339 </t>
  </si>
  <si>
    <t>Myrcia.tetraloba_Lima.415</t>
  </si>
  <si>
    <t>Myrcia.sp_Lucas.1169</t>
  </si>
  <si>
    <t>KP722410</t>
  </si>
  <si>
    <t>KP722318</t>
  </si>
  <si>
    <t>KP722265</t>
  </si>
  <si>
    <t>KP722488</t>
  </si>
  <si>
    <t>KP722368</t>
  </si>
  <si>
    <t>Myrcia.amazonica_Lima.406</t>
  </si>
  <si>
    <t>Myrcia.sp_Lima.406</t>
  </si>
  <si>
    <t>Isso estava sendo chamado de M. lundiana (atual sinônimo de amazonica), mas segundo a Janine (UEFS) é uma espécie nova.</t>
  </si>
  <si>
    <t>Myrcia.blanchetiana_Santos.834</t>
  </si>
  <si>
    <t>KU898321</t>
  </si>
  <si>
    <t>KU898428</t>
  </si>
  <si>
    <t>KU898538</t>
  </si>
  <si>
    <t>KU898379</t>
  </si>
  <si>
    <t>KU898483</t>
  </si>
  <si>
    <t>Myrcia.sp_Vasconcelos.440</t>
  </si>
  <si>
    <t>Myrcia.sessilissima_Santos.641</t>
  </si>
  <si>
    <t>KU898316</t>
  </si>
  <si>
    <t>KU898423</t>
  </si>
  <si>
    <t>KU898533</t>
  </si>
  <si>
    <t>KU898374</t>
  </si>
  <si>
    <t>KU898478</t>
  </si>
  <si>
    <t>Myrcia.blanchetiana_Lima.436</t>
  </si>
  <si>
    <t>Myrcia.aff.venulosa_Santos.819</t>
  </si>
  <si>
    <t>KU898320</t>
  </si>
  <si>
    <t>KU898427</t>
  </si>
  <si>
    <t>KU898537</t>
  </si>
  <si>
    <t>KU898378</t>
  </si>
  <si>
    <t>KU898482</t>
  </si>
  <si>
    <t>Myrcia.litoralis_Lima.510</t>
  </si>
  <si>
    <t>Myrcia.coeleosepala_Lucas.267</t>
  </si>
  <si>
    <t>Myrcia.platyclada_Hawthorne.502</t>
  </si>
  <si>
    <t>KU898327</t>
  </si>
  <si>
    <t>KU898435</t>
  </si>
  <si>
    <t>KU898385</t>
  </si>
  <si>
    <t>KU898490</t>
  </si>
  <si>
    <t>Myrcia.sp_Staggemeier.792</t>
  </si>
  <si>
    <t>KP722382</t>
  </si>
  <si>
    <t>KP722289</t>
  </si>
  <si>
    <t>KP722236</t>
  </si>
  <si>
    <t>KP722459</t>
  </si>
  <si>
    <t>KP722338</t>
  </si>
  <si>
    <t>Myrcia.racemosa_Lima.389</t>
  </si>
  <si>
    <t>Myrcia.racemosa_Lima.398</t>
  </si>
  <si>
    <t>Myrcia.racemosa_Staggemeier.934</t>
  </si>
  <si>
    <t>Myrcia.racemosa_Lucas.63</t>
  </si>
  <si>
    <t>AM234120</t>
  </si>
  <si>
    <t>AM489944</t>
  </si>
  <si>
    <t>AM489861</t>
  </si>
  <si>
    <t>KP722259</t>
  </si>
  <si>
    <t>KP722424</t>
  </si>
  <si>
    <t>JN091366</t>
  </si>
  <si>
    <t>AM490005</t>
  </si>
  <si>
    <t>Myrcia.racemosa_Faria.2510</t>
  </si>
  <si>
    <t>Myrcia.racemosa_Staggemeier.760</t>
  </si>
  <si>
    <t>Myrcia.racemosa_Staggemeier.795</t>
  </si>
  <si>
    <t>Myrcia.racemosa_Vasconcelos.452</t>
  </si>
  <si>
    <t>Myrcia.racemosa_Staggemeier.751</t>
  </si>
  <si>
    <t>KP722380</t>
  </si>
  <si>
    <t>KP722287</t>
  </si>
  <si>
    <t>KP722234</t>
  </si>
  <si>
    <t>KP722457</t>
  </si>
  <si>
    <t>KP722336</t>
  </si>
  <si>
    <t>Myrcia.micropetala_Paixao.289</t>
  </si>
  <si>
    <t>JN091231</t>
  </si>
  <si>
    <t>JN091282</t>
  </si>
  <si>
    <t xml:space="preserve">JN091422 </t>
  </si>
  <si>
    <t>Myrcia.raminfinita_Lucas.1033</t>
  </si>
  <si>
    <t>Myrcia.spathulifolia_Faria.4214</t>
  </si>
  <si>
    <t>MF954058</t>
  </si>
  <si>
    <t>MF954394</t>
  </si>
  <si>
    <t>MF954115</t>
  </si>
  <si>
    <t>MF954490</t>
  </si>
  <si>
    <t>MF954263</t>
  </si>
  <si>
    <t>MF954365</t>
  </si>
  <si>
    <t>Myrcia.littoralis_Lima.511</t>
  </si>
  <si>
    <t>Myrcia.ramiflora_Lucas.1181</t>
  </si>
  <si>
    <t>KP722409</t>
  </si>
  <si>
    <t>KP722317</t>
  </si>
  <si>
    <t>KP722264</t>
  </si>
  <si>
    <t>KP722487</t>
  </si>
  <si>
    <t>KP722367</t>
  </si>
  <si>
    <t>Myrcia.inaequiloba_Lucas.105</t>
  </si>
  <si>
    <t>JN091228</t>
  </si>
  <si>
    <t>JN091280</t>
  </si>
  <si>
    <t>JN091419</t>
  </si>
  <si>
    <t>KP722204</t>
  </si>
  <si>
    <t>KP722428</t>
  </si>
  <si>
    <t>JN091355</t>
  </si>
  <si>
    <t>JN091310</t>
  </si>
  <si>
    <t>Myrcia.egensis_Araujo.311</t>
  </si>
  <si>
    <t>KU898429</t>
  </si>
  <si>
    <t>KU898380</t>
  </si>
  <si>
    <t>KU898484</t>
  </si>
  <si>
    <t>Myrcia.grandis_Staggemeier.850</t>
  </si>
  <si>
    <t>KP722385</t>
  </si>
  <si>
    <t>KP722292</t>
  </si>
  <si>
    <t>KP698772</t>
  </si>
  <si>
    <t>KP722462</t>
  </si>
  <si>
    <t>KP722341</t>
  </si>
  <si>
    <t>Myrcia.aff.neomontana_Hoffmann.945</t>
  </si>
  <si>
    <t>Myrcia.minutiflora_Sasaki.2394</t>
  </si>
  <si>
    <t>KP722399</t>
  </si>
  <si>
    <t>KP722307</t>
  </si>
  <si>
    <t>KP722254</t>
  </si>
  <si>
    <t>KP722477</t>
  </si>
  <si>
    <t>KP722357</t>
  </si>
  <si>
    <t>Myrcia.aulomyrcioides_Araujo.1885</t>
  </si>
  <si>
    <t>KU164807</t>
  </si>
  <si>
    <t>KU164833</t>
  </si>
  <si>
    <t>KU171280</t>
  </si>
  <si>
    <t>KU164858</t>
  </si>
  <si>
    <t>Myrcia.sp_Carvalho.1594</t>
  </si>
  <si>
    <t>KU898322</t>
  </si>
  <si>
    <t>KU898430</t>
  </si>
  <si>
    <t>KU898539</t>
  </si>
  <si>
    <t>KU898381</t>
  </si>
  <si>
    <t>KU898485</t>
  </si>
  <si>
    <t>Myrcia.caudata_Zappi.1506</t>
  </si>
  <si>
    <t>KU164819</t>
  </si>
  <si>
    <t>KU164845</t>
  </si>
  <si>
    <t>KP722232</t>
  </si>
  <si>
    <t>KP722455</t>
  </si>
  <si>
    <t>KU164870</t>
  </si>
  <si>
    <t>Myrcia.mcvaughii_Caddah.547</t>
  </si>
  <si>
    <t>KU898333</t>
  </si>
  <si>
    <t>KU898441</t>
  </si>
  <si>
    <t>KU898547</t>
  </si>
  <si>
    <t>KU898391</t>
  </si>
  <si>
    <t>KU898496</t>
  </si>
  <si>
    <t>Myrcia.aff.neomontana_Holst.9384</t>
  </si>
  <si>
    <t>KP722377</t>
  </si>
  <si>
    <t>KP722285</t>
  </si>
  <si>
    <t>KP722229</t>
  </si>
  <si>
    <t>KP722453</t>
  </si>
  <si>
    <t>KP722333</t>
  </si>
  <si>
    <t>Myrcia.sp_Harms.20</t>
  </si>
  <si>
    <t>KU898323</t>
  </si>
  <si>
    <t>KU898431</t>
  </si>
  <si>
    <t>KU898540</t>
  </si>
  <si>
    <t>KU898382</t>
  </si>
  <si>
    <t>KU898486</t>
  </si>
  <si>
    <t>Myrcia.sp_Prevost.4749</t>
  </si>
  <si>
    <t>Myrcia.decorticans_Prevost.4749_Guyana</t>
  </si>
  <si>
    <t>JN091221</t>
  </si>
  <si>
    <t>JN091273</t>
  </si>
  <si>
    <t>JN091412</t>
  </si>
  <si>
    <t>KP722216</t>
  </si>
  <si>
    <t>KP722440</t>
  </si>
  <si>
    <t>JN091347</t>
  </si>
  <si>
    <t>JN091308</t>
  </si>
  <si>
    <t>Myrcia.umbraticola_Souza.Sn.43175</t>
  </si>
  <si>
    <t>KP722392</t>
  </si>
  <si>
    <t>KP722300</t>
  </si>
  <si>
    <t>KP722246</t>
  </si>
  <si>
    <t>KP722470</t>
  </si>
  <si>
    <t>KP722350</t>
  </si>
  <si>
    <t>MF954230</t>
  </si>
  <si>
    <t>MF954350</t>
  </si>
  <si>
    <t>Myrcia.saxatilis_Lucas.98</t>
  </si>
  <si>
    <t>AM234119</t>
  </si>
  <si>
    <t>AM489943</t>
  </si>
  <si>
    <t>AM489860</t>
  </si>
  <si>
    <t>KP722427</t>
  </si>
  <si>
    <t>JN091370</t>
  </si>
  <si>
    <t>AM490004</t>
  </si>
  <si>
    <t>Myrcia.rupta_Vasconcelos.311</t>
  </si>
  <si>
    <t>MF954055</t>
  </si>
  <si>
    <t>MF954391</t>
  </si>
  <si>
    <t>MF954113</t>
  </si>
  <si>
    <t>MF954487</t>
  </si>
  <si>
    <t>MF954256</t>
  </si>
  <si>
    <t>MF954358</t>
  </si>
  <si>
    <t>Myrcia.abbotiana_Lucas.1108</t>
  </si>
  <si>
    <t>KU898328</t>
  </si>
  <si>
    <t>KU898436</t>
  </si>
  <si>
    <t>KU898544</t>
  </si>
  <si>
    <t>KU898386</t>
  </si>
  <si>
    <t>KU898491</t>
  </si>
  <si>
    <t>Myrcia.abbotiana_Vasconcelos.571</t>
  </si>
  <si>
    <t>MF954054</t>
  </si>
  <si>
    <t xml:space="preserve">MF954357 </t>
  </si>
  <si>
    <t>MF954255</t>
  </si>
  <si>
    <t>Myrcia.maricaensis_AcevedoRodriguez.7160</t>
  </si>
  <si>
    <t>KU898330</t>
  </si>
  <si>
    <t>KU898438</t>
  </si>
  <si>
    <t>KU898545</t>
  </si>
  <si>
    <t>KU898388</t>
  </si>
  <si>
    <t>KU898493</t>
  </si>
  <si>
    <t>Myrcia.sp_Lucas.1192</t>
  </si>
  <si>
    <t>KP722414</t>
  </si>
  <si>
    <t>KP722322</t>
  </si>
  <si>
    <t>KP722269</t>
  </si>
  <si>
    <t>KP722492</t>
  </si>
  <si>
    <t>KP722372</t>
  </si>
  <si>
    <t>Myrcia.neuwiedeana_Staggemeier.793</t>
  </si>
  <si>
    <t>KP722402</t>
  </si>
  <si>
    <t>KP722310</t>
  </si>
  <si>
    <t>KP698774</t>
  </si>
  <si>
    <t>KP722480</t>
  </si>
  <si>
    <t>KP722360</t>
  </si>
  <si>
    <t>Myrcia.sp_Staggemeier.927</t>
  </si>
  <si>
    <t>KP722390</t>
  </si>
  <si>
    <t>KP722298</t>
  </si>
  <si>
    <t>KP722244</t>
  </si>
  <si>
    <t>KP722468</t>
  </si>
  <si>
    <t>KP722348</t>
  </si>
  <si>
    <t>Myrcia.neuwiedeana_Lucas.886</t>
  </si>
  <si>
    <t>KU164814</t>
  </si>
  <si>
    <t>KU164840</t>
  </si>
  <si>
    <t>KU164865</t>
  </si>
  <si>
    <t>Myrcia.sp_Souza.1131</t>
  </si>
  <si>
    <t>KP722405</t>
  </si>
  <si>
    <t>KP722313</t>
  </si>
  <si>
    <t>KP722260</t>
  </si>
  <si>
    <t>KP722483</t>
  </si>
  <si>
    <t>KP722363</t>
  </si>
  <si>
    <t>Myrcia.neoobscura_Matsumoto.836</t>
  </si>
  <si>
    <t>JN091205</t>
  </si>
  <si>
    <t>JN091257</t>
  </si>
  <si>
    <t>JN091396</t>
  </si>
  <si>
    <t>KP722228</t>
  </si>
  <si>
    <t>KP722452</t>
  </si>
  <si>
    <t>JN091330</t>
  </si>
  <si>
    <t>Myrcia.neoriedeliana_Lucas.88</t>
  </si>
  <si>
    <t>AM234109</t>
  </si>
  <si>
    <t>AM489930</t>
  </si>
  <si>
    <t>AM489847</t>
  </si>
  <si>
    <t>KP722208</t>
  </si>
  <si>
    <t>KP722432</t>
  </si>
  <si>
    <t>KP722330</t>
  </si>
  <si>
    <t>AM489997</t>
  </si>
  <si>
    <t>Marl.suaveolens_Lucas.85_16822_cl.9E</t>
  </si>
  <si>
    <t>Marlierea.suaveolens_Lucas.85</t>
  </si>
  <si>
    <t>AM234108</t>
  </si>
  <si>
    <t>AM489929</t>
  </si>
  <si>
    <t>AM489846</t>
  </si>
  <si>
    <t>KP722207</t>
  </si>
  <si>
    <t>KP722431</t>
  </si>
  <si>
    <t>KP722329</t>
  </si>
  <si>
    <t>Myrcia.neotomentosa_Matsumoto.798</t>
  </si>
  <si>
    <t>JN091210</t>
  </si>
  <si>
    <t>JN091262</t>
  </si>
  <si>
    <t>JN091401</t>
  </si>
  <si>
    <t>KP722224</t>
  </si>
  <si>
    <t>KP722447</t>
  </si>
  <si>
    <t>JN091336</t>
  </si>
  <si>
    <t>Myrcia.racemosa_Lima.445</t>
  </si>
  <si>
    <t>Myrcia.neoregeliana_Matsumoto.814</t>
  </si>
  <si>
    <t>JN091208</t>
  </si>
  <si>
    <t>JN091260</t>
  </si>
  <si>
    <t>JN091399</t>
  </si>
  <si>
    <t>KP722225</t>
  </si>
  <si>
    <t>KP722448</t>
  </si>
  <si>
    <t>JN091333</t>
  </si>
  <si>
    <t>Myrcia.excoriata_Matsumoto.825</t>
  </si>
  <si>
    <t>JN091203</t>
  </si>
  <si>
    <t>JN091254</t>
  </si>
  <si>
    <t>JN091394</t>
  </si>
  <si>
    <t>KP722226</t>
  </si>
  <si>
    <t>KP722449</t>
  </si>
  <si>
    <t>JN091328</t>
  </si>
  <si>
    <t>Myrcia.sucrei_Matsumoto.824</t>
  </si>
  <si>
    <t>JN091209</t>
  </si>
  <si>
    <t>JN091261</t>
  </si>
  <si>
    <t>JN091400</t>
  </si>
  <si>
    <t>KP722222</t>
  </si>
  <si>
    <t>KP722445</t>
  </si>
  <si>
    <t>JN091335</t>
  </si>
  <si>
    <t>Myrcia.marianae_Staggemeier.764</t>
  </si>
  <si>
    <t>KP722381</t>
  </si>
  <si>
    <t>KP722288</t>
  </si>
  <si>
    <t>KP722235</t>
  </si>
  <si>
    <t>KP722458</t>
  </si>
  <si>
    <t>KP722337</t>
  </si>
  <si>
    <t>Myrcia.sucrei_Staggemeier.916</t>
  </si>
  <si>
    <t>KP722388</t>
  </si>
  <si>
    <t>KP722295</t>
  </si>
  <si>
    <t>KP722242</t>
  </si>
  <si>
    <t>KP722465</t>
  </si>
  <si>
    <t>KP722345</t>
  </si>
  <si>
    <t>Myrcia.neoglabra_Staggemeier.935</t>
  </si>
  <si>
    <t>KP722391</t>
  </si>
  <si>
    <t>KP722299</t>
  </si>
  <si>
    <t>KP722245</t>
  </si>
  <si>
    <t>KP722469</t>
  </si>
  <si>
    <t>KP722349</t>
  </si>
  <si>
    <t>Myrcia.sp_Lucas.1190</t>
  </si>
  <si>
    <t>Myrcia.trimera_Lucas.1190</t>
  </si>
  <si>
    <t>KP722413</t>
  </si>
  <si>
    <t>KP722321</t>
  </si>
  <si>
    <t>KP722268</t>
  </si>
  <si>
    <t>KP722491</t>
  </si>
  <si>
    <t>KP722371</t>
  </si>
  <si>
    <t>Myrcia.limae_Cordeiro.310</t>
  </si>
  <si>
    <t>KP722284</t>
  </si>
  <si>
    <t>Myrcia.eumecephylla_Matsumoto.803</t>
  </si>
  <si>
    <t>JN091223</t>
  </si>
  <si>
    <t>JN091275</t>
  </si>
  <si>
    <t>JN091414</t>
  </si>
  <si>
    <t>KP722223</t>
  </si>
  <si>
    <t>KP722446</t>
  </si>
  <si>
    <t>JN091349</t>
  </si>
  <si>
    <t>Myrcia.obversa_Matsumoto.820</t>
  </si>
  <si>
    <t>JN091206</t>
  </si>
  <si>
    <t>JN091258</t>
  </si>
  <si>
    <t>JN091397</t>
  </si>
  <si>
    <t>KP722227</t>
  </si>
  <si>
    <t>KP722450</t>
  </si>
  <si>
    <t>JN091331</t>
  </si>
  <si>
    <t>Myrcia.hexasticha_Lucas.194</t>
  </si>
  <si>
    <t>JN091227</t>
  </si>
  <si>
    <t>JN091279</t>
  </si>
  <si>
    <t>JN091418</t>
  </si>
  <si>
    <t>KP722214</t>
  </si>
  <si>
    <t>KP722438</t>
  </si>
  <si>
    <t>JN091354</t>
  </si>
  <si>
    <t>JN091309</t>
  </si>
  <si>
    <t>Myrcia.clavija_Lucas.244</t>
  </si>
  <si>
    <t>JN091220</t>
  </si>
  <si>
    <t>JN091272</t>
  </si>
  <si>
    <t>JN091411</t>
  </si>
  <si>
    <t>KP722217</t>
  </si>
  <si>
    <t>KP722442</t>
  </si>
  <si>
    <t>KP722332</t>
  </si>
  <si>
    <t>JN091307</t>
  </si>
  <si>
    <t>Myrcia.tetraphylla_Staggemeier.926</t>
  </si>
  <si>
    <t>KP722389</t>
  </si>
  <si>
    <t>KP722297</t>
  </si>
  <si>
    <t>KP698773</t>
  </si>
  <si>
    <t>KP722467</t>
  </si>
  <si>
    <t>KP722347</t>
  </si>
  <si>
    <t>Myrcia.leptoclada_Swensen.185</t>
  </si>
  <si>
    <t>HM446969</t>
  </si>
  <si>
    <t>HM446717</t>
  </si>
  <si>
    <t>Myrcia.neodimorpha_Folli.6649</t>
  </si>
  <si>
    <t>KP722416</t>
  </si>
  <si>
    <t>KP722324</t>
  </si>
  <si>
    <t>KP722271</t>
  </si>
  <si>
    <t>KP722494</t>
  </si>
  <si>
    <t>KP722374</t>
  </si>
  <si>
    <t>Myrcia.amazonica_Lucas.189</t>
  </si>
  <si>
    <t>JN091212</t>
  </si>
  <si>
    <t>JN091264</t>
  </si>
  <si>
    <t>JN091403</t>
  </si>
  <si>
    <t>KP722213</t>
  </si>
  <si>
    <t>KP722437</t>
  </si>
  <si>
    <t>JN091337</t>
  </si>
  <si>
    <t>JN091304</t>
  </si>
  <si>
    <t>Myrcia.amazonica_Lucas.59</t>
  </si>
  <si>
    <t>JN091213</t>
  </si>
  <si>
    <t>JN091265</t>
  </si>
  <si>
    <t>JN091404</t>
  </si>
  <si>
    <t>KP722240</t>
  </si>
  <si>
    <t>KP722422</t>
  </si>
  <si>
    <t>JN091338</t>
  </si>
  <si>
    <t>JN091305</t>
  </si>
  <si>
    <t>Myrcia.amazonica_Lucas.130</t>
  </si>
  <si>
    <t>JN091215</t>
  </si>
  <si>
    <t>JN091267</t>
  </si>
  <si>
    <t>JN091406</t>
  </si>
  <si>
    <t>JN091340</t>
  </si>
  <si>
    <t>Myrcia.sp_Staggemeier.901</t>
  </si>
  <si>
    <t>KP722401</t>
  </si>
  <si>
    <t>KP722309</t>
  </si>
  <si>
    <t>KP722256</t>
  </si>
  <si>
    <t>KP722479</t>
  </si>
  <si>
    <t>KP722359</t>
  </si>
  <si>
    <t>Myrcia.riodocensis_Staggemeier.917</t>
  </si>
  <si>
    <t>KP722296</t>
  </si>
  <si>
    <t>KP722243</t>
  </si>
  <si>
    <t>KP722466</t>
  </si>
  <si>
    <t>KP722346</t>
  </si>
  <si>
    <t>Myrcia.amazonica_Prevost.4751</t>
  </si>
  <si>
    <t>JN091214</t>
  </si>
  <si>
    <t>JN091405</t>
  </si>
  <si>
    <t>KP722215</t>
  </si>
  <si>
    <t>KP722439</t>
  </si>
  <si>
    <t>JN091339</t>
  </si>
  <si>
    <t>JN091306</t>
  </si>
  <si>
    <t>Myrcia.aff.amazonica_Neto.3007</t>
  </si>
  <si>
    <t>KP722417</t>
  </si>
  <si>
    <t>KP722325</t>
  </si>
  <si>
    <t>KP722272</t>
  </si>
  <si>
    <t>KP722495</t>
  </si>
  <si>
    <t>KP722375</t>
  </si>
  <si>
    <t>Myrcia.aff.subobliqua_Staggemeier.839</t>
  </si>
  <si>
    <t>KP722396</t>
  </si>
  <si>
    <t>KP722304</t>
  </si>
  <si>
    <t>KP722251</t>
  </si>
  <si>
    <t>KP722474</t>
  </si>
  <si>
    <t>KP722354</t>
  </si>
  <si>
    <t>Myrcia.mischophylla_Faria.1225</t>
  </si>
  <si>
    <t>MH880951</t>
  </si>
  <si>
    <t>MK175027</t>
  </si>
  <si>
    <t>Calycolpus.goetheanus_Vasconcelos.332</t>
  </si>
  <si>
    <t>MF954019</t>
  </si>
  <si>
    <t>MF954276</t>
  </si>
  <si>
    <t>MF954083</t>
  </si>
  <si>
    <t>MF954441</t>
  </si>
  <si>
    <t>MF954140</t>
  </si>
  <si>
    <t>MF954521</t>
  </si>
  <si>
    <t>MF954203</t>
  </si>
  <si>
    <t>MF954315</t>
  </si>
  <si>
    <t>Myrtinae</t>
  </si>
  <si>
    <t>Calycolpus.moritzianus_Parra.O480</t>
  </si>
  <si>
    <t>KU945986</t>
  </si>
  <si>
    <t>KU945977</t>
  </si>
  <si>
    <t>KU945999</t>
  </si>
  <si>
    <t>KU945991</t>
  </si>
  <si>
    <t>Calycolpus.australis_Faria.6269</t>
  </si>
  <si>
    <t>Myrtus.communis_Lucas.211</t>
  </si>
  <si>
    <t>AM234149</t>
  </si>
  <si>
    <t>AM489955</t>
  </si>
  <si>
    <t>AM489872</t>
  </si>
  <si>
    <t>KP722420</t>
  </si>
  <si>
    <t>KP722327</t>
  </si>
  <si>
    <t>AM490009</t>
  </si>
  <si>
    <t xml:space="preserve">    MF954420</t>
  </si>
  <si>
    <t>Chamguava.schippii_SantamariaAguilar.9833</t>
  </si>
  <si>
    <t>MF954027</t>
  </si>
  <si>
    <t>MF954285</t>
  </si>
  <si>
    <t>MF954091</t>
  </si>
  <si>
    <t>MF954451</t>
  </si>
  <si>
    <t>MF954149</t>
  </si>
  <si>
    <t>MF954523</t>
  </si>
  <si>
    <t>MF954211</t>
  </si>
  <si>
    <t>MF954325</t>
  </si>
  <si>
    <t>Accara.elegans_Vasconcelos.485</t>
  </si>
  <si>
    <t>MF954013</t>
  </si>
  <si>
    <t>MF954271</t>
  </si>
  <si>
    <t>MF954431</t>
  </si>
  <si>
    <t>MF954518</t>
  </si>
  <si>
    <t>MF954197</t>
  </si>
  <si>
    <t>MF954309</t>
  </si>
  <si>
    <t>Accara_elegans_Itayguara_matrix</t>
  </si>
  <si>
    <t>Accara.elegans_Costa.670</t>
  </si>
  <si>
    <t>Myrtrastrum.rufopunctatum_Soewarto.10</t>
  </si>
  <si>
    <t>Myrtastrum.rufopunctatum_Soewarto.10</t>
  </si>
  <si>
    <t>MF954065</t>
  </si>
  <si>
    <t>MF954401</t>
  </si>
  <si>
    <t xml:space="preserve"> MF954121</t>
  </si>
  <si>
    <t>MF954497</t>
  </si>
  <si>
    <t>MF954181</t>
  </si>
  <si>
    <t>MF954527</t>
  </si>
  <si>
    <t>MF954270</t>
  </si>
  <si>
    <t>MF954416</t>
  </si>
  <si>
    <t>outgroup</t>
  </si>
  <si>
    <t>Eucalyptus.perriniana_Lucas.283</t>
  </si>
  <si>
    <t>AM234139</t>
  </si>
  <si>
    <t>AM489907</t>
  </si>
  <si>
    <t>AM489825</t>
  </si>
  <si>
    <t>MF954094</t>
  </si>
  <si>
    <t>MF954455</t>
  </si>
  <si>
    <t>MF954153</t>
  </si>
  <si>
    <t>AM489985</t>
  </si>
  <si>
    <t>MF954215</t>
  </si>
  <si>
    <t>MF954330</t>
  </si>
  <si>
    <t>Eucalyptus.tetragona_17934</t>
  </si>
  <si>
    <t>Eucalyptus.tetragona_FU.177</t>
  </si>
  <si>
    <t>AF190364</t>
  </si>
  <si>
    <t>AM489906</t>
  </si>
  <si>
    <t>AF190381</t>
  </si>
  <si>
    <t>AM489984</t>
  </si>
  <si>
    <t>Leptospermum.scoparium_Lucas.284</t>
  </si>
  <si>
    <t>AM234142</t>
  </si>
  <si>
    <t>AM489922</t>
  </si>
  <si>
    <t>AM489840</t>
  </si>
  <si>
    <t>MF954479</t>
  </si>
  <si>
    <t>AM489991</t>
  </si>
  <si>
    <t>MF954227</t>
  </si>
  <si>
    <t>Melaleuca.leucadendra_LGC.00265</t>
  </si>
  <si>
    <t xml:space="preserve">EU410102 </t>
  </si>
  <si>
    <t>EU410228</t>
  </si>
  <si>
    <t>EU410157</t>
  </si>
  <si>
    <t>Callistemon.comboynensis_Lucas.206</t>
  </si>
  <si>
    <t>Melaleuca.comboynensis_Lucas.206</t>
  </si>
  <si>
    <t>AM234140</t>
  </si>
  <si>
    <t>AM48989</t>
  </si>
  <si>
    <t>AM489816</t>
  </si>
  <si>
    <t>Metrosideros.perforata_Lucas.209</t>
  </si>
  <si>
    <t>AM234141</t>
  </si>
  <si>
    <t>AM489931</t>
  </si>
  <si>
    <t>AM489848</t>
  </si>
  <si>
    <t>AM489998</t>
  </si>
  <si>
    <t>Metrosideros.stipularis_RBGE.1995_2370A</t>
  </si>
  <si>
    <t>AM234071</t>
  </si>
  <si>
    <t>AM489969</t>
  </si>
  <si>
    <t>AM489884</t>
  </si>
  <si>
    <t>AF368222</t>
  </si>
  <si>
    <t>Xanthomyrtus.montivaga_Lucas.16</t>
  </si>
  <si>
    <t>AM234147</t>
  </si>
  <si>
    <t>AM489971</t>
  </si>
  <si>
    <t>AM489886</t>
  </si>
  <si>
    <t>MF954516</t>
  </si>
  <si>
    <t>MF954250</t>
  </si>
  <si>
    <t>MF954387</t>
  </si>
  <si>
    <t>Syzygium.maire</t>
  </si>
  <si>
    <t>Syzygium.maire_Belsham.M84</t>
  </si>
  <si>
    <t>AM234136</t>
  </si>
  <si>
    <t>AM489968</t>
  </si>
  <si>
    <t>AM489883</t>
  </si>
  <si>
    <t>Pli_clausa_Aline_matrix</t>
  </si>
  <si>
    <t>Plinia.clausa_Stadnik.601</t>
  </si>
  <si>
    <t>Aline</t>
  </si>
  <si>
    <t>Aline Stadnik</t>
  </si>
  <si>
    <t>Pliniinae</t>
  </si>
  <si>
    <t>Pli_longiacuminata_Aline_matrix</t>
  </si>
  <si>
    <t>Plinia.longiacuminata_Borges.R.L.314</t>
  </si>
  <si>
    <t>Plinia.cauliflora_Lucas.210</t>
  </si>
  <si>
    <t>AM234093</t>
  </si>
  <si>
    <t>AM489952</t>
  </si>
  <si>
    <t>AM489869</t>
  </si>
  <si>
    <t>JN091387</t>
  </si>
  <si>
    <t>AM490007</t>
  </si>
  <si>
    <t>Pli_espiritosantensis_Aline_matrix</t>
  </si>
  <si>
    <t>Plinia.espiritosantensis_Souza.M.C.sn</t>
  </si>
  <si>
    <t>Plinia.nana_Mazine.662</t>
  </si>
  <si>
    <t>KU898288</t>
  </si>
  <si>
    <t>KU898392</t>
  </si>
  <si>
    <t>KP722276</t>
  </si>
  <si>
    <t>KU898345</t>
  </si>
  <si>
    <t>KU898447</t>
  </si>
  <si>
    <t>MF954237</t>
  </si>
  <si>
    <t>MF954375</t>
  </si>
  <si>
    <t>Myrciaria.floribunda_Mazine.796</t>
  </si>
  <si>
    <t>AM234094</t>
  </si>
  <si>
    <t>AM489953</t>
  </si>
  <si>
    <t>AM489870</t>
  </si>
  <si>
    <t>KP722282</t>
  </si>
  <si>
    <t>KU898339</t>
  </si>
  <si>
    <t>KU898445</t>
  </si>
  <si>
    <t>Não achei o especime</t>
  </si>
  <si>
    <t>Myrciaria.delicatula_Vasconcelos.495</t>
  </si>
  <si>
    <t>Myrciaria.cuspidata_Vasconcelos.495</t>
  </si>
  <si>
    <t>é um especime de M. cuspidata</t>
  </si>
  <si>
    <t>Myrciaria.sp_34855</t>
  </si>
  <si>
    <t>Myrciaria.floribunda_Vasconcelos.380</t>
  </si>
  <si>
    <t>MF954062</t>
  </si>
  <si>
    <t>MF954398</t>
  </si>
  <si>
    <t>MF954118</t>
  </si>
  <si>
    <t>MF954494</t>
  </si>
  <si>
    <t>MF954178</t>
  </si>
  <si>
    <t>MF954267</t>
  </si>
  <si>
    <t>MF954369</t>
  </si>
  <si>
    <t>No genbank tem vasconcelos 388, que eu não vi o voucher, mas o 380 é uma myrciaria floribunda mesmo.</t>
  </si>
  <si>
    <t>Myrciaria.vexator_Vasconcelos.709</t>
  </si>
  <si>
    <t>MF954063</t>
  </si>
  <si>
    <t>MF954399</t>
  </si>
  <si>
    <t>MF954119</t>
  </si>
  <si>
    <t>MF954495</t>
  </si>
  <si>
    <t>MF954179</t>
  </si>
  <si>
    <t>MF954268</t>
  </si>
  <si>
    <t>MF954414</t>
  </si>
  <si>
    <t>Myrciaria.glazioviana_Vasconcelos.413</t>
  </si>
  <si>
    <t>Myrciaria.glomerata_Vasconcelos.413</t>
  </si>
  <si>
    <t>MF954061</t>
  </si>
  <si>
    <t>MF954397</t>
  </si>
  <si>
    <t>MF954117</t>
  </si>
  <si>
    <t>MF954493</t>
  </si>
  <si>
    <t>MF954177</t>
  </si>
  <si>
    <t>MF954266</t>
  </si>
  <si>
    <t>MF954368</t>
  </si>
  <si>
    <t>Myrciaria.tenella_Lucas.417</t>
  </si>
  <si>
    <t>Mia_glazioviana_Aline_matrix</t>
  </si>
  <si>
    <t>Myrciaria.glazioviana_Coelho, J. 288</t>
  </si>
  <si>
    <t>Siphoneugena.guilfoyleiana_Lucas.70</t>
  </si>
  <si>
    <t>AM234085</t>
  </si>
  <si>
    <t>AM489966</t>
  </si>
  <si>
    <t>AM490638</t>
  </si>
  <si>
    <t>JN091390</t>
  </si>
  <si>
    <t>AM490016</t>
  </si>
  <si>
    <t>Sip_reitzii_Aline_matrix</t>
  </si>
  <si>
    <t>Siphoneugena.reitzii_Staggemeier.????</t>
  </si>
  <si>
    <t xml:space="preserve">Van, tem que por seu numero de coleta.. </t>
  </si>
  <si>
    <t>Siphoneugena.densiflora_Faria.4152</t>
  </si>
  <si>
    <t>Siphoneugena.densiflora_Mazine.1050</t>
  </si>
  <si>
    <t>AM489412</t>
  </si>
  <si>
    <t>AM489572</t>
  </si>
  <si>
    <t>KX789316</t>
  </si>
  <si>
    <t>KP722220</t>
  </si>
  <si>
    <t>KP722444</t>
  </si>
  <si>
    <t>JN091389</t>
  </si>
  <si>
    <t>MF954245</t>
  </si>
  <si>
    <t>MF954383</t>
  </si>
  <si>
    <t>Plinia.sp_Holst.9482</t>
  </si>
  <si>
    <t>MF954069</t>
  </si>
  <si>
    <t>MF954405</t>
  </si>
  <si>
    <t>MF954505</t>
  </si>
  <si>
    <t>MF954188</t>
  </si>
  <si>
    <t>MF954238</t>
  </si>
  <si>
    <t>MF954376</t>
  </si>
  <si>
    <t>Neomitranthes.obtusa_Proenca.4047</t>
  </si>
  <si>
    <t>Neomitranthes.glomerata_LabFenoSn3.G2.46397</t>
  </si>
  <si>
    <t>Plinia.cordifolia_Mazine.957</t>
  </si>
  <si>
    <t>AM489411</t>
  </si>
  <si>
    <t>AM489414</t>
  </si>
  <si>
    <t>AM489570</t>
  </si>
  <si>
    <t>KP722219</t>
  </si>
  <si>
    <t>KU898343</t>
  </si>
  <si>
    <t>KU898446</t>
  </si>
  <si>
    <t>KX789372</t>
  </si>
  <si>
    <t>KX789343</t>
  </si>
  <si>
    <t>Plinia.complanata_Matsumoto.831</t>
  </si>
  <si>
    <t>Pli_espinhacensis_Aline_matrix</t>
  </si>
  <si>
    <t>Plinia.espinhacensis_Faria.6379</t>
  </si>
  <si>
    <t>Algrizea_macrochlamys_1_Itayguara_matrix</t>
  </si>
  <si>
    <t>Algrizea.macrochlamys_Urdampilleta.404</t>
  </si>
  <si>
    <t>Algrizea.macrochlamys_Giulietti.1648</t>
  </si>
  <si>
    <t>AM234126</t>
  </si>
  <si>
    <t>AM489890</t>
  </si>
  <si>
    <t>AM489809</t>
  </si>
  <si>
    <t>KP722283</t>
  </si>
  <si>
    <t>MF954432</t>
  </si>
  <si>
    <t>JN091320</t>
  </si>
  <si>
    <t>AM489975</t>
  </si>
  <si>
    <t>MF954198</t>
  </si>
  <si>
    <t>MF954310</t>
  </si>
  <si>
    <t>Algrizea.minor_Faria.4157</t>
  </si>
  <si>
    <t>MF954014</t>
  </si>
  <si>
    <t>MF954272</t>
  </si>
  <si>
    <t>MF954078</t>
  </si>
  <si>
    <t>MF954433</t>
  </si>
  <si>
    <t>MF954199</t>
  </si>
  <si>
    <t>MF954311</t>
  </si>
  <si>
    <t>Psidium_bergianum_Itayguara_matrix</t>
  </si>
  <si>
    <t>Psidium.bergianum_Costa.627</t>
  </si>
  <si>
    <t>Psidiinae</t>
  </si>
  <si>
    <t>Psidium_basanthum_P3021_Proenca_matrix</t>
  </si>
  <si>
    <t>Psidium.basanthum_Proenca.3021</t>
  </si>
  <si>
    <t>Psidium_larruotteanum_C624_Proenca_matrix</t>
  </si>
  <si>
    <t>Psidium.larruotteanum_Costa.624</t>
  </si>
  <si>
    <t>Psidium_bergianum_F6839_Proenca_matrix</t>
  </si>
  <si>
    <t>Psidium.bergianum_Faria.6839</t>
  </si>
  <si>
    <t>Psidium_larruotteanum_P3069_Proenca_matrix</t>
  </si>
  <si>
    <t>Psidium.larruotteanum_Proenca.3069</t>
  </si>
  <si>
    <t>Psidium_eustachyum_F6405_Proenca_matrix</t>
  </si>
  <si>
    <t>Psidium.eustachyum_Faria.6405</t>
  </si>
  <si>
    <t>espécie inédita</t>
  </si>
  <si>
    <t>Psidium_robustum_F6370_Proenca_matrix</t>
  </si>
  <si>
    <t>Psidium.robustum_Faria.6370</t>
  </si>
  <si>
    <t>Psidium_myrtoides_Itayguara_matrix</t>
  </si>
  <si>
    <t>Psidium.myrtoides_Costa.816</t>
  </si>
  <si>
    <t>Psidium_corynanthum_P5332_Proenca_matrix</t>
  </si>
  <si>
    <t>Psidium.corynanthum_Proenca.5332</t>
  </si>
  <si>
    <t>Psidium_rufum_P3230_Proenca_matrix</t>
  </si>
  <si>
    <t>Psidium.rufum_Proenca.3230</t>
  </si>
  <si>
    <t>var. widgrenianum, nossa árvore tb. indica que é espécie boa e não variedade</t>
  </si>
  <si>
    <t>Psidium_myrtoides_F6838_Proenca_matrix</t>
  </si>
  <si>
    <t>Psidium.myrtoides_Faria.6838</t>
  </si>
  <si>
    <t>Psidium_lagoense_O492_Proenca_matrix</t>
  </si>
  <si>
    <t>Psidium.lagoense_Ordones.492</t>
  </si>
  <si>
    <t>Psidium.laruotteanum_Faria.2362</t>
  </si>
  <si>
    <t>MF954277</t>
  </si>
  <si>
    <t>MF954084</t>
  </si>
  <si>
    <t>MF954442</t>
  </si>
  <si>
    <t>MF954141</t>
  </si>
  <si>
    <t>MF954522</t>
  </si>
  <si>
    <t>MF954204</t>
  </si>
  <si>
    <t>MF954316</t>
  </si>
  <si>
    <t>Psidium.grazielae_Amelia_matrix</t>
  </si>
  <si>
    <t>Psidium.grazielae_Tuler.496</t>
  </si>
  <si>
    <t>MK310542</t>
  </si>
  <si>
    <t>Psidium.bergianum_Amelia_matrix</t>
  </si>
  <si>
    <t>Psidium.bergianum_Tuler.617</t>
  </si>
  <si>
    <t>MK313866</t>
  </si>
  <si>
    <t>MK310539</t>
  </si>
  <si>
    <t>Psidium.rufum2_Amelia_matrix</t>
  </si>
  <si>
    <t>Psidium.rufum_Tuler.538</t>
  </si>
  <si>
    <t>MK313868</t>
  </si>
  <si>
    <t>MK310541</t>
  </si>
  <si>
    <t>MK310522</t>
  </si>
  <si>
    <t>var. rufum</t>
  </si>
  <si>
    <t>Psidium.rufum1_Amelia_matrix</t>
  </si>
  <si>
    <t>Psidium.rufum_Tuler.537</t>
  </si>
  <si>
    <t>MK313867</t>
  </si>
  <si>
    <t>MK310540</t>
  </si>
  <si>
    <t>MK310521</t>
  </si>
  <si>
    <t>Psidium_cupreum_F4271_Proenca_matrix</t>
  </si>
  <si>
    <t>Psidium.cupreum_Faria.4271</t>
  </si>
  <si>
    <t xml:space="preserve">Estas duas são cupreum e a mesma amostra, só corrigi o voucher; 4271 é o correto, 4270 é uma Marlierea, erro na hora de escrever numero no squinho
</t>
  </si>
  <si>
    <t>Psidium.rufum_Faria.4270</t>
  </si>
  <si>
    <t>MF954072</t>
  </si>
  <si>
    <t>MF954408</t>
  </si>
  <si>
    <t>MF954508</t>
  </si>
  <si>
    <t>MF954191</t>
  </si>
  <si>
    <t>MF954241</t>
  </si>
  <si>
    <t>MF954379</t>
  </si>
  <si>
    <t>Psidium.oblongatum_Amelia_matrix</t>
  </si>
  <si>
    <t>Psidium.oblongatum_Tuler.567</t>
  </si>
  <si>
    <t>MK313858</t>
  </si>
  <si>
    <t>MK310532</t>
  </si>
  <si>
    <t>Psidium.cauliflorum1_Amelia_matrix</t>
  </si>
  <si>
    <t>Psidium.cauliflorum_Tuler.511</t>
  </si>
  <si>
    <t>MK313859</t>
  </si>
  <si>
    <t>MK310530</t>
  </si>
  <si>
    <t>MK310514</t>
  </si>
  <si>
    <t>Psidium.cauliflorum2_Amelia_matrix</t>
  </si>
  <si>
    <t>Psidium.cauliflorum_Tuler.480</t>
  </si>
  <si>
    <t>MK313860</t>
  </si>
  <si>
    <t>MK310531</t>
  </si>
  <si>
    <t>MK310515</t>
  </si>
  <si>
    <t>Psidium.firmum_Amelia_matrix</t>
  </si>
  <si>
    <t>Psidium.firmum_Tuler.618</t>
  </si>
  <si>
    <t>MK286577</t>
  </si>
  <si>
    <t>MK310533</t>
  </si>
  <si>
    <t>MK310516</t>
  </si>
  <si>
    <t>Psidium.macahense_vale_5_Amelia_matrix</t>
  </si>
  <si>
    <t>Psidium.macahense_Tuler.532</t>
  </si>
  <si>
    <t>MK313861</t>
  </si>
  <si>
    <t>MK310534</t>
  </si>
  <si>
    <t>MK310517</t>
  </si>
  <si>
    <t>Psidium.brownianum_Vasconcelos.465</t>
  </si>
  <si>
    <t>Psidium.macahense_Vasconcelos.465</t>
  </si>
  <si>
    <t>MF954071</t>
  </si>
  <si>
    <t>MF954407</t>
  </si>
  <si>
    <t>MF954128</t>
  </si>
  <si>
    <t>MF954507</t>
  </si>
  <si>
    <t>MF954190</t>
  </si>
  <si>
    <t>MF954240</t>
  </si>
  <si>
    <t xml:space="preserve"> MF954378</t>
  </si>
  <si>
    <t>Amélia Tuler</t>
  </si>
  <si>
    <t>Alterei o nome brownianum para macahense, após analisar o material e o local de coleta</t>
  </si>
  <si>
    <t>Psidium</t>
  </si>
  <si>
    <t>Psidium.macahense_vale_6_Amelia_matrix</t>
  </si>
  <si>
    <t>Psidium.macahense_Tuler.455</t>
  </si>
  <si>
    <t>MK313862</t>
  </si>
  <si>
    <t>MK310535</t>
  </si>
  <si>
    <t>MK310518</t>
  </si>
  <si>
    <t>Psidium.macahense_vale_7_Amelia_matrix</t>
  </si>
  <si>
    <t>Psidium.macahense_Tuler.457</t>
  </si>
  <si>
    <t>MK313863</t>
  </si>
  <si>
    <t>MK310536</t>
  </si>
  <si>
    <t>Psidium.brownianum_Faria.2519</t>
  </si>
  <si>
    <t>Psidium.macahense_Faria.2519</t>
  </si>
  <si>
    <t>Psidium.rotundidiscum_Amelia_matrix</t>
  </si>
  <si>
    <t>Psidium.rotundidiscum_Tuler.626</t>
  </si>
  <si>
    <t>MK313865</t>
  </si>
  <si>
    <t>MK310538</t>
  </si>
  <si>
    <t>MK310520</t>
  </si>
  <si>
    <t>Psidium.ganevii_Amelia_matrix</t>
  </si>
  <si>
    <t>Psidium.ganevii_Stadnik.314</t>
  </si>
  <si>
    <t>MK313864</t>
  </si>
  <si>
    <t>MK310537</t>
  </si>
  <si>
    <t>MK310519</t>
  </si>
  <si>
    <t>Stadnik 314</t>
  </si>
  <si>
    <t>Psidium.myrtoides_Amelia_matrix</t>
  </si>
  <si>
    <t>Psidium.myrtoides_Stadnik.366</t>
  </si>
  <si>
    <t>MK310550</t>
  </si>
  <si>
    <t>MK310529</t>
  </si>
  <si>
    <t>Calycolpus_sessiliflorus_B743_Proenca_matrix</t>
  </si>
  <si>
    <t>Calycolpus.sessiliflorus_Bringel.743</t>
  </si>
  <si>
    <t>Psidium_eugenioides_V473_Proenca_matrix</t>
  </si>
  <si>
    <t>Psidium.eugenioides_Vasconcelos.473</t>
  </si>
  <si>
    <t>Psidium.amplexicaule_SantosNeto.40</t>
  </si>
  <si>
    <t>Psidium_schenckianum_Itayguara_matrix</t>
  </si>
  <si>
    <t>Psidium.schenckianum_Costa.772</t>
  </si>
  <si>
    <t>Psidium_sartorianum_P2993_Proenca_matrix</t>
  </si>
  <si>
    <t>Psidium.sartorianum_Proenca.2993</t>
  </si>
  <si>
    <t>Psidium_luridum_P3071_Proenca_matrix</t>
  </si>
  <si>
    <t>Psidium.luridum_Proenca.3071</t>
  </si>
  <si>
    <t>Psidium_sartorianum_F2195_Proenca_matrix</t>
  </si>
  <si>
    <t>Psidium.sartorianum_Faria.2195</t>
  </si>
  <si>
    <t>Psidium.myrsinites_Amelia_matrix</t>
  </si>
  <si>
    <t>Psidium.myrsinites_Tuler.613</t>
  </si>
  <si>
    <t>MK313869</t>
  </si>
  <si>
    <t>MK310543</t>
  </si>
  <si>
    <t>MK310523</t>
  </si>
  <si>
    <t>Psidium_myrsinites_C758_Proenca_matrix</t>
  </si>
  <si>
    <t>Psidium.myrsinites_Costa.758</t>
  </si>
  <si>
    <t>Psidium.appendiculatum_Amelia_matrix</t>
  </si>
  <si>
    <t>Psidium.appendiculatum_Tuler.619</t>
  </si>
  <si>
    <t>MK313874</t>
  </si>
  <si>
    <t>MK310551</t>
  </si>
  <si>
    <t>MK310513</t>
  </si>
  <si>
    <t>Plinia_renatiana_F1219</t>
  </si>
  <si>
    <t>Plinia.renatiana_Faria.1219</t>
  </si>
  <si>
    <t>Aline Stadnik/Carol Proença/Amélia Tuler</t>
  </si>
  <si>
    <t xml:space="preserve">Aline: Esse especime de Jair se trata de outro gênero, talvez um Psidium mesmo. Plinia renatiana tem 4 lobos livres enquanto que esse espécime tem o cálice fundido e um apículo, além disso, o ramo do racemo em P. renatiana é bem cilindrico, enquanto que nesse espécime é achatado. Amélia e Carol: Concordamos com Aline, não é P. renatiana, mas achamos que tampouco é Psidium, tem toda cara de Neomitranthes, botrióide, botão fechado, nerv mediana proeminente - provavelmente contaminação, mas para garantir Carol vai abrir um botão para ver placentação, pode até ser um Psidium bizarro. Aline: Realmente, não tem muito a ver com Psidium. Dependendo do que a Carol vir, pode ser contaminação mesmo. </t>
  </si>
  <si>
    <t>Calyptrogenia.biflora_Vasconcelos.565</t>
  </si>
  <si>
    <t>MF954022</t>
  </si>
  <si>
    <t>MF954280</t>
  </si>
  <si>
    <t>MF954086</t>
  </si>
  <si>
    <t>MF954446</t>
  </si>
  <si>
    <t>MF954144</t>
  </si>
  <si>
    <t>MF954206</t>
  </si>
  <si>
    <t>MF954320</t>
  </si>
  <si>
    <t>Psidium.acranthum_Vasconcelos.578</t>
  </si>
  <si>
    <t>MF954073</t>
  </si>
  <si>
    <t>MF954409</t>
  </si>
  <si>
    <t>MF954129</t>
  </si>
  <si>
    <t>MF954509</t>
  </si>
  <si>
    <t>MF954242</t>
  </si>
  <si>
    <t>MF954380</t>
  </si>
  <si>
    <t>Psidium_rhombeum_C815_Proenca_matrix</t>
  </si>
  <si>
    <t>Psidium.rhombeum_Costa.815</t>
  </si>
  <si>
    <t>Psidium.brownianum_Amelia_matrix</t>
  </si>
  <si>
    <t>Psidium.brownianum_Tuler.606</t>
  </si>
  <si>
    <t>MK313871</t>
  </si>
  <si>
    <t>MK310545</t>
  </si>
  <si>
    <t>MK310525</t>
  </si>
  <si>
    <t>Psidium_cattleianum_C819b_Proenca_matrix</t>
  </si>
  <si>
    <t>Psidium.cattleyanum_Costa.819b</t>
  </si>
  <si>
    <t>Padronizar P. cattleyanum</t>
  </si>
  <si>
    <t>Psidium_cattleianum_C486_Proenca_matrix</t>
  </si>
  <si>
    <t>Psidium.cattleyanum_Costa.486</t>
  </si>
  <si>
    <t>Psidium_araucanum_C837_Proenca_matrix</t>
  </si>
  <si>
    <t>Psidium.araucanum_Costa.837</t>
  </si>
  <si>
    <t>Psidium.cattleianum_Lucas.213</t>
  </si>
  <si>
    <t>Psidium.cattleyanum_Lucas.213</t>
  </si>
  <si>
    <t>AM234080</t>
  </si>
  <si>
    <t>AM489962</t>
  </si>
  <si>
    <t>AM489878</t>
  </si>
  <si>
    <t>AM490014</t>
  </si>
  <si>
    <t xml:space="preserve">Padronizar P. cattleyanum </t>
  </si>
  <si>
    <t>Psidium_cattleianum_C606_Proenca_matrix</t>
  </si>
  <si>
    <t>Psidium.cattleyanum_Costa.606</t>
  </si>
  <si>
    <t>Psidium.longipetiolatum_Amelia_matrix</t>
  </si>
  <si>
    <t>Psidium.cattleyanum_RB595299</t>
  </si>
  <si>
    <t>MK313873</t>
  </si>
  <si>
    <t>MK310547</t>
  </si>
  <si>
    <t>Esse espécime que foi identidicado como Psidium longipetiolatum é na verdade Psidium cattleyanum. Alterei o nome na planilha</t>
  </si>
  <si>
    <t>Psidium.cattleyanum_Amelia_matrix</t>
  </si>
  <si>
    <t>Psidium.cattleyanum_Tuler.553</t>
  </si>
  <si>
    <t>MK313872</t>
  </si>
  <si>
    <t>MK310546</t>
  </si>
  <si>
    <t>MK310526</t>
  </si>
  <si>
    <t>Psidium.grandifolium2_Amelia_matrix</t>
  </si>
  <si>
    <t>Psidium.grandifolium_Tuler.612</t>
  </si>
  <si>
    <t>MK310548</t>
  </si>
  <si>
    <t>MK310528</t>
  </si>
  <si>
    <t>Psidium.grandifolium1_Amelia_matrix</t>
  </si>
  <si>
    <t>Psidium.grandifolium_Tuler.616</t>
  </si>
  <si>
    <t>MK310549</t>
  </si>
  <si>
    <t>MK310527</t>
  </si>
  <si>
    <t>Psidium_grandifolium_1_Itayguara_matrix</t>
  </si>
  <si>
    <t>Psidium.grandifolium_Costa.654</t>
  </si>
  <si>
    <t>Psidium_cinereum_S4535_Proenca_matrix</t>
  </si>
  <si>
    <t>Psidium.cinereum_Silva.4535</t>
  </si>
  <si>
    <t>Psidium_australe_var_suffruticosum_C538_Proenca_matrix</t>
  </si>
  <si>
    <t>Psidium.australe.var.suffruticosum_Costa.538</t>
  </si>
  <si>
    <t>Psidium_australe_var_argenteum_C540_Proenca_matrix</t>
  </si>
  <si>
    <t>Psidium.australe.var.argenteum_Costa.540</t>
  </si>
  <si>
    <t>Psidiu.grandifolium_Faria.6689</t>
  </si>
  <si>
    <t>Psidium.grandifolium_Faria.6689</t>
  </si>
  <si>
    <t>Psidium_ratterianum_P3068_Proenca_matrix</t>
  </si>
  <si>
    <t>Psidium.ratterianum_Proenca.3068</t>
  </si>
  <si>
    <t>Psidium_guineense_C817_Proenca_matrix</t>
  </si>
  <si>
    <t>Psidium.guineense_Costa.817</t>
  </si>
  <si>
    <t>Psidium_australe_P5376_Proenca_matrix</t>
  </si>
  <si>
    <t>Psidium.australe_Proenca.5376</t>
  </si>
  <si>
    <t>Psidium.cinereum_DaSilvaFarias.4535</t>
  </si>
  <si>
    <t>AM234079</t>
  </si>
  <si>
    <t>AM489961</t>
  </si>
  <si>
    <t>AM489877</t>
  </si>
  <si>
    <t>Psidium_guajava_Itayguara_matrix</t>
  </si>
  <si>
    <t>Psidium.guajava_Costa.sn</t>
  </si>
  <si>
    <t>Psidium.guajava_Landrum.7866</t>
  </si>
  <si>
    <t>AY487283</t>
  </si>
  <si>
    <t>AY454126</t>
  </si>
  <si>
    <t>AY463104</t>
  </si>
  <si>
    <t>Psidium_guajava_Proenca_matrix</t>
  </si>
  <si>
    <t>Psidium.guajava_Costa.476</t>
  </si>
  <si>
    <t>Psidium_acutangulum_Itayguara_matrix</t>
  </si>
  <si>
    <t>Psidium.acutangulum_Costa.sn</t>
  </si>
  <si>
    <t>Psidium_acutangulum_C490_Proenca_matrix</t>
  </si>
  <si>
    <t>Psidium.acutangulum_Costa.490</t>
  </si>
  <si>
    <t>Psidium_friedrichstalianum_Itayguara_matrix</t>
  </si>
  <si>
    <t>Psidium.friedrichstalianum_Verola.sn</t>
  </si>
  <si>
    <t>Psidium_kennedyanum_Us.n._Proenca_matrix</t>
  </si>
  <si>
    <t>Psidium.kennedyanum_Ushoa.sn</t>
  </si>
  <si>
    <t>Myrrhinium.atropurpureum_Costa.594</t>
  </si>
  <si>
    <t>MF954064</t>
  </si>
  <si>
    <t>MF954400</t>
  </si>
  <si>
    <t xml:space="preserve"> MF954120</t>
  </si>
  <si>
    <t>MF954496</t>
  </si>
  <si>
    <t>MF954180</t>
  </si>
  <si>
    <t>Acca_macrostema_Itayguara_matrix</t>
  </si>
  <si>
    <t>Acca.macrostema_VOUCHER</t>
  </si>
  <si>
    <t>Acca_lanuginosa_Itayguara_matrix</t>
  </si>
  <si>
    <t>Acca.lanuginosa_VOUCHER</t>
  </si>
  <si>
    <t>Mosiera_ehrenbergii_Itayguara_matrix</t>
  </si>
  <si>
    <t>Mosiera.ehrenbergii_Landrum.7375</t>
  </si>
  <si>
    <t>Mosiera_contrerasii_Itayguara_matrix</t>
  </si>
  <si>
    <t>Mosiera.contrerasii_SalywonPuente.sn</t>
  </si>
  <si>
    <t>Mosiera.longipes_Salywon.1183</t>
  </si>
  <si>
    <t>MF954051</t>
  </si>
  <si>
    <t>MF954388</t>
  </si>
  <si>
    <t>MF954484</t>
  </si>
  <si>
    <t>MF954172</t>
  </si>
  <si>
    <t>MF954251</t>
  </si>
  <si>
    <t>MF954354</t>
  </si>
  <si>
    <t>Mosiera_cuspidatum_Itayguara_matrix</t>
  </si>
  <si>
    <t>Mosiera.cuspidatum_Salywon.1350</t>
  </si>
  <si>
    <t>Mosiera_xerophytica_Itayguara_matrix</t>
  </si>
  <si>
    <t>Mosiera.xerophytica_Salywon.783</t>
  </si>
  <si>
    <t>Mosiera_gracilipes_Itayguara_matrix</t>
  </si>
  <si>
    <t>Mosiera.gracilipes_Salywon.1300</t>
  </si>
  <si>
    <t>Campomanesia.xanthocarpa_Blum.10.109</t>
  </si>
  <si>
    <t>KF421009</t>
  </si>
  <si>
    <t>KF421071</t>
  </si>
  <si>
    <t>KF555387</t>
  </si>
  <si>
    <t>Marla - Solicitei imagem ao UPCB para confirmar</t>
  </si>
  <si>
    <t>Campomanesia.xanthocarpa_Ibrahim170_Marla_matrix</t>
  </si>
  <si>
    <t>Campomanesia.xanthocarpa_Ibrahim.170</t>
  </si>
  <si>
    <t>Marla</t>
  </si>
  <si>
    <t>var. xanthocarpa</t>
  </si>
  <si>
    <t>Campomanesia.costata_Ibrahim187_Marla_matrix</t>
  </si>
  <si>
    <t>Campomanesia.costata_Ibrahim.187</t>
  </si>
  <si>
    <t>ok - speciesLink</t>
  </si>
  <si>
    <t>Campomanesia.reitziana_Ibrahim231_Marla_matrix</t>
  </si>
  <si>
    <t>Campomanesia.reitziana_Ibrahim.231</t>
  </si>
  <si>
    <t>Campomanesia.adamantium_Vasconcelos.474</t>
  </si>
  <si>
    <t>MF954025</t>
  </si>
  <si>
    <t>MF954283</t>
  </si>
  <si>
    <t>MF954089</t>
  </si>
  <si>
    <t>MF954449</t>
  </si>
  <si>
    <t>MF954147</t>
  </si>
  <si>
    <t>MF954209</t>
  </si>
  <si>
    <t>MF954323</t>
  </si>
  <si>
    <t>ok - C. caerulea</t>
  </si>
  <si>
    <t>Campomanesia.adamantium_Ibrahim180_Marla_matrix</t>
  </si>
  <si>
    <t>Campomanesia.adamantium_Ibrahim.180</t>
  </si>
  <si>
    <t>Campomanesia.pubescens_FarinaccioCosta.1669</t>
  </si>
  <si>
    <t>AM234077</t>
  </si>
  <si>
    <t>AM489903</t>
  </si>
  <si>
    <t>AM489822</t>
  </si>
  <si>
    <t>A imagem está disponível no Reflora. Lá consta que o coletor é R. Mello-Silva 1669. Seria esse acesso mesmo? Farinaccio e Costa são colaboradores na coleta. A id confere.</t>
  </si>
  <si>
    <t>Campomanesia_aromatica_Itayguara_matrix</t>
  </si>
  <si>
    <t>Campomanesia.aromatica_Ibrahim.140</t>
  </si>
  <si>
    <t>ok</t>
  </si>
  <si>
    <t>Campomanesia_guaviroba_Itayguara_matrix</t>
  </si>
  <si>
    <t>Campomanesia.guaviroba_Costa.613</t>
  </si>
  <si>
    <t>Campomanesia xanthocarpa - id via imagem no speciesLink</t>
  </si>
  <si>
    <t>Campomanesia.adamantium_Ibrahim157_Marla_matrix</t>
  </si>
  <si>
    <t>Campomanesia.adamantium_Ibrahim.157</t>
  </si>
  <si>
    <t>ok - forma típica</t>
  </si>
  <si>
    <t>Campomanesia.rhombea_223_Marla_matrix</t>
  </si>
  <si>
    <t>Campomanesia.rhombea_223</t>
  </si>
  <si>
    <t>Campomanesia.velutina_Vasconcelos.507</t>
  </si>
  <si>
    <t>MF954026</t>
  </si>
  <si>
    <t>MF954284</t>
  </si>
  <si>
    <t>MF954090</t>
  </si>
  <si>
    <t>MF954450</t>
  </si>
  <si>
    <t>MF954148</t>
  </si>
  <si>
    <t>MF954210</t>
  </si>
  <si>
    <t>MF954324</t>
  </si>
  <si>
    <t>Marla - não encontrei informação nos bancos. Haveria fotos?!</t>
  </si>
  <si>
    <t>Campomanesia.sp_Lucas.201</t>
  </si>
  <si>
    <t>Campomanesia.guaviroba_Lucas.201</t>
  </si>
  <si>
    <t>AM234078</t>
  </si>
  <si>
    <t>AM489904</t>
  </si>
  <si>
    <t>AM489823</t>
  </si>
  <si>
    <t>AM489983</t>
  </si>
  <si>
    <t>ok - speciesLink e Jabot</t>
  </si>
  <si>
    <t>Campomanesia.xanthocarpa_Urdampilleta.J.362</t>
  </si>
  <si>
    <t>Campomanesia guaviroba - id via imagem no speciesLink</t>
  </si>
  <si>
    <t>Campomanesia.guaviroba_Faria.3076</t>
  </si>
  <si>
    <t>ok - Jabot</t>
  </si>
  <si>
    <t>Campomanesia.neriiflora_Ibrahim176_Marla_matrix</t>
  </si>
  <si>
    <t>Campomanesia.neriiflora_Ibrahim.176</t>
  </si>
  <si>
    <t>Campomanesia.dichotoma_Ibrahim.123</t>
  </si>
  <si>
    <t>itayguara?</t>
  </si>
  <si>
    <t>Campomanesia.guazumifolia_vale_10_Amelia_matrix</t>
  </si>
  <si>
    <t>Campomanesia.guazumifolia_JBRJ.343648</t>
  </si>
  <si>
    <t>ok - Jabot. A id do material confere, mas o que temos na árvore é Campomanesia.guazumifolia_vale_10_Amelia_matrix. Esse material de Amelia eu não encontrei em nenhuma base de dados.</t>
  </si>
  <si>
    <t>Campomanesia.guazumifolia_Ibrahim918_Marla_matrix</t>
  </si>
  <si>
    <t>Campomanesia.guazumifolia_Ibrahim.918</t>
  </si>
  <si>
    <t>nome correto do coletor - E.Matos 918</t>
  </si>
  <si>
    <t>Campomanesia.guazumifolia_Ibrahim183_Marla_matrix</t>
  </si>
  <si>
    <t>Campomanesia.guazumifolia_Ibrahim.183</t>
  </si>
  <si>
    <t>Campomanesia.guazumifolia_Faria.3054</t>
  </si>
  <si>
    <t>Campomanesia.guazumifolia_Belsham.M86</t>
  </si>
  <si>
    <t>AM234076</t>
  </si>
  <si>
    <t>AM489902</t>
  </si>
  <si>
    <t>AM489821</t>
  </si>
  <si>
    <t>AM489982</t>
  </si>
  <si>
    <t>Marla - embora não tenha encontrado no speciesLink ou Jabot, lembro de ter confirmado a id em algum momento</t>
  </si>
  <si>
    <t>Campomanesia.ilhoensis_Ibrahim.122</t>
  </si>
  <si>
    <t>MH445990</t>
  </si>
  <si>
    <t>MH446047</t>
  </si>
  <si>
    <t>MH446316</t>
  </si>
  <si>
    <t>MH446226</t>
  </si>
  <si>
    <t>MH446133</t>
  </si>
  <si>
    <t>Campomanesia.cavalcantina_Ibrahim197_Marla_matrix</t>
  </si>
  <si>
    <t>Campomanesia.cavalcantina_Ibrahim.197</t>
  </si>
  <si>
    <t>Campomanesia.cavalcantina_Ibrahim206_Marla_matrix</t>
  </si>
  <si>
    <t>Campomanesia.cavalcantina_Ibrahim.206</t>
  </si>
  <si>
    <t>Campomanesia.eugenioides_Ibrahim204_Marla_matrix</t>
  </si>
  <si>
    <t>Campomanesia.eugenioides_Ibrahim.204</t>
  </si>
  <si>
    <t>var. eugenioides ok - speciesLink</t>
  </si>
  <si>
    <t>Campomanesia.eugenioides_Ibrahim185_Marla_matrix</t>
  </si>
  <si>
    <t>Campomanesia.eugenioides_Ibrahim.185</t>
  </si>
  <si>
    <t>var. desertorum ok - speciesLink</t>
  </si>
  <si>
    <t>Campomanesia.eugenioides_Ibrahim194_Marla_matrix</t>
  </si>
  <si>
    <t>Campomanesia.eugenioides_Ibrahim.194</t>
  </si>
  <si>
    <t>Campomanesia.laurifolia_Tuler.531_Amelia_matrix</t>
  </si>
  <si>
    <t>Campomanesia.laurifolia_Tuler.531</t>
  </si>
  <si>
    <t>MK313875</t>
  </si>
  <si>
    <t>MK310552</t>
  </si>
  <si>
    <t>Curitiba.prismatica_Lima.551</t>
  </si>
  <si>
    <t>MF954028</t>
  </si>
  <si>
    <t>MF954286</t>
  </si>
  <si>
    <t>MF954092</t>
  </si>
  <si>
    <t>MF954452</t>
  </si>
  <si>
    <t>MF954150</t>
  </si>
  <si>
    <t>MF954524</t>
  </si>
  <si>
    <t>MF954212</t>
  </si>
  <si>
    <t>MF954326</t>
  </si>
  <si>
    <t>Feijoa.sellowiana_Lucas.205</t>
  </si>
  <si>
    <t>AM234067</t>
  </si>
  <si>
    <t>AM489888</t>
  </si>
  <si>
    <t>AM489807</t>
  </si>
  <si>
    <t>MH446280</t>
  </si>
  <si>
    <t>MF954134</t>
  </si>
  <si>
    <t>AM489973</t>
  </si>
  <si>
    <t>MH446190</t>
  </si>
  <si>
    <t>MH446098</t>
  </si>
  <si>
    <t>Pimenta.racemosa_Holst.8866</t>
  </si>
  <si>
    <t>AM234082</t>
  </si>
  <si>
    <t>AM489959</t>
  </si>
  <si>
    <t>AM489875</t>
  </si>
  <si>
    <t>AM490012</t>
  </si>
  <si>
    <t>Pimenta_haitiensis_Itayguara_matrix</t>
  </si>
  <si>
    <t>Pimenta.haitiensis_Salywon.JBSD</t>
  </si>
  <si>
    <t>Pimenta_racemosa_ozua_Itayguara_matrix</t>
  </si>
  <si>
    <t>Pimenta.racemosa.ozua_Holst.8866</t>
  </si>
  <si>
    <t>Pimenta.yumana_Vasconcelos.584</t>
  </si>
  <si>
    <t>MF954044</t>
  </si>
  <si>
    <t>MF954302</t>
  </si>
  <si>
    <t>MF954106</t>
  </si>
  <si>
    <t>MF954473</t>
  </si>
  <si>
    <t>MF954166</t>
  </si>
  <si>
    <t>MF954221</t>
  </si>
  <si>
    <t>MF954344</t>
  </si>
  <si>
    <t>Pimenta.berciliae_Vasconcelos.576</t>
  </si>
  <si>
    <t>MF954067</t>
  </si>
  <si>
    <t>MF954403</t>
  </si>
  <si>
    <t>MF954126</t>
  </si>
  <si>
    <t>MF954186</t>
  </si>
  <si>
    <t>MF954236</t>
  </si>
  <si>
    <t>MF954374</t>
  </si>
  <si>
    <t>Pimenta.dioica_Lucas.212</t>
  </si>
  <si>
    <t>AM234081</t>
  </si>
  <si>
    <t>AM489958</t>
  </si>
  <si>
    <t>AM489874</t>
  </si>
  <si>
    <t>MF954502</t>
  </si>
  <si>
    <t>MF954184</t>
  </si>
  <si>
    <t>AM490011</t>
  </si>
  <si>
    <t>MF954234</t>
  </si>
  <si>
    <t>MF954372</t>
  </si>
  <si>
    <t>Pimenta.pseudocaryophyllus_Lucas.161</t>
  </si>
  <si>
    <t>AM234083</t>
  </si>
  <si>
    <t>AM489960</t>
  </si>
  <si>
    <t>AM489876</t>
  </si>
  <si>
    <t>MF954125</t>
  </si>
  <si>
    <t>MF954503</t>
  </si>
  <si>
    <t>MF954185</t>
  </si>
  <si>
    <t>AM490013</t>
  </si>
  <si>
    <t>MF954235</t>
  </si>
  <si>
    <t>MF954373</t>
  </si>
  <si>
    <t>Amomyrtus_meli_Itayguara_matrix</t>
  </si>
  <si>
    <t>Amomyrtus.meli_RBGE.19961083</t>
  </si>
  <si>
    <t>AM234069</t>
  </si>
  <si>
    <t>AM489891</t>
  </si>
  <si>
    <t xml:space="preserve"> AM489810</t>
  </si>
  <si>
    <t>AM489976</t>
  </si>
  <si>
    <t>Amomyrtus.luma_RBGE.19961065</t>
  </si>
  <si>
    <t>AM234073</t>
  </si>
  <si>
    <t>AM489892</t>
  </si>
  <si>
    <t>AM489811</t>
  </si>
  <si>
    <t>MF954434</t>
  </si>
  <si>
    <t>MF954135</t>
  </si>
  <si>
    <t>MF954200</t>
  </si>
  <si>
    <t>Legrandia.concinna_RBGE.19990656</t>
  </si>
  <si>
    <t>AM234072</t>
  </si>
  <si>
    <t>AM489921</t>
  </si>
  <si>
    <t>AM489839</t>
  </si>
  <si>
    <t>MF954478</t>
  </si>
  <si>
    <t>AM489990</t>
  </si>
  <si>
    <t>Amomyrtella.guilii_Landrum.12253</t>
  </si>
  <si>
    <t>Lophomyrtus.obcordata_Belsham.M41</t>
  </si>
  <si>
    <t>AM234146</t>
  </si>
  <si>
    <t>AM489924</t>
  </si>
  <si>
    <t>AM489842</t>
  </si>
  <si>
    <t>MF954480</t>
  </si>
  <si>
    <t>AM489993</t>
  </si>
  <si>
    <t>MF954228</t>
  </si>
  <si>
    <t>Ugniinae</t>
  </si>
  <si>
    <t>Neomyrtus.pedunculata_Belsham.M42</t>
  </si>
  <si>
    <t>AM234144</t>
  </si>
  <si>
    <t>AM489956</t>
  </si>
  <si>
    <t>AM490637</t>
  </si>
  <si>
    <t>AM490010</t>
  </si>
  <si>
    <t>MF954370</t>
  </si>
  <si>
    <t>Lophomyrtus.bullata_Belsham.M31</t>
  </si>
  <si>
    <t>AM234145</t>
  </si>
  <si>
    <t>AM489923</t>
  </si>
  <si>
    <t>AM489841</t>
  </si>
  <si>
    <t>AM489992</t>
  </si>
  <si>
    <t>Lenwebbia.prominens_Snow.7463</t>
  </si>
  <si>
    <t>MF954048</t>
  </si>
  <si>
    <t>MF954306</t>
  </si>
  <si>
    <t>MF954226</t>
  </si>
  <si>
    <t>Myrteola.nummularia_RBGE.19961096</t>
  </si>
  <si>
    <t>AM234068</t>
  </si>
  <si>
    <t>AM489954</t>
  </si>
  <si>
    <t>AM489871</t>
  </si>
  <si>
    <t>MF954122</t>
  </si>
  <si>
    <t>MF954498</t>
  </si>
  <si>
    <t>MF954182</t>
  </si>
  <si>
    <t>AM490008</t>
  </si>
  <si>
    <t>MF954419</t>
  </si>
  <si>
    <t>MF954417</t>
  </si>
  <si>
    <t>Ugni.molinae_Belsham.M69</t>
  </si>
  <si>
    <t>AM234143</t>
  </si>
  <si>
    <t>AM489970</t>
  </si>
  <si>
    <t>AM489885</t>
  </si>
  <si>
    <t>AM490018</t>
  </si>
  <si>
    <t xml:space="preserve"> KX789374</t>
  </si>
  <si>
    <t>KX789345</t>
  </si>
  <si>
    <t>Ugni.molinae_Murillo.4213</t>
  </si>
  <si>
    <t>JN660933</t>
  </si>
  <si>
    <t>JN660883</t>
  </si>
  <si>
    <t>JN661131</t>
  </si>
  <si>
    <t>JN661032</t>
  </si>
  <si>
    <t>JN661081</t>
  </si>
  <si>
    <t>JN660982</t>
  </si>
  <si>
    <t>Ugni.candollei_Vasconcelos.Sn</t>
  </si>
  <si>
    <t>MF954076</t>
  </si>
  <si>
    <t>MF954412</t>
  </si>
  <si>
    <t>MF954132</t>
  </si>
  <si>
    <t>MF954513</t>
  </si>
  <si>
    <t>MF954195</t>
  </si>
  <si>
    <t>MF954528</t>
  </si>
  <si>
    <t>MF954247</t>
  </si>
  <si>
    <t>MF954384</t>
  </si>
  <si>
    <t>Ugni_myricoides_Itayguara_matrix</t>
  </si>
  <si>
    <t>Ugni.myricoides_Landrum.9372</t>
  </si>
  <si>
    <t>Ugni.selkirkii_Gardner.31</t>
  </si>
  <si>
    <t>JN660934</t>
  </si>
  <si>
    <t>KX522603</t>
  </si>
  <si>
    <t>JN661132</t>
  </si>
  <si>
    <t>JN661033</t>
  </si>
  <si>
    <t>JN661082</t>
  </si>
  <si>
    <t>JN660983</t>
  </si>
  <si>
    <t>LEGENDA DAS CORES:</t>
  </si>
  <si>
    <t>Em verde são sps que vão ficar como sps mesmo, já checamos com especialistas</t>
  </si>
  <si>
    <t>Em purple são nomes que alteramos, precisa rodar o script da Thaís para arrumar esses nomes</t>
  </si>
  <si>
    <t>Dois problemas identificados, se for rodar de novo seria melhor excluir, se for manter precisamos explicar que pode ser contaminação</t>
  </si>
  <si>
    <t>Em amarelo, novas alterações feitas pelos colaboradores</t>
  </si>
  <si>
    <t>vouchers duplicados</t>
  </si>
  <si>
    <t>major_clade</t>
  </si>
  <si>
    <t>subtribe</t>
  </si>
  <si>
    <t>minor_clade</t>
  </si>
  <si>
    <t>Neotropical</t>
  </si>
  <si>
    <t>M_Calyptranthes</t>
  </si>
  <si>
    <t>M_Simpodiomyrcia</t>
  </si>
  <si>
    <t>M_Gomidesia</t>
  </si>
  <si>
    <t>M_Aguava</t>
  </si>
  <si>
    <t>M_Eugeniopsis</t>
  </si>
  <si>
    <t>M_Tomentosae</t>
  </si>
  <si>
    <t>M_clade10</t>
  </si>
  <si>
    <t>M_Reticulosae</t>
  </si>
  <si>
    <t>M_Myrcia</t>
  </si>
  <si>
    <t>M_Aulomyrcia</t>
  </si>
  <si>
    <t>Plinia</t>
  </si>
  <si>
    <t>Myrciaria</t>
  </si>
  <si>
    <t>Algrizea</t>
  </si>
  <si>
    <t>Myrceugenia</t>
  </si>
  <si>
    <t>Luma</t>
  </si>
  <si>
    <t>Temu</t>
  </si>
  <si>
    <t>E_Umbellatae</t>
  </si>
  <si>
    <t>E_Speciosae</t>
  </si>
  <si>
    <t>E_Phyllocalyx</t>
  </si>
  <si>
    <t>E_Jossinia</t>
  </si>
  <si>
    <t>E_Racemosae</t>
  </si>
  <si>
    <t>E_is1</t>
  </si>
  <si>
    <t>E_is4</t>
  </si>
  <si>
    <t>E_is2</t>
  </si>
  <si>
    <t>E_is3</t>
  </si>
  <si>
    <t>E_is5</t>
  </si>
  <si>
    <t>E_Schizocalomyrtus</t>
  </si>
  <si>
    <t>E_Excelsae</t>
  </si>
  <si>
    <t>E_Pilothecium</t>
  </si>
  <si>
    <t>E_Eugenia</t>
  </si>
  <si>
    <t>E_Hexachlamys</t>
  </si>
  <si>
    <t>E_is7</t>
  </si>
  <si>
    <t>E_Pseudeugenia</t>
  </si>
  <si>
    <t>E_Myrcianthes</t>
  </si>
  <si>
    <t>Lophomyrtus</t>
  </si>
  <si>
    <t>Lenwebbia</t>
  </si>
  <si>
    <t>Myrteola</t>
  </si>
  <si>
    <t>Ugni</t>
  </si>
  <si>
    <t>Pimentinae</t>
  </si>
  <si>
    <t>Myrrhinium</t>
  </si>
  <si>
    <t>Mosiera</t>
  </si>
  <si>
    <t>Campomaneisa</t>
  </si>
  <si>
    <t>Curitiba</t>
  </si>
  <si>
    <t>Feijoa</t>
  </si>
  <si>
    <t>Pimenta</t>
  </si>
  <si>
    <t>Amomyrtus</t>
  </si>
  <si>
    <t>Legrandia</t>
  </si>
  <si>
    <t>Amomyrtella</t>
  </si>
  <si>
    <t>Is1</t>
  </si>
  <si>
    <t>Eucalypteae</t>
  </si>
  <si>
    <t>Leptospermeae</t>
  </si>
  <si>
    <t>Melaleuceae</t>
  </si>
  <si>
    <t>Metrosidereae</t>
  </si>
  <si>
    <t>Tristanieae</t>
  </si>
  <si>
    <t>Syzygieae</t>
  </si>
  <si>
    <t>E_is6</t>
  </si>
  <si>
    <t>E_is8</t>
  </si>
  <si>
    <t>new.tips - Marcelo</t>
  </si>
  <si>
    <t>Sequencias que foram excluídas devido a ramos longos</t>
  </si>
  <si>
    <t>Ord_V</t>
  </si>
  <si>
    <t>Ord_T</t>
  </si>
  <si>
    <t>OBS</t>
  </si>
  <si>
    <t>Eugenia.protenta_Vasconcelos.350</t>
  </si>
  <si>
    <t>MH446029</t>
  </si>
  <si>
    <t>MH446087</t>
  </si>
  <si>
    <t>MH446363</t>
  </si>
  <si>
    <t>MH446271</t>
  </si>
  <si>
    <t>MH446179</t>
  </si>
  <si>
    <t>Neomitranthes.cordifolia_Forster.1011</t>
  </si>
  <si>
    <t>AM489410</t>
  </si>
  <si>
    <t>AM489413</t>
  </si>
  <si>
    <t>AM489569</t>
  </si>
  <si>
    <t>MF954123</t>
  </si>
  <si>
    <t>JN091386</t>
  </si>
  <si>
    <t xml:space="preserve">    MF954421</t>
  </si>
  <si>
    <t>MF954418</t>
  </si>
  <si>
    <t>Syzygium.jambos_Lucas.214</t>
  </si>
  <si>
    <t>AM234135</t>
  </si>
  <si>
    <t>AM489967</t>
  </si>
  <si>
    <t>AM489882</t>
  </si>
  <si>
    <t xml:space="preserve">    MF954512</t>
  </si>
  <si>
    <t>MF954194</t>
  </si>
  <si>
    <t>AM490017</t>
  </si>
  <si>
    <t>MF954246</t>
  </si>
  <si>
    <t>DQ088434</t>
  </si>
  <si>
    <t>Significado das cores na planilha bruta</t>
  </si>
  <si>
    <t>Em amarelo são nomes que alteramos, precisa rodar o script da Thaís para arrumar esses nomes</t>
  </si>
  <si>
    <t>problemas identificados, se for rodar de novo seria melhor excluir, se for manter precisamos explicar que pode ser contaminação</t>
  </si>
  <si>
    <t>tips</t>
  </si>
  <si>
    <t>Eugenia.logohypanthiata_Giaretta.1500</t>
  </si>
  <si>
    <t>Psidium.ganevii_Stadnik.366</t>
  </si>
  <si>
    <t>Psidium.cattleianum_Costa.486</t>
  </si>
  <si>
    <t>Psidium.cattleianum_Costa.819b</t>
  </si>
  <si>
    <t>Psidium.cattleianum_Costa.606</t>
  </si>
  <si>
    <t>Psidium.longipetiolatum_RB595299</t>
  </si>
  <si>
    <t>Myrcia.bicarinata_Lucas.71</t>
  </si>
  <si>
    <t>Siphoneugena.reitzii_VOUCHER</t>
  </si>
  <si>
    <t>Plinia.espinhacensis_VOUCHER</t>
  </si>
  <si>
    <t>Plinia.espiritosantensis_VOUCHER</t>
  </si>
  <si>
    <t>Plinia.longiacuminata_VOUCHER</t>
  </si>
  <si>
    <t>Plinia.clausa_VOUCHER</t>
  </si>
  <si>
    <t>Myrciaria.glazioviana_VOUCHER</t>
  </si>
  <si>
    <t>NUCLEAR FIXED BIONJ</t>
  </si>
  <si>
    <t>MODEL</t>
  </si>
  <si>
    <t>PARTITION</t>
  </si>
  <si>
    <t>-LNL</t>
  </si>
  <si>
    <t>P</t>
  </si>
  <si>
    <t>FA</t>
  </si>
  <si>
    <t>FC</t>
  </si>
  <si>
    <t>FG</t>
  </si>
  <si>
    <t>FT</t>
  </si>
  <si>
    <t>TI/TV</t>
  </si>
  <si>
    <t>R(a)</t>
  </si>
  <si>
    <t>R(b)</t>
  </si>
  <si>
    <t>R(c)</t>
  </si>
  <si>
    <t>R(d)</t>
  </si>
  <si>
    <t>R(e)</t>
  </si>
  <si>
    <t>R(f)</t>
  </si>
  <si>
    <t>P-INV</t>
  </si>
  <si>
    <t>SHAPE</t>
  </si>
  <si>
    <t>AICc</t>
  </si>
  <si>
    <t>delta AICc</t>
  </si>
  <si>
    <t>weigth</t>
  </si>
  <si>
    <t>cum_weigth</t>
  </si>
  <si>
    <t>uDelta</t>
  </si>
  <si>
    <t>JC</t>
  </si>
  <si>
    <t>-</t>
  </si>
  <si>
    <t>JC+I</t>
  </si>
  <si>
    <t>JC+G</t>
  </si>
  <si>
    <t>JC+I+G</t>
  </si>
  <si>
    <t>F81</t>
  </si>
  <si>
    <t>F81+I</t>
  </si>
  <si>
    <t>F81+G</t>
  </si>
  <si>
    <t>F81+I+G</t>
  </si>
  <si>
    <t>K80</t>
  </si>
  <si>
    <t>K80+I</t>
  </si>
  <si>
    <t>K80+G</t>
  </si>
  <si>
    <t>K80+I+G</t>
  </si>
  <si>
    <t>HKY</t>
  </si>
  <si>
    <t>HKY+I</t>
  </si>
  <si>
    <t>HKY+G</t>
  </si>
  <si>
    <t>HKY+I+G</t>
  </si>
  <si>
    <t>SYM</t>
  </si>
  <si>
    <t>SYM+I</t>
  </si>
  <si>
    <t>SYM+G</t>
  </si>
  <si>
    <t>SYM+I+G</t>
  </si>
  <si>
    <t>GTR</t>
  </si>
  <si>
    <t>GTR+I</t>
  </si>
  <si>
    <t>GTR+G</t>
  </si>
  <si>
    <t>GTR+I+G</t>
  </si>
  <si>
    <t>Total</t>
  </si>
  <si>
    <t>Sequences</t>
  </si>
  <si>
    <t>%</t>
  </si>
  <si>
    <t>Taxa</t>
  </si>
  <si>
    <t>Eugenia (263)</t>
  </si>
  <si>
    <t>% Eugenia</t>
  </si>
  <si>
    <t>Myrcia (273)</t>
  </si>
  <si>
    <t>% Myrcia</t>
  </si>
  <si>
    <t>Other Neotropical Myrteae</t>
  </si>
  <si>
    <t>% othe neotrop Myrteae</t>
  </si>
  <si>
    <t xml:space="preserve">Outgroup </t>
  </si>
  <si>
    <t>% Outgroup</t>
  </si>
  <si>
    <t>a raquel</t>
  </si>
  <si>
    <t>Lima, DF unpub.</t>
  </si>
  <si>
    <t>Leidia?</t>
  </si>
  <si>
    <t>A Raquel</t>
  </si>
  <si>
    <t>A Raquel?</t>
  </si>
  <si>
    <t>Lima, L. unpub.</t>
  </si>
  <si>
    <t>Leidia</t>
  </si>
  <si>
    <t>N</t>
  </si>
  <si>
    <t>Molecular sampling for 794 Myrtaceae specimens: number of sequences (% coverage)</t>
  </si>
  <si>
    <r>
      <rPr>
        <b/>
        <i/>
        <sz val="12"/>
        <color theme="1"/>
        <rFont val="Calibri"/>
        <family val="2"/>
        <scheme val="minor"/>
      </rPr>
      <t>psb</t>
    </r>
    <r>
      <rPr>
        <b/>
        <sz val="12"/>
        <color theme="1"/>
        <rFont val="Calibri"/>
        <family val="2"/>
        <scheme val="minor"/>
      </rPr>
      <t>A-</t>
    </r>
    <r>
      <rPr>
        <b/>
        <i/>
        <sz val="12"/>
        <color theme="1"/>
        <rFont val="Calibri"/>
        <family val="2"/>
        <scheme val="minor"/>
      </rPr>
      <t>trn</t>
    </r>
    <r>
      <rPr>
        <b/>
        <sz val="12"/>
        <color theme="1"/>
        <rFont val="Calibri"/>
        <family val="2"/>
        <scheme val="minor"/>
      </rPr>
      <t>H</t>
    </r>
  </si>
  <si>
    <r>
      <rPr>
        <b/>
        <i/>
        <sz val="12"/>
        <color theme="1"/>
        <rFont val="Calibri"/>
        <family val="2"/>
        <scheme val="minor"/>
      </rPr>
      <t>trn</t>
    </r>
    <r>
      <rPr>
        <b/>
        <sz val="12"/>
        <color theme="1"/>
        <rFont val="Calibri"/>
        <family val="2"/>
        <scheme val="minor"/>
      </rPr>
      <t>Q-</t>
    </r>
    <r>
      <rPr>
        <b/>
        <i/>
        <sz val="12"/>
        <color theme="1"/>
        <rFont val="Calibri"/>
        <family val="2"/>
        <scheme val="minor"/>
      </rPr>
      <t>rps</t>
    </r>
    <r>
      <rPr>
        <b/>
        <sz val="12"/>
        <color theme="1"/>
        <rFont val="Calibri"/>
        <family val="2"/>
        <scheme val="minor"/>
      </rPr>
      <t>16</t>
    </r>
  </si>
  <si>
    <r>
      <rPr>
        <b/>
        <i/>
        <sz val="12"/>
        <color theme="1"/>
        <rFont val="Calibri"/>
        <family val="2"/>
        <scheme val="minor"/>
      </rPr>
      <t>ndh</t>
    </r>
    <r>
      <rPr>
        <b/>
        <sz val="12"/>
        <color theme="1"/>
        <rFont val="Calibri"/>
        <family val="2"/>
        <scheme val="minor"/>
      </rPr>
      <t>F</t>
    </r>
  </si>
  <si>
    <r>
      <rPr>
        <b/>
        <i/>
        <sz val="12"/>
        <color theme="1"/>
        <rFont val="Calibri"/>
        <family val="2"/>
        <scheme val="minor"/>
      </rPr>
      <t>trn</t>
    </r>
    <r>
      <rPr>
        <b/>
        <sz val="12"/>
        <color theme="1"/>
        <rFont val="Calibri"/>
        <family val="2"/>
        <scheme val="minor"/>
      </rPr>
      <t>L-</t>
    </r>
    <r>
      <rPr>
        <b/>
        <i/>
        <sz val="12"/>
        <color theme="1"/>
        <rFont val="Calibri"/>
        <family val="2"/>
        <scheme val="minor"/>
      </rPr>
      <t>trn</t>
    </r>
    <r>
      <rPr>
        <b/>
        <sz val="12"/>
        <color theme="1"/>
        <rFont val="Calibri"/>
        <family val="2"/>
        <scheme val="minor"/>
      </rPr>
      <t>F</t>
    </r>
  </si>
  <si>
    <r>
      <rPr>
        <b/>
        <i/>
        <sz val="12"/>
        <color theme="1"/>
        <rFont val="Calibri"/>
        <family val="2"/>
        <scheme val="minor"/>
      </rPr>
      <t>mat</t>
    </r>
    <r>
      <rPr>
        <b/>
        <sz val="12"/>
        <color theme="1"/>
        <rFont val="Calibri"/>
        <family val="2"/>
        <scheme val="minor"/>
      </rPr>
      <t>K</t>
    </r>
  </si>
  <si>
    <r>
      <rPr>
        <b/>
        <i/>
        <sz val="12"/>
        <color theme="1"/>
        <rFont val="Calibri"/>
        <family val="2"/>
        <scheme val="minor"/>
      </rPr>
      <t>rpl</t>
    </r>
    <r>
      <rPr>
        <b/>
        <sz val="12"/>
        <color theme="1"/>
        <rFont val="Calibri"/>
        <family val="2"/>
        <scheme val="minor"/>
      </rPr>
      <t>32</t>
    </r>
  </si>
  <si>
    <r>
      <rPr>
        <b/>
        <i/>
        <sz val="12"/>
        <color theme="1"/>
        <rFont val="Calibri"/>
        <family val="2"/>
        <scheme val="minor"/>
      </rPr>
      <t>rpl</t>
    </r>
    <r>
      <rPr>
        <b/>
        <sz val="12"/>
        <color theme="1"/>
        <rFont val="Calibri"/>
        <family val="2"/>
        <scheme val="minor"/>
      </rPr>
      <t>16</t>
    </r>
  </si>
  <si>
    <t>0-20</t>
  </si>
  <si>
    <t xml:space="preserve">Eugenia </t>
  </si>
  <si>
    <t>248 (94.3)</t>
  </si>
  <si>
    <t>89 (33.8)</t>
  </si>
  <si>
    <t>231 (87.8)</t>
  </si>
  <si>
    <t>198 (75.3)</t>
  </si>
  <si>
    <t>23 (8.7)</t>
  </si>
  <si>
    <t>15 (5.7)</t>
  </si>
  <si>
    <t>28 (10.6)</t>
  </si>
  <si>
    <t>193 (74.3)</t>
  </si>
  <si>
    <t>219 (83.3)</t>
  </si>
  <si>
    <t>21-40</t>
  </si>
  <si>
    <t>Myrcia</t>
  </si>
  <si>
    <t>264 (96.7)</t>
  </si>
  <si>
    <t>113 (41.4)</t>
  </si>
  <si>
    <t>271 (99.3)</t>
  </si>
  <si>
    <t>224 (82.1)</t>
  </si>
  <si>
    <t>163 (59.7)</t>
  </si>
  <si>
    <t>207 (75.8)</t>
  </si>
  <si>
    <t>61 (22.3)</t>
  </si>
  <si>
    <t>107 (39.2)</t>
  </si>
  <si>
    <t>106 (38.8)</t>
  </si>
  <si>
    <t>41-60</t>
  </si>
  <si>
    <t>219 (94.8)</t>
  </si>
  <si>
    <t>151 (65.4)</t>
  </si>
  <si>
    <t>146 (63.3)</t>
  </si>
  <si>
    <t>106 (45.9)</t>
  </si>
  <si>
    <t>92 (39.8)</t>
  </si>
  <si>
    <t>45 (19.5)</t>
  </si>
  <si>
    <t>88 (38.1)</t>
  </si>
  <si>
    <t>115 (49.8)</t>
  </si>
  <si>
    <t>125 (54.1)</t>
  </si>
  <si>
    <t>61-80</t>
  </si>
  <si>
    <t>27 (100)</t>
  </si>
  <si>
    <t>18 (66.7)</t>
  </si>
  <si>
    <t>26 (96.3)</t>
  </si>
  <si>
    <t>11 (40.7)</t>
  </si>
  <si>
    <t>20 (74.1)</t>
  </si>
  <si>
    <t>9 (33.3)</t>
  </si>
  <si>
    <t>15 (55.6)</t>
  </si>
  <si>
    <t>81-100</t>
  </si>
  <si>
    <t>All terminals</t>
  </si>
  <si>
    <t>758 (95.5)</t>
  </si>
  <si>
    <t>371 (46.1)</t>
  </si>
  <si>
    <t>674 (84.9)</t>
  </si>
  <si>
    <t>539 (67.9)</t>
  </si>
  <si>
    <t>298 (37.5)</t>
  </si>
  <si>
    <t>276 (34.8)</t>
  </si>
  <si>
    <t>188 (23.7)</t>
  </si>
  <si>
    <t>430 (54.2)</t>
  </si>
  <si>
    <t>465 (58.6)</t>
  </si>
  <si>
    <t>Molecular sampling for 794 Myrtaceae specimens: number of sequences (% coverage). Reddish indicates lower coverage and blueish higher coverage</t>
  </si>
  <si>
    <t>Author</t>
  </si>
  <si>
    <t>Email</t>
  </si>
  <si>
    <t>Address</t>
  </si>
  <si>
    <t>Produziu sequências</t>
  </si>
  <si>
    <t>Delineou as análises</t>
  </si>
  <si>
    <t>Executou as análises</t>
  </si>
  <si>
    <t>Escreveu</t>
  </si>
  <si>
    <t>Contribuiu na discussão de ideias</t>
  </si>
  <si>
    <t xml:space="preserve">Aline Stadnik </t>
  </si>
  <si>
    <t>aline.stadnik8@gmail.com</t>
  </si>
  <si>
    <t>X</t>
  </si>
  <si>
    <t xml:space="preserve">Amélia Tuler </t>
  </si>
  <si>
    <t>ameliatuler@gmail.com</t>
  </si>
  <si>
    <t xml:space="preserve">Ana Raquel Lourenço </t>
  </si>
  <si>
    <t>raquelraquell@gmail.com</t>
  </si>
  <si>
    <t xml:space="preserve">Augusto Giaretta de Oliveira </t>
  </si>
  <si>
    <t>augustogiaretta@gmail.com</t>
  </si>
  <si>
    <t xml:space="preserve">Bruno Amorim </t>
  </si>
  <si>
    <t>brunosarim@yahoo.com.br</t>
  </si>
  <si>
    <t xml:space="preserve">Carolyn Proenca </t>
  </si>
  <si>
    <t>carolyn.proenca@gmail.com</t>
  </si>
  <si>
    <t xml:space="preserve">Duane Fernandes Lima </t>
  </si>
  <si>
    <t>duaneflima@gmail.com</t>
  </si>
  <si>
    <t xml:space="preserve">Eve Lucas </t>
  </si>
  <si>
    <t>E.Lucas@kew.org</t>
  </si>
  <si>
    <t>Fiorella Fernanda Mazine</t>
  </si>
  <si>
    <t>fiorella@ufscar.br</t>
  </si>
  <si>
    <t xml:space="preserve">Itayguara Costa </t>
  </si>
  <si>
    <t>itayguara@gmail.com</t>
  </si>
  <si>
    <t xml:space="preserve">Jair Quintino de Faria </t>
  </si>
  <si>
    <t>jairfariajr@gmail.com</t>
  </si>
  <si>
    <t xml:space="preserve">Leidiana Lima </t>
  </si>
  <si>
    <t>leidianalima88@gmail.com</t>
  </si>
  <si>
    <t xml:space="preserve">Mariana Bunger </t>
  </si>
  <si>
    <t>maribunger@gmail.com</t>
  </si>
  <si>
    <t xml:space="preserve">Marla Ibrahim </t>
  </si>
  <si>
    <t>marlauehbe@yahoo.com.br</t>
  </si>
  <si>
    <t xml:space="preserve">Matheus Fortes Santos </t>
  </si>
  <si>
    <t>matheus_fs@yahoo.com.br</t>
  </si>
  <si>
    <t xml:space="preserve">Thais Nogales </t>
  </si>
  <si>
    <t>thais.nogales@gmail.com</t>
  </si>
  <si>
    <t xml:space="preserve">Vanessa G. Staggemeier </t>
  </si>
  <si>
    <t>v.staggemeier@gmail.com</t>
  </si>
  <si>
    <t>Marcelo Reginato</t>
  </si>
  <si>
    <t>FAPESP</t>
  </si>
  <si>
    <t>CNPQ</t>
  </si>
  <si>
    <t>CAPES</t>
  </si>
  <si>
    <t>No paper do Matheus está como Myrcia subcordata</t>
  </si>
  <si>
    <t>Provavelmente é uma sp nova, Matheus sugere esse nome que será o aceito de Marlierea bergiana</t>
  </si>
  <si>
    <t>Leidiana?</t>
  </si>
  <si>
    <t>no paper do Bruno tem essa sp com esse voucher: Faria 1225 em 5 regiões, adicional a essas teria o rpl16</t>
  </si>
  <si>
    <t>trnq, rpl32 e rpl16 do bruno são outro voucher</t>
  </si>
  <si>
    <t>Myrcia cordiformis (id da Duane)</t>
  </si>
  <si>
    <t>É o que associa com o tipo de decorticans</t>
  </si>
  <si>
    <t>sp nova</t>
  </si>
  <si>
    <t>É o material que o pessoal chama de decorticans da Amazônia</t>
  </si>
  <si>
    <t>Lembra obversa, sucrei ... talvez seja algo novo</t>
  </si>
  <si>
    <t>é sp nova</t>
  </si>
  <si>
    <t>É Myrcia trimera</t>
  </si>
  <si>
    <t>pode ser contaminação</t>
  </si>
  <si>
    <t>não achamos imagem, deve ser diferente da 350 porque Fiorella que analisou e deve ter visto as exsicatas</t>
  </si>
  <si>
    <t>GG disse que não tem nome formal em Eugenia ainda</t>
  </si>
  <si>
    <t>Chequei com Augusto, ele viu voucher</t>
  </si>
  <si>
    <t>Determinação da Eve, achamos no splink</t>
  </si>
  <si>
    <t>É Eugenia e será tratada no paper do Jonathan Flickinger</t>
  </si>
  <si>
    <t>Checado por email com van Wyk 12/12/19</t>
  </si>
  <si>
    <t>Coisa feita do Itayguara talvez seja errada</t>
  </si>
  <si>
    <t>fiz tbm rpl16</t>
  </si>
  <si>
    <t>Tuler 538</t>
  </si>
  <si>
    <t>Tuler 537</t>
  </si>
  <si>
    <t>Tuler 511</t>
  </si>
  <si>
    <t>Tuler 480</t>
  </si>
  <si>
    <t>Tuler 532</t>
  </si>
  <si>
    <t>Tuler 455</t>
  </si>
  <si>
    <t>Tuler 457</t>
  </si>
  <si>
    <t>acho que as de its e ets tbm são minhas</t>
  </si>
  <si>
    <t>Fiz tbm rpls e trnq</t>
  </si>
  <si>
    <t>Isso é Psidium e talvez tenha que fazer uma nova combinação</t>
  </si>
  <si>
    <t>Remover ou juntar, estão repetidas linhas code  phylo: 797 e 794</t>
  </si>
  <si>
    <t>Tuler 612</t>
  </si>
  <si>
    <t>Tuler 616</t>
  </si>
  <si>
    <t>remover = phylo804</t>
  </si>
  <si>
    <t>no splink tinha várias det confiáveis</t>
  </si>
  <si>
    <t>Udovicic, F 177 talvez o epíteto correto seja pleurocarpa</t>
  </si>
  <si>
    <t>são vouchers distintos as duas mischophyllas e saem no mesmo lugar da filo, ta super ok</t>
  </si>
  <si>
    <t>new.tips - pós colabs</t>
  </si>
  <si>
    <t>Manter</t>
  </si>
  <si>
    <t>Y</t>
  </si>
  <si>
    <t>Myrcia.cf.truncata_Souza.1139</t>
  </si>
  <si>
    <t>Myrcia.cordiifolia_Faria.2470</t>
  </si>
  <si>
    <t>Myrcia.eriocalyx_Faria.1446</t>
  </si>
  <si>
    <t>Myrcia.neospruceana_Santos.601</t>
  </si>
  <si>
    <t>Myrcia.neospruceana_Vasconcelos.501</t>
  </si>
  <si>
    <t>Acca.macrostema_Wood.10312</t>
  </si>
  <si>
    <t>Acca.lanuginosa_Daza.4526</t>
  </si>
  <si>
    <t>Myrcia.depauperata_Santos.613</t>
  </si>
  <si>
    <t>Myrcia.depauperata_MelloSilva.1713</t>
  </si>
  <si>
    <t>Plinia.longiacuminata_Borges.314</t>
  </si>
  <si>
    <t>Plinia.espiritosantensis_Souza.sn</t>
  </si>
  <si>
    <t>Siphoneugena.reitzii_Staggemeier.1000</t>
  </si>
  <si>
    <t>Brazil, Bahia</t>
  </si>
  <si>
    <t>Brazil, São Paulo</t>
  </si>
  <si>
    <t>Myrcia.sp_Faria.972</t>
  </si>
  <si>
    <t>Isso é muito estranho. Está agrupada com um clado pequeno de espécies do sul da Bahia e ES... talvez seja coleta de material estéril por estar identificado como Eugenia... sugiro retirar este terminal por não estar ajudando em nada na árvore. VGS:20/jan - Jair disse que é Myrcia sim, vai fazer um ajuste nomenclatural, então deixemos agora como Myrcia sp</t>
  </si>
  <si>
    <t>Siphoneugena</t>
  </si>
  <si>
    <t>Plinia_NOVO</t>
  </si>
  <si>
    <t>Guapurium</t>
  </si>
  <si>
    <t>Eugenia.stigmatosa_Sampaio.ESA85684</t>
  </si>
  <si>
    <t>Eugenia.cristaensis_PORosa.1399</t>
  </si>
  <si>
    <t>Eugenia.itajurensis_Faria.6723</t>
  </si>
  <si>
    <t>Eugenia.sp_Faria.2624</t>
  </si>
  <si>
    <t>Eugenia.pyrifera_Faria.3870</t>
  </si>
  <si>
    <t>Eugenia.leitonii_Faria.6308</t>
  </si>
  <si>
    <t>Eugenia.laruotteana_Faria.6433</t>
  </si>
  <si>
    <t>Eugenia.patrisii_Staggemeier.834</t>
  </si>
  <si>
    <t>Psidium.sp_Faria.6405</t>
  </si>
  <si>
    <t>Psidium.widgrenianum_Proenca.3230</t>
  </si>
  <si>
    <t>Campomanesia.guazumifolia_Matos.918</t>
  </si>
  <si>
    <t>Myrcia.aff.magnifolia_Lucas.1182</t>
  </si>
  <si>
    <t>material da Bahia, com certeza não é M. magnifolia pois esta é restrita para o RJ. Este material também está agrupado com as spp. do norte da FA. Aguardando imagem do HURB para identificação. VGS: Conversei com Bruno e ele disse para deixar como aff.</t>
  </si>
  <si>
    <t>sanduíche</t>
  </si>
  <si>
    <t>pós doc bepe 16/02312-8</t>
  </si>
  <si>
    <t>doutorado no Brasil</t>
  </si>
  <si>
    <t>Benthan-Moxon</t>
  </si>
  <si>
    <t>2 grants</t>
  </si>
  <si>
    <t>?</t>
  </si>
  <si>
    <t>Marla - confirmou pelas fotos da Thaís</t>
  </si>
  <si>
    <t>Revisão taxonômica</t>
  </si>
  <si>
    <t>Organização do banco de dados</t>
  </si>
  <si>
    <t>Siphoneugena.dussii_Flickinger.68</t>
  </si>
  <si>
    <t>Psidium.sessilifolium_Flickinger.2015DR21</t>
  </si>
  <si>
    <t>Psidium.salutare_Oviedo.sn</t>
  </si>
  <si>
    <t>Psidium.rotundatum_OviedoChaves.sn</t>
  </si>
  <si>
    <t>Psidium.harrisianum_Flickinger.2016J9</t>
  </si>
  <si>
    <t>Psidium.guajava_Flickinger.2015FTG8</t>
  </si>
  <si>
    <t>Psidium.cattleyanum_Flickinger.2015FL02</t>
  </si>
  <si>
    <t>Psidium.acranthum_Flickinger.2015DR31</t>
  </si>
  <si>
    <t>Pimenta.racemosa.var.racemosa_Flickinger.89</t>
  </si>
  <si>
    <t>Pimenta.racemosa.var.ozua_Flickinger.2015DR30</t>
  </si>
  <si>
    <t>Pimenta.racemosa.var.grisea_Flickinger.72</t>
  </si>
  <si>
    <t>Pimenta.haitiensis_Flickinger.107</t>
  </si>
  <si>
    <t>Pimenta.filipes_Flickinger.15</t>
  </si>
  <si>
    <t>Pimenta.dioica_Flickinger.2016FTG3</t>
  </si>
  <si>
    <t>Myrciaria.vexator_Flickinger.2015FTG5</t>
  </si>
  <si>
    <t>Myrciaria.floribunda_Flickinger.87</t>
  </si>
  <si>
    <t>Myrciaria.borinquena_Flickinger.79</t>
  </si>
  <si>
    <t>Myrcianthes.fragrans_Flickinger.2015FTG2</t>
  </si>
  <si>
    <t>Myrcia.retivenia_AcostaGomez.sn</t>
  </si>
  <si>
    <t>Myrcia.polyneura_Gomez.sn</t>
  </si>
  <si>
    <t>Myrcia.deflexa_Flickinger.71</t>
  </si>
  <si>
    <t>Myrcia.citrifolia_Flickinger.2015DR26</t>
  </si>
  <si>
    <t>Mosiera.ophiticola_Flickinger.56</t>
  </si>
  <si>
    <t>Mosiera.longipes_Flickinger.2015DR23</t>
  </si>
  <si>
    <t>Mosiera.havanensis_OviedoAlvares.sn</t>
  </si>
  <si>
    <t>Mosiera.elliptica.subsp.insularis_OviedoChaves.sn</t>
  </si>
  <si>
    <t>Mosiera.cuspidata_Rodriguez.1464</t>
  </si>
  <si>
    <t>Mitranthes.clarendonensis_Flickinger.2016J7</t>
  </si>
  <si>
    <t>Hottea.neibensis_Flickinger.2015DR1</t>
  </si>
  <si>
    <t>Eugenia.woodburyana_Flickinger.126</t>
  </si>
  <si>
    <t>Eugenia.websteri_Flickinger.2016J8</t>
  </si>
  <si>
    <t>Eugenia.varia_OviedoChaves.sn</t>
  </si>
  <si>
    <t>Eugenia.uniflora_Flickinger.2015FL1</t>
  </si>
  <si>
    <t>Eugenia.umbellulifera_Flickinger.2015FTG4</t>
  </si>
  <si>
    <t>Eugenia.stipitata_Flickinger.90</t>
  </si>
  <si>
    <t>Eugenia.stenoxipha_Oviedo.sn</t>
  </si>
  <si>
    <t>Eugenia.stahlii_Flickinger.67</t>
  </si>
  <si>
    <t>Eugenia.sessiliflora_Flickinger.120</t>
  </si>
  <si>
    <t>Eugenia.rhombea_Oviedo.sn</t>
  </si>
  <si>
    <t>Eugenia.retinadenia_OviedoChaves.sn</t>
  </si>
  <si>
    <t>Eugenia.pubicalyx_Flickinger.2015DR11</t>
  </si>
  <si>
    <t>Eugenia.pseudopsidium_Santiago.20177</t>
  </si>
  <si>
    <t>Eugenia.piedraensis_Flickinger.48</t>
  </si>
  <si>
    <t>Eugenia.picardae_Flickinger.2015DR2</t>
  </si>
  <si>
    <t>Eugenia.padronii_Flickinger.70</t>
  </si>
  <si>
    <t>Eugenia.naguana_Flickinger.26</t>
  </si>
  <si>
    <t>Eugenia.monticola_Flickinger.2015DR27</t>
  </si>
  <si>
    <t>Eugenia.luschnathiana_Abbot.24204</t>
  </si>
  <si>
    <t>Eugenia.lomensis_Flickinger.21</t>
  </si>
  <si>
    <t>Eugenia.lineolata_Flickinger.2015DR18</t>
  </si>
  <si>
    <t>Eugenia.lineata_Flickinger.102</t>
  </si>
  <si>
    <t>Eugenia.linearis_Flickinger.2015DR8</t>
  </si>
  <si>
    <t>Eugenia.ligustrina_Flickinger.2015DR29</t>
  </si>
  <si>
    <t>Eugenia.laevis_Flickinger.100</t>
  </si>
  <si>
    <t>Eugenia.laeteviridis_Oviedo.sn</t>
  </si>
  <si>
    <t>Eugenia.hypargyrea_CarillaReyesCabreraToledo.5231</t>
  </si>
  <si>
    <t>Eugenia.haematocarpa_Santiago.20181</t>
  </si>
  <si>
    <t>Eugenia.dictyophylla_Flickinger.2015DR28</t>
  </si>
  <si>
    <t>Eugenia.crenulata_Flickinger.2015DR6</t>
  </si>
  <si>
    <t>Eugenia.cordata.var.cordata_Gibney.sn</t>
  </si>
  <si>
    <t>Eugenia.cf.ligustroides_Gomez.sn</t>
  </si>
  <si>
    <t>Eugenia.cf.eggersii_Flickinger.77</t>
  </si>
  <si>
    <t>Eugenia.borinquensis_Flickinger.124</t>
  </si>
  <si>
    <t>Eugenia.biflora_Flickinger.114</t>
  </si>
  <si>
    <t>Eugenia.axillaris_Flickinger.2015FTG9</t>
  </si>
  <si>
    <t>Calyptrogenia.cuspidata_Flickinger.2015DR7</t>
  </si>
  <si>
    <t>Calyptrogenia.biflora_Flickinger.2015DR9</t>
  </si>
  <si>
    <t>Calyptranthes.zuzygium_Flickinger.2015DR15</t>
  </si>
  <si>
    <t>Calyptranthes.pinetorum_Oviedo.sn</t>
  </si>
  <si>
    <t>Calyptranthes.picardae_Flickinger.2015DR10</t>
  </si>
  <si>
    <t>Calyptranthes.estremenae_Flickinger.88</t>
  </si>
  <si>
    <t>Calyptranthes.cf.selleana_Flickinger.2016J5</t>
  </si>
  <si>
    <t>Calyptranthes.cf.selleana_Flickinger.2015DR5</t>
  </si>
  <si>
    <t>Calyptranthes.canapuensis_Gomez.sn</t>
  </si>
  <si>
    <t xml:space="preserve">Calycolpus.legrandii_Ibrahim.28 </t>
  </si>
  <si>
    <t>Calycolpus.cochleatus_Wurdack.5903</t>
  </si>
  <si>
    <t>MN295368</t>
  </si>
  <si>
    <t>MN295365</t>
  </si>
  <si>
    <t>MN295364</t>
  </si>
  <si>
    <t>MN295363</t>
  </si>
  <si>
    <t>MN295361</t>
  </si>
  <si>
    <t>MN295360</t>
  </si>
  <si>
    <t>MN295359</t>
  </si>
  <si>
    <t>MN295358</t>
  </si>
  <si>
    <t>MN295354</t>
  </si>
  <si>
    <t>MN295352</t>
  </si>
  <si>
    <t>MN295350</t>
  </si>
  <si>
    <t>MN295351</t>
  </si>
  <si>
    <t>MN295349</t>
  </si>
  <si>
    <t>MN295348</t>
  </si>
  <si>
    <t>MN295347</t>
  </si>
  <si>
    <t>MN295346</t>
  </si>
  <si>
    <t>MN295345</t>
  </si>
  <si>
    <t>MN295343</t>
  </si>
  <si>
    <t>MN295342</t>
  </si>
  <si>
    <t>MN295337</t>
  </si>
  <si>
    <t>MN295340</t>
  </si>
  <si>
    <t>MN295339</t>
  </si>
  <si>
    <t>MN295334</t>
  </si>
  <si>
    <t>MN295332</t>
  </si>
  <si>
    <t>MN295331</t>
  </si>
  <si>
    <t>MN295329</t>
  </si>
  <si>
    <t>MN295328</t>
  </si>
  <si>
    <t>MN295326</t>
  </si>
  <si>
    <t>MN295322</t>
  </si>
  <si>
    <t>MN295321</t>
  </si>
  <si>
    <t>MN295320</t>
  </si>
  <si>
    <t>MN295317</t>
  </si>
  <si>
    <t>MN295316</t>
  </si>
  <si>
    <t>MN295315</t>
  </si>
  <si>
    <t>MN295312</t>
  </si>
  <si>
    <t>MN295310</t>
  </si>
  <si>
    <t>MN295309</t>
  </si>
  <si>
    <t>MN295306</t>
  </si>
  <si>
    <t>MN295303</t>
  </si>
  <si>
    <t>MN295302</t>
  </si>
  <si>
    <t>MN295301</t>
  </si>
  <si>
    <t>MN295300</t>
  </si>
  <si>
    <t>MN295299</t>
  </si>
  <si>
    <t>MN295298</t>
  </si>
  <si>
    <t>MN295297</t>
  </si>
  <si>
    <t>MN295296</t>
  </si>
  <si>
    <t>MN295295</t>
  </si>
  <si>
    <t>MN295292</t>
  </si>
  <si>
    <t>MN295290</t>
  </si>
  <si>
    <t>MN295287</t>
  </si>
  <si>
    <t>MN295289</t>
  </si>
  <si>
    <t>MN295288</t>
  </si>
  <si>
    <t>MN295286</t>
  </si>
  <si>
    <t>MN295284</t>
  </si>
  <si>
    <t>MN295283</t>
  </si>
  <si>
    <t>MN295282</t>
  </si>
  <si>
    <t>MN295281</t>
  </si>
  <si>
    <t>MN295277</t>
  </si>
  <si>
    <t>MN295275</t>
  </si>
  <si>
    <t>MN295273</t>
  </si>
  <si>
    <t>MN295285</t>
  </si>
  <si>
    <t>MN295278</t>
  </si>
  <si>
    <t>MN295270</t>
  </si>
  <si>
    <t>MN295269</t>
  </si>
  <si>
    <t>MN295268</t>
  </si>
  <si>
    <t>MN295250</t>
  </si>
  <si>
    <t>MN295249</t>
  </si>
  <si>
    <t>MN295263</t>
  </si>
  <si>
    <t>MN295259</t>
  </si>
  <si>
    <t>MN295258</t>
  </si>
  <si>
    <t>MN295255</t>
  </si>
  <si>
    <t>MN295253</t>
  </si>
  <si>
    <t>MN295261</t>
  </si>
  <si>
    <t>MN295252</t>
  </si>
  <si>
    <t>MN295267</t>
  </si>
  <si>
    <t>MN295266</t>
  </si>
  <si>
    <t>MN295185</t>
  </si>
  <si>
    <t>MN295182</t>
  </si>
  <si>
    <t>MN295181</t>
  </si>
  <si>
    <t>MN295180</t>
  </si>
  <si>
    <t>MN295178</t>
  </si>
  <si>
    <t>MN295177</t>
  </si>
  <si>
    <t>MN295176</t>
  </si>
  <si>
    <t>MN295175</t>
  </si>
  <si>
    <t>MN295171</t>
  </si>
  <si>
    <t>MN295169</t>
  </si>
  <si>
    <t>MN295167</t>
  </si>
  <si>
    <t>MN295168</t>
  </si>
  <si>
    <t>MN295166</t>
  </si>
  <si>
    <t>MN295165</t>
  </si>
  <si>
    <t>MN295164</t>
  </si>
  <si>
    <t>MN295163</t>
  </si>
  <si>
    <t>MN295162</t>
  </si>
  <si>
    <t>MN295160</t>
  </si>
  <si>
    <t>MN295159</t>
  </si>
  <si>
    <t>MN295154</t>
  </si>
  <si>
    <t>MN295157</t>
  </si>
  <si>
    <t>MN295156</t>
  </si>
  <si>
    <t>MN295151</t>
  </si>
  <si>
    <t>MN295149</t>
  </si>
  <si>
    <t>MN295148</t>
  </si>
  <si>
    <t>MN295146</t>
  </si>
  <si>
    <t>MN295145</t>
  </si>
  <si>
    <t>MN295143</t>
  </si>
  <si>
    <t>MN295139</t>
  </si>
  <si>
    <t>MN295138</t>
  </si>
  <si>
    <t>MN295137</t>
  </si>
  <si>
    <t>MN295134</t>
  </si>
  <si>
    <t>MN295133</t>
  </si>
  <si>
    <t>MN295132</t>
  </si>
  <si>
    <t>MN295129</t>
  </si>
  <si>
    <t>MN295127</t>
  </si>
  <si>
    <t>MN295126</t>
  </si>
  <si>
    <t>MN295123</t>
  </si>
  <si>
    <t>MN295120</t>
  </si>
  <si>
    <t>MN295119</t>
  </si>
  <si>
    <t>MN295118</t>
  </si>
  <si>
    <t>MN295117</t>
  </si>
  <si>
    <t>MN295116</t>
  </si>
  <si>
    <t>MN295115</t>
  </si>
  <si>
    <t>MN295114</t>
  </si>
  <si>
    <t>MN295113</t>
  </si>
  <si>
    <t>MN295112</t>
  </si>
  <si>
    <t>MN295109</t>
  </si>
  <si>
    <t>MN295107</t>
  </si>
  <si>
    <t>MN295104</t>
  </si>
  <si>
    <t>MN295106</t>
  </si>
  <si>
    <t>MN295105</t>
  </si>
  <si>
    <t>MN295103</t>
  </si>
  <si>
    <t>MN295101</t>
  </si>
  <si>
    <t>MN295100</t>
  </si>
  <si>
    <t>MN295099</t>
  </si>
  <si>
    <t>MN295098</t>
  </si>
  <si>
    <t>MN295094</t>
  </si>
  <si>
    <t>MN295092</t>
  </si>
  <si>
    <t>MN295090</t>
  </si>
  <si>
    <t>MN295102</t>
  </si>
  <si>
    <t>MN295095</t>
  </si>
  <si>
    <t>MN295087</t>
  </si>
  <si>
    <t>MN295086</t>
  </si>
  <si>
    <t>MN295085</t>
  </si>
  <si>
    <t>MN295067</t>
  </si>
  <si>
    <t>MN295066</t>
  </si>
  <si>
    <t>MN295080</t>
  </si>
  <si>
    <t>MN295076</t>
  </si>
  <si>
    <t>MN295075</t>
  </si>
  <si>
    <t>MN295072</t>
  </si>
  <si>
    <t>MN295070</t>
  </si>
  <si>
    <t>MN295078</t>
  </si>
  <si>
    <t>MN295069</t>
  </si>
  <si>
    <t>MN295084</t>
  </si>
  <si>
    <t>MN295083</t>
  </si>
  <si>
    <t>MN443102</t>
  </si>
  <si>
    <t>MN443100</t>
  </si>
  <si>
    <t>MN443099</t>
  </si>
  <si>
    <t>MN443098</t>
  </si>
  <si>
    <t>MN443096</t>
  </si>
  <si>
    <t>MN443095</t>
  </si>
  <si>
    <t>MN443094</t>
  </si>
  <si>
    <t>MN443093</t>
  </si>
  <si>
    <t>MN443092</t>
  </si>
  <si>
    <t>MN443088</t>
  </si>
  <si>
    <t>MN443090</t>
  </si>
  <si>
    <t>MN443089</t>
  </si>
  <si>
    <t>MN443086</t>
  </si>
  <si>
    <t>MN443084</t>
  </si>
  <si>
    <t>MN443082</t>
  </si>
  <si>
    <t>MN443081</t>
  </si>
  <si>
    <t>MN443078</t>
  </si>
  <si>
    <t>MN443077</t>
  </si>
  <si>
    <t>MN443075</t>
  </si>
  <si>
    <t>MN443074</t>
  </si>
  <si>
    <t>MN443073</t>
  </si>
  <si>
    <t>MN443072</t>
  </si>
  <si>
    <t>MN443071</t>
  </si>
  <si>
    <t>MN443070</t>
  </si>
  <si>
    <t>MN443069</t>
  </si>
  <si>
    <t>MN443067</t>
  </si>
  <si>
    <t>MN443065</t>
  </si>
  <si>
    <t>MN443066</t>
  </si>
  <si>
    <t>MN443064</t>
  </si>
  <si>
    <t>MN443063</t>
  </si>
  <si>
    <t>MN443061</t>
  </si>
  <si>
    <t>MN443058</t>
  </si>
  <si>
    <t>MN443053</t>
  </si>
  <si>
    <t>MN443052</t>
  </si>
  <si>
    <t>MN443055</t>
  </si>
  <si>
    <t>MN443057</t>
  </si>
  <si>
    <t>obs: adicionado do jonathan</t>
  </si>
  <si>
    <t>Eugenia.stipitata_ParraO.728</t>
  </si>
  <si>
    <t>Eugenia.punicifolia_ParraO.759</t>
  </si>
  <si>
    <t>Calycolpus.calophyllus_Betancur.14498</t>
  </si>
  <si>
    <t>obs: adicionado do carlos parra-o</t>
  </si>
  <si>
    <t>Carlos Parra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</si>
</sst>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Roboto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9"/>
      <color rgb="FFFFFFFF"/>
      <name val="Calibri"/>
      <family val="2"/>
    </font>
    <font>
      <b/>
      <sz val="9"/>
      <color rgb="FFFF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9999FF"/>
        <bgColor rgb="FF9999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0000"/>
        <bgColor rgb="FF990000"/>
      </patternFill>
    </fill>
    <fill>
      <patternFill patternType="solid">
        <fgColor rgb="FFC5E0B3"/>
        <bgColor rgb="FFC5E0B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5" fillId="0" borderId="1"/>
    <xf numFmtId="0" fontId="1" fillId="0" borderId="1"/>
  </cellStyleXfs>
  <cellXfs count="23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10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1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11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/>
    <xf numFmtId="0" fontId="4" fillId="12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5" fillId="9" borderId="0" xfId="0" applyFont="1" applyFill="1" applyAlignment="1">
      <alignment horizontal="left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0" xfId="0" applyFont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0" fillId="0" borderId="0" xfId="0"/>
    <xf numFmtId="0" fontId="1" fillId="0" borderId="1" xfId="1" applyFont="1"/>
    <xf numFmtId="0" fontId="1" fillId="13" borderId="5" xfId="1" applyFont="1" applyFill="1" applyBorder="1"/>
    <xf numFmtId="0" fontId="1" fillId="13" borderId="6" xfId="1" applyFont="1" applyFill="1" applyBorder="1"/>
    <xf numFmtId="0" fontId="1" fillId="13" borderId="7" xfId="1" applyFont="1" applyFill="1" applyBorder="1"/>
    <xf numFmtId="0" fontId="1" fillId="0" borderId="8" xfId="1" applyFont="1" applyBorder="1"/>
    <xf numFmtId="0" fontId="1" fillId="0" borderId="1" xfId="1" applyFont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9" xfId="1" applyFont="1" applyBorder="1"/>
    <xf numFmtId="0" fontId="1" fillId="0" borderId="1" xfId="2" applyAlignment="1">
      <alignment horizontal="left" vertical="center"/>
    </xf>
    <xf numFmtId="0" fontId="1" fillId="0" borderId="1" xfId="1" applyFont="1" applyAlignment="1">
      <alignment horizontal="left" vertical="center"/>
    </xf>
    <xf numFmtId="0" fontId="1" fillId="0" borderId="10" xfId="1" applyFont="1" applyBorder="1"/>
    <xf numFmtId="0" fontId="1" fillId="0" borderId="11" xfId="1" applyFont="1" applyBorder="1" applyAlignment="1">
      <alignment vertical="center"/>
    </xf>
    <xf numFmtId="0" fontId="1" fillId="0" borderId="11" xfId="1" applyFont="1" applyBorder="1"/>
    <xf numFmtId="0" fontId="1" fillId="0" borderId="11" xfId="1" applyFont="1" applyBorder="1" applyAlignment="1">
      <alignment horizontal="left" vertical="center"/>
    </xf>
    <xf numFmtId="0" fontId="1" fillId="14" borderId="11" xfId="1" applyFont="1" applyFill="1" applyBorder="1" applyAlignment="1">
      <alignment horizontal="left" vertical="center"/>
    </xf>
    <xf numFmtId="0" fontId="1" fillId="0" borderId="12" xfId="1" applyFont="1" applyBorder="1" applyAlignment="1">
      <alignment vertical="center"/>
    </xf>
    <xf numFmtId="0" fontId="1" fillId="13" borderId="7" xfId="1" applyFont="1" applyFill="1" applyBorder="1" applyAlignment="1">
      <alignment vertical="center"/>
    </xf>
    <xf numFmtId="0" fontId="15" fillId="0" borderId="1" xfId="1" applyAlignment="1">
      <alignment vertical="center"/>
    </xf>
    <xf numFmtId="0" fontId="15" fillId="0" borderId="1" xfId="1"/>
    <xf numFmtId="0" fontId="16" fillId="16" borderId="1" xfId="1" applyFont="1" applyFill="1"/>
    <xf numFmtId="0" fontId="15" fillId="18" borderId="1" xfId="1" applyFill="1"/>
    <xf numFmtId="0" fontId="15" fillId="18" borderId="1" xfId="1" quotePrefix="1" applyFill="1"/>
    <xf numFmtId="0" fontId="15" fillId="0" borderId="1" xfId="1" applyAlignment="1">
      <alignment vertical="center" wrapText="1"/>
    </xf>
    <xf numFmtId="164" fontId="15" fillId="0" borderId="1" xfId="1" applyNumberFormat="1"/>
    <xf numFmtId="0" fontId="15" fillId="19" borderId="1" xfId="1" applyFill="1" applyAlignment="1">
      <alignment horizontal="right"/>
    </xf>
    <xf numFmtId="0" fontId="15" fillId="19" borderId="1" xfId="1" applyFill="1"/>
    <xf numFmtId="0" fontId="15" fillId="0" borderId="1" xfId="1" applyAlignment="1">
      <alignment horizontal="right"/>
    </xf>
    <xf numFmtId="0" fontId="15" fillId="19" borderId="1" xfId="1" applyFill="1" applyAlignment="1">
      <alignment vertical="center"/>
    </xf>
    <xf numFmtId="0" fontId="15" fillId="14" borderId="1" xfId="1" applyFill="1" applyAlignment="1">
      <alignment vertical="center"/>
    </xf>
    <xf numFmtId="0" fontId="15" fillId="20" borderId="1" xfId="1" applyFill="1" applyAlignment="1">
      <alignment vertical="center"/>
    </xf>
    <xf numFmtId="0" fontId="15" fillId="21" borderId="1" xfId="1" applyFill="1" applyAlignment="1">
      <alignment vertical="center"/>
    </xf>
    <xf numFmtId="0" fontId="15" fillId="21" borderId="1" xfId="1" applyFill="1" applyAlignment="1">
      <alignment horizontal="left" vertical="center"/>
    </xf>
    <xf numFmtId="0" fontId="15" fillId="14" borderId="1" xfId="1" applyFill="1" applyAlignment="1">
      <alignment horizontal="left" vertical="center"/>
    </xf>
    <xf numFmtId="0" fontId="15" fillId="0" borderId="1" xfId="1" applyAlignment="1">
      <alignment horizontal="left" vertical="center"/>
    </xf>
    <xf numFmtId="0" fontId="17" fillId="0" borderId="1" xfId="1" applyFont="1" applyAlignment="1">
      <alignment vertical="center"/>
    </xf>
    <xf numFmtId="0" fontId="15" fillId="17" borderId="1" xfId="1" applyFill="1"/>
    <xf numFmtId="0" fontId="15" fillId="21" borderId="1" xfId="1" applyFill="1"/>
    <xf numFmtId="0" fontId="18" fillId="21" borderId="1" xfId="1" applyFont="1" applyFill="1"/>
    <xf numFmtId="0" fontId="15" fillId="15" borderId="1" xfId="1" applyFill="1"/>
    <xf numFmtId="0" fontId="15" fillId="0" borderId="1" xfId="1" applyAlignment="1">
      <alignment horizontal="left"/>
    </xf>
    <xf numFmtId="0" fontId="15" fillId="21" borderId="1" xfId="1" applyFill="1" applyAlignment="1">
      <alignment horizontal="left"/>
    </xf>
    <xf numFmtId="0" fontId="15" fillId="22" borderId="1" xfId="1" applyFill="1" applyAlignment="1">
      <alignment horizontal="left"/>
    </xf>
    <xf numFmtId="0" fontId="0" fillId="0" borderId="1" xfId="2" applyFont="1" applyAlignment="1">
      <alignment horizontal="left" vertical="center"/>
    </xf>
    <xf numFmtId="0" fontId="15" fillId="20" borderId="1" xfId="1" applyFill="1" applyAlignment="1">
      <alignment horizontal="left" vertical="center"/>
    </xf>
    <xf numFmtId="0" fontId="15" fillId="16" borderId="1" xfId="1" applyFill="1"/>
    <xf numFmtId="0" fontId="18" fillId="0" borderId="1" xfId="1" applyFont="1" applyAlignment="1">
      <alignment vertical="center"/>
    </xf>
    <xf numFmtId="0" fontId="18" fillId="21" borderId="1" xfId="1" applyFont="1" applyFill="1" applyAlignment="1">
      <alignment vertical="center"/>
    </xf>
    <xf numFmtId="0" fontId="15" fillId="23" borderId="1" xfId="1" applyFill="1" applyAlignment="1">
      <alignment horizontal="left" vertical="center"/>
    </xf>
    <xf numFmtId="1" fontId="0" fillId="0" borderId="1" xfId="2" applyNumberFormat="1" applyFont="1" applyAlignment="1">
      <alignment horizontal="left" vertical="center"/>
    </xf>
    <xf numFmtId="0" fontId="15" fillId="24" borderId="1" xfId="1" applyFill="1" applyAlignment="1">
      <alignment horizontal="left" vertical="center"/>
    </xf>
    <xf numFmtId="0" fontId="15" fillId="25" borderId="1" xfId="1" applyFill="1" applyAlignment="1">
      <alignment vertical="center"/>
    </xf>
    <xf numFmtId="0" fontId="15" fillId="26" borderId="1" xfId="1" applyFill="1" applyAlignment="1">
      <alignment vertical="center"/>
    </xf>
    <xf numFmtId="0" fontId="19" fillId="0" borderId="1" xfId="1" applyFont="1" applyAlignment="1">
      <alignment horizontal="left" vertical="center"/>
    </xf>
    <xf numFmtId="0" fontId="15" fillId="17" borderId="1" xfId="1" applyFill="1" applyAlignment="1">
      <alignment horizontal="left" vertical="center"/>
    </xf>
    <xf numFmtId="0" fontId="14" fillId="0" borderId="1" xfId="1" applyFont="1" applyAlignment="1">
      <alignment horizontal="left" vertical="center"/>
    </xf>
    <xf numFmtId="0" fontId="15" fillId="25" borderId="13" xfId="1" applyFill="1" applyBorder="1" applyAlignment="1">
      <alignment vertical="center"/>
    </xf>
    <xf numFmtId="0" fontId="16" fillId="25" borderId="13" xfId="1" applyFont="1" applyFill="1" applyBorder="1" applyAlignment="1">
      <alignment horizontal="center" vertical="center"/>
    </xf>
    <xf numFmtId="0" fontId="15" fillId="25" borderId="1" xfId="1" applyFill="1"/>
    <xf numFmtId="0" fontId="21" fillId="25" borderId="14" xfId="1" applyFont="1" applyFill="1" applyBorder="1" applyAlignment="1">
      <alignment horizontal="left" vertical="center"/>
    </xf>
    <xf numFmtId="0" fontId="15" fillId="27" borderId="14" xfId="1" applyFill="1" applyBorder="1" applyAlignment="1">
      <alignment horizontal="center" vertical="center"/>
    </xf>
    <xf numFmtId="0" fontId="15" fillId="28" borderId="14" xfId="1" applyFill="1" applyBorder="1" applyAlignment="1">
      <alignment horizontal="center" vertical="center"/>
    </xf>
    <xf numFmtId="0" fontId="15" fillId="19" borderId="14" xfId="1" applyFill="1" applyBorder="1" applyAlignment="1">
      <alignment horizontal="center" vertical="center"/>
    </xf>
    <xf numFmtId="0" fontId="15" fillId="25" borderId="14" xfId="1" applyFill="1" applyBorder="1" applyAlignment="1">
      <alignment horizontal="center" vertical="center"/>
    </xf>
    <xf numFmtId="0" fontId="15" fillId="28" borderId="1" xfId="1" applyFill="1"/>
    <xf numFmtId="0" fontId="21" fillId="25" borderId="15" xfId="1" applyFont="1" applyFill="1" applyBorder="1" applyAlignment="1">
      <alignment horizontal="left" vertical="center"/>
    </xf>
    <xf numFmtId="0" fontId="15" fillId="27" borderId="15" xfId="1" applyFill="1" applyBorder="1" applyAlignment="1">
      <alignment horizontal="center" vertical="center"/>
    </xf>
    <xf numFmtId="0" fontId="15" fillId="29" borderId="15" xfId="1" applyFill="1" applyBorder="1" applyAlignment="1">
      <alignment horizontal="center" vertical="center"/>
    </xf>
    <xf numFmtId="0" fontId="15" fillId="19" borderId="15" xfId="1" applyFill="1" applyBorder="1" applyAlignment="1">
      <alignment horizontal="center" vertical="center"/>
    </xf>
    <xf numFmtId="0" fontId="15" fillId="28" borderId="15" xfId="1" applyFill="1" applyBorder="1" applyAlignment="1">
      <alignment horizontal="center" vertical="center"/>
    </xf>
    <xf numFmtId="0" fontId="15" fillId="25" borderId="15" xfId="1" applyFill="1" applyBorder="1" applyAlignment="1">
      <alignment horizontal="center" vertical="center"/>
    </xf>
    <xf numFmtId="0" fontId="15" fillId="29" borderId="1" xfId="1" applyFill="1"/>
    <xf numFmtId="0" fontId="15" fillId="25" borderId="15" xfId="1" applyFill="1" applyBorder="1" applyAlignment="1">
      <alignment horizontal="left" vertical="center"/>
    </xf>
    <xf numFmtId="0" fontId="15" fillId="25" borderId="16" xfId="1" applyFill="1" applyBorder="1" applyAlignment="1">
      <alignment horizontal="left" vertical="center"/>
    </xf>
    <xf numFmtId="0" fontId="15" fillId="27" borderId="16" xfId="1" applyFill="1" applyBorder="1" applyAlignment="1">
      <alignment horizontal="center" vertical="center"/>
    </xf>
    <xf numFmtId="0" fontId="15" fillId="19" borderId="16" xfId="1" applyFill="1" applyBorder="1" applyAlignment="1">
      <alignment horizontal="center" vertical="center"/>
    </xf>
    <xf numFmtId="0" fontId="15" fillId="29" borderId="16" xfId="1" applyFill="1" applyBorder="1" applyAlignment="1">
      <alignment horizontal="center" vertical="center"/>
    </xf>
    <xf numFmtId="0" fontId="15" fillId="28" borderId="16" xfId="1" applyFill="1" applyBorder="1" applyAlignment="1">
      <alignment horizontal="center" vertical="center"/>
    </xf>
    <xf numFmtId="0" fontId="15" fillId="25" borderId="16" xfId="1" applyFill="1" applyBorder="1" applyAlignment="1">
      <alignment horizontal="center" vertical="center"/>
    </xf>
    <xf numFmtId="0" fontId="15" fillId="27" borderId="1" xfId="1" applyFill="1"/>
    <xf numFmtId="0" fontId="15" fillId="25" borderId="17" xfId="1" applyFill="1" applyBorder="1" applyAlignment="1">
      <alignment horizontal="left" vertical="center"/>
    </xf>
    <xf numFmtId="0" fontId="15" fillId="27" borderId="17" xfId="1" applyFill="1" applyBorder="1" applyAlignment="1">
      <alignment horizontal="center" vertical="center"/>
    </xf>
    <xf numFmtId="0" fontId="15" fillId="29" borderId="17" xfId="1" applyFill="1" applyBorder="1" applyAlignment="1">
      <alignment horizontal="center" vertical="center"/>
    </xf>
    <xf numFmtId="0" fontId="15" fillId="19" borderId="17" xfId="1" applyFill="1" applyBorder="1" applyAlignment="1">
      <alignment horizontal="center" vertical="center"/>
    </xf>
    <xf numFmtId="0" fontId="15" fillId="28" borderId="17" xfId="1" applyFill="1" applyBorder="1" applyAlignment="1">
      <alignment horizontal="center" vertical="center"/>
    </xf>
    <xf numFmtId="0" fontId="15" fillId="25" borderId="17" xfId="1" applyFill="1" applyBorder="1" applyAlignment="1">
      <alignment horizontal="center" vertical="center"/>
    </xf>
    <xf numFmtId="0" fontId="15" fillId="29" borderId="13" xfId="1" applyFill="1" applyBorder="1" applyAlignment="1">
      <alignment vertical="center"/>
    </xf>
    <xf numFmtId="0" fontId="16" fillId="29" borderId="13" xfId="1" applyFont="1" applyFill="1" applyBorder="1" applyAlignment="1">
      <alignment horizontal="center" vertical="center"/>
    </xf>
    <xf numFmtId="0" fontId="15" fillId="30" borderId="1" xfId="1" applyFill="1"/>
    <xf numFmtId="0" fontId="21" fillId="29" borderId="14" xfId="1" applyFont="1" applyFill="1" applyBorder="1" applyAlignment="1">
      <alignment horizontal="left" vertical="center"/>
    </xf>
    <xf numFmtId="0" fontId="15" fillId="31" borderId="14" xfId="1" applyFill="1" applyBorder="1" applyAlignment="1">
      <alignment horizontal="center" vertical="center"/>
    </xf>
    <xf numFmtId="0" fontId="15" fillId="32" borderId="14" xfId="1" applyFill="1" applyBorder="1" applyAlignment="1">
      <alignment horizontal="center" vertical="center"/>
    </xf>
    <xf numFmtId="0" fontId="15" fillId="33" borderId="14" xfId="1" applyFill="1" applyBorder="1" applyAlignment="1">
      <alignment horizontal="center" vertical="center"/>
    </xf>
    <xf numFmtId="0" fontId="15" fillId="30" borderId="14" xfId="1" applyFill="1" applyBorder="1" applyAlignment="1">
      <alignment horizontal="center" vertical="center"/>
    </xf>
    <xf numFmtId="0" fontId="15" fillId="29" borderId="14" xfId="1" applyFill="1" applyBorder="1" applyAlignment="1">
      <alignment horizontal="center" vertical="center"/>
    </xf>
    <xf numFmtId="0" fontId="15" fillId="32" borderId="1" xfId="1" applyFill="1"/>
    <xf numFmtId="0" fontId="21" fillId="29" borderId="15" xfId="1" applyFont="1" applyFill="1" applyBorder="1" applyAlignment="1">
      <alignment horizontal="left" vertical="center"/>
    </xf>
    <xf numFmtId="0" fontId="15" fillId="31" borderId="15" xfId="1" applyFill="1" applyBorder="1" applyAlignment="1">
      <alignment horizontal="center" vertical="center"/>
    </xf>
    <xf numFmtId="0" fontId="15" fillId="33" borderId="15" xfId="1" applyFill="1" applyBorder="1" applyAlignment="1">
      <alignment horizontal="center" vertical="center"/>
    </xf>
    <xf numFmtId="0" fontId="15" fillId="32" borderId="15" xfId="1" applyFill="1" applyBorder="1" applyAlignment="1">
      <alignment horizontal="center" vertical="center"/>
    </xf>
    <xf numFmtId="0" fontId="15" fillId="29" borderId="15" xfId="1" applyFill="1" applyBorder="1" applyAlignment="1">
      <alignment horizontal="left" vertical="center"/>
    </xf>
    <xf numFmtId="0" fontId="15" fillId="30" borderId="15" xfId="1" applyFill="1" applyBorder="1" applyAlignment="1">
      <alignment horizontal="center" vertical="center"/>
    </xf>
    <xf numFmtId="0" fontId="15" fillId="33" borderId="1" xfId="1" applyFill="1"/>
    <xf numFmtId="0" fontId="15" fillId="29" borderId="16" xfId="1" applyFill="1" applyBorder="1" applyAlignment="1">
      <alignment horizontal="left" vertical="center"/>
    </xf>
    <xf numFmtId="0" fontId="15" fillId="31" borderId="16" xfId="1" applyFill="1" applyBorder="1" applyAlignment="1">
      <alignment horizontal="center" vertical="center"/>
    </xf>
    <xf numFmtId="0" fontId="15" fillId="33" borderId="16" xfId="1" applyFill="1" applyBorder="1" applyAlignment="1">
      <alignment horizontal="center" vertical="center"/>
    </xf>
    <xf numFmtId="0" fontId="15" fillId="32" borderId="16" xfId="1" applyFill="1" applyBorder="1" applyAlignment="1">
      <alignment horizontal="center" vertical="center"/>
    </xf>
    <xf numFmtId="0" fontId="15" fillId="31" borderId="1" xfId="1" applyFill="1"/>
    <xf numFmtId="0" fontId="15" fillId="29" borderId="17" xfId="1" applyFill="1" applyBorder="1" applyAlignment="1">
      <alignment horizontal="left" vertical="center"/>
    </xf>
    <xf numFmtId="0" fontId="15" fillId="31" borderId="17" xfId="1" applyFill="1" applyBorder="1" applyAlignment="1">
      <alignment horizontal="center" vertical="center"/>
    </xf>
    <xf numFmtId="0" fontId="15" fillId="33" borderId="17" xfId="1" applyFill="1" applyBorder="1" applyAlignment="1">
      <alignment horizontal="center" vertical="center"/>
    </xf>
    <xf numFmtId="0" fontId="15" fillId="32" borderId="17" xfId="1" applyFill="1" applyBorder="1" applyAlignment="1">
      <alignment horizontal="center" vertical="center"/>
    </xf>
    <xf numFmtId="0" fontId="15" fillId="0" borderId="1" xfId="1" applyAlignment="1">
      <alignment horizontal="center" vertical="center"/>
    </xf>
    <xf numFmtId="0" fontId="15" fillId="15" borderId="8" xfId="1" applyFill="1" applyBorder="1" applyAlignment="1">
      <alignment horizontal="left"/>
    </xf>
    <xf numFmtId="0" fontId="15" fillId="16" borderId="8" xfId="1" applyFill="1" applyBorder="1" applyAlignment="1">
      <alignment horizontal="left"/>
    </xf>
    <xf numFmtId="0" fontId="15" fillId="17" borderId="10" xfId="1" applyFill="1" applyBorder="1" applyAlignment="1">
      <alignment horizontal="left"/>
    </xf>
    <xf numFmtId="0" fontId="1" fillId="13" borderId="5" xfId="1" applyFont="1" applyFill="1" applyBorder="1" applyAlignment="1">
      <alignment horizontal="left"/>
    </xf>
    <xf numFmtId="0" fontId="1" fillId="13" borderId="6" xfId="1" applyFont="1" applyFill="1" applyBorder="1" applyAlignment="1">
      <alignment horizontal="left" vertical="center"/>
    </xf>
    <xf numFmtId="0" fontId="1" fillId="13" borderId="6" xfId="1" applyFont="1" applyFill="1" applyBorder="1" applyAlignment="1">
      <alignment horizontal="left"/>
    </xf>
    <xf numFmtId="0" fontId="1" fillId="0" borderId="1" xfId="1" applyFont="1" applyAlignment="1">
      <alignment horizontal="left"/>
    </xf>
    <xf numFmtId="0" fontId="15" fillId="0" borderId="11" xfId="1" applyBorder="1" applyAlignment="1">
      <alignment horizontal="left" vertical="center"/>
    </xf>
    <xf numFmtId="0" fontId="1" fillId="0" borderId="11" xfId="1" applyFont="1" applyBorder="1" applyAlignment="1">
      <alignment horizontal="left"/>
    </xf>
    <xf numFmtId="0" fontId="22" fillId="0" borderId="1" xfId="1" applyFont="1"/>
    <xf numFmtId="0" fontId="4" fillId="34" borderId="0" xfId="0" applyFont="1" applyFill="1" applyAlignment="1">
      <alignment vertical="center"/>
    </xf>
    <xf numFmtId="0" fontId="4" fillId="34" borderId="1" xfId="0" applyFont="1" applyFill="1" applyBorder="1" applyAlignment="1">
      <alignment vertical="center"/>
    </xf>
    <xf numFmtId="0" fontId="23" fillId="19" borderId="1" xfId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4" fillId="0" borderId="1" xfId="1" applyFont="1" applyAlignment="1">
      <alignment vertical="center"/>
    </xf>
    <xf numFmtId="0" fontId="24" fillId="15" borderId="1" xfId="1" applyFont="1" applyFill="1" applyAlignment="1">
      <alignment vertical="center"/>
    </xf>
    <xf numFmtId="0" fontId="24" fillId="16" borderId="1" xfId="1" applyFont="1" applyFill="1" applyAlignment="1">
      <alignment vertical="center"/>
    </xf>
    <xf numFmtId="0" fontId="24" fillId="17" borderId="1" xfId="1" applyFont="1" applyFill="1" applyAlignment="1">
      <alignment vertical="center"/>
    </xf>
    <xf numFmtId="0" fontId="5" fillId="9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2" fillId="11" borderId="0" xfId="0" applyFont="1" applyFill="1" applyAlignment="1">
      <alignment horizontal="left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26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4" fillId="35" borderId="1" xfId="1" applyFont="1" applyFill="1" applyAlignment="1">
      <alignment vertical="center"/>
    </xf>
    <xf numFmtId="0" fontId="4" fillId="35" borderId="0" xfId="0" applyFont="1" applyFill="1" applyAlignment="1">
      <alignment vertical="center"/>
    </xf>
    <xf numFmtId="0" fontId="4" fillId="35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14" fillId="34" borderId="0" xfId="0" applyFont="1" applyFill="1" applyAlignment="1">
      <alignment vertical="center"/>
    </xf>
    <xf numFmtId="0" fontId="4" fillId="34" borderId="0" xfId="0" applyFont="1" applyFill="1" applyAlignment="1">
      <alignment horizontal="center" vertical="center"/>
    </xf>
    <xf numFmtId="0" fontId="24" fillId="0" borderId="1" xfId="1" applyFont="1" applyFill="1" applyAlignment="1">
      <alignment vertical="center"/>
    </xf>
    <xf numFmtId="0" fontId="0" fillId="35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34" borderId="0" xfId="0" applyFont="1" applyFill="1" applyAlignment="1">
      <alignment vertical="center" wrapText="1"/>
    </xf>
    <xf numFmtId="0" fontId="15" fillId="36" borderId="1" xfId="1" applyFill="1"/>
    <xf numFmtId="0" fontId="4" fillId="0" borderId="1" xfId="0" applyFont="1" applyFill="1" applyBorder="1" applyAlignment="1">
      <alignment vertical="center"/>
    </xf>
    <xf numFmtId="0" fontId="16" fillId="29" borderId="1" xfId="1" applyFont="1" applyFill="1" applyAlignment="1">
      <alignment wrapText="1"/>
    </xf>
    <xf numFmtId="0" fontId="16" fillId="29" borderId="1" xfId="1" applyFont="1" applyFill="1" applyAlignment="1">
      <alignment horizontal="center" vertical="center" wrapText="1"/>
    </xf>
    <xf numFmtId="0" fontId="15" fillId="0" borderId="1" xfId="1" applyAlignment="1">
      <alignment wrapText="1"/>
    </xf>
    <xf numFmtId="0" fontId="0" fillId="17" borderId="19" xfId="0" applyFont="1" applyFill="1" applyBorder="1" applyAlignment="1">
      <alignment horizontal="center" vertical="center"/>
    </xf>
    <xf numFmtId="0" fontId="24" fillId="34" borderId="1" xfId="1" applyFont="1" applyFill="1" applyAlignment="1">
      <alignment vertical="center"/>
    </xf>
    <xf numFmtId="0" fontId="4" fillId="34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3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0" borderId="0" xfId="0" applyFill="1"/>
    <xf numFmtId="0" fontId="0" fillId="20" borderId="0" xfId="0" applyFill="1"/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1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37" borderId="0" xfId="0" applyFill="1"/>
    <xf numFmtId="0" fontId="0" fillId="0" borderId="1" xfId="2" applyFont="1" applyFill="1" applyBorder="1" applyAlignment="1">
      <alignment horizontal="left" vertical="center"/>
    </xf>
    <xf numFmtId="0" fontId="15" fillId="0" borderId="1" xfId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25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7030A0"/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customschemas.google.com/relationships/workbookmetadata" Target="metadata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x" id="{A89165D7-A9BA-46BC-95AD-1F5C62C9C32B}" userId="xx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1-21T20:09:38.35" personId="{A89165D7-A9BA-46BC-95AD-1F5C62C9C32B}" id="{CBE3188A-5EAF-4498-ABF5-1DAA144968B7}">
    <text>células coloridas eu e Thaís alteramos em dezembro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linia.espiritosantensis_souza.m.c.s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4" Type="http://schemas.microsoft.com/office/2017/10/relationships/threadedComment" Target="../threadedComments/threadedComment1.xml"/><Relationship Id="rId1" Type="http://schemas.openxmlformats.org/officeDocument/2006/relationships/hyperlink" Target="http://plinia.espiritosantensis_souza.m.c.sn/" TargetMode="External"/><Relationship Id="rId2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2"/>
  <sheetViews>
    <sheetView zoomScale="85" workbookViewId="0">
      <pane ySplit="1" topLeftCell="A773" activePane="bottomLeft" state="frozen"/>
      <selection pane="bottomLeft" activeCell="F797" sqref="F797"/>
    </sheetView>
  </sheetViews>
  <sheetFormatPr baseColWidth="10" defaultColWidth="9.85546875" defaultRowHeight="16" x14ac:dyDescent="0.2"/>
  <cols>
    <col min="1" max="1" width="7.85546875" style="80" bestFit="1" customWidth="1"/>
    <col min="2" max="2" width="7.7109375" style="79" bestFit="1" customWidth="1"/>
    <col min="3" max="3" width="7.140625" style="79" bestFit="1" customWidth="1"/>
    <col min="4" max="4" width="12.7109375" style="80" bestFit="1" customWidth="1"/>
    <col min="5" max="5" width="14.7109375" style="80" bestFit="1" customWidth="1"/>
    <col min="6" max="6" width="15.85546875" style="80" bestFit="1" customWidth="1"/>
    <col min="7" max="7" width="47.140625" style="79" bestFit="1" customWidth="1"/>
    <col min="8" max="8" width="43.85546875" style="80" bestFit="1" customWidth="1"/>
    <col min="9" max="17" width="13.140625" style="79" bestFit="1" customWidth="1"/>
    <col min="18" max="18" width="8.7109375" style="79" bestFit="1" customWidth="1"/>
    <col min="19" max="20" width="8.140625" style="79" bestFit="1" customWidth="1"/>
    <col min="21" max="21" width="82.42578125" style="79" bestFit="1" customWidth="1"/>
    <col min="22" max="22" width="3.42578125" style="80" bestFit="1" customWidth="1"/>
    <col min="23" max="23" width="29.140625" style="80" customWidth="1"/>
    <col min="24" max="24" width="10.42578125" style="80" bestFit="1" customWidth="1"/>
    <col min="25" max="16384" width="9.85546875" style="80"/>
  </cols>
  <sheetData>
    <row r="1" spans="1:21" x14ac:dyDescent="0.2">
      <c r="A1" s="80" t="s">
        <v>4190</v>
      </c>
      <c r="B1" s="79" t="s">
        <v>4191</v>
      </c>
      <c r="C1" s="79" t="s">
        <v>0</v>
      </c>
      <c r="D1" s="80" t="s">
        <v>4127</v>
      </c>
      <c r="E1" s="80" t="s">
        <v>4128</v>
      </c>
      <c r="F1" s="80" t="s">
        <v>4129</v>
      </c>
      <c r="G1" s="79" t="s">
        <v>3</v>
      </c>
      <c r="H1" s="80" t="s">
        <v>4188</v>
      </c>
      <c r="I1" s="79" t="s">
        <v>4</v>
      </c>
      <c r="J1" s="79" t="s">
        <v>5</v>
      </c>
      <c r="K1" s="79" t="s">
        <v>6</v>
      </c>
      <c r="L1" s="79" t="s">
        <v>7</v>
      </c>
      <c r="M1" s="79" t="s">
        <v>8</v>
      </c>
      <c r="N1" s="79" t="s">
        <v>9</v>
      </c>
      <c r="O1" s="79" t="s">
        <v>10</v>
      </c>
      <c r="P1" s="79" t="s">
        <v>11</v>
      </c>
      <c r="Q1" s="79" t="s">
        <v>12</v>
      </c>
      <c r="R1" s="79" t="s">
        <v>13</v>
      </c>
      <c r="S1" s="79" t="s">
        <v>14</v>
      </c>
      <c r="T1" s="79" t="s">
        <v>15</v>
      </c>
      <c r="U1" s="79" t="s">
        <v>4192</v>
      </c>
    </row>
    <row r="2" spans="1:21" x14ac:dyDescent="0.2">
      <c r="A2" s="80">
        <v>75</v>
      </c>
      <c r="B2" s="79">
        <v>144</v>
      </c>
      <c r="C2" s="79">
        <v>1</v>
      </c>
      <c r="D2" s="80" t="s">
        <v>4130</v>
      </c>
      <c r="E2" s="80" t="s">
        <v>1860</v>
      </c>
      <c r="F2" s="80" t="s">
        <v>4131</v>
      </c>
      <c r="G2" s="79" t="s">
        <v>1856</v>
      </c>
      <c r="H2" s="80" t="s">
        <v>1856</v>
      </c>
      <c r="I2" s="79" t="s">
        <v>1857</v>
      </c>
      <c r="J2" s="79" t="s">
        <v>26</v>
      </c>
      <c r="K2" s="79" t="s">
        <v>1858</v>
      </c>
      <c r="L2" s="79" t="s">
        <v>26</v>
      </c>
      <c r="M2" s="79" t="s">
        <v>26</v>
      </c>
      <c r="N2" s="79" t="s">
        <v>1859</v>
      </c>
      <c r="O2" s="79" t="s">
        <v>26</v>
      </c>
      <c r="P2" s="79" t="s">
        <v>26</v>
      </c>
      <c r="Q2" s="79" t="s">
        <v>26</v>
      </c>
      <c r="R2" s="80">
        <f t="shared" ref="R2:R65" si="0">2-(SUM(IF(I2="NA",1,0),IF(J2="NA",1,0)))</f>
        <v>1</v>
      </c>
      <c r="S2" s="80">
        <f t="shared" ref="S2:S65" si="1">7-SUM(IF(K2="NA",1,0),IF(L2="NA",1,0),IF(M2="NA",1,0),IF(N2="NA",1,0),IF(O2="NA",1,0),IF(P2="NA",1,0),IF(Q2="NA",1,0))</f>
        <v>2</v>
      </c>
      <c r="T2" s="80">
        <f t="shared" ref="T2:T65" si="2">SUM(R2:S2)</f>
        <v>3</v>
      </c>
    </row>
    <row r="3" spans="1:21" x14ac:dyDescent="0.2">
      <c r="A3" s="80">
        <v>66</v>
      </c>
      <c r="B3" s="79">
        <v>133</v>
      </c>
      <c r="C3" s="79">
        <v>3</v>
      </c>
      <c r="D3" s="80" t="s">
        <v>4130</v>
      </c>
      <c r="E3" s="80" t="s">
        <v>1860</v>
      </c>
      <c r="F3" s="80" t="s">
        <v>4131</v>
      </c>
      <c r="G3" s="79" t="s">
        <v>1861</v>
      </c>
      <c r="H3" s="80" t="s">
        <v>1861</v>
      </c>
      <c r="I3" s="79" t="s">
        <v>1862</v>
      </c>
      <c r="J3" s="79" t="s">
        <v>1863</v>
      </c>
      <c r="K3" s="79" t="s">
        <v>1864</v>
      </c>
      <c r="L3" s="79" t="s">
        <v>26</v>
      </c>
      <c r="M3" s="79" t="s">
        <v>26</v>
      </c>
      <c r="N3" s="79" t="s">
        <v>26</v>
      </c>
      <c r="O3" s="79" t="s">
        <v>26</v>
      </c>
      <c r="P3" s="79" t="s">
        <v>26</v>
      </c>
      <c r="Q3" s="79" t="s">
        <v>26</v>
      </c>
      <c r="R3" s="80">
        <f t="shared" si="0"/>
        <v>2</v>
      </c>
      <c r="S3" s="80">
        <f t="shared" si="1"/>
        <v>1</v>
      </c>
      <c r="T3" s="80">
        <f t="shared" si="2"/>
        <v>3</v>
      </c>
    </row>
    <row r="4" spans="1:21" x14ac:dyDescent="0.2">
      <c r="A4" s="80">
        <v>67</v>
      </c>
      <c r="B4" s="79">
        <v>134</v>
      </c>
      <c r="C4" s="79">
        <v>4</v>
      </c>
      <c r="D4" s="80" t="s">
        <v>4130</v>
      </c>
      <c r="E4" s="80" t="s">
        <v>1860</v>
      </c>
      <c r="F4" s="80" t="s">
        <v>4131</v>
      </c>
      <c r="G4" s="79" t="s">
        <v>1865</v>
      </c>
      <c r="H4" s="80" t="s">
        <v>1865</v>
      </c>
      <c r="I4" s="79" t="s">
        <v>1866</v>
      </c>
      <c r="J4" s="79" t="s">
        <v>1867</v>
      </c>
      <c r="K4" s="79" t="s">
        <v>1868</v>
      </c>
      <c r="L4" s="79" t="s">
        <v>1869</v>
      </c>
      <c r="M4" s="79" t="s">
        <v>1870</v>
      </c>
      <c r="N4" s="79" t="s">
        <v>1871</v>
      </c>
      <c r="O4" s="79" t="s">
        <v>1872</v>
      </c>
      <c r="P4" s="79" t="s">
        <v>1873</v>
      </c>
      <c r="Q4" s="92" t="s">
        <v>110</v>
      </c>
      <c r="R4" s="80">
        <f t="shared" si="0"/>
        <v>2</v>
      </c>
      <c r="S4" s="80">
        <f t="shared" si="1"/>
        <v>7</v>
      </c>
      <c r="T4" s="80">
        <f t="shared" si="2"/>
        <v>9</v>
      </c>
    </row>
    <row r="5" spans="1:21" x14ac:dyDescent="0.2">
      <c r="A5" s="80">
        <v>70</v>
      </c>
      <c r="B5" s="79">
        <v>138</v>
      </c>
      <c r="C5" s="79">
        <v>5</v>
      </c>
      <c r="D5" s="80" t="s">
        <v>4130</v>
      </c>
      <c r="E5" s="80" t="s">
        <v>1860</v>
      </c>
      <c r="F5" s="80" t="s">
        <v>4131</v>
      </c>
      <c r="G5" s="79" t="s">
        <v>1874</v>
      </c>
      <c r="H5" s="80" t="s">
        <v>1874</v>
      </c>
      <c r="I5" s="79" t="s">
        <v>1875</v>
      </c>
      <c r="J5" s="79" t="s">
        <v>26</v>
      </c>
      <c r="K5" s="79" t="s">
        <v>1876</v>
      </c>
      <c r="L5" s="79" t="s">
        <v>1877</v>
      </c>
      <c r="M5" s="79" t="s">
        <v>26</v>
      </c>
      <c r="N5" s="79" t="s">
        <v>1878</v>
      </c>
      <c r="O5" s="79" t="s">
        <v>26</v>
      </c>
      <c r="P5" s="79" t="s">
        <v>26</v>
      </c>
      <c r="Q5" s="79" t="s">
        <v>26</v>
      </c>
      <c r="R5" s="80">
        <f t="shared" si="0"/>
        <v>1</v>
      </c>
      <c r="S5" s="80">
        <f t="shared" si="1"/>
        <v>3</v>
      </c>
      <c r="T5" s="80">
        <f t="shared" si="2"/>
        <v>4</v>
      </c>
    </row>
    <row r="6" spans="1:21" x14ac:dyDescent="0.2">
      <c r="A6" s="80">
        <v>69</v>
      </c>
      <c r="B6" s="79">
        <v>137</v>
      </c>
      <c r="C6" s="79">
        <v>7</v>
      </c>
      <c r="D6" s="80" t="s">
        <v>4130</v>
      </c>
      <c r="E6" s="80" t="s">
        <v>1860</v>
      </c>
      <c r="F6" s="80" t="s">
        <v>4131</v>
      </c>
      <c r="G6" s="79" t="s">
        <v>1879</v>
      </c>
      <c r="H6" s="80" t="s">
        <v>1879</v>
      </c>
      <c r="I6" s="79" t="s">
        <v>1880</v>
      </c>
      <c r="J6" s="79" t="s">
        <v>1881</v>
      </c>
      <c r="K6" s="79" t="s">
        <v>1882</v>
      </c>
      <c r="L6" s="79" t="s">
        <v>1883</v>
      </c>
      <c r="M6" s="79" t="s">
        <v>26</v>
      </c>
      <c r="N6" s="79" t="s">
        <v>1884</v>
      </c>
      <c r="O6" s="79" t="s">
        <v>1885</v>
      </c>
      <c r="P6" s="79" t="s">
        <v>1886</v>
      </c>
      <c r="Q6" s="79" t="s">
        <v>1887</v>
      </c>
      <c r="R6" s="80">
        <f t="shared" si="0"/>
        <v>2</v>
      </c>
      <c r="S6" s="80">
        <f t="shared" si="1"/>
        <v>6</v>
      </c>
      <c r="T6" s="80">
        <f t="shared" si="2"/>
        <v>8</v>
      </c>
    </row>
    <row r="7" spans="1:21" x14ac:dyDescent="0.2">
      <c r="A7" s="80">
        <v>73</v>
      </c>
      <c r="B7" s="79">
        <v>141</v>
      </c>
      <c r="C7" s="79">
        <v>8</v>
      </c>
      <c r="D7" s="80" t="s">
        <v>4130</v>
      </c>
      <c r="E7" s="80" t="s">
        <v>1860</v>
      </c>
      <c r="F7" s="80" t="s">
        <v>4131</v>
      </c>
      <c r="G7" s="79" t="s">
        <v>1888</v>
      </c>
      <c r="H7" s="80" t="s">
        <v>1888</v>
      </c>
      <c r="I7" s="79" t="s">
        <v>1889</v>
      </c>
      <c r="J7" s="79" t="s">
        <v>1890</v>
      </c>
      <c r="K7" s="79" t="s">
        <v>1891</v>
      </c>
      <c r="L7" s="79" t="s">
        <v>1892</v>
      </c>
      <c r="M7" s="79" t="s">
        <v>26</v>
      </c>
      <c r="N7" s="79" t="s">
        <v>1893</v>
      </c>
      <c r="O7" s="92" t="s">
        <v>82</v>
      </c>
      <c r="P7" s="79" t="s">
        <v>1894</v>
      </c>
      <c r="Q7" s="79" t="s">
        <v>1895</v>
      </c>
      <c r="R7" s="80">
        <f t="shared" si="0"/>
        <v>2</v>
      </c>
      <c r="S7" s="80">
        <f t="shared" si="1"/>
        <v>6</v>
      </c>
      <c r="T7" s="80">
        <f t="shared" si="2"/>
        <v>8</v>
      </c>
    </row>
    <row r="8" spans="1:21" x14ac:dyDescent="0.2">
      <c r="A8" s="80">
        <v>65</v>
      </c>
      <c r="B8" s="79">
        <v>132</v>
      </c>
      <c r="C8" s="79">
        <v>10</v>
      </c>
      <c r="D8" s="80" t="s">
        <v>4130</v>
      </c>
      <c r="E8" s="80" t="s">
        <v>1860</v>
      </c>
      <c r="F8" s="80" t="s">
        <v>4131</v>
      </c>
      <c r="G8" s="79" t="s">
        <v>1896</v>
      </c>
      <c r="H8" s="80" t="s">
        <v>1896</v>
      </c>
      <c r="I8" s="79" t="s">
        <v>1897</v>
      </c>
      <c r="J8" s="79" t="s">
        <v>26</v>
      </c>
      <c r="K8" s="79" t="s">
        <v>1898</v>
      </c>
      <c r="L8" s="92" t="s">
        <v>110</v>
      </c>
      <c r="M8" s="79" t="s">
        <v>1899</v>
      </c>
      <c r="N8" s="79" t="s">
        <v>1900</v>
      </c>
      <c r="O8" s="79" t="s">
        <v>26</v>
      </c>
      <c r="P8" s="79" t="s">
        <v>1901</v>
      </c>
      <c r="Q8" s="79" t="s">
        <v>1902</v>
      </c>
      <c r="R8" s="80">
        <f t="shared" si="0"/>
        <v>1</v>
      </c>
      <c r="S8" s="80">
        <f t="shared" si="1"/>
        <v>6</v>
      </c>
      <c r="T8" s="80">
        <f t="shared" si="2"/>
        <v>7</v>
      </c>
    </row>
    <row r="9" spans="1:21" x14ac:dyDescent="0.2">
      <c r="A9" s="80">
        <v>28</v>
      </c>
      <c r="B9" s="79">
        <v>51</v>
      </c>
      <c r="C9" s="79">
        <v>13</v>
      </c>
      <c r="D9" s="80" t="s">
        <v>4130</v>
      </c>
      <c r="E9" s="80" t="s">
        <v>1860</v>
      </c>
      <c r="F9" s="80" t="s">
        <v>4131</v>
      </c>
      <c r="G9" s="79" t="s">
        <v>1903</v>
      </c>
      <c r="H9" s="80" t="s">
        <v>1904</v>
      </c>
      <c r="I9" s="92" t="s">
        <v>1905</v>
      </c>
      <c r="J9" s="92" t="s">
        <v>26</v>
      </c>
      <c r="K9" s="92" t="s">
        <v>1905</v>
      </c>
      <c r="L9" s="92" t="s">
        <v>1905</v>
      </c>
      <c r="M9" s="92" t="s">
        <v>26</v>
      </c>
      <c r="N9" s="92" t="s">
        <v>1905</v>
      </c>
      <c r="O9" s="92" t="s">
        <v>26</v>
      </c>
      <c r="P9" s="92" t="s">
        <v>26</v>
      </c>
      <c r="Q9" s="92" t="s">
        <v>26</v>
      </c>
      <c r="R9" s="80">
        <f t="shared" si="0"/>
        <v>1</v>
      </c>
      <c r="S9" s="80">
        <f t="shared" si="1"/>
        <v>3</v>
      </c>
      <c r="T9" s="80">
        <f t="shared" si="2"/>
        <v>4</v>
      </c>
    </row>
    <row r="10" spans="1:21" x14ac:dyDescent="0.2">
      <c r="A10" s="80">
        <v>368</v>
      </c>
      <c r="B10" s="79">
        <v>451</v>
      </c>
      <c r="C10" s="79">
        <v>24</v>
      </c>
      <c r="D10" s="80" t="s">
        <v>4130</v>
      </c>
      <c r="E10" s="80" t="s">
        <v>1860</v>
      </c>
      <c r="F10" s="80" t="s">
        <v>4131</v>
      </c>
      <c r="G10" s="79" t="s">
        <v>1906</v>
      </c>
      <c r="H10" s="80" t="s">
        <v>1907</v>
      </c>
      <c r="I10" s="92" t="s">
        <v>1905</v>
      </c>
      <c r="J10" s="92" t="s">
        <v>26</v>
      </c>
      <c r="K10" s="92" t="s">
        <v>1905</v>
      </c>
      <c r="L10" s="92" t="s">
        <v>1905</v>
      </c>
      <c r="M10" s="92" t="s">
        <v>26</v>
      </c>
      <c r="N10" s="92" t="s">
        <v>1905</v>
      </c>
      <c r="O10" s="92" t="s">
        <v>26</v>
      </c>
      <c r="P10" s="92" t="s">
        <v>26</v>
      </c>
      <c r="Q10" s="92" t="s">
        <v>26</v>
      </c>
      <c r="R10" s="80">
        <f t="shared" si="0"/>
        <v>1</v>
      </c>
      <c r="S10" s="80">
        <f t="shared" si="1"/>
        <v>3</v>
      </c>
      <c r="T10" s="80">
        <f t="shared" si="2"/>
        <v>4</v>
      </c>
    </row>
    <row r="11" spans="1:21" x14ac:dyDescent="0.2">
      <c r="A11" s="80">
        <v>79</v>
      </c>
      <c r="B11" s="112">
        <v>149</v>
      </c>
      <c r="C11" s="112">
        <v>27</v>
      </c>
      <c r="D11" s="80" t="s">
        <v>4130</v>
      </c>
      <c r="E11" s="80" t="s">
        <v>1860</v>
      </c>
      <c r="F11" s="80" t="s">
        <v>4131</v>
      </c>
      <c r="G11" s="112" t="s">
        <v>1908</v>
      </c>
      <c r="H11" s="80" t="s">
        <v>1908</v>
      </c>
      <c r="I11" s="79" t="s">
        <v>1909</v>
      </c>
      <c r="J11" s="90" t="s">
        <v>82</v>
      </c>
      <c r="K11" s="79" t="s">
        <v>1910</v>
      </c>
      <c r="L11" s="79" t="s">
        <v>1911</v>
      </c>
      <c r="M11" s="91" t="s">
        <v>26</v>
      </c>
      <c r="N11" s="79" t="s">
        <v>1912</v>
      </c>
      <c r="O11" s="113" t="s">
        <v>26</v>
      </c>
      <c r="P11" s="90" t="s">
        <v>82</v>
      </c>
      <c r="Q11" s="90" t="s">
        <v>82</v>
      </c>
      <c r="R11" s="80">
        <f t="shared" si="0"/>
        <v>2</v>
      </c>
      <c r="S11" s="80">
        <f t="shared" si="1"/>
        <v>5</v>
      </c>
      <c r="T11" s="80">
        <f t="shared" si="2"/>
        <v>7</v>
      </c>
    </row>
    <row r="12" spans="1:21" x14ac:dyDescent="0.2">
      <c r="A12" s="80">
        <v>80</v>
      </c>
      <c r="B12" s="112">
        <v>150</v>
      </c>
      <c r="C12" s="112">
        <v>29</v>
      </c>
      <c r="D12" s="80" t="s">
        <v>4130</v>
      </c>
      <c r="E12" s="80" t="s">
        <v>1860</v>
      </c>
      <c r="F12" s="80" t="s">
        <v>4131</v>
      </c>
      <c r="G12" s="112" t="s">
        <v>1913</v>
      </c>
      <c r="H12" s="80" t="s">
        <v>1913</v>
      </c>
      <c r="I12" s="79" t="s">
        <v>1914</v>
      </c>
      <c r="J12" s="90" t="s">
        <v>82</v>
      </c>
      <c r="K12" s="79" t="s">
        <v>1915</v>
      </c>
      <c r="L12" s="79" t="s">
        <v>1916</v>
      </c>
      <c r="M12" s="91" t="s">
        <v>26</v>
      </c>
      <c r="N12" s="79" t="s">
        <v>1917</v>
      </c>
      <c r="O12" s="91" t="s">
        <v>26</v>
      </c>
      <c r="P12" s="90" t="s">
        <v>82</v>
      </c>
      <c r="Q12" s="90" t="s">
        <v>82</v>
      </c>
      <c r="R12" s="80">
        <f t="shared" si="0"/>
        <v>2</v>
      </c>
      <c r="S12" s="80">
        <f t="shared" si="1"/>
        <v>5</v>
      </c>
      <c r="T12" s="80">
        <f t="shared" si="2"/>
        <v>7</v>
      </c>
    </row>
    <row r="13" spans="1:21" x14ac:dyDescent="0.2">
      <c r="A13" s="80">
        <v>367</v>
      </c>
      <c r="B13" s="79">
        <v>447</v>
      </c>
      <c r="C13" s="79">
        <v>32</v>
      </c>
      <c r="D13" s="80" t="s">
        <v>4130</v>
      </c>
      <c r="E13" s="80" t="s">
        <v>1860</v>
      </c>
      <c r="F13" s="80" t="s">
        <v>4131</v>
      </c>
      <c r="G13" s="79" t="s">
        <v>1918</v>
      </c>
      <c r="H13" s="80" t="s">
        <v>1919</v>
      </c>
      <c r="I13" s="92" t="s">
        <v>1905</v>
      </c>
      <c r="J13" s="79" t="s">
        <v>26</v>
      </c>
      <c r="K13" s="92" t="s">
        <v>1905</v>
      </c>
      <c r="L13" s="79" t="s">
        <v>1920</v>
      </c>
      <c r="M13" s="79" t="s">
        <v>1921</v>
      </c>
      <c r="N13" s="79" t="s">
        <v>1922</v>
      </c>
      <c r="O13" s="79" t="s">
        <v>26</v>
      </c>
      <c r="P13" s="79" t="s">
        <v>26</v>
      </c>
      <c r="Q13" s="79" t="s">
        <v>1923</v>
      </c>
      <c r="R13" s="80">
        <f t="shared" si="0"/>
        <v>1</v>
      </c>
      <c r="S13" s="80">
        <f t="shared" si="1"/>
        <v>5</v>
      </c>
      <c r="T13" s="80">
        <f t="shared" si="2"/>
        <v>6</v>
      </c>
    </row>
    <row r="14" spans="1:21" x14ac:dyDescent="0.2">
      <c r="A14" s="80">
        <v>366</v>
      </c>
      <c r="B14" s="79">
        <v>445</v>
      </c>
      <c r="C14" s="79">
        <v>33</v>
      </c>
      <c r="D14" s="80" t="s">
        <v>4130</v>
      </c>
      <c r="E14" s="80" t="s">
        <v>1860</v>
      </c>
      <c r="F14" s="80" t="s">
        <v>4131</v>
      </c>
      <c r="G14" s="79" t="s">
        <v>1924</v>
      </c>
      <c r="H14" s="80" t="s">
        <v>1925</v>
      </c>
      <c r="I14" s="92" t="s">
        <v>1905</v>
      </c>
      <c r="J14" s="92" t="s">
        <v>26</v>
      </c>
      <c r="K14" s="92" t="s">
        <v>1905</v>
      </c>
      <c r="L14" s="92" t="s">
        <v>1905</v>
      </c>
      <c r="M14" s="92" t="s">
        <v>26</v>
      </c>
      <c r="N14" s="92" t="s">
        <v>1905</v>
      </c>
      <c r="O14" s="92" t="s">
        <v>26</v>
      </c>
      <c r="P14" s="92" t="s">
        <v>26</v>
      </c>
      <c r="Q14" s="92" t="s">
        <v>26</v>
      </c>
      <c r="R14" s="80">
        <f t="shared" si="0"/>
        <v>1</v>
      </c>
      <c r="S14" s="80">
        <f t="shared" si="1"/>
        <v>3</v>
      </c>
      <c r="T14" s="80">
        <f t="shared" si="2"/>
        <v>4</v>
      </c>
    </row>
    <row r="15" spans="1:21" x14ac:dyDescent="0.2">
      <c r="A15" s="80">
        <v>27</v>
      </c>
      <c r="B15" s="79">
        <v>48</v>
      </c>
      <c r="C15" s="79">
        <v>34</v>
      </c>
      <c r="D15" s="80" t="s">
        <v>4130</v>
      </c>
      <c r="E15" s="80" t="s">
        <v>1860</v>
      </c>
      <c r="F15" s="80" t="s">
        <v>4131</v>
      </c>
      <c r="G15" s="79" t="s">
        <v>1926</v>
      </c>
      <c r="H15" s="80" t="s">
        <v>1927</v>
      </c>
      <c r="I15" s="92" t="s">
        <v>1905</v>
      </c>
      <c r="J15" s="92" t="s">
        <v>26</v>
      </c>
      <c r="K15" s="92" t="s">
        <v>1905</v>
      </c>
      <c r="L15" s="92" t="s">
        <v>26</v>
      </c>
      <c r="M15" s="92" t="s">
        <v>26</v>
      </c>
      <c r="N15" s="92" t="s">
        <v>1905</v>
      </c>
      <c r="O15" s="92" t="s">
        <v>26</v>
      </c>
      <c r="P15" s="92" t="s">
        <v>26</v>
      </c>
      <c r="Q15" s="92" t="s">
        <v>26</v>
      </c>
      <c r="R15" s="80">
        <f t="shared" si="0"/>
        <v>1</v>
      </c>
      <c r="S15" s="80">
        <f t="shared" si="1"/>
        <v>2</v>
      </c>
      <c r="T15" s="80">
        <f t="shared" si="2"/>
        <v>3</v>
      </c>
    </row>
    <row r="16" spans="1:21" x14ac:dyDescent="0.2">
      <c r="A16" s="80">
        <v>26</v>
      </c>
      <c r="B16" s="79">
        <v>44</v>
      </c>
      <c r="C16" s="79">
        <v>37</v>
      </c>
      <c r="D16" s="80" t="s">
        <v>4130</v>
      </c>
      <c r="E16" s="80" t="s">
        <v>1860</v>
      </c>
      <c r="F16" s="80" t="s">
        <v>4131</v>
      </c>
      <c r="G16" s="79" t="s">
        <v>1928</v>
      </c>
      <c r="H16" s="80" t="s">
        <v>1929</v>
      </c>
      <c r="I16" s="79" t="s">
        <v>1930</v>
      </c>
      <c r="J16" s="79" t="s">
        <v>26</v>
      </c>
      <c r="K16" s="79" t="s">
        <v>1931</v>
      </c>
      <c r="L16" s="79" t="s">
        <v>1932</v>
      </c>
      <c r="M16" s="79" t="s">
        <v>26</v>
      </c>
      <c r="N16" s="79" t="s">
        <v>1933</v>
      </c>
      <c r="O16" s="79" t="s">
        <v>26</v>
      </c>
      <c r="P16" s="79" t="s">
        <v>26</v>
      </c>
      <c r="Q16" s="79" t="s">
        <v>26</v>
      </c>
      <c r="R16" s="80">
        <f t="shared" si="0"/>
        <v>1</v>
      </c>
      <c r="S16" s="80">
        <f t="shared" si="1"/>
        <v>3</v>
      </c>
      <c r="T16" s="80">
        <f t="shared" si="2"/>
        <v>4</v>
      </c>
    </row>
    <row r="17" spans="1:20" x14ac:dyDescent="0.2">
      <c r="A17" s="80">
        <v>78</v>
      </c>
      <c r="B17" s="79">
        <v>148</v>
      </c>
      <c r="C17" s="79">
        <v>38</v>
      </c>
      <c r="D17" s="80" t="s">
        <v>4130</v>
      </c>
      <c r="E17" s="80" t="s">
        <v>1860</v>
      </c>
      <c r="F17" s="80" t="s">
        <v>4131</v>
      </c>
      <c r="G17" s="79" t="s">
        <v>1934</v>
      </c>
      <c r="H17" s="80" t="s">
        <v>1934</v>
      </c>
      <c r="I17" s="79" t="s">
        <v>1935</v>
      </c>
      <c r="J17" s="79" t="s">
        <v>26</v>
      </c>
      <c r="K17" s="79" t="s">
        <v>1936</v>
      </c>
      <c r="L17" s="79" t="s">
        <v>26</v>
      </c>
      <c r="M17" s="79" t="s">
        <v>1937</v>
      </c>
      <c r="N17" s="79" t="s">
        <v>1938</v>
      </c>
      <c r="O17" s="79" t="s">
        <v>26</v>
      </c>
      <c r="P17" s="79" t="s">
        <v>26</v>
      </c>
      <c r="Q17" s="79" t="s">
        <v>1939</v>
      </c>
      <c r="R17" s="80">
        <f t="shared" si="0"/>
        <v>1</v>
      </c>
      <c r="S17" s="80">
        <f t="shared" si="1"/>
        <v>4</v>
      </c>
      <c r="T17" s="80">
        <f t="shared" si="2"/>
        <v>5</v>
      </c>
    </row>
    <row r="18" spans="1:20" x14ac:dyDescent="0.2">
      <c r="A18" s="80">
        <v>388</v>
      </c>
      <c r="B18" s="79">
        <v>482</v>
      </c>
      <c r="C18" s="79">
        <v>39</v>
      </c>
      <c r="D18" s="80" t="s">
        <v>4130</v>
      </c>
      <c r="E18" s="80" t="s">
        <v>1860</v>
      </c>
      <c r="F18" s="80" t="s">
        <v>4131</v>
      </c>
      <c r="G18" s="79" t="s">
        <v>1940</v>
      </c>
      <c r="H18" s="80" t="s">
        <v>1940</v>
      </c>
      <c r="I18" s="79" t="s">
        <v>1941</v>
      </c>
      <c r="J18" s="79" t="s">
        <v>26</v>
      </c>
      <c r="K18" s="79" t="s">
        <v>1942</v>
      </c>
      <c r="L18" s="79" t="s">
        <v>1943</v>
      </c>
      <c r="M18" s="79" t="s">
        <v>1944</v>
      </c>
      <c r="N18" s="79" t="s">
        <v>1945</v>
      </c>
      <c r="O18" s="79" t="s">
        <v>26</v>
      </c>
      <c r="P18" s="79" t="s">
        <v>1946</v>
      </c>
      <c r="Q18" s="79" t="s">
        <v>1947</v>
      </c>
      <c r="R18" s="80">
        <f t="shared" si="0"/>
        <v>1</v>
      </c>
      <c r="S18" s="80">
        <f t="shared" si="1"/>
        <v>6</v>
      </c>
      <c r="T18" s="80">
        <f t="shared" si="2"/>
        <v>7</v>
      </c>
    </row>
    <row r="19" spans="1:20" x14ac:dyDescent="0.2">
      <c r="A19" s="80">
        <v>387</v>
      </c>
      <c r="B19" s="79">
        <v>481</v>
      </c>
      <c r="C19" s="79">
        <v>40</v>
      </c>
      <c r="D19" s="80" t="s">
        <v>4130</v>
      </c>
      <c r="E19" s="80" t="s">
        <v>1860</v>
      </c>
      <c r="F19" s="80" t="s">
        <v>4131</v>
      </c>
      <c r="G19" s="79" t="s">
        <v>1948</v>
      </c>
      <c r="H19" s="80" t="s">
        <v>1948</v>
      </c>
      <c r="I19" s="79" t="s">
        <v>1949</v>
      </c>
      <c r="J19" s="79" t="s">
        <v>26</v>
      </c>
      <c r="K19" s="79" t="s">
        <v>1950</v>
      </c>
      <c r="L19" s="79" t="s">
        <v>1951</v>
      </c>
      <c r="M19" s="79" t="s">
        <v>1952</v>
      </c>
      <c r="N19" s="79" t="s">
        <v>1953</v>
      </c>
      <c r="O19" s="79" t="s">
        <v>26</v>
      </c>
      <c r="P19" s="79" t="s">
        <v>26</v>
      </c>
      <c r="Q19" s="79" t="s">
        <v>1954</v>
      </c>
      <c r="R19" s="80">
        <f t="shared" si="0"/>
        <v>1</v>
      </c>
      <c r="S19" s="80">
        <f t="shared" si="1"/>
        <v>5</v>
      </c>
      <c r="T19" s="80">
        <f t="shared" si="2"/>
        <v>6</v>
      </c>
    </row>
    <row r="20" spans="1:20" x14ac:dyDescent="0.2">
      <c r="A20" s="80">
        <v>85</v>
      </c>
      <c r="B20" s="79">
        <v>155</v>
      </c>
      <c r="C20" s="79">
        <v>41</v>
      </c>
      <c r="D20" s="80" t="s">
        <v>4130</v>
      </c>
      <c r="E20" s="80" t="s">
        <v>1860</v>
      </c>
      <c r="F20" s="80" t="s">
        <v>4131</v>
      </c>
      <c r="G20" s="79" t="s">
        <v>1955</v>
      </c>
      <c r="H20" s="80" t="s">
        <v>1955</v>
      </c>
      <c r="I20" s="79" t="s">
        <v>1956</v>
      </c>
      <c r="J20" s="79" t="s">
        <v>1957</v>
      </c>
      <c r="K20" s="79" t="s">
        <v>1958</v>
      </c>
      <c r="L20" s="79" t="s">
        <v>1959</v>
      </c>
      <c r="M20" s="79" t="s">
        <v>1960</v>
      </c>
      <c r="N20" s="79" t="s">
        <v>1961</v>
      </c>
      <c r="O20" s="79" t="s">
        <v>26</v>
      </c>
      <c r="P20" s="79" t="s">
        <v>26</v>
      </c>
      <c r="Q20" s="79" t="s">
        <v>26</v>
      </c>
      <c r="R20" s="80">
        <f t="shared" si="0"/>
        <v>2</v>
      </c>
      <c r="S20" s="80">
        <f t="shared" si="1"/>
        <v>4</v>
      </c>
      <c r="T20" s="80">
        <f t="shared" si="2"/>
        <v>6</v>
      </c>
    </row>
    <row r="21" spans="1:20" x14ac:dyDescent="0.2">
      <c r="A21" s="80">
        <v>68</v>
      </c>
      <c r="B21" s="79">
        <v>135</v>
      </c>
      <c r="C21" s="79">
        <v>42</v>
      </c>
      <c r="D21" s="80" t="s">
        <v>4130</v>
      </c>
      <c r="E21" s="80" t="s">
        <v>1860</v>
      </c>
      <c r="F21" s="80" t="s">
        <v>4131</v>
      </c>
      <c r="G21" s="79" t="s">
        <v>1962</v>
      </c>
      <c r="H21" s="80" t="s">
        <v>1962</v>
      </c>
      <c r="I21" s="79" t="s">
        <v>1963</v>
      </c>
      <c r="J21" s="79" t="s">
        <v>26</v>
      </c>
      <c r="K21" s="79" t="s">
        <v>1964</v>
      </c>
      <c r="L21" s="79" t="s">
        <v>1965</v>
      </c>
      <c r="M21" s="79" t="s">
        <v>26</v>
      </c>
      <c r="N21" s="79" t="s">
        <v>1966</v>
      </c>
      <c r="O21" s="79" t="s">
        <v>26</v>
      </c>
      <c r="P21" s="79" t="s">
        <v>26</v>
      </c>
      <c r="Q21" s="79" t="s">
        <v>26</v>
      </c>
      <c r="R21" s="80">
        <f t="shared" si="0"/>
        <v>1</v>
      </c>
      <c r="S21" s="80">
        <f t="shared" si="1"/>
        <v>3</v>
      </c>
      <c r="T21" s="80">
        <f t="shared" si="2"/>
        <v>4</v>
      </c>
    </row>
    <row r="22" spans="1:20" x14ac:dyDescent="0.2">
      <c r="A22" s="80">
        <v>63</v>
      </c>
      <c r="B22" s="79">
        <v>130</v>
      </c>
      <c r="C22" s="79">
        <v>44</v>
      </c>
      <c r="D22" s="80" t="s">
        <v>4130</v>
      </c>
      <c r="E22" s="80" t="s">
        <v>1860</v>
      </c>
      <c r="F22" s="80" t="s">
        <v>4131</v>
      </c>
      <c r="G22" s="79" t="s">
        <v>1967</v>
      </c>
      <c r="H22" s="80" t="s">
        <v>1967</v>
      </c>
      <c r="I22" s="79" t="s">
        <v>1968</v>
      </c>
      <c r="J22" s="79" t="s">
        <v>26</v>
      </c>
      <c r="K22" s="79" t="s">
        <v>1969</v>
      </c>
      <c r="L22" s="79" t="s">
        <v>1970</v>
      </c>
      <c r="M22" s="79" t="s">
        <v>26</v>
      </c>
      <c r="N22" s="79" t="s">
        <v>1971</v>
      </c>
      <c r="O22" s="79" t="s">
        <v>26</v>
      </c>
      <c r="P22" s="79" t="s">
        <v>26</v>
      </c>
      <c r="Q22" s="79" t="s">
        <v>26</v>
      </c>
      <c r="R22" s="80">
        <f t="shared" si="0"/>
        <v>1</v>
      </c>
      <c r="S22" s="80">
        <f t="shared" si="1"/>
        <v>3</v>
      </c>
      <c r="T22" s="80">
        <f t="shared" si="2"/>
        <v>4</v>
      </c>
    </row>
    <row r="23" spans="1:20" x14ac:dyDescent="0.2">
      <c r="A23" s="80">
        <v>72</v>
      </c>
      <c r="B23" s="79">
        <v>140</v>
      </c>
      <c r="C23" s="79">
        <v>45</v>
      </c>
      <c r="D23" s="80" t="s">
        <v>4130</v>
      </c>
      <c r="E23" s="80" t="s">
        <v>1860</v>
      </c>
      <c r="F23" s="80" t="s">
        <v>4131</v>
      </c>
      <c r="G23" s="79" t="s">
        <v>1972</v>
      </c>
      <c r="H23" s="80" t="s">
        <v>1972</v>
      </c>
      <c r="I23" s="79" t="s">
        <v>1973</v>
      </c>
      <c r="J23" s="79" t="s">
        <v>26</v>
      </c>
      <c r="K23" s="79" t="s">
        <v>1974</v>
      </c>
      <c r="L23" s="79" t="s">
        <v>1975</v>
      </c>
      <c r="M23" s="79" t="s">
        <v>26</v>
      </c>
      <c r="N23" s="79" t="s">
        <v>1976</v>
      </c>
      <c r="O23" s="79" t="s">
        <v>26</v>
      </c>
      <c r="P23" s="79" t="s">
        <v>26</v>
      </c>
      <c r="Q23" s="79" t="s">
        <v>26</v>
      </c>
      <c r="R23" s="80">
        <f t="shared" si="0"/>
        <v>1</v>
      </c>
      <c r="S23" s="80">
        <f t="shared" si="1"/>
        <v>3</v>
      </c>
      <c r="T23" s="80">
        <f t="shared" si="2"/>
        <v>4</v>
      </c>
    </row>
    <row r="24" spans="1:20" x14ac:dyDescent="0.2">
      <c r="A24" s="80">
        <v>77</v>
      </c>
      <c r="B24" s="79">
        <v>147</v>
      </c>
      <c r="C24" s="79">
        <v>48</v>
      </c>
      <c r="D24" s="80" t="s">
        <v>4130</v>
      </c>
      <c r="E24" s="80" t="s">
        <v>1860</v>
      </c>
      <c r="F24" s="80" t="s">
        <v>4131</v>
      </c>
      <c r="G24" s="79" t="s">
        <v>1977</v>
      </c>
      <c r="H24" s="80" t="s">
        <v>1977</v>
      </c>
      <c r="I24" s="79" t="s">
        <v>1978</v>
      </c>
      <c r="J24" s="79" t="s">
        <v>26</v>
      </c>
      <c r="K24" s="79" t="s">
        <v>1979</v>
      </c>
      <c r="L24" s="92" t="s">
        <v>110</v>
      </c>
      <c r="M24" s="92" t="s">
        <v>110</v>
      </c>
      <c r="N24" s="79" t="s">
        <v>1980</v>
      </c>
      <c r="O24" s="79" t="s">
        <v>26</v>
      </c>
      <c r="P24" s="79" t="s">
        <v>26</v>
      </c>
      <c r="Q24" s="79" t="s">
        <v>26</v>
      </c>
      <c r="R24" s="80">
        <f t="shared" si="0"/>
        <v>1</v>
      </c>
      <c r="S24" s="80">
        <f t="shared" si="1"/>
        <v>4</v>
      </c>
      <c r="T24" s="80">
        <f t="shared" si="2"/>
        <v>5</v>
      </c>
    </row>
    <row r="25" spans="1:20" x14ac:dyDescent="0.2">
      <c r="A25" s="80">
        <v>64</v>
      </c>
      <c r="B25" s="79">
        <v>131</v>
      </c>
      <c r="C25" s="79">
        <v>50</v>
      </c>
      <c r="D25" s="80" t="s">
        <v>4130</v>
      </c>
      <c r="E25" s="80" t="s">
        <v>1860</v>
      </c>
      <c r="F25" s="80" t="s">
        <v>4131</v>
      </c>
      <c r="G25" s="79" t="s">
        <v>1981</v>
      </c>
      <c r="H25" s="80" t="s">
        <v>1981</v>
      </c>
      <c r="I25" s="79" t="s">
        <v>1982</v>
      </c>
      <c r="J25" s="79" t="s">
        <v>26</v>
      </c>
      <c r="K25" s="79" t="s">
        <v>1983</v>
      </c>
      <c r="L25" s="92" t="s">
        <v>1984</v>
      </c>
      <c r="M25" s="79" t="s">
        <v>26</v>
      </c>
      <c r="N25" s="79" t="s">
        <v>1985</v>
      </c>
      <c r="O25" s="79" t="s">
        <v>26</v>
      </c>
      <c r="P25" s="79" t="s">
        <v>26</v>
      </c>
      <c r="Q25" s="79" t="s">
        <v>26</v>
      </c>
      <c r="R25" s="80">
        <f t="shared" si="0"/>
        <v>1</v>
      </c>
      <c r="S25" s="80">
        <f t="shared" si="1"/>
        <v>3</v>
      </c>
      <c r="T25" s="80">
        <f t="shared" si="2"/>
        <v>4</v>
      </c>
    </row>
    <row r="26" spans="1:20" x14ac:dyDescent="0.2">
      <c r="A26" s="80">
        <v>81</v>
      </c>
      <c r="B26" s="79">
        <v>151</v>
      </c>
      <c r="C26" s="79">
        <v>52</v>
      </c>
      <c r="D26" s="80" t="s">
        <v>4130</v>
      </c>
      <c r="E26" s="80" t="s">
        <v>1860</v>
      </c>
      <c r="F26" s="80" t="s">
        <v>4131</v>
      </c>
      <c r="G26" s="79" t="s">
        <v>1986</v>
      </c>
      <c r="H26" s="80" t="s">
        <v>1986</v>
      </c>
      <c r="I26" s="79" t="s">
        <v>1987</v>
      </c>
      <c r="J26" s="79" t="s">
        <v>26</v>
      </c>
      <c r="K26" s="79" t="s">
        <v>1988</v>
      </c>
      <c r="L26" s="79" t="s">
        <v>1989</v>
      </c>
      <c r="M26" s="79" t="s">
        <v>26</v>
      </c>
      <c r="N26" s="79" t="s">
        <v>1990</v>
      </c>
      <c r="O26" s="79" t="s">
        <v>26</v>
      </c>
      <c r="P26" s="79" t="s">
        <v>26</v>
      </c>
      <c r="Q26" s="79" t="s">
        <v>26</v>
      </c>
      <c r="R26" s="80">
        <f t="shared" si="0"/>
        <v>1</v>
      </c>
      <c r="S26" s="80">
        <f t="shared" si="1"/>
        <v>3</v>
      </c>
      <c r="T26" s="80">
        <f t="shared" si="2"/>
        <v>4</v>
      </c>
    </row>
    <row r="27" spans="1:20" x14ac:dyDescent="0.2">
      <c r="A27" s="80">
        <v>84</v>
      </c>
      <c r="B27" s="79">
        <v>154</v>
      </c>
      <c r="C27" s="79">
        <v>54</v>
      </c>
      <c r="D27" s="80" t="s">
        <v>4130</v>
      </c>
      <c r="E27" s="80" t="s">
        <v>1860</v>
      </c>
      <c r="F27" s="80" t="s">
        <v>4131</v>
      </c>
      <c r="G27" s="79" t="s">
        <v>1991</v>
      </c>
      <c r="H27" s="80" t="s">
        <v>1991</v>
      </c>
      <c r="I27" s="79" t="s">
        <v>1992</v>
      </c>
      <c r="J27" s="79" t="s">
        <v>26</v>
      </c>
      <c r="K27" s="79" t="s">
        <v>1993</v>
      </c>
      <c r="L27" s="79" t="s">
        <v>1994</v>
      </c>
      <c r="M27" s="79" t="s">
        <v>26</v>
      </c>
      <c r="N27" s="79" t="s">
        <v>1995</v>
      </c>
      <c r="O27" s="79" t="s">
        <v>26</v>
      </c>
      <c r="P27" s="79" t="s">
        <v>26</v>
      </c>
      <c r="Q27" s="79" t="s">
        <v>26</v>
      </c>
      <c r="R27" s="80">
        <f t="shared" si="0"/>
        <v>1</v>
      </c>
      <c r="S27" s="80">
        <f t="shared" si="1"/>
        <v>3</v>
      </c>
      <c r="T27" s="80">
        <f t="shared" si="2"/>
        <v>4</v>
      </c>
    </row>
    <row r="28" spans="1:20" x14ac:dyDescent="0.2">
      <c r="A28" s="80">
        <v>76</v>
      </c>
      <c r="B28" s="79">
        <v>145</v>
      </c>
      <c r="C28" s="79">
        <v>55</v>
      </c>
      <c r="D28" s="80" t="s">
        <v>4130</v>
      </c>
      <c r="E28" s="80" t="s">
        <v>1860</v>
      </c>
      <c r="F28" s="80" t="s">
        <v>4131</v>
      </c>
      <c r="G28" s="79" t="s">
        <v>1996</v>
      </c>
      <c r="H28" s="80" t="s">
        <v>1996</v>
      </c>
      <c r="I28" s="79" t="s">
        <v>1997</v>
      </c>
      <c r="J28" s="79" t="s">
        <v>26</v>
      </c>
      <c r="K28" s="79" t="s">
        <v>1998</v>
      </c>
      <c r="L28" s="79" t="s">
        <v>1999</v>
      </c>
      <c r="M28" s="79" t="s">
        <v>26</v>
      </c>
      <c r="N28" s="79" t="s">
        <v>2000</v>
      </c>
      <c r="O28" s="79" t="s">
        <v>26</v>
      </c>
      <c r="P28" s="79" t="s">
        <v>26</v>
      </c>
      <c r="Q28" s="79" t="s">
        <v>26</v>
      </c>
      <c r="R28" s="80">
        <f t="shared" si="0"/>
        <v>1</v>
      </c>
      <c r="S28" s="80">
        <f t="shared" si="1"/>
        <v>3</v>
      </c>
      <c r="T28" s="80">
        <f t="shared" si="2"/>
        <v>4</v>
      </c>
    </row>
    <row r="29" spans="1:20" x14ac:dyDescent="0.2">
      <c r="A29" s="80">
        <v>82</v>
      </c>
      <c r="B29" s="79">
        <v>152</v>
      </c>
      <c r="C29" s="79">
        <v>57</v>
      </c>
      <c r="D29" s="80" t="s">
        <v>4130</v>
      </c>
      <c r="E29" s="80" t="s">
        <v>1860</v>
      </c>
      <c r="F29" s="80" t="s">
        <v>4131</v>
      </c>
      <c r="G29" s="79" t="s">
        <v>2001</v>
      </c>
      <c r="H29" s="80" t="s">
        <v>2001</v>
      </c>
      <c r="I29" s="79" t="s">
        <v>2002</v>
      </c>
      <c r="J29" s="79" t="s">
        <v>26</v>
      </c>
      <c r="K29" s="79" t="s">
        <v>2003</v>
      </c>
      <c r="L29" s="79" t="s">
        <v>2004</v>
      </c>
      <c r="M29" s="79" t="s">
        <v>26</v>
      </c>
      <c r="N29" s="79" t="s">
        <v>2005</v>
      </c>
      <c r="O29" s="79" t="s">
        <v>26</v>
      </c>
      <c r="P29" s="79" t="s">
        <v>26</v>
      </c>
      <c r="Q29" s="79" t="s">
        <v>26</v>
      </c>
      <c r="R29" s="80">
        <f t="shared" si="0"/>
        <v>1</v>
      </c>
      <c r="S29" s="80">
        <f t="shared" si="1"/>
        <v>3</v>
      </c>
      <c r="T29" s="80">
        <f t="shared" si="2"/>
        <v>4</v>
      </c>
    </row>
    <row r="30" spans="1:20" x14ac:dyDescent="0.2">
      <c r="A30" s="80">
        <v>83</v>
      </c>
      <c r="B30" s="79">
        <v>153</v>
      </c>
      <c r="C30" s="79">
        <v>58</v>
      </c>
      <c r="D30" s="80" t="s">
        <v>4130</v>
      </c>
      <c r="E30" s="80" t="s">
        <v>1860</v>
      </c>
      <c r="F30" s="80" t="s">
        <v>4131</v>
      </c>
      <c r="G30" s="79" t="s">
        <v>2006</v>
      </c>
      <c r="H30" s="80" t="s">
        <v>2006</v>
      </c>
      <c r="I30" s="79" t="s">
        <v>2007</v>
      </c>
      <c r="J30" s="79" t="s">
        <v>26</v>
      </c>
      <c r="K30" s="79" t="s">
        <v>2008</v>
      </c>
      <c r="L30" s="79" t="s">
        <v>26</v>
      </c>
      <c r="M30" s="79" t="s">
        <v>26</v>
      </c>
      <c r="N30" s="79" t="s">
        <v>26</v>
      </c>
      <c r="O30" s="79" t="s">
        <v>26</v>
      </c>
      <c r="P30" s="79" t="s">
        <v>26</v>
      </c>
      <c r="Q30" s="79" t="s">
        <v>26</v>
      </c>
      <c r="R30" s="80">
        <f t="shared" si="0"/>
        <v>1</v>
      </c>
      <c r="S30" s="80">
        <f t="shared" si="1"/>
        <v>1</v>
      </c>
      <c r="T30" s="80">
        <f t="shared" si="2"/>
        <v>2</v>
      </c>
    </row>
    <row r="31" spans="1:20" x14ac:dyDescent="0.2">
      <c r="A31" s="80">
        <v>74</v>
      </c>
      <c r="B31" s="79">
        <v>142</v>
      </c>
      <c r="C31" s="79">
        <v>59</v>
      </c>
      <c r="D31" s="80" t="s">
        <v>4130</v>
      </c>
      <c r="E31" s="80" t="s">
        <v>1860</v>
      </c>
      <c r="F31" s="80" t="s">
        <v>4131</v>
      </c>
      <c r="G31" s="79" t="s">
        <v>2009</v>
      </c>
      <c r="H31" s="80" t="s">
        <v>2009</v>
      </c>
      <c r="I31" s="79" t="s">
        <v>2010</v>
      </c>
      <c r="J31" s="79" t="s">
        <v>26</v>
      </c>
      <c r="K31" s="79" t="s">
        <v>2011</v>
      </c>
      <c r="L31" s="79" t="s">
        <v>2012</v>
      </c>
      <c r="M31" s="79" t="s">
        <v>26</v>
      </c>
      <c r="N31" s="79" t="s">
        <v>2013</v>
      </c>
      <c r="O31" s="79" t="s">
        <v>26</v>
      </c>
      <c r="P31" s="79" t="s">
        <v>26</v>
      </c>
      <c r="Q31" s="79" t="s">
        <v>26</v>
      </c>
      <c r="R31" s="80">
        <f t="shared" si="0"/>
        <v>1</v>
      </c>
      <c r="S31" s="80">
        <f t="shared" si="1"/>
        <v>3</v>
      </c>
      <c r="T31" s="80">
        <f t="shared" si="2"/>
        <v>4</v>
      </c>
    </row>
    <row r="32" spans="1:20" x14ac:dyDescent="0.2">
      <c r="A32" s="80">
        <v>71</v>
      </c>
      <c r="B32" s="79">
        <v>139</v>
      </c>
      <c r="C32" s="79">
        <v>61</v>
      </c>
      <c r="D32" s="80" t="s">
        <v>4130</v>
      </c>
      <c r="E32" s="80" t="s">
        <v>1860</v>
      </c>
      <c r="F32" s="80" t="s">
        <v>4131</v>
      </c>
      <c r="G32" s="79" t="s">
        <v>2014</v>
      </c>
      <c r="H32" s="80" t="s">
        <v>2014</v>
      </c>
      <c r="I32" s="79" t="s">
        <v>2015</v>
      </c>
      <c r="J32" s="79" t="s">
        <v>2016</v>
      </c>
      <c r="K32" s="79" t="s">
        <v>2017</v>
      </c>
      <c r="L32" s="92" t="s">
        <v>1984</v>
      </c>
      <c r="M32" s="79" t="s">
        <v>26</v>
      </c>
      <c r="N32" s="79" t="s">
        <v>2018</v>
      </c>
      <c r="O32" s="79" t="s">
        <v>2019</v>
      </c>
      <c r="P32" s="79" t="s">
        <v>26</v>
      </c>
      <c r="Q32" s="79" t="s">
        <v>26</v>
      </c>
      <c r="R32" s="80">
        <f t="shared" si="0"/>
        <v>2</v>
      </c>
      <c r="S32" s="80">
        <f t="shared" si="1"/>
        <v>4</v>
      </c>
      <c r="T32" s="80">
        <f t="shared" si="2"/>
        <v>6</v>
      </c>
    </row>
    <row r="33" spans="1:21" x14ac:dyDescent="0.2">
      <c r="A33" s="80">
        <v>24</v>
      </c>
      <c r="B33" s="79">
        <v>34</v>
      </c>
      <c r="C33" s="79">
        <v>65</v>
      </c>
      <c r="D33" s="80" t="s">
        <v>4130</v>
      </c>
      <c r="E33" s="80" t="s">
        <v>1860</v>
      </c>
      <c r="F33" s="80" t="s">
        <v>4131</v>
      </c>
      <c r="G33" s="79" t="s">
        <v>2020</v>
      </c>
      <c r="H33" s="80" t="s">
        <v>2021</v>
      </c>
      <c r="I33" s="79" t="s">
        <v>2022</v>
      </c>
      <c r="J33" s="79" t="s">
        <v>26</v>
      </c>
      <c r="K33" s="79" t="s">
        <v>2023</v>
      </c>
      <c r="L33" s="92" t="s">
        <v>1984</v>
      </c>
      <c r="M33" s="79" t="s">
        <v>26</v>
      </c>
      <c r="N33" s="79" t="s">
        <v>2024</v>
      </c>
      <c r="O33" s="79" t="s">
        <v>26</v>
      </c>
      <c r="P33" s="79" t="s">
        <v>26</v>
      </c>
      <c r="Q33" s="79" t="s">
        <v>26</v>
      </c>
      <c r="R33" s="80">
        <f t="shared" si="0"/>
        <v>1</v>
      </c>
      <c r="S33" s="80">
        <f t="shared" si="1"/>
        <v>3</v>
      </c>
      <c r="T33" s="80">
        <f t="shared" si="2"/>
        <v>4</v>
      </c>
    </row>
    <row r="34" spans="1:21" x14ac:dyDescent="0.2">
      <c r="A34" s="80">
        <v>23</v>
      </c>
      <c r="B34" s="79">
        <v>31</v>
      </c>
      <c r="C34" s="79">
        <v>67</v>
      </c>
      <c r="D34" s="80" t="s">
        <v>4130</v>
      </c>
      <c r="E34" s="80" t="s">
        <v>1860</v>
      </c>
      <c r="F34" s="80" t="s">
        <v>4131</v>
      </c>
      <c r="G34" s="79" t="s">
        <v>2025</v>
      </c>
      <c r="H34" s="80" t="s">
        <v>2026</v>
      </c>
      <c r="I34" s="79" t="s">
        <v>2027</v>
      </c>
      <c r="J34" s="79" t="s">
        <v>26</v>
      </c>
      <c r="K34" s="79" t="s">
        <v>2028</v>
      </c>
      <c r="L34" s="79" t="s">
        <v>2029</v>
      </c>
      <c r="M34" s="79" t="s">
        <v>26</v>
      </c>
      <c r="N34" s="79" t="s">
        <v>2030</v>
      </c>
      <c r="O34" s="79" t="s">
        <v>26</v>
      </c>
      <c r="P34" s="79" t="s">
        <v>26</v>
      </c>
      <c r="Q34" s="79" t="s">
        <v>26</v>
      </c>
      <c r="R34" s="80">
        <f t="shared" si="0"/>
        <v>1</v>
      </c>
      <c r="S34" s="80">
        <f t="shared" si="1"/>
        <v>3</v>
      </c>
      <c r="T34" s="80">
        <f t="shared" si="2"/>
        <v>4</v>
      </c>
    </row>
    <row r="35" spans="1:21" x14ac:dyDescent="0.2">
      <c r="A35" s="80">
        <v>25</v>
      </c>
      <c r="B35" s="79">
        <v>35</v>
      </c>
      <c r="C35" s="79">
        <v>69</v>
      </c>
      <c r="D35" s="80" t="s">
        <v>4130</v>
      </c>
      <c r="E35" s="80" t="s">
        <v>1860</v>
      </c>
      <c r="F35" s="80" t="s">
        <v>4131</v>
      </c>
      <c r="G35" s="79" t="s">
        <v>2031</v>
      </c>
      <c r="H35" s="80" t="s">
        <v>2032</v>
      </c>
      <c r="I35" s="79" t="s">
        <v>2033</v>
      </c>
      <c r="J35" s="79" t="s">
        <v>26</v>
      </c>
      <c r="K35" s="79" t="s">
        <v>2034</v>
      </c>
      <c r="L35" s="92" t="s">
        <v>1984</v>
      </c>
      <c r="M35" s="79" t="s">
        <v>26</v>
      </c>
      <c r="N35" s="79" t="s">
        <v>2035</v>
      </c>
      <c r="O35" s="79" t="s">
        <v>26</v>
      </c>
      <c r="P35" s="79" t="s">
        <v>26</v>
      </c>
      <c r="Q35" s="79" t="s">
        <v>26</v>
      </c>
      <c r="R35" s="80">
        <f t="shared" si="0"/>
        <v>1</v>
      </c>
      <c r="S35" s="80">
        <f t="shared" si="1"/>
        <v>3</v>
      </c>
      <c r="T35" s="80">
        <f t="shared" si="2"/>
        <v>4</v>
      </c>
    </row>
    <row r="36" spans="1:21" x14ac:dyDescent="0.2">
      <c r="A36" s="80">
        <v>549</v>
      </c>
      <c r="B36" s="79">
        <v>648</v>
      </c>
      <c r="C36" s="79">
        <v>70</v>
      </c>
      <c r="D36" s="80" t="s">
        <v>4130</v>
      </c>
      <c r="E36" s="80" t="s">
        <v>1860</v>
      </c>
      <c r="F36" s="80" t="s">
        <v>4132</v>
      </c>
      <c r="G36" s="79" t="s">
        <v>2036</v>
      </c>
      <c r="H36" s="80" t="s">
        <v>2036</v>
      </c>
      <c r="I36" s="95" t="s">
        <v>2037</v>
      </c>
      <c r="J36" s="105" t="s">
        <v>26</v>
      </c>
      <c r="K36" s="95" t="s">
        <v>2038</v>
      </c>
      <c r="L36" s="95" t="s">
        <v>2039</v>
      </c>
      <c r="M36" s="95" t="s">
        <v>2040</v>
      </c>
      <c r="N36" s="95" t="s">
        <v>2041</v>
      </c>
      <c r="O36" s="105" t="s">
        <v>26</v>
      </c>
      <c r="P36" s="105" t="s">
        <v>26</v>
      </c>
      <c r="Q36" s="105" t="s">
        <v>26</v>
      </c>
      <c r="R36" s="80">
        <f t="shared" si="0"/>
        <v>1</v>
      </c>
      <c r="S36" s="80">
        <f t="shared" si="1"/>
        <v>4</v>
      </c>
      <c r="T36" s="80">
        <f t="shared" si="2"/>
        <v>5</v>
      </c>
    </row>
    <row r="37" spans="1:21" x14ac:dyDescent="0.2">
      <c r="A37" s="80">
        <v>602</v>
      </c>
      <c r="B37" s="79">
        <v>701</v>
      </c>
      <c r="C37" s="79">
        <v>71</v>
      </c>
      <c r="D37" s="80" t="s">
        <v>4130</v>
      </c>
      <c r="E37" s="80" t="s">
        <v>1860</v>
      </c>
      <c r="F37" s="80" t="s">
        <v>4132</v>
      </c>
      <c r="G37" s="79" t="s">
        <v>2044</v>
      </c>
      <c r="H37" s="80" t="s">
        <v>2044</v>
      </c>
      <c r="I37" s="95" t="s">
        <v>2045</v>
      </c>
      <c r="J37" s="105" t="s">
        <v>26</v>
      </c>
      <c r="K37" s="95" t="s">
        <v>2046</v>
      </c>
      <c r="L37" s="95" t="s">
        <v>2047</v>
      </c>
      <c r="M37" s="95" t="s">
        <v>2048</v>
      </c>
      <c r="N37" s="95" t="s">
        <v>2049</v>
      </c>
      <c r="O37" s="105" t="s">
        <v>26</v>
      </c>
      <c r="P37" s="105" t="s">
        <v>26</v>
      </c>
      <c r="Q37" s="105" t="s">
        <v>26</v>
      </c>
      <c r="R37" s="80">
        <f t="shared" si="0"/>
        <v>1</v>
      </c>
      <c r="S37" s="80">
        <f t="shared" si="1"/>
        <v>4</v>
      </c>
      <c r="T37" s="80">
        <f t="shared" si="2"/>
        <v>5</v>
      </c>
    </row>
    <row r="38" spans="1:21" x14ac:dyDescent="0.2">
      <c r="A38" s="80">
        <v>474</v>
      </c>
      <c r="B38" s="79">
        <v>572</v>
      </c>
      <c r="C38" s="79">
        <v>72</v>
      </c>
      <c r="D38" s="80" t="s">
        <v>4130</v>
      </c>
      <c r="E38" s="80" t="s">
        <v>1860</v>
      </c>
      <c r="F38" s="80" t="s">
        <v>4132</v>
      </c>
      <c r="G38" s="79" t="s">
        <v>2050</v>
      </c>
      <c r="H38" s="80" t="s">
        <v>2050</v>
      </c>
      <c r="I38" s="114" t="s">
        <v>2052</v>
      </c>
      <c r="J38" s="95" t="s">
        <v>26</v>
      </c>
      <c r="K38" s="95" t="s">
        <v>2053</v>
      </c>
      <c r="L38" s="95" t="s">
        <v>2054</v>
      </c>
      <c r="M38" s="95" t="s">
        <v>2055</v>
      </c>
      <c r="N38" s="95" t="s">
        <v>2056</v>
      </c>
      <c r="O38" s="95" t="s">
        <v>26</v>
      </c>
      <c r="P38" s="93" t="s">
        <v>26</v>
      </c>
      <c r="Q38" s="93" t="s">
        <v>26</v>
      </c>
      <c r="R38" s="80">
        <f t="shared" si="0"/>
        <v>1</v>
      </c>
      <c r="S38" s="80">
        <f t="shared" si="1"/>
        <v>4</v>
      </c>
      <c r="T38" s="80">
        <f t="shared" si="2"/>
        <v>5</v>
      </c>
    </row>
    <row r="39" spans="1:21" x14ac:dyDescent="0.2">
      <c r="A39" s="80">
        <v>552</v>
      </c>
      <c r="B39" s="79">
        <v>651</v>
      </c>
      <c r="C39" s="79">
        <v>73</v>
      </c>
      <c r="D39" s="80" t="s">
        <v>4130</v>
      </c>
      <c r="E39" s="80" t="s">
        <v>1860</v>
      </c>
      <c r="F39" s="80" t="s">
        <v>4132</v>
      </c>
      <c r="G39" s="79" t="s">
        <v>2058</v>
      </c>
      <c r="H39" s="80" t="s">
        <v>2058</v>
      </c>
      <c r="I39" s="105" t="s">
        <v>26</v>
      </c>
      <c r="J39" s="105" t="s">
        <v>26</v>
      </c>
      <c r="K39" s="94" t="s">
        <v>82</v>
      </c>
      <c r="L39" s="105" t="s">
        <v>26</v>
      </c>
      <c r="M39" s="94" t="s">
        <v>82</v>
      </c>
      <c r="N39" s="105" t="s">
        <v>26</v>
      </c>
      <c r="O39" s="105" t="s">
        <v>26</v>
      </c>
      <c r="P39" s="105" t="s">
        <v>26</v>
      </c>
      <c r="Q39" s="105" t="s">
        <v>26</v>
      </c>
      <c r="R39" s="80">
        <f t="shared" si="0"/>
        <v>0</v>
      </c>
      <c r="S39" s="80">
        <f t="shared" si="1"/>
        <v>2</v>
      </c>
      <c r="T39" s="80">
        <f t="shared" si="2"/>
        <v>2</v>
      </c>
    </row>
    <row r="40" spans="1:21" x14ac:dyDescent="0.2">
      <c r="A40" s="80">
        <v>15</v>
      </c>
      <c r="B40" s="79">
        <v>16</v>
      </c>
      <c r="C40" s="79">
        <v>74</v>
      </c>
      <c r="D40" s="80" t="s">
        <v>4130</v>
      </c>
      <c r="E40" s="80" t="s">
        <v>1860</v>
      </c>
      <c r="F40" s="80" t="s">
        <v>4132</v>
      </c>
      <c r="G40" s="79" t="s">
        <v>2061</v>
      </c>
      <c r="H40" s="100" t="s">
        <v>2062</v>
      </c>
      <c r="I40" s="104" t="s">
        <v>2063</v>
      </c>
      <c r="J40" s="104" t="s">
        <v>2064</v>
      </c>
      <c r="K40" s="104" t="s">
        <v>2065</v>
      </c>
      <c r="L40" s="104" t="s">
        <v>2066</v>
      </c>
      <c r="M40" s="104" t="s">
        <v>2067</v>
      </c>
      <c r="N40" s="104" t="s">
        <v>2068</v>
      </c>
      <c r="O40" s="105" t="s">
        <v>26</v>
      </c>
      <c r="P40" s="105" t="s">
        <v>26</v>
      </c>
      <c r="Q40" s="105" t="s">
        <v>26</v>
      </c>
      <c r="R40" s="80">
        <f t="shared" si="0"/>
        <v>2</v>
      </c>
      <c r="S40" s="80">
        <f t="shared" si="1"/>
        <v>4</v>
      </c>
      <c r="T40" s="80">
        <f t="shared" si="2"/>
        <v>6</v>
      </c>
    </row>
    <row r="41" spans="1:21" x14ac:dyDescent="0.2">
      <c r="A41" s="80">
        <v>469</v>
      </c>
      <c r="B41" s="79">
        <v>567</v>
      </c>
      <c r="C41" s="79">
        <v>75</v>
      </c>
      <c r="D41" s="80" t="s">
        <v>4130</v>
      </c>
      <c r="E41" s="80" t="s">
        <v>1860</v>
      </c>
      <c r="F41" s="80" t="s">
        <v>4132</v>
      </c>
      <c r="G41" s="79" t="s">
        <v>2069</v>
      </c>
      <c r="H41" s="80" t="s">
        <v>2069</v>
      </c>
      <c r="I41" s="95" t="s">
        <v>2070</v>
      </c>
      <c r="J41" s="105" t="s">
        <v>26</v>
      </c>
      <c r="K41" s="95" t="s">
        <v>2071</v>
      </c>
      <c r="L41" s="95" t="s">
        <v>2072</v>
      </c>
      <c r="M41" s="95" t="s">
        <v>2073</v>
      </c>
      <c r="N41" s="95" t="s">
        <v>2074</v>
      </c>
      <c r="O41" s="105" t="s">
        <v>26</v>
      </c>
      <c r="P41" s="105" t="s">
        <v>26</v>
      </c>
      <c r="Q41" s="105" t="s">
        <v>26</v>
      </c>
      <c r="R41" s="80">
        <f t="shared" si="0"/>
        <v>1</v>
      </c>
      <c r="S41" s="80">
        <f t="shared" si="1"/>
        <v>4</v>
      </c>
      <c r="T41" s="80">
        <f t="shared" si="2"/>
        <v>5</v>
      </c>
    </row>
    <row r="42" spans="1:21" x14ac:dyDescent="0.2">
      <c r="A42" s="80">
        <v>487</v>
      </c>
      <c r="B42" s="79">
        <v>585</v>
      </c>
      <c r="C42" s="79">
        <v>76</v>
      </c>
      <c r="D42" s="80" t="s">
        <v>4130</v>
      </c>
      <c r="E42" s="80" t="s">
        <v>1860</v>
      </c>
      <c r="F42" s="80" t="s">
        <v>4132</v>
      </c>
      <c r="G42" s="79" t="s">
        <v>2075</v>
      </c>
      <c r="H42" s="80" t="s">
        <v>2075</v>
      </c>
      <c r="I42" s="114" t="s">
        <v>2076</v>
      </c>
      <c r="J42" s="105" t="s">
        <v>26</v>
      </c>
      <c r="K42" s="95" t="s">
        <v>2077</v>
      </c>
      <c r="L42" s="95" t="s">
        <v>2078</v>
      </c>
      <c r="M42" s="95" t="s">
        <v>2079</v>
      </c>
      <c r="N42" s="95" t="s">
        <v>2080</v>
      </c>
      <c r="O42" s="95" t="s">
        <v>26</v>
      </c>
      <c r="P42" s="95" t="s">
        <v>26</v>
      </c>
      <c r="Q42" s="95" t="s">
        <v>26</v>
      </c>
      <c r="R42" s="80">
        <f t="shared" si="0"/>
        <v>1</v>
      </c>
      <c r="S42" s="80">
        <f t="shared" si="1"/>
        <v>4</v>
      </c>
      <c r="T42" s="80">
        <f t="shared" si="2"/>
        <v>5</v>
      </c>
    </row>
    <row r="43" spans="1:21" x14ac:dyDescent="0.2">
      <c r="A43" s="80">
        <v>645</v>
      </c>
      <c r="B43" s="79">
        <v>747</v>
      </c>
      <c r="C43" s="79">
        <v>77</v>
      </c>
      <c r="D43" s="80" t="s">
        <v>4130</v>
      </c>
      <c r="E43" s="80" t="s">
        <v>1860</v>
      </c>
      <c r="F43" s="80" t="s">
        <v>4132</v>
      </c>
      <c r="G43" s="79" t="s">
        <v>2081</v>
      </c>
      <c r="H43" s="80" t="s">
        <v>2081</v>
      </c>
      <c r="I43" s="95" t="s">
        <v>2082</v>
      </c>
      <c r="J43" s="93" t="s">
        <v>26</v>
      </c>
      <c r="K43" s="95" t="s">
        <v>2083</v>
      </c>
      <c r="L43" s="95" t="s">
        <v>2084</v>
      </c>
      <c r="M43" s="95" t="s">
        <v>2085</v>
      </c>
      <c r="N43" s="95" t="s">
        <v>2086</v>
      </c>
      <c r="O43" s="105" t="s">
        <v>26</v>
      </c>
      <c r="P43" s="95" t="s">
        <v>2087</v>
      </c>
      <c r="Q43" s="95" t="s">
        <v>2088</v>
      </c>
      <c r="R43" s="80">
        <f t="shared" si="0"/>
        <v>1</v>
      </c>
      <c r="S43" s="80">
        <f t="shared" si="1"/>
        <v>6</v>
      </c>
      <c r="T43" s="80">
        <f t="shared" si="2"/>
        <v>7</v>
      </c>
    </row>
    <row r="44" spans="1:21" x14ac:dyDescent="0.2">
      <c r="A44" s="80">
        <v>578</v>
      </c>
      <c r="B44" s="79">
        <v>677</v>
      </c>
      <c r="C44" s="79">
        <v>78</v>
      </c>
      <c r="D44" s="80" t="s">
        <v>4130</v>
      </c>
      <c r="E44" s="80" t="s">
        <v>1860</v>
      </c>
      <c r="F44" s="80" t="s">
        <v>4132</v>
      </c>
      <c r="G44" s="79" t="s">
        <v>2089</v>
      </c>
      <c r="H44" s="100" t="s">
        <v>2090</v>
      </c>
      <c r="I44" s="95" t="s">
        <v>2091</v>
      </c>
      <c r="J44" s="105" t="s">
        <v>26</v>
      </c>
      <c r="K44" s="95" t="s">
        <v>2092</v>
      </c>
      <c r="L44" s="95" t="s">
        <v>2093</v>
      </c>
      <c r="M44" s="95" t="s">
        <v>2094</v>
      </c>
      <c r="N44" s="95" t="s">
        <v>2095</v>
      </c>
      <c r="O44" s="105" t="s">
        <v>26</v>
      </c>
      <c r="P44" s="105" t="s">
        <v>26</v>
      </c>
      <c r="Q44" s="105" t="s">
        <v>26</v>
      </c>
      <c r="R44" s="80">
        <f t="shared" si="0"/>
        <v>1</v>
      </c>
      <c r="S44" s="80">
        <f t="shared" si="1"/>
        <v>4</v>
      </c>
      <c r="T44" s="80">
        <f t="shared" si="2"/>
        <v>5</v>
      </c>
      <c r="U44" s="79" t="s">
        <v>4408</v>
      </c>
    </row>
    <row r="45" spans="1:21" x14ac:dyDescent="0.2">
      <c r="A45" s="80">
        <v>621</v>
      </c>
      <c r="B45" s="79">
        <v>720</v>
      </c>
      <c r="C45" s="79">
        <v>79</v>
      </c>
      <c r="D45" s="80" t="s">
        <v>4130</v>
      </c>
      <c r="E45" s="80" t="s">
        <v>1860</v>
      </c>
      <c r="F45" s="80" t="s">
        <v>4132</v>
      </c>
      <c r="G45" s="79" t="s">
        <v>2096</v>
      </c>
      <c r="H45" s="100" t="s">
        <v>2097</v>
      </c>
      <c r="I45" s="104" t="s">
        <v>2098</v>
      </c>
      <c r="J45" s="105" t="s">
        <v>26</v>
      </c>
      <c r="K45" s="104" t="s">
        <v>2099</v>
      </c>
      <c r="L45" s="104" t="s">
        <v>2100</v>
      </c>
      <c r="M45" s="104" t="s">
        <v>2101</v>
      </c>
      <c r="N45" s="104" t="s">
        <v>2102</v>
      </c>
      <c r="O45" s="105" t="s">
        <v>26</v>
      </c>
      <c r="P45" s="105" t="s">
        <v>26</v>
      </c>
      <c r="Q45" s="105" t="s">
        <v>26</v>
      </c>
      <c r="R45" s="80">
        <f t="shared" si="0"/>
        <v>1</v>
      </c>
      <c r="S45" s="80">
        <f t="shared" si="1"/>
        <v>4</v>
      </c>
      <c r="T45" s="80">
        <f t="shared" si="2"/>
        <v>5</v>
      </c>
      <c r="U45" s="79" t="s">
        <v>4409</v>
      </c>
    </row>
    <row r="46" spans="1:21" x14ac:dyDescent="0.2">
      <c r="A46" s="80">
        <v>652</v>
      </c>
      <c r="B46" s="79">
        <v>754</v>
      </c>
      <c r="C46" s="79">
        <v>80</v>
      </c>
      <c r="D46" s="80" t="s">
        <v>4130</v>
      </c>
      <c r="E46" s="80" t="s">
        <v>1860</v>
      </c>
      <c r="F46" s="80" t="s">
        <v>4132</v>
      </c>
      <c r="G46" s="79" t="s">
        <v>2103</v>
      </c>
      <c r="H46" s="80" t="s">
        <v>2103</v>
      </c>
      <c r="I46" s="95" t="s">
        <v>2104</v>
      </c>
      <c r="J46" s="93" t="s">
        <v>26</v>
      </c>
      <c r="K46" s="95" t="s">
        <v>2105</v>
      </c>
      <c r="L46" s="95" t="s">
        <v>2106</v>
      </c>
      <c r="M46" s="95" t="s">
        <v>2107</v>
      </c>
      <c r="N46" s="95" t="s">
        <v>2108</v>
      </c>
      <c r="O46" s="105" t="s">
        <v>26</v>
      </c>
      <c r="P46" s="105" t="s">
        <v>26</v>
      </c>
      <c r="Q46" s="105" t="s">
        <v>26</v>
      </c>
      <c r="R46" s="80">
        <f t="shared" si="0"/>
        <v>1</v>
      </c>
      <c r="S46" s="80">
        <f t="shared" si="1"/>
        <v>4</v>
      </c>
      <c r="T46" s="80">
        <f t="shared" si="2"/>
        <v>5</v>
      </c>
    </row>
    <row r="47" spans="1:21" x14ac:dyDescent="0.2">
      <c r="A47" s="80">
        <v>548</v>
      </c>
      <c r="B47" s="79">
        <v>647</v>
      </c>
      <c r="C47" s="79">
        <v>81</v>
      </c>
      <c r="D47" s="80" t="s">
        <v>4130</v>
      </c>
      <c r="E47" s="80" t="s">
        <v>1860</v>
      </c>
      <c r="F47" s="80" t="s">
        <v>4132</v>
      </c>
      <c r="G47" s="79" t="s">
        <v>2109</v>
      </c>
      <c r="H47" s="80" t="s">
        <v>2109</v>
      </c>
      <c r="I47" s="110" t="s">
        <v>2110</v>
      </c>
      <c r="J47" s="95" t="s">
        <v>2111</v>
      </c>
      <c r="K47" s="110" t="s">
        <v>2112</v>
      </c>
      <c r="L47" s="104" t="s">
        <v>2113</v>
      </c>
      <c r="M47" s="95" t="s">
        <v>2114</v>
      </c>
      <c r="N47" s="110" t="s">
        <v>2115</v>
      </c>
      <c r="O47" s="95" t="s">
        <v>2116</v>
      </c>
      <c r="P47" s="105" t="s">
        <v>26</v>
      </c>
      <c r="Q47" s="105" t="s">
        <v>26</v>
      </c>
      <c r="R47" s="80">
        <f t="shared" si="0"/>
        <v>2</v>
      </c>
      <c r="S47" s="80">
        <f t="shared" si="1"/>
        <v>5</v>
      </c>
      <c r="T47" s="80">
        <f t="shared" si="2"/>
        <v>7</v>
      </c>
    </row>
    <row r="48" spans="1:21" x14ac:dyDescent="0.2">
      <c r="A48" s="80">
        <v>468</v>
      </c>
      <c r="B48" s="79">
        <v>566</v>
      </c>
      <c r="C48" s="79">
        <v>82</v>
      </c>
      <c r="D48" s="80" t="s">
        <v>4130</v>
      </c>
      <c r="E48" s="80" t="s">
        <v>1860</v>
      </c>
      <c r="F48" s="80" t="s">
        <v>4132</v>
      </c>
      <c r="G48" s="79" t="s">
        <v>2117</v>
      </c>
      <c r="H48" s="80" t="s">
        <v>2117</v>
      </c>
      <c r="I48" s="114" t="s">
        <v>2118</v>
      </c>
      <c r="J48" s="105" t="s">
        <v>26</v>
      </c>
      <c r="K48" s="104" t="s">
        <v>2119</v>
      </c>
      <c r="L48" s="104" t="s">
        <v>2120</v>
      </c>
      <c r="M48" s="104" t="s">
        <v>2121</v>
      </c>
      <c r="N48" s="104" t="s">
        <v>2122</v>
      </c>
      <c r="O48" s="105" t="s">
        <v>26</v>
      </c>
      <c r="P48" s="105" t="s">
        <v>26</v>
      </c>
      <c r="Q48" s="105" t="s">
        <v>26</v>
      </c>
      <c r="R48" s="80">
        <f t="shared" si="0"/>
        <v>1</v>
      </c>
      <c r="S48" s="80">
        <f t="shared" si="1"/>
        <v>4</v>
      </c>
      <c r="T48" s="80">
        <f t="shared" si="2"/>
        <v>5</v>
      </c>
    </row>
    <row r="49" spans="1:21" x14ac:dyDescent="0.2">
      <c r="A49" s="80">
        <v>643</v>
      </c>
      <c r="B49" s="79">
        <v>745</v>
      </c>
      <c r="C49" s="79">
        <v>83</v>
      </c>
      <c r="D49" s="80" t="s">
        <v>4130</v>
      </c>
      <c r="E49" s="80" t="s">
        <v>1860</v>
      </c>
      <c r="F49" s="80" t="s">
        <v>4132</v>
      </c>
      <c r="G49" s="79" t="s">
        <v>2123</v>
      </c>
      <c r="H49" s="80" t="s">
        <v>2123</v>
      </c>
      <c r="I49" s="95" t="s">
        <v>2124</v>
      </c>
      <c r="J49" s="93" t="s">
        <v>26</v>
      </c>
      <c r="K49" s="95" t="s">
        <v>2125</v>
      </c>
      <c r="L49" s="95" t="s">
        <v>2126</v>
      </c>
      <c r="M49" s="95" t="s">
        <v>2127</v>
      </c>
      <c r="N49" s="95" t="s">
        <v>2128</v>
      </c>
      <c r="O49" s="105" t="s">
        <v>26</v>
      </c>
      <c r="P49" s="105" t="s">
        <v>26</v>
      </c>
      <c r="Q49" s="105" t="s">
        <v>26</v>
      </c>
      <c r="R49" s="80">
        <f t="shared" si="0"/>
        <v>1</v>
      </c>
      <c r="S49" s="80">
        <f t="shared" si="1"/>
        <v>4</v>
      </c>
      <c r="T49" s="80">
        <f t="shared" si="2"/>
        <v>5</v>
      </c>
    </row>
    <row r="50" spans="1:21" x14ac:dyDescent="0.2">
      <c r="A50" s="80">
        <v>561</v>
      </c>
      <c r="B50" s="79">
        <v>660</v>
      </c>
      <c r="C50" s="79">
        <v>84</v>
      </c>
      <c r="D50" s="80" t="s">
        <v>4130</v>
      </c>
      <c r="E50" s="80" t="s">
        <v>1860</v>
      </c>
      <c r="F50" s="80" t="s">
        <v>4132</v>
      </c>
      <c r="G50" s="79" t="s">
        <v>2129</v>
      </c>
      <c r="H50" s="80" t="s">
        <v>2129</v>
      </c>
      <c r="I50" s="95" t="s">
        <v>2130</v>
      </c>
      <c r="J50" s="105" t="s">
        <v>26</v>
      </c>
      <c r="K50" s="95" t="s">
        <v>2131</v>
      </c>
      <c r="L50" s="95" t="s">
        <v>2132</v>
      </c>
      <c r="M50" s="95" t="s">
        <v>2133</v>
      </c>
      <c r="N50" s="95" t="s">
        <v>2134</v>
      </c>
      <c r="O50" s="105" t="s">
        <v>26</v>
      </c>
      <c r="P50" s="105" t="s">
        <v>26</v>
      </c>
      <c r="Q50" s="105" t="s">
        <v>26</v>
      </c>
      <c r="R50" s="80">
        <f t="shared" si="0"/>
        <v>1</v>
      </c>
      <c r="S50" s="80">
        <f t="shared" si="1"/>
        <v>4</v>
      </c>
      <c r="T50" s="80">
        <f t="shared" si="2"/>
        <v>5</v>
      </c>
    </row>
    <row r="51" spans="1:21" x14ac:dyDescent="0.2">
      <c r="A51" s="80">
        <v>571</v>
      </c>
      <c r="B51" s="79">
        <v>670</v>
      </c>
      <c r="C51" s="79">
        <v>85</v>
      </c>
      <c r="D51" s="80" t="s">
        <v>4130</v>
      </c>
      <c r="E51" s="80" t="s">
        <v>1860</v>
      </c>
      <c r="F51" s="80" t="s">
        <v>4132</v>
      </c>
      <c r="G51" s="79" t="s">
        <v>2135</v>
      </c>
      <c r="H51" s="80" t="s">
        <v>2135</v>
      </c>
      <c r="I51" s="95" t="s">
        <v>2136</v>
      </c>
      <c r="J51" s="94" t="s">
        <v>82</v>
      </c>
      <c r="K51" s="95" t="s">
        <v>2137</v>
      </c>
      <c r="L51" s="95" t="s">
        <v>2138</v>
      </c>
      <c r="M51" s="95" t="s">
        <v>2139</v>
      </c>
      <c r="N51" s="95" t="s">
        <v>2140</v>
      </c>
      <c r="O51" s="105" t="s">
        <v>26</v>
      </c>
      <c r="P51" s="94" t="s">
        <v>82</v>
      </c>
      <c r="Q51" s="94" t="s">
        <v>82</v>
      </c>
      <c r="R51" s="80">
        <f t="shared" si="0"/>
        <v>2</v>
      </c>
      <c r="S51" s="80">
        <f t="shared" si="1"/>
        <v>6</v>
      </c>
      <c r="T51" s="80">
        <f t="shared" si="2"/>
        <v>8</v>
      </c>
    </row>
    <row r="52" spans="1:21" x14ac:dyDescent="0.2">
      <c r="A52" s="80">
        <v>518</v>
      </c>
      <c r="B52" s="79">
        <v>616</v>
      </c>
      <c r="C52" s="79">
        <v>86</v>
      </c>
      <c r="D52" s="80" t="s">
        <v>4130</v>
      </c>
      <c r="E52" s="80" t="s">
        <v>1860</v>
      </c>
      <c r="F52" s="80" t="s">
        <v>4132</v>
      </c>
      <c r="G52" s="79" t="s">
        <v>2141</v>
      </c>
      <c r="H52" s="80" t="s">
        <v>2141</v>
      </c>
      <c r="I52" s="114" t="s">
        <v>2143</v>
      </c>
      <c r="J52" s="95" t="s">
        <v>26</v>
      </c>
      <c r="K52" s="95" t="s">
        <v>2144</v>
      </c>
      <c r="L52" s="95" t="s">
        <v>2145</v>
      </c>
      <c r="M52" s="95" t="s">
        <v>2146</v>
      </c>
      <c r="N52" s="95" t="s">
        <v>2147</v>
      </c>
      <c r="O52" s="95" t="s">
        <v>26</v>
      </c>
      <c r="P52" s="95" t="s">
        <v>26</v>
      </c>
      <c r="Q52" s="95" t="s">
        <v>26</v>
      </c>
      <c r="R52" s="80">
        <f t="shared" si="0"/>
        <v>1</v>
      </c>
      <c r="S52" s="80">
        <f t="shared" si="1"/>
        <v>4</v>
      </c>
      <c r="T52" s="80">
        <f t="shared" si="2"/>
        <v>5</v>
      </c>
    </row>
    <row r="53" spans="1:21" x14ac:dyDescent="0.2">
      <c r="A53" s="80">
        <v>644</v>
      </c>
      <c r="B53" s="79">
        <v>746</v>
      </c>
      <c r="C53" s="79">
        <v>87</v>
      </c>
      <c r="D53" s="80" t="s">
        <v>4130</v>
      </c>
      <c r="E53" s="80" t="s">
        <v>1860</v>
      </c>
      <c r="F53" s="80" t="s">
        <v>4132</v>
      </c>
      <c r="G53" s="79" t="s">
        <v>2149</v>
      </c>
      <c r="H53" s="80" t="s">
        <v>2149</v>
      </c>
      <c r="I53" s="95" t="s">
        <v>2124</v>
      </c>
      <c r="J53" s="93" t="s">
        <v>26</v>
      </c>
      <c r="K53" s="95" t="s">
        <v>2125</v>
      </c>
      <c r="L53" s="95" t="s">
        <v>2126</v>
      </c>
      <c r="M53" s="95" t="s">
        <v>2127</v>
      </c>
      <c r="N53" s="95" t="s">
        <v>2128</v>
      </c>
      <c r="O53" s="105" t="s">
        <v>26</v>
      </c>
      <c r="P53" s="105" t="s">
        <v>26</v>
      </c>
      <c r="Q53" s="105" t="s">
        <v>26</v>
      </c>
      <c r="R53" s="80">
        <f t="shared" si="0"/>
        <v>1</v>
      </c>
      <c r="S53" s="80">
        <f t="shared" si="1"/>
        <v>4</v>
      </c>
      <c r="T53" s="80">
        <f t="shared" si="2"/>
        <v>5</v>
      </c>
    </row>
    <row r="54" spans="1:21" x14ac:dyDescent="0.2">
      <c r="A54" s="80">
        <v>562</v>
      </c>
      <c r="B54" s="79">
        <v>661</v>
      </c>
      <c r="C54" s="79">
        <v>88</v>
      </c>
      <c r="D54" s="80" t="s">
        <v>4130</v>
      </c>
      <c r="E54" s="80" t="s">
        <v>1860</v>
      </c>
      <c r="F54" s="80" t="s">
        <v>4132</v>
      </c>
      <c r="G54" s="79" t="s">
        <v>2150</v>
      </c>
      <c r="H54" s="80" t="s">
        <v>2150</v>
      </c>
      <c r="I54" s="95" t="s">
        <v>2151</v>
      </c>
      <c r="J54" s="105" t="s">
        <v>26</v>
      </c>
      <c r="K54" s="95" t="s">
        <v>2152</v>
      </c>
      <c r="L54" s="95" t="s">
        <v>2153</v>
      </c>
      <c r="M54" s="95" t="s">
        <v>2154</v>
      </c>
      <c r="N54" s="95" t="s">
        <v>2155</v>
      </c>
      <c r="O54" s="105" t="s">
        <v>26</v>
      </c>
      <c r="P54" s="105" t="s">
        <v>26</v>
      </c>
      <c r="Q54" s="105" t="s">
        <v>26</v>
      </c>
      <c r="R54" s="80">
        <f t="shared" si="0"/>
        <v>1</v>
      </c>
      <c r="S54" s="80">
        <f t="shared" si="1"/>
        <v>4</v>
      </c>
      <c r="T54" s="80">
        <f t="shared" si="2"/>
        <v>5</v>
      </c>
    </row>
    <row r="55" spans="1:21" x14ac:dyDescent="0.2">
      <c r="A55" s="80">
        <v>542</v>
      </c>
      <c r="B55" s="79">
        <v>641</v>
      </c>
      <c r="C55" s="79">
        <v>89</v>
      </c>
      <c r="D55" s="80" t="s">
        <v>4130</v>
      </c>
      <c r="E55" s="80" t="s">
        <v>1860</v>
      </c>
      <c r="F55" s="80" t="s">
        <v>4132</v>
      </c>
      <c r="G55" s="79" t="s">
        <v>2156</v>
      </c>
      <c r="H55" s="80" t="s">
        <v>2156</v>
      </c>
      <c r="I55" s="104" t="s">
        <v>2157</v>
      </c>
      <c r="J55" s="105" t="s">
        <v>26</v>
      </c>
      <c r="K55" s="104" t="s">
        <v>2158</v>
      </c>
      <c r="L55" s="104" t="s">
        <v>2159</v>
      </c>
      <c r="M55" s="104" t="s">
        <v>2160</v>
      </c>
      <c r="N55" s="104" t="s">
        <v>2161</v>
      </c>
      <c r="O55" s="105" t="s">
        <v>26</v>
      </c>
      <c r="P55" s="105" t="s">
        <v>26</v>
      </c>
      <c r="Q55" s="105" t="s">
        <v>26</v>
      </c>
      <c r="R55" s="80">
        <f t="shared" si="0"/>
        <v>1</v>
      </c>
      <c r="S55" s="80">
        <f t="shared" si="1"/>
        <v>4</v>
      </c>
      <c r="T55" s="80">
        <f t="shared" si="2"/>
        <v>5</v>
      </c>
    </row>
    <row r="56" spans="1:21" x14ac:dyDescent="0.2">
      <c r="A56" s="80">
        <v>464</v>
      </c>
      <c r="B56" s="79">
        <v>562</v>
      </c>
      <c r="C56" s="79">
        <v>90</v>
      </c>
      <c r="D56" s="80" t="s">
        <v>4130</v>
      </c>
      <c r="E56" s="80" t="s">
        <v>1860</v>
      </c>
      <c r="F56" s="80" t="s">
        <v>4132</v>
      </c>
      <c r="G56" s="79" t="s">
        <v>2162</v>
      </c>
      <c r="H56" s="80" t="s">
        <v>2162</v>
      </c>
      <c r="I56" s="95" t="s">
        <v>2163</v>
      </c>
      <c r="J56" s="95" t="s">
        <v>26</v>
      </c>
      <c r="K56" s="104" t="s">
        <v>2164</v>
      </c>
      <c r="L56" s="104" t="s">
        <v>2165</v>
      </c>
      <c r="M56" s="104" t="s">
        <v>2166</v>
      </c>
      <c r="N56" s="104" t="s">
        <v>2167</v>
      </c>
      <c r="O56" s="95" t="s">
        <v>26</v>
      </c>
      <c r="P56" s="95" t="s">
        <v>26</v>
      </c>
      <c r="Q56" s="95" t="s">
        <v>26</v>
      </c>
      <c r="R56" s="80">
        <f t="shared" si="0"/>
        <v>1</v>
      </c>
      <c r="S56" s="80">
        <f t="shared" si="1"/>
        <v>4</v>
      </c>
      <c r="T56" s="80">
        <f t="shared" si="2"/>
        <v>5</v>
      </c>
    </row>
    <row r="57" spans="1:21" x14ac:dyDescent="0.2">
      <c r="A57" s="80">
        <v>574</v>
      </c>
      <c r="B57" s="79">
        <v>673</v>
      </c>
      <c r="C57" s="79">
        <v>91</v>
      </c>
      <c r="D57" s="80" t="s">
        <v>4130</v>
      </c>
      <c r="E57" s="80" t="s">
        <v>1860</v>
      </c>
      <c r="F57" s="80" t="s">
        <v>4132</v>
      </c>
      <c r="G57" s="79" t="s">
        <v>2168</v>
      </c>
      <c r="H57" s="80" t="s">
        <v>2168</v>
      </c>
      <c r="I57" s="104" t="s">
        <v>2169</v>
      </c>
      <c r="J57" s="105" t="s">
        <v>26</v>
      </c>
      <c r="K57" s="104" t="s">
        <v>2170</v>
      </c>
      <c r="L57" s="104" t="s">
        <v>2171</v>
      </c>
      <c r="M57" s="95" t="s">
        <v>2172</v>
      </c>
      <c r="N57" s="104" t="s">
        <v>2173</v>
      </c>
      <c r="O57" s="105" t="s">
        <v>26</v>
      </c>
      <c r="P57" s="105" t="s">
        <v>26</v>
      </c>
      <c r="Q57" s="105" t="s">
        <v>26</v>
      </c>
      <c r="R57" s="80">
        <f t="shared" si="0"/>
        <v>1</v>
      </c>
      <c r="S57" s="80">
        <f t="shared" si="1"/>
        <v>4</v>
      </c>
      <c r="T57" s="80">
        <f t="shared" si="2"/>
        <v>5</v>
      </c>
    </row>
    <row r="58" spans="1:21" x14ac:dyDescent="0.2">
      <c r="A58" s="80">
        <v>647</v>
      </c>
      <c r="B58" s="79">
        <v>749</v>
      </c>
      <c r="C58" s="79">
        <v>92</v>
      </c>
      <c r="D58" s="80" t="s">
        <v>4130</v>
      </c>
      <c r="E58" s="80" t="s">
        <v>1860</v>
      </c>
      <c r="F58" s="80" t="s">
        <v>4132</v>
      </c>
      <c r="G58" s="79" t="s">
        <v>2175</v>
      </c>
      <c r="H58" s="80" t="s">
        <v>2175</v>
      </c>
      <c r="I58" s="95" t="s">
        <v>2176</v>
      </c>
      <c r="J58" s="93" t="s">
        <v>26</v>
      </c>
      <c r="K58" s="95" t="s">
        <v>2177</v>
      </c>
      <c r="L58" s="95" t="s">
        <v>2178</v>
      </c>
      <c r="M58" s="95" t="s">
        <v>2179</v>
      </c>
      <c r="N58" s="95" t="s">
        <v>2180</v>
      </c>
      <c r="O58" s="105" t="s">
        <v>26</v>
      </c>
      <c r="P58" s="105" t="s">
        <v>26</v>
      </c>
      <c r="Q58" s="105" t="s">
        <v>26</v>
      </c>
      <c r="R58" s="80">
        <f t="shared" si="0"/>
        <v>1</v>
      </c>
      <c r="S58" s="80">
        <f t="shared" si="1"/>
        <v>4</v>
      </c>
      <c r="T58" s="80">
        <f t="shared" si="2"/>
        <v>5</v>
      </c>
    </row>
    <row r="59" spans="1:21" x14ac:dyDescent="0.2">
      <c r="A59" s="80">
        <v>521</v>
      </c>
      <c r="B59" s="79">
        <v>619</v>
      </c>
      <c r="C59" s="79">
        <v>94</v>
      </c>
      <c r="D59" s="80" t="s">
        <v>4130</v>
      </c>
      <c r="E59" s="80" t="s">
        <v>1860</v>
      </c>
      <c r="F59" s="80" t="s">
        <v>4132</v>
      </c>
      <c r="G59" s="79" t="s">
        <v>2181</v>
      </c>
      <c r="H59" s="80" t="s">
        <v>2181</v>
      </c>
      <c r="I59" s="95" t="s">
        <v>2182</v>
      </c>
      <c r="J59" s="95" t="s">
        <v>2183</v>
      </c>
      <c r="K59" s="95" t="s">
        <v>2184</v>
      </c>
      <c r="L59" s="95" t="s">
        <v>2185</v>
      </c>
      <c r="M59" s="95" t="s">
        <v>2186</v>
      </c>
      <c r="N59" s="95" t="s">
        <v>2187</v>
      </c>
      <c r="O59" s="95" t="s">
        <v>2188</v>
      </c>
      <c r="P59" s="105" t="s">
        <v>26</v>
      </c>
      <c r="Q59" s="105" t="s">
        <v>26</v>
      </c>
      <c r="R59" s="80">
        <f t="shared" si="0"/>
        <v>2</v>
      </c>
      <c r="S59" s="80">
        <f t="shared" si="1"/>
        <v>5</v>
      </c>
      <c r="T59" s="80">
        <f t="shared" si="2"/>
        <v>7</v>
      </c>
    </row>
    <row r="60" spans="1:21" x14ac:dyDescent="0.2">
      <c r="A60" s="80">
        <v>577</v>
      </c>
      <c r="B60" s="79">
        <v>676</v>
      </c>
      <c r="C60" s="79">
        <v>95</v>
      </c>
      <c r="D60" s="80" t="s">
        <v>4130</v>
      </c>
      <c r="E60" s="80" t="s">
        <v>1860</v>
      </c>
      <c r="F60" s="80" t="s">
        <v>4132</v>
      </c>
      <c r="G60" s="79" t="s">
        <v>2189</v>
      </c>
      <c r="H60" s="100" t="s">
        <v>2190</v>
      </c>
      <c r="I60" s="95" t="s">
        <v>2191</v>
      </c>
      <c r="J60" s="95" t="s">
        <v>2192</v>
      </c>
      <c r="K60" s="95" t="s">
        <v>2193</v>
      </c>
      <c r="L60" s="95" t="s">
        <v>2194</v>
      </c>
      <c r="M60" s="95" t="s">
        <v>2195</v>
      </c>
      <c r="N60" s="95" t="s">
        <v>2196</v>
      </c>
      <c r="O60" s="95" t="s">
        <v>2197</v>
      </c>
      <c r="P60" s="105" t="s">
        <v>26</v>
      </c>
      <c r="Q60" s="105" t="s">
        <v>26</v>
      </c>
      <c r="R60" s="80">
        <f t="shared" si="0"/>
        <v>2</v>
      </c>
      <c r="S60" s="80">
        <f t="shared" si="1"/>
        <v>5</v>
      </c>
      <c r="T60" s="80">
        <f t="shared" si="2"/>
        <v>7</v>
      </c>
      <c r="U60" s="79" t="s">
        <v>4408</v>
      </c>
    </row>
    <row r="61" spans="1:21" x14ac:dyDescent="0.2">
      <c r="A61" s="80">
        <v>572</v>
      </c>
      <c r="B61" s="79">
        <v>671</v>
      </c>
      <c r="C61" s="79">
        <v>96</v>
      </c>
      <c r="D61" s="80" t="s">
        <v>4130</v>
      </c>
      <c r="E61" s="80" t="s">
        <v>1860</v>
      </c>
      <c r="F61" s="80" t="s">
        <v>4132</v>
      </c>
      <c r="G61" s="79" t="s">
        <v>2198</v>
      </c>
      <c r="H61" s="80" t="s">
        <v>2198</v>
      </c>
      <c r="I61" s="104" t="s">
        <v>2199</v>
      </c>
      <c r="J61" s="105" t="s">
        <v>26</v>
      </c>
      <c r="K61" s="104" t="s">
        <v>2200</v>
      </c>
      <c r="L61" s="104" t="s">
        <v>2201</v>
      </c>
      <c r="M61" s="95" t="s">
        <v>2202</v>
      </c>
      <c r="N61" s="104" t="s">
        <v>2203</v>
      </c>
      <c r="O61" s="105" t="s">
        <v>26</v>
      </c>
      <c r="P61" s="105" t="s">
        <v>26</v>
      </c>
      <c r="Q61" s="105" t="s">
        <v>26</v>
      </c>
      <c r="R61" s="80">
        <f t="shared" si="0"/>
        <v>1</v>
      </c>
      <c r="S61" s="80">
        <f t="shared" si="1"/>
        <v>4</v>
      </c>
      <c r="T61" s="80">
        <f t="shared" si="2"/>
        <v>5</v>
      </c>
    </row>
    <row r="62" spans="1:21" x14ac:dyDescent="0.2">
      <c r="A62" s="80">
        <v>503</v>
      </c>
      <c r="B62" s="79">
        <v>601</v>
      </c>
      <c r="C62" s="79">
        <v>97</v>
      </c>
      <c r="D62" s="80" t="s">
        <v>4130</v>
      </c>
      <c r="E62" s="80" t="s">
        <v>1860</v>
      </c>
      <c r="F62" s="80" t="s">
        <v>4132</v>
      </c>
      <c r="G62" s="79" t="s">
        <v>2205</v>
      </c>
      <c r="H62" s="80" t="s">
        <v>2205</v>
      </c>
      <c r="I62" s="104" t="s">
        <v>2207</v>
      </c>
      <c r="J62" s="105" t="s">
        <v>26</v>
      </c>
      <c r="K62" s="104" t="s">
        <v>2208</v>
      </c>
      <c r="L62" s="104" t="s">
        <v>2209</v>
      </c>
      <c r="M62" s="95" t="s">
        <v>2210</v>
      </c>
      <c r="N62" s="104" t="s">
        <v>2211</v>
      </c>
      <c r="O62" s="105" t="s">
        <v>26</v>
      </c>
      <c r="P62" s="105" t="s">
        <v>26</v>
      </c>
      <c r="Q62" s="105" t="s">
        <v>26</v>
      </c>
      <c r="R62" s="80">
        <f t="shared" si="0"/>
        <v>1</v>
      </c>
      <c r="S62" s="80">
        <f t="shared" si="1"/>
        <v>4</v>
      </c>
      <c r="T62" s="80">
        <f t="shared" si="2"/>
        <v>5</v>
      </c>
    </row>
    <row r="63" spans="1:21" x14ac:dyDescent="0.2">
      <c r="A63" s="80">
        <v>660</v>
      </c>
      <c r="B63" s="79">
        <v>762</v>
      </c>
      <c r="C63" s="79">
        <v>99</v>
      </c>
      <c r="D63" s="80" t="s">
        <v>4130</v>
      </c>
      <c r="E63" s="80" t="s">
        <v>1860</v>
      </c>
      <c r="F63" s="80" t="s">
        <v>4132</v>
      </c>
      <c r="G63" s="79" t="s">
        <v>2213</v>
      </c>
      <c r="H63" s="80" t="s">
        <v>2213</v>
      </c>
      <c r="I63" s="104" t="s">
        <v>2214</v>
      </c>
      <c r="J63" s="105" t="s">
        <v>26</v>
      </c>
      <c r="K63" s="104" t="s">
        <v>2215</v>
      </c>
      <c r="L63" s="104" t="s">
        <v>2216</v>
      </c>
      <c r="M63" s="95" t="s">
        <v>2217</v>
      </c>
      <c r="N63" s="104" t="s">
        <v>2218</v>
      </c>
      <c r="O63" s="105" t="s">
        <v>26</v>
      </c>
      <c r="P63" s="105" t="s">
        <v>26</v>
      </c>
      <c r="Q63" s="105" t="s">
        <v>26</v>
      </c>
      <c r="R63" s="80">
        <f t="shared" si="0"/>
        <v>1</v>
      </c>
      <c r="S63" s="80">
        <f t="shared" si="1"/>
        <v>4</v>
      </c>
      <c r="T63" s="80">
        <f t="shared" si="2"/>
        <v>5</v>
      </c>
    </row>
    <row r="64" spans="1:21" x14ac:dyDescent="0.2">
      <c r="A64" s="80">
        <v>516</v>
      </c>
      <c r="B64" s="79">
        <v>614</v>
      </c>
      <c r="C64" s="79">
        <v>101</v>
      </c>
      <c r="D64" s="80" t="s">
        <v>4130</v>
      </c>
      <c r="E64" s="80" t="s">
        <v>1860</v>
      </c>
      <c r="F64" s="80" t="s">
        <v>4132</v>
      </c>
      <c r="G64" s="79" t="s">
        <v>2219</v>
      </c>
      <c r="H64" s="80" t="s">
        <v>2219</v>
      </c>
      <c r="I64" s="95" t="s">
        <v>2220</v>
      </c>
      <c r="J64" s="95" t="s">
        <v>2221</v>
      </c>
      <c r="K64" s="95" t="s">
        <v>2222</v>
      </c>
      <c r="L64" s="95" t="s">
        <v>2223</v>
      </c>
      <c r="M64" s="95" t="s">
        <v>2224</v>
      </c>
      <c r="N64" s="95" t="s">
        <v>2225</v>
      </c>
      <c r="O64" s="94" t="s">
        <v>82</v>
      </c>
      <c r="P64" s="94" t="s">
        <v>82</v>
      </c>
      <c r="Q64" s="94" t="s">
        <v>82</v>
      </c>
      <c r="R64" s="80">
        <f t="shared" si="0"/>
        <v>2</v>
      </c>
      <c r="S64" s="80">
        <f t="shared" si="1"/>
        <v>7</v>
      </c>
      <c r="T64" s="80">
        <f t="shared" si="2"/>
        <v>9</v>
      </c>
    </row>
    <row r="65" spans="1:20" x14ac:dyDescent="0.2">
      <c r="A65" s="80">
        <v>500</v>
      </c>
      <c r="B65" s="79">
        <v>598</v>
      </c>
      <c r="C65" s="79">
        <v>102</v>
      </c>
      <c r="D65" s="80" t="s">
        <v>4130</v>
      </c>
      <c r="E65" s="80" t="s">
        <v>1860</v>
      </c>
      <c r="F65" s="80" t="s">
        <v>4132</v>
      </c>
      <c r="G65" s="79" t="s">
        <v>2226</v>
      </c>
      <c r="H65" s="80" t="s">
        <v>2226</v>
      </c>
      <c r="I65" s="94" t="s">
        <v>82</v>
      </c>
      <c r="J65" s="94" t="s">
        <v>82</v>
      </c>
      <c r="K65" s="94" t="s">
        <v>82</v>
      </c>
      <c r="L65" s="94" t="s">
        <v>82</v>
      </c>
      <c r="M65" s="105" t="s">
        <v>26</v>
      </c>
      <c r="N65" s="105" t="s">
        <v>26</v>
      </c>
      <c r="O65" s="105" t="s">
        <v>26</v>
      </c>
      <c r="P65" s="94" t="s">
        <v>82</v>
      </c>
      <c r="Q65" s="94" t="s">
        <v>82</v>
      </c>
      <c r="R65" s="80">
        <f t="shared" si="0"/>
        <v>2</v>
      </c>
      <c r="S65" s="80">
        <f t="shared" si="1"/>
        <v>4</v>
      </c>
      <c r="T65" s="80">
        <f t="shared" si="2"/>
        <v>6</v>
      </c>
    </row>
    <row r="66" spans="1:20" x14ac:dyDescent="0.2">
      <c r="A66" s="80">
        <v>499</v>
      </c>
      <c r="B66" s="79">
        <v>597</v>
      </c>
      <c r="C66" s="79">
        <v>103</v>
      </c>
      <c r="D66" s="80" t="s">
        <v>4130</v>
      </c>
      <c r="E66" s="80" t="s">
        <v>1860</v>
      </c>
      <c r="F66" s="80" t="s">
        <v>4133</v>
      </c>
      <c r="G66" s="79" t="s">
        <v>2227</v>
      </c>
      <c r="H66" s="80" t="s">
        <v>2228</v>
      </c>
      <c r="I66" s="95" t="s">
        <v>2229</v>
      </c>
      <c r="J66" s="105" t="s">
        <v>26</v>
      </c>
      <c r="K66" s="95" t="s">
        <v>2230</v>
      </c>
      <c r="L66" s="95" t="s">
        <v>2231</v>
      </c>
      <c r="M66" s="105" t="s">
        <v>26</v>
      </c>
      <c r="N66" s="105" t="s">
        <v>26</v>
      </c>
      <c r="O66" s="105" t="s">
        <v>26</v>
      </c>
      <c r="P66" s="95" t="s">
        <v>2232</v>
      </c>
      <c r="Q66" s="95" t="s">
        <v>2233</v>
      </c>
      <c r="R66" s="80">
        <f t="shared" ref="R66:R129" si="3">2-(SUM(IF(I66="NA",1,0),IF(J66="NA",1,0)))</f>
        <v>1</v>
      </c>
      <c r="S66" s="80">
        <f t="shared" ref="S66:S129" si="4">7-SUM(IF(K66="NA",1,0),IF(L66="NA",1,0),IF(M66="NA",1,0),IF(N66="NA",1,0),IF(O66="NA",1,0),IF(P66="NA",1,0),IF(Q66="NA",1,0))</f>
        <v>4</v>
      </c>
      <c r="T66" s="80">
        <f t="shared" ref="T66:T129" si="5">SUM(R66:S66)</f>
        <v>5</v>
      </c>
    </row>
    <row r="67" spans="1:20" x14ac:dyDescent="0.2">
      <c r="A67" s="80">
        <v>498</v>
      </c>
      <c r="B67" s="79">
        <v>596</v>
      </c>
      <c r="C67" s="79">
        <v>104</v>
      </c>
      <c r="D67" s="80" t="s">
        <v>4130</v>
      </c>
      <c r="E67" s="80" t="s">
        <v>1860</v>
      </c>
      <c r="F67" s="80" t="s">
        <v>4133</v>
      </c>
      <c r="G67" s="79" t="s">
        <v>2236</v>
      </c>
      <c r="H67" s="80" t="s">
        <v>2237</v>
      </c>
      <c r="I67" s="95" t="s">
        <v>2238</v>
      </c>
      <c r="J67" s="105" t="s">
        <v>26</v>
      </c>
      <c r="K67" s="95" t="s">
        <v>2239</v>
      </c>
      <c r="L67" s="95" t="s">
        <v>2240</v>
      </c>
      <c r="M67" s="105" t="s">
        <v>26</v>
      </c>
      <c r="N67" s="105" t="s">
        <v>26</v>
      </c>
      <c r="O67" s="105" t="s">
        <v>26</v>
      </c>
      <c r="P67" s="105" t="s">
        <v>26</v>
      </c>
      <c r="Q67" s="95" t="s">
        <v>2241</v>
      </c>
      <c r="R67" s="80">
        <f t="shared" si="3"/>
        <v>1</v>
      </c>
      <c r="S67" s="80">
        <f t="shared" si="4"/>
        <v>3</v>
      </c>
      <c r="T67" s="80">
        <f t="shared" si="5"/>
        <v>4</v>
      </c>
    </row>
    <row r="68" spans="1:20" x14ac:dyDescent="0.2">
      <c r="A68" s="80">
        <v>510</v>
      </c>
      <c r="B68" s="79">
        <v>608</v>
      </c>
      <c r="C68" s="79">
        <v>105</v>
      </c>
      <c r="D68" s="80" t="s">
        <v>4130</v>
      </c>
      <c r="E68" s="80" t="s">
        <v>1860</v>
      </c>
      <c r="F68" s="80" t="s">
        <v>4133</v>
      </c>
      <c r="G68" s="79" t="s">
        <v>2242</v>
      </c>
      <c r="H68" s="80" t="s">
        <v>2242</v>
      </c>
      <c r="I68" s="95" t="s">
        <v>2243</v>
      </c>
      <c r="J68" s="116" t="s">
        <v>2244</v>
      </c>
      <c r="K68" s="95" t="s">
        <v>2245</v>
      </c>
      <c r="L68" s="95" t="s">
        <v>26</v>
      </c>
      <c r="M68" s="95" t="s">
        <v>26</v>
      </c>
      <c r="N68" s="95" t="s">
        <v>2246</v>
      </c>
      <c r="O68" s="95" t="s">
        <v>26</v>
      </c>
      <c r="P68" s="95" t="s">
        <v>26</v>
      </c>
      <c r="Q68" s="95" t="s">
        <v>26</v>
      </c>
      <c r="R68" s="80">
        <f t="shared" si="3"/>
        <v>2</v>
      </c>
      <c r="S68" s="80">
        <f t="shared" si="4"/>
        <v>2</v>
      </c>
      <c r="T68" s="80">
        <f t="shared" si="5"/>
        <v>4</v>
      </c>
    </row>
    <row r="69" spans="1:20" x14ac:dyDescent="0.2">
      <c r="A69" s="80">
        <v>593</v>
      </c>
      <c r="B69" s="79">
        <v>692</v>
      </c>
      <c r="C69" s="79">
        <v>106</v>
      </c>
      <c r="D69" s="80" t="s">
        <v>4130</v>
      </c>
      <c r="E69" s="80" t="s">
        <v>1860</v>
      </c>
      <c r="F69" s="80" t="s">
        <v>4133</v>
      </c>
      <c r="G69" s="79" t="s">
        <v>2247</v>
      </c>
      <c r="H69" s="80" t="s">
        <v>2248</v>
      </c>
      <c r="I69" s="95" t="s">
        <v>2249</v>
      </c>
      <c r="J69" s="105" t="s">
        <v>26</v>
      </c>
      <c r="K69" s="95" t="s">
        <v>2250</v>
      </c>
      <c r="L69" s="95" t="s">
        <v>2251</v>
      </c>
      <c r="M69" s="105" t="s">
        <v>26</v>
      </c>
      <c r="N69" s="105" t="s">
        <v>26</v>
      </c>
      <c r="O69" s="105" t="s">
        <v>26</v>
      </c>
      <c r="P69" s="95" t="s">
        <v>2252</v>
      </c>
      <c r="Q69" s="95" t="s">
        <v>2253</v>
      </c>
      <c r="R69" s="80">
        <f t="shared" si="3"/>
        <v>1</v>
      </c>
      <c r="S69" s="80">
        <f t="shared" si="4"/>
        <v>4</v>
      </c>
      <c r="T69" s="80">
        <f t="shared" si="5"/>
        <v>5</v>
      </c>
    </row>
    <row r="70" spans="1:20" x14ac:dyDescent="0.2">
      <c r="A70" s="80">
        <v>505</v>
      </c>
      <c r="B70" s="79">
        <v>603</v>
      </c>
      <c r="C70" s="79">
        <v>107</v>
      </c>
      <c r="D70" s="80" t="s">
        <v>4130</v>
      </c>
      <c r="E70" s="80" t="s">
        <v>1860</v>
      </c>
      <c r="F70" s="80" t="s">
        <v>4133</v>
      </c>
      <c r="G70" s="79" t="s">
        <v>2254</v>
      </c>
      <c r="H70" s="80" t="s">
        <v>2255</v>
      </c>
      <c r="I70" s="104" t="s">
        <v>2256</v>
      </c>
      <c r="J70" s="105" t="s">
        <v>26</v>
      </c>
      <c r="K70" s="104" t="s">
        <v>2257</v>
      </c>
      <c r="L70" s="104" t="s">
        <v>2258</v>
      </c>
      <c r="M70" s="105" t="s">
        <v>26</v>
      </c>
      <c r="N70" s="105" t="s">
        <v>26</v>
      </c>
      <c r="O70" s="105" t="s">
        <v>26</v>
      </c>
      <c r="P70" s="104" t="s">
        <v>2259</v>
      </c>
      <c r="Q70" s="104" t="s">
        <v>2260</v>
      </c>
      <c r="R70" s="80">
        <f t="shared" si="3"/>
        <v>1</v>
      </c>
      <c r="S70" s="80">
        <f t="shared" si="4"/>
        <v>4</v>
      </c>
      <c r="T70" s="80">
        <f t="shared" si="5"/>
        <v>5</v>
      </c>
    </row>
    <row r="71" spans="1:20" x14ac:dyDescent="0.2">
      <c r="A71" s="80">
        <v>514</v>
      </c>
      <c r="B71" s="79">
        <v>612</v>
      </c>
      <c r="C71" s="79">
        <v>108</v>
      </c>
      <c r="D71" s="80" t="s">
        <v>4130</v>
      </c>
      <c r="E71" s="80" t="s">
        <v>1860</v>
      </c>
      <c r="F71" s="80" t="s">
        <v>4133</v>
      </c>
      <c r="G71" s="79" t="s">
        <v>2261</v>
      </c>
      <c r="H71" s="80" t="s">
        <v>2262</v>
      </c>
      <c r="I71" s="95" t="s">
        <v>2263</v>
      </c>
      <c r="J71" s="105" t="s">
        <v>26</v>
      </c>
      <c r="K71" s="95" t="s">
        <v>2264</v>
      </c>
      <c r="L71" s="95" t="s">
        <v>2265</v>
      </c>
      <c r="M71" s="105" t="s">
        <v>26</v>
      </c>
      <c r="N71" s="105" t="s">
        <v>26</v>
      </c>
      <c r="O71" s="93" t="s">
        <v>110</v>
      </c>
      <c r="P71" s="95" t="s">
        <v>2266</v>
      </c>
      <c r="Q71" s="95" t="s">
        <v>2267</v>
      </c>
      <c r="R71" s="80">
        <f t="shared" si="3"/>
        <v>1</v>
      </c>
      <c r="S71" s="80">
        <f t="shared" si="4"/>
        <v>5</v>
      </c>
      <c r="T71" s="80">
        <f t="shared" si="5"/>
        <v>6</v>
      </c>
    </row>
    <row r="72" spans="1:20" x14ac:dyDescent="0.2">
      <c r="A72" s="80">
        <v>482</v>
      </c>
      <c r="B72" s="79">
        <v>580</v>
      </c>
      <c r="C72" s="79">
        <v>109</v>
      </c>
      <c r="D72" s="80" t="s">
        <v>4130</v>
      </c>
      <c r="E72" s="80" t="s">
        <v>1860</v>
      </c>
      <c r="F72" s="80" t="s">
        <v>4133</v>
      </c>
      <c r="G72" s="79" t="s">
        <v>2268</v>
      </c>
      <c r="H72" s="80" t="s">
        <v>2268</v>
      </c>
      <c r="I72" s="95" t="s">
        <v>2269</v>
      </c>
      <c r="J72" s="105" t="s">
        <v>26</v>
      </c>
      <c r="K72" s="95" t="s">
        <v>2270</v>
      </c>
      <c r="L72" s="95" t="s">
        <v>26</v>
      </c>
      <c r="M72" s="95" t="s">
        <v>26</v>
      </c>
      <c r="N72" s="95" t="s">
        <v>26</v>
      </c>
      <c r="O72" s="95" t="s">
        <v>26</v>
      </c>
      <c r="P72" s="95" t="s">
        <v>2271</v>
      </c>
      <c r="Q72" s="95" t="s">
        <v>2272</v>
      </c>
      <c r="R72" s="80">
        <f t="shared" si="3"/>
        <v>1</v>
      </c>
      <c r="S72" s="80">
        <f t="shared" si="4"/>
        <v>3</v>
      </c>
      <c r="T72" s="80">
        <f t="shared" si="5"/>
        <v>4</v>
      </c>
    </row>
    <row r="73" spans="1:20" x14ac:dyDescent="0.2">
      <c r="A73" s="80">
        <v>490</v>
      </c>
      <c r="B73" s="79">
        <v>588</v>
      </c>
      <c r="C73" s="79">
        <v>110</v>
      </c>
      <c r="D73" s="80" t="s">
        <v>4130</v>
      </c>
      <c r="E73" s="80" t="s">
        <v>1860</v>
      </c>
      <c r="F73" s="80" t="s">
        <v>4133</v>
      </c>
      <c r="G73" s="79" t="s">
        <v>2274</v>
      </c>
      <c r="H73" s="80" t="s">
        <v>2274</v>
      </c>
      <c r="I73" s="110" t="s">
        <v>2275</v>
      </c>
      <c r="J73" s="105" t="s">
        <v>26</v>
      </c>
      <c r="K73" s="110" t="s">
        <v>2276</v>
      </c>
      <c r="L73" s="110" t="s">
        <v>2277</v>
      </c>
      <c r="M73" s="105" t="s">
        <v>26</v>
      </c>
      <c r="N73" s="105" t="s">
        <v>26</v>
      </c>
      <c r="O73" s="105" t="s">
        <v>26</v>
      </c>
      <c r="P73" s="110" t="s">
        <v>2278</v>
      </c>
      <c r="Q73" s="110" t="s">
        <v>2279</v>
      </c>
      <c r="R73" s="80">
        <f t="shared" si="3"/>
        <v>1</v>
      </c>
      <c r="S73" s="80">
        <f t="shared" si="4"/>
        <v>4</v>
      </c>
      <c r="T73" s="80">
        <f t="shared" si="5"/>
        <v>5</v>
      </c>
    </row>
    <row r="74" spans="1:20" x14ac:dyDescent="0.2">
      <c r="A74" s="80">
        <v>528</v>
      </c>
      <c r="B74" s="79">
        <v>628</v>
      </c>
      <c r="C74" s="79">
        <v>111</v>
      </c>
      <c r="D74" s="80" t="s">
        <v>4130</v>
      </c>
      <c r="E74" s="80" t="s">
        <v>1860</v>
      </c>
      <c r="F74" s="80" t="s">
        <v>4133</v>
      </c>
      <c r="G74" s="79" t="s">
        <v>2281</v>
      </c>
      <c r="H74" s="80" t="s">
        <v>2282</v>
      </c>
      <c r="I74" s="79" t="s">
        <v>2283</v>
      </c>
      <c r="J74" s="79" t="s">
        <v>26</v>
      </c>
      <c r="K74" s="79" t="s">
        <v>2284</v>
      </c>
      <c r="L74" s="79" t="s">
        <v>26</v>
      </c>
      <c r="M74" s="79" t="s">
        <v>26</v>
      </c>
      <c r="N74" s="79" t="s">
        <v>26</v>
      </c>
      <c r="O74" s="79" t="s">
        <v>26</v>
      </c>
      <c r="P74" s="79" t="s">
        <v>2285</v>
      </c>
      <c r="Q74" s="79" t="s">
        <v>2286</v>
      </c>
      <c r="R74" s="80">
        <f t="shared" si="3"/>
        <v>1</v>
      </c>
      <c r="S74" s="80">
        <f t="shared" si="4"/>
        <v>3</v>
      </c>
      <c r="T74" s="80">
        <f t="shared" si="5"/>
        <v>4</v>
      </c>
    </row>
    <row r="75" spans="1:20" x14ac:dyDescent="0.2">
      <c r="A75" s="80">
        <v>467</v>
      </c>
      <c r="B75" s="79">
        <v>565</v>
      </c>
      <c r="C75" s="79">
        <v>112</v>
      </c>
      <c r="D75" s="80" t="s">
        <v>4130</v>
      </c>
      <c r="E75" s="80" t="s">
        <v>1860</v>
      </c>
      <c r="F75" s="80" t="s">
        <v>4133</v>
      </c>
      <c r="G75" s="79" t="s">
        <v>2287</v>
      </c>
      <c r="H75" s="80" t="s">
        <v>2288</v>
      </c>
      <c r="I75" s="104" t="s">
        <v>2289</v>
      </c>
      <c r="J75" s="105" t="s">
        <v>26</v>
      </c>
      <c r="K75" s="104" t="s">
        <v>2290</v>
      </c>
      <c r="L75" s="104" t="s">
        <v>2291</v>
      </c>
      <c r="M75" s="105" t="s">
        <v>26</v>
      </c>
      <c r="N75" s="105" t="s">
        <v>26</v>
      </c>
      <c r="O75" s="105" t="s">
        <v>26</v>
      </c>
      <c r="P75" s="104" t="s">
        <v>2292</v>
      </c>
      <c r="Q75" s="104" t="s">
        <v>2293</v>
      </c>
      <c r="R75" s="80">
        <f t="shared" si="3"/>
        <v>1</v>
      </c>
      <c r="S75" s="80">
        <f t="shared" si="4"/>
        <v>4</v>
      </c>
      <c r="T75" s="80">
        <f t="shared" si="5"/>
        <v>5</v>
      </c>
    </row>
    <row r="76" spans="1:20" x14ac:dyDescent="0.2">
      <c r="A76" s="80">
        <v>466</v>
      </c>
      <c r="B76" s="79">
        <v>564</v>
      </c>
      <c r="C76" s="79">
        <v>113</v>
      </c>
      <c r="D76" s="80" t="s">
        <v>4130</v>
      </c>
      <c r="E76" s="80" t="s">
        <v>1860</v>
      </c>
      <c r="F76" s="80" t="s">
        <v>4133</v>
      </c>
      <c r="G76" s="79" t="s">
        <v>2294</v>
      </c>
      <c r="H76" s="80" t="s">
        <v>2295</v>
      </c>
      <c r="I76" s="104" t="s">
        <v>2296</v>
      </c>
      <c r="J76" s="105" t="s">
        <v>26</v>
      </c>
      <c r="K76" s="104" t="s">
        <v>2297</v>
      </c>
      <c r="L76" s="104" t="s">
        <v>2298</v>
      </c>
      <c r="M76" s="105" t="s">
        <v>26</v>
      </c>
      <c r="N76" s="105" t="s">
        <v>26</v>
      </c>
      <c r="O76" s="105" t="s">
        <v>26</v>
      </c>
      <c r="P76" s="105" t="s">
        <v>26</v>
      </c>
      <c r="Q76" s="104" t="s">
        <v>2299</v>
      </c>
      <c r="R76" s="80">
        <f t="shared" si="3"/>
        <v>1</v>
      </c>
      <c r="S76" s="80">
        <f t="shared" si="4"/>
        <v>3</v>
      </c>
      <c r="T76" s="80">
        <f t="shared" si="5"/>
        <v>4</v>
      </c>
    </row>
    <row r="77" spans="1:20" x14ac:dyDescent="0.2">
      <c r="A77" s="80">
        <v>541</v>
      </c>
      <c r="B77" s="79">
        <v>640</v>
      </c>
      <c r="C77" s="79">
        <v>114</v>
      </c>
      <c r="D77" s="80" t="s">
        <v>4130</v>
      </c>
      <c r="E77" s="80" t="s">
        <v>1860</v>
      </c>
      <c r="F77" s="80" t="s">
        <v>4133</v>
      </c>
      <c r="G77" s="79" t="s">
        <v>2300</v>
      </c>
      <c r="H77" s="80" t="s">
        <v>2301</v>
      </c>
      <c r="I77" s="104" t="s">
        <v>2302</v>
      </c>
      <c r="J77" s="105" t="s">
        <v>26</v>
      </c>
      <c r="K77" s="104" t="s">
        <v>2303</v>
      </c>
      <c r="L77" s="104" t="s">
        <v>2304</v>
      </c>
      <c r="M77" s="105" t="s">
        <v>26</v>
      </c>
      <c r="N77" s="105" t="s">
        <v>26</v>
      </c>
      <c r="O77" s="105" t="s">
        <v>26</v>
      </c>
      <c r="P77" s="104" t="s">
        <v>2305</v>
      </c>
      <c r="Q77" s="104" t="s">
        <v>2306</v>
      </c>
      <c r="R77" s="80">
        <f t="shared" si="3"/>
        <v>1</v>
      </c>
      <c r="S77" s="80">
        <f t="shared" si="4"/>
        <v>4</v>
      </c>
      <c r="T77" s="80">
        <f t="shared" si="5"/>
        <v>5</v>
      </c>
    </row>
    <row r="78" spans="1:20" x14ac:dyDescent="0.2">
      <c r="A78" s="80">
        <v>646</v>
      </c>
      <c r="B78" s="79">
        <v>748</v>
      </c>
      <c r="C78" s="79">
        <v>115</v>
      </c>
      <c r="D78" s="80" t="s">
        <v>4130</v>
      </c>
      <c r="E78" s="80" t="s">
        <v>1860</v>
      </c>
      <c r="F78" s="80" t="s">
        <v>4133</v>
      </c>
      <c r="G78" s="79" t="s">
        <v>2307</v>
      </c>
      <c r="H78" s="80" t="s">
        <v>2308</v>
      </c>
      <c r="I78" s="95" t="s">
        <v>2309</v>
      </c>
      <c r="J78" s="93" t="s">
        <v>26</v>
      </c>
      <c r="K78" s="95" t="s">
        <v>2310</v>
      </c>
      <c r="L78" s="95" t="s">
        <v>2311</v>
      </c>
      <c r="M78" s="93" t="s">
        <v>26</v>
      </c>
      <c r="N78" s="93" t="s">
        <v>26</v>
      </c>
      <c r="O78" s="93" t="s">
        <v>26</v>
      </c>
      <c r="P78" s="95" t="s">
        <v>2312</v>
      </c>
      <c r="Q78" s="95" t="s">
        <v>2313</v>
      </c>
      <c r="R78" s="80">
        <f t="shared" si="3"/>
        <v>1</v>
      </c>
      <c r="S78" s="80">
        <f t="shared" si="4"/>
        <v>4</v>
      </c>
      <c r="T78" s="80">
        <f t="shared" si="5"/>
        <v>5</v>
      </c>
    </row>
    <row r="79" spans="1:20" x14ac:dyDescent="0.2">
      <c r="A79" s="80">
        <v>565</v>
      </c>
      <c r="B79" s="79">
        <v>664</v>
      </c>
      <c r="C79" s="79">
        <v>116</v>
      </c>
      <c r="D79" s="80" t="s">
        <v>4130</v>
      </c>
      <c r="E79" s="80" t="s">
        <v>1860</v>
      </c>
      <c r="F79" s="80" t="s">
        <v>4133</v>
      </c>
      <c r="G79" s="79" t="s">
        <v>2314</v>
      </c>
      <c r="H79" s="80" t="s">
        <v>2315</v>
      </c>
      <c r="I79" s="95" t="s">
        <v>2316</v>
      </c>
      <c r="J79" s="109" t="s">
        <v>26</v>
      </c>
      <c r="K79" s="95" t="s">
        <v>2317</v>
      </c>
      <c r="L79" s="95" t="s">
        <v>2318</v>
      </c>
      <c r="M79" s="109" t="s">
        <v>26</v>
      </c>
      <c r="N79" s="109" t="s">
        <v>26</v>
      </c>
      <c r="O79" s="109" t="s">
        <v>26</v>
      </c>
      <c r="P79" s="95" t="s">
        <v>2319</v>
      </c>
      <c r="Q79" s="95" t="s">
        <v>2320</v>
      </c>
      <c r="R79" s="80">
        <f t="shared" si="3"/>
        <v>1</v>
      </c>
      <c r="S79" s="80">
        <f t="shared" si="4"/>
        <v>4</v>
      </c>
      <c r="T79" s="80">
        <f t="shared" si="5"/>
        <v>5</v>
      </c>
    </row>
    <row r="80" spans="1:20" x14ac:dyDescent="0.2">
      <c r="A80" s="80">
        <v>512</v>
      </c>
      <c r="B80" s="79">
        <v>610</v>
      </c>
      <c r="C80" s="79">
        <v>117</v>
      </c>
      <c r="D80" s="80" t="s">
        <v>4130</v>
      </c>
      <c r="E80" s="80" t="s">
        <v>1860</v>
      </c>
      <c r="F80" s="80" t="s">
        <v>4133</v>
      </c>
      <c r="G80" s="79" t="s">
        <v>2321</v>
      </c>
      <c r="H80" s="80" t="s">
        <v>2321</v>
      </c>
      <c r="I80" s="95" t="s">
        <v>2322</v>
      </c>
      <c r="J80" s="95" t="s">
        <v>2323</v>
      </c>
      <c r="K80" s="95" t="s">
        <v>2324</v>
      </c>
      <c r="L80" s="94" t="s">
        <v>82</v>
      </c>
      <c r="M80" s="105" t="s">
        <v>26</v>
      </c>
      <c r="N80" s="95" t="s">
        <v>2325</v>
      </c>
      <c r="O80" s="94" t="s">
        <v>82</v>
      </c>
      <c r="P80" s="94" t="s">
        <v>82</v>
      </c>
      <c r="Q80" s="94" t="s">
        <v>82</v>
      </c>
      <c r="R80" s="80">
        <f t="shared" si="3"/>
        <v>2</v>
      </c>
      <c r="S80" s="80">
        <f t="shared" si="4"/>
        <v>6</v>
      </c>
      <c r="T80" s="80">
        <f t="shared" si="5"/>
        <v>8</v>
      </c>
    </row>
    <row r="81" spans="1:21" x14ac:dyDescent="0.2">
      <c r="A81" s="80">
        <v>473</v>
      </c>
      <c r="B81" s="79">
        <v>571</v>
      </c>
      <c r="C81" s="79">
        <v>119</v>
      </c>
      <c r="D81" s="80" t="s">
        <v>4130</v>
      </c>
      <c r="E81" s="80" t="s">
        <v>1860</v>
      </c>
      <c r="F81" s="80" t="s">
        <v>4133</v>
      </c>
      <c r="G81" s="79" t="s">
        <v>2326</v>
      </c>
      <c r="H81" s="80" t="s">
        <v>2326</v>
      </c>
      <c r="I81" s="95" t="s">
        <v>2327</v>
      </c>
      <c r="J81" s="95" t="s">
        <v>2328</v>
      </c>
      <c r="K81" s="95" t="s">
        <v>2329</v>
      </c>
      <c r="L81" s="95" t="s">
        <v>2330</v>
      </c>
      <c r="M81" s="95" t="s">
        <v>26</v>
      </c>
      <c r="N81" s="95" t="s">
        <v>26</v>
      </c>
      <c r="O81" s="95" t="s">
        <v>2331</v>
      </c>
      <c r="P81" s="114" t="s">
        <v>2332</v>
      </c>
      <c r="Q81" s="114" t="s">
        <v>2333</v>
      </c>
      <c r="R81" s="80">
        <f t="shared" si="3"/>
        <v>2</v>
      </c>
      <c r="S81" s="80">
        <f t="shared" si="4"/>
        <v>5</v>
      </c>
      <c r="T81" s="80">
        <f t="shared" si="5"/>
        <v>7</v>
      </c>
    </row>
    <row r="82" spans="1:21" x14ac:dyDescent="0.2">
      <c r="A82" s="80">
        <v>656</v>
      </c>
      <c r="B82" s="79">
        <v>758</v>
      </c>
      <c r="C82" s="79">
        <v>120</v>
      </c>
      <c r="D82" s="80" t="s">
        <v>4130</v>
      </c>
      <c r="E82" s="80" t="s">
        <v>1860</v>
      </c>
      <c r="F82" s="80" t="s">
        <v>4133</v>
      </c>
      <c r="G82" s="79" t="s">
        <v>2334</v>
      </c>
      <c r="H82" s="80" t="s">
        <v>2334</v>
      </c>
      <c r="I82" s="95" t="s">
        <v>2335</v>
      </c>
      <c r="J82" s="95" t="s">
        <v>2336</v>
      </c>
      <c r="K82" s="95" t="s">
        <v>2337</v>
      </c>
      <c r="L82" s="94" t="s">
        <v>82</v>
      </c>
      <c r="M82" s="105" t="s">
        <v>26</v>
      </c>
      <c r="N82" s="95" t="s">
        <v>2338</v>
      </c>
      <c r="O82" s="105" t="s">
        <v>26</v>
      </c>
      <c r="P82" s="94" t="s">
        <v>82</v>
      </c>
      <c r="Q82" s="94" t="s">
        <v>82</v>
      </c>
      <c r="R82" s="80">
        <f t="shared" si="3"/>
        <v>2</v>
      </c>
      <c r="S82" s="80">
        <f t="shared" si="4"/>
        <v>5</v>
      </c>
      <c r="T82" s="80">
        <f t="shared" si="5"/>
        <v>7</v>
      </c>
    </row>
    <row r="83" spans="1:21" x14ac:dyDescent="0.2">
      <c r="A83" s="80">
        <v>641</v>
      </c>
      <c r="B83" s="79">
        <v>743</v>
      </c>
      <c r="C83" s="79">
        <v>121</v>
      </c>
      <c r="D83" s="80" t="s">
        <v>4130</v>
      </c>
      <c r="E83" s="80" t="s">
        <v>1860</v>
      </c>
      <c r="F83" s="80" t="s">
        <v>4133</v>
      </c>
      <c r="G83" s="79" t="s">
        <v>2339</v>
      </c>
      <c r="H83" s="80" t="s">
        <v>2340</v>
      </c>
      <c r="I83" s="95" t="s">
        <v>2341</v>
      </c>
      <c r="J83" s="93" t="s">
        <v>26</v>
      </c>
      <c r="K83" s="95" t="s">
        <v>2342</v>
      </c>
      <c r="L83" s="105" t="s">
        <v>26</v>
      </c>
      <c r="M83" s="105" t="s">
        <v>26</v>
      </c>
      <c r="N83" s="105" t="s">
        <v>26</v>
      </c>
      <c r="O83" s="105" t="s">
        <v>26</v>
      </c>
      <c r="P83" s="105" t="s">
        <v>26</v>
      </c>
      <c r="Q83" s="95" t="s">
        <v>2343</v>
      </c>
      <c r="R83" s="80">
        <f t="shared" si="3"/>
        <v>1</v>
      </c>
      <c r="S83" s="80">
        <f t="shared" si="4"/>
        <v>2</v>
      </c>
      <c r="T83" s="80">
        <f t="shared" si="5"/>
        <v>3</v>
      </c>
    </row>
    <row r="84" spans="1:21" x14ac:dyDescent="0.2">
      <c r="A84" s="80">
        <v>459</v>
      </c>
      <c r="B84" s="79">
        <v>557</v>
      </c>
      <c r="C84" s="79">
        <v>122</v>
      </c>
      <c r="D84" s="80" t="s">
        <v>4130</v>
      </c>
      <c r="E84" s="80" t="s">
        <v>1860</v>
      </c>
      <c r="F84" s="80" t="s">
        <v>4133</v>
      </c>
      <c r="G84" s="79" t="s">
        <v>2344</v>
      </c>
      <c r="H84" s="80" t="s">
        <v>2344</v>
      </c>
      <c r="I84" s="104" t="s">
        <v>2345</v>
      </c>
      <c r="J84" s="95" t="s">
        <v>2346</v>
      </c>
      <c r="K84" s="110" t="s">
        <v>2347</v>
      </c>
      <c r="L84" s="110" t="s">
        <v>2348</v>
      </c>
      <c r="M84" s="95" t="s">
        <v>2349</v>
      </c>
      <c r="N84" s="110" t="s">
        <v>2350</v>
      </c>
      <c r="O84" s="105" t="s">
        <v>26</v>
      </c>
      <c r="P84" s="115" t="s">
        <v>2351</v>
      </c>
      <c r="Q84" s="115" t="s">
        <v>2351</v>
      </c>
      <c r="R84" s="80">
        <f t="shared" si="3"/>
        <v>2</v>
      </c>
      <c r="S84" s="80">
        <f t="shared" si="4"/>
        <v>6</v>
      </c>
      <c r="T84" s="80">
        <f t="shared" si="5"/>
        <v>8</v>
      </c>
    </row>
    <row r="85" spans="1:21" x14ac:dyDescent="0.2">
      <c r="A85" s="80">
        <v>504</v>
      </c>
      <c r="B85" s="79">
        <v>602</v>
      </c>
      <c r="C85" s="79">
        <v>123</v>
      </c>
      <c r="D85" s="80" t="s">
        <v>4130</v>
      </c>
      <c r="E85" s="80" t="s">
        <v>1860</v>
      </c>
      <c r="F85" s="80" t="s">
        <v>4133</v>
      </c>
      <c r="G85" s="79" t="s">
        <v>2352</v>
      </c>
      <c r="H85" s="80" t="s">
        <v>2352</v>
      </c>
      <c r="I85" s="116" t="s">
        <v>2353</v>
      </c>
      <c r="J85" s="95" t="s">
        <v>26</v>
      </c>
      <c r="K85" s="104" t="s">
        <v>2354</v>
      </c>
      <c r="L85" s="104" t="s">
        <v>2355</v>
      </c>
      <c r="M85" s="104" t="s">
        <v>2356</v>
      </c>
      <c r="N85" s="104" t="s">
        <v>2357</v>
      </c>
      <c r="O85" s="95" t="s">
        <v>26</v>
      </c>
      <c r="P85" s="95" t="s">
        <v>26</v>
      </c>
      <c r="Q85" s="95" t="s">
        <v>26</v>
      </c>
      <c r="R85" s="80">
        <f t="shared" si="3"/>
        <v>1</v>
      </c>
      <c r="S85" s="80">
        <f t="shared" si="4"/>
        <v>4</v>
      </c>
      <c r="T85" s="80">
        <f t="shared" si="5"/>
        <v>5</v>
      </c>
    </row>
    <row r="86" spans="1:21" x14ac:dyDescent="0.2">
      <c r="A86" s="80">
        <v>34</v>
      </c>
      <c r="B86" s="79">
        <v>81</v>
      </c>
      <c r="C86" s="79">
        <v>124</v>
      </c>
      <c r="D86" s="80" t="s">
        <v>4130</v>
      </c>
      <c r="E86" s="80" t="s">
        <v>1860</v>
      </c>
      <c r="F86" s="80" t="s">
        <v>4133</v>
      </c>
      <c r="G86" s="79" t="s">
        <v>2359</v>
      </c>
      <c r="H86" s="80" t="s">
        <v>2360</v>
      </c>
      <c r="I86" s="92" t="s">
        <v>4410</v>
      </c>
      <c r="J86" s="79" t="s">
        <v>26</v>
      </c>
      <c r="K86" s="92" t="s">
        <v>4410</v>
      </c>
      <c r="L86" s="92" t="s">
        <v>4410</v>
      </c>
      <c r="M86" s="92" t="s">
        <v>4410</v>
      </c>
      <c r="N86" s="79" t="s">
        <v>26</v>
      </c>
      <c r="O86" s="79" t="s">
        <v>26</v>
      </c>
      <c r="P86" s="79" t="s">
        <v>26</v>
      </c>
      <c r="Q86" s="79" t="s">
        <v>26</v>
      </c>
      <c r="R86" s="80">
        <f t="shared" si="3"/>
        <v>1</v>
      </c>
      <c r="S86" s="80">
        <f t="shared" si="4"/>
        <v>3</v>
      </c>
      <c r="T86" s="80">
        <f t="shared" si="5"/>
        <v>4</v>
      </c>
    </row>
    <row r="87" spans="1:21" x14ac:dyDescent="0.2">
      <c r="A87" s="80">
        <v>540</v>
      </c>
      <c r="B87" s="79">
        <v>639</v>
      </c>
      <c r="C87" s="79">
        <v>125</v>
      </c>
      <c r="D87" s="80" t="s">
        <v>4130</v>
      </c>
      <c r="E87" s="80" t="s">
        <v>1860</v>
      </c>
      <c r="F87" s="80" t="s">
        <v>4133</v>
      </c>
      <c r="G87" s="79" t="s">
        <v>2362</v>
      </c>
      <c r="H87" s="80" t="s">
        <v>2362</v>
      </c>
      <c r="I87" s="104" t="s">
        <v>2363</v>
      </c>
      <c r="J87" s="104" t="s">
        <v>2364</v>
      </c>
      <c r="K87" s="104" t="s">
        <v>2365</v>
      </c>
      <c r="L87" s="95" t="s">
        <v>26</v>
      </c>
      <c r="M87" s="95" t="s">
        <v>26</v>
      </c>
      <c r="N87" s="104" t="s">
        <v>2366</v>
      </c>
      <c r="O87" s="95" t="s">
        <v>26</v>
      </c>
      <c r="P87" s="95" t="s">
        <v>26</v>
      </c>
      <c r="Q87" s="95" t="s">
        <v>26</v>
      </c>
      <c r="R87" s="80">
        <f t="shared" si="3"/>
        <v>2</v>
      </c>
      <c r="S87" s="80">
        <f t="shared" si="4"/>
        <v>2</v>
      </c>
      <c r="T87" s="80">
        <f t="shared" si="5"/>
        <v>4</v>
      </c>
      <c r="U87" s="79" t="s">
        <v>4411</v>
      </c>
    </row>
    <row r="88" spans="1:21" x14ac:dyDescent="0.2">
      <c r="A88" s="80">
        <v>575</v>
      </c>
      <c r="B88" s="79">
        <v>674</v>
      </c>
      <c r="C88" s="79">
        <v>126</v>
      </c>
      <c r="D88" s="80" t="s">
        <v>4130</v>
      </c>
      <c r="E88" s="80" t="s">
        <v>1860</v>
      </c>
      <c r="F88" s="80" t="s">
        <v>4133</v>
      </c>
      <c r="G88" s="79" t="s">
        <v>2367</v>
      </c>
      <c r="H88" s="80" t="s">
        <v>2367</v>
      </c>
      <c r="I88" s="95" t="s">
        <v>2368</v>
      </c>
      <c r="J88" s="95" t="s">
        <v>2369</v>
      </c>
      <c r="K88" s="95" t="s">
        <v>2370</v>
      </c>
      <c r="L88" s="116" t="s">
        <v>2371</v>
      </c>
      <c r="M88" s="95" t="s">
        <v>26</v>
      </c>
      <c r="N88" s="95" t="s">
        <v>2372</v>
      </c>
      <c r="O88" s="95" t="s">
        <v>26</v>
      </c>
      <c r="P88" s="116" t="s">
        <v>2373</v>
      </c>
      <c r="Q88" s="116" t="s">
        <v>2374</v>
      </c>
      <c r="R88" s="80">
        <f t="shared" si="3"/>
        <v>2</v>
      </c>
      <c r="S88" s="80">
        <f t="shared" si="4"/>
        <v>5</v>
      </c>
      <c r="T88" s="80">
        <f t="shared" si="5"/>
        <v>7</v>
      </c>
    </row>
    <row r="89" spans="1:21" x14ac:dyDescent="0.2">
      <c r="A89" s="80">
        <v>502</v>
      </c>
      <c r="B89" s="79">
        <v>600</v>
      </c>
      <c r="C89" s="79">
        <v>127</v>
      </c>
      <c r="D89" s="80" t="s">
        <v>4130</v>
      </c>
      <c r="E89" s="80" t="s">
        <v>1860</v>
      </c>
      <c r="F89" s="80" t="s">
        <v>4133</v>
      </c>
      <c r="G89" s="79" t="s">
        <v>2375</v>
      </c>
      <c r="H89" s="80" t="s">
        <v>2375</v>
      </c>
      <c r="I89" s="95" t="s">
        <v>2376</v>
      </c>
      <c r="J89" s="95" t="s">
        <v>2377</v>
      </c>
      <c r="K89" s="95" t="s">
        <v>2378</v>
      </c>
      <c r="L89" s="95" t="s">
        <v>2379</v>
      </c>
      <c r="M89" s="95" t="s">
        <v>2380</v>
      </c>
      <c r="N89" s="95" t="s">
        <v>2381</v>
      </c>
      <c r="O89" s="95" t="s">
        <v>2382</v>
      </c>
      <c r="P89" s="94" t="s">
        <v>82</v>
      </c>
      <c r="Q89" s="94" t="s">
        <v>82</v>
      </c>
      <c r="R89" s="80">
        <f t="shared" si="3"/>
        <v>2</v>
      </c>
      <c r="S89" s="80">
        <f t="shared" si="4"/>
        <v>7</v>
      </c>
      <c r="T89" s="80">
        <f t="shared" si="5"/>
        <v>9</v>
      </c>
    </row>
    <row r="90" spans="1:21" x14ac:dyDescent="0.2">
      <c r="A90" s="80">
        <v>478</v>
      </c>
      <c r="B90" s="79">
        <v>576</v>
      </c>
      <c r="C90" s="79">
        <v>128</v>
      </c>
      <c r="D90" s="80" t="s">
        <v>4130</v>
      </c>
      <c r="E90" s="80" t="s">
        <v>1860</v>
      </c>
      <c r="F90" s="80" t="s">
        <v>4133</v>
      </c>
      <c r="G90" s="79" t="s">
        <v>2386</v>
      </c>
      <c r="H90" s="80" t="s">
        <v>2387</v>
      </c>
      <c r="I90" s="104" t="s">
        <v>2388</v>
      </c>
      <c r="J90" s="105" t="s">
        <v>26</v>
      </c>
      <c r="K90" s="104" t="s">
        <v>2389</v>
      </c>
      <c r="L90" s="104" t="s">
        <v>2390</v>
      </c>
      <c r="M90" s="105" t="s">
        <v>26</v>
      </c>
      <c r="N90" s="105" t="s">
        <v>26</v>
      </c>
      <c r="O90" s="105" t="s">
        <v>26</v>
      </c>
      <c r="P90" s="104" t="s">
        <v>2391</v>
      </c>
      <c r="Q90" s="104" t="s">
        <v>2392</v>
      </c>
      <c r="R90" s="80">
        <f t="shared" si="3"/>
        <v>1</v>
      </c>
      <c r="S90" s="80">
        <f t="shared" si="4"/>
        <v>4</v>
      </c>
      <c r="T90" s="80">
        <f t="shared" si="5"/>
        <v>5</v>
      </c>
    </row>
    <row r="91" spans="1:21" x14ac:dyDescent="0.2">
      <c r="A91" s="80">
        <v>624</v>
      </c>
      <c r="B91" s="79">
        <v>723</v>
      </c>
      <c r="C91" s="79">
        <v>129</v>
      </c>
      <c r="D91" s="80" t="s">
        <v>4130</v>
      </c>
      <c r="E91" s="80" t="s">
        <v>1860</v>
      </c>
      <c r="F91" s="80" t="s">
        <v>4133</v>
      </c>
      <c r="G91" s="79" t="s">
        <v>2393</v>
      </c>
      <c r="H91" s="80" t="s">
        <v>2393</v>
      </c>
      <c r="I91" s="104" t="s">
        <v>2394</v>
      </c>
      <c r="J91" s="109" t="s">
        <v>26</v>
      </c>
      <c r="K91" s="104" t="s">
        <v>2395</v>
      </c>
      <c r="L91" s="104" t="s">
        <v>2396</v>
      </c>
      <c r="M91" s="95" t="s">
        <v>2397</v>
      </c>
      <c r="N91" s="104" t="s">
        <v>2398</v>
      </c>
      <c r="O91" s="105" t="s">
        <v>26</v>
      </c>
      <c r="P91" s="105" t="s">
        <v>26</v>
      </c>
      <c r="Q91" s="105" t="s">
        <v>26</v>
      </c>
      <c r="R91" s="80">
        <f t="shared" si="3"/>
        <v>1</v>
      </c>
      <c r="S91" s="80">
        <f t="shared" si="4"/>
        <v>4</v>
      </c>
      <c r="T91" s="80">
        <f t="shared" si="5"/>
        <v>5</v>
      </c>
    </row>
    <row r="92" spans="1:21" x14ac:dyDescent="0.2">
      <c r="A92" s="80">
        <v>604</v>
      </c>
      <c r="B92" s="79">
        <v>703</v>
      </c>
      <c r="C92" s="79">
        <v>130</v>
      </c>
      <c r="D92" s="80" t="s">
        <v>4130</v>
      </c>
      <c r="E92" s="80" t="s">
        <v>1860</v>
      </c>
      <c r="F92" s="80" t="s">
        <v>4133</v>
      </c>
      <c r="G92" s="79" t="s">
        <v>2400</v>
      </c>
      <c r="H92" s="80" t="s">
        <v>2401</v>
      </c>
      <c r="I92" s="95" t="s">
        <v>2402</v>
      </c>
      <c r="J92" s="105" t="s">
        <v>26</v>
      </c>
      <c r="K92" s="95" t="s">
        <v>2403</v>
      </c>
      <c r="L92" s="105" t="s">
        <v>26</v>
      </c>
      <c r="M92" s="105" t="s">
        <v>26</v>
      </c>
      <c r="N92" s="105" t="s">
        <v>26</v>
      </c>
      <c r="O92" s="105" t="s">
        <v>26</v>
      </c>
      <c r="P92" s="95" t="s">
        <v>2404</v>
      </c>
      <c r="Q92" s="95" t="s">
        <v>2405</v>
      </c>
      <c r="R92" s="80">
        <f t="shared" si="3"/>
        <v>1</v>
      </c>
      <c r="S92" s="80">
        <f t="shared" si="4"/>
        <v>3</v>
      </c>
      <c r="T92" s="80">
        <f t="shared" si="5"/>
        <v>4</v>
      </c>
    </row>
    <row r="93" spans="1:21" x14ac:dyDescent="0.2">
      <c r="A93" s="80">
        <v>236</v>
      </c>
      <c r="B93" s="80">
        <v>311</v>
      </c>
      <c r="C93" s="80">
        <v>131</v>
      </c>
      <c r="D93" s="80" t="s">
        <v>4130</v>
      </c>
      <c r="E93" s="80" t="s">
        <v>1860</v>
      </c>
      <c r="F93" s="80" t="s">
        <v>4133</v>
      </c>
      <c r="G93" s="80" t="s">
        <v>2406</v>
      </c>
      <c r="H93" s="80" t="s">
        <v>2406</v>
      </c>
      <c r="I93" s="98" t="s">
        <v>1303</v>
      </c>
      <c r="J93" s="98" t="s">
        <v>26</v>
      </c>
      <c r="K93" s="98" t="s">
        <v>1303</v>
      </c>
      <c r="L93" s="98" t="s">
        <v>1303</v>
      </c>
      <c r="M93" s="98" t="s">
        <v>26</v>
      </c>
      <c r="N93" s="98" t="s">
        <v>26</v>
      </c>
      <c r="O93" s="98" t="s">
        <v>26</v>
      </c>
      <c r="P93" s="98" t="s">
        <v>1303</v>
      </c>
      <c r="Q93" s="98" t="s">
        <v>1303</v>
      </c>
      <c r="R93" s="80">
        <f t="shared" si="3"/>
        <v>1</v>
      </c>
      <c r="S93" s="80">
        <f t="shared" si="4"/>
        <v>4</v>
      </c>
      <c r="T93" s="80">
        <f t="shared" si="5"/>
        <v>5</v>
      </c>
      <c r="U93" s="80"/>
    </row>
    <row r="94" spans="1:21" x14ac:dyDescent="0.2">
      <c r="A94" s="80">
        <v>507</v>
      </c>
      <c r="B94" s="79">
        <v>605</v>
      </c>
      <c r="C94" s="79">
        <v>132</v>
      </c>
      <c r="D94" s="80" t="s">
        <v>4130</v>
      </c>
      <c r="E94" s="80" t="s">
        <v>1860</v>
      </c>
      <c r="F94" s="80" t="s">
        <v>4133</v>
      </c>
      <c r="G94" s="79" t="s">
        <v>2408</v>
      </c>
      <c r="H94" s="80" t="s">
        <v>2409</v>
      </c>
      <c r="I94" s="104" t="s">
        <v>2410</v>
      </c>
      <c r="J94" s="105" t="s">
        <v>26</v>
      </c>
      <c r="K94" s="104" t="s">
        <v>2411</v>
      </c>
      <c r="L94" s="105" t="s">
        <v>26</v>
      </c>
      <c r="M94" s="105" t="s">
        <v>26</v>
      </c>
      <c r="N94" s="105" t="s">
        <v>26</v>
      </c>
      <c r="O94" s="105" t="s">
        <v>26</v>
      </c>
      <c r="P94" s="105" t="s">
        <v>26</v>
      </c>
      <c r="Q94" s="104" t="s">
        <v>2412</v>
      </c>
      <c r="R94" s="80">
        <f t="shared" si="3"/>
        <v>1</v>
      </c>
      <c r="S94" s="80">
        <f t="shared" si="4"/>
        <v>2</v>
      </c>
      <c r="T94" s="80">
        <f t="shared" si="5"/>
        <v>3</v>
      </c>
    </row>
    <row r="95" spans="1:21" x14ac:dyDescent="0.2">
      <c r="A95" s="80">
        <v>640</v>
      </c>
      <c r="B95" s="79">
        <v>742</v>
      </c>
      <c r="C95" s="79">
        <v>133</v>
      </c>
      <c r="D95" s="80" t="s">
        <v>4130</v>
      </c>
      <c r="E95" s="80" t="s">
        <v>1860</v>
      </c>
      <c r="F95" s="80" t="s">
        <v>4133</v>
      </c>
      <c r="G95" s="79" t="s">
        <v>2413</v>
      </c>
      <c r="H95" s="80" t="s">
        <v>2414</v>
      </c>
      <c r="I95" s="95" t="s">
        <v>2415</v>
      </c>
      <c r="J95" s="93" t="s">
        <v>26</v>
      </c>
      <c r="K95" s="95" t="s">
        <v>2416</v>
      </c>
      <c r="L95" s="95" t="s">
        <v>2417</v>
      </c>
      <c r="M95" s="93" t="s">
        <v>26</v>
      </c>
      <c r="N95" s="93" t="s">
        <v>26</v>
      </c>
      <c r="O95" s="93" t="s">
        <v>26</v>
      </c>
      <c r="P95" s="95" t="s">
        <v>2418</v>
      </c>
      <c r="Q95" s="95" t="s">
        <v>2419</v>
      </c>
      <c r="R95" s="80">
        <f t="shared" si="3"/>
        <v>1</v>
      </c>
      <c r="S95" s="80">
        <f t="shared" si="4"/>
        <v>4</v>
      </c>
      <c r="T95" s="80">
        <f t="shared" si="5"/>
        <v>5</v>
      </c>
    </row>
    <row r="96" spans="1:21" x14ac:dyDescent="0.2">
      <c r="A96" s="80">
        <v>639</v>
      </c>
      <c r="B96" s="79">
        <v>741</v>
      </c>
      <c r="C96" s="79">
        <v>134</v>
      </c>
      <c r="D96" s="80" t="s">
        <v>4130</v>
      </c>
      <c r="E96" s="80" t="s">
        <v>1860</v>
      </c>
      <c r="F96" s="80" t="s">
        <v>4133</v>
      </c>
      <c r="G96" s="79" t="s">
        <v>2420</v>
      </c>
      <c r="H96" s="80" t="s">
        <v>2421</v>
      </c>
      <c r="I96" s="95" t="s">
        <v>2422</v>
      </c>
      <c r="J96" s="93" t="s">
        <v>26</v>
      </c>
      <c r="K96" s="95" t="s">
        <v>2423</v>
      </c>
      <c r="L96" s="95" t="s">
        <v>2424</v>
      </c>
      <c r="M96" s="105" t="s">
        <v>26</v>
      </c>
      <c r="N96" s="105" t="s">
        <v>26</v>
      </c>
      <c r="O96" s="105" t="s">
        <v>26</v>
      </c>
      <c r="P96" s="105" t="s">
        <v>26</v>
      </c>
      <c r="Q96" s="95" t="s">
        <v>2425</v>
      </c>
      <c r="R96" s="80">
        <f t="shared" si="3"/>
        <v>1</v>
      </c>
      <c r="S96" s="80">
        <f t="shared" si="4"/>
        <v>3</v>
      </c>
      <c r="T96" s="80">
        <f t="shared" si="5"/>
        <v>4</v>
      </c>
    </row>
    <row r="97" spans="1:21" x14ac:dyDescent="0.2">
      <c r="A97" s="80">
        <v>608</v>
      </c>
      <c r="B97" s="79">
        <v>707</v>
      </c>
      <c r="C97" s="79">
        <v>135</v>
      </c>
      <c r="D97" s="80" t="s">
        <v>4130</v>
      </c>
      <c r="E97" s="80" t="s">
        <v>1860</v>
      </c>
      <c r="F97" s="80" t="s">
        <v>4133</v>
      </c>
      <c r="G97" s="79" t="s">
        <v>2426</v>
      </c>
      <c r="H97" s="80" t="s">
        <v>2427</v>
      </c>
      <c r="I97" s="110" t="s">
        <v>2428</v>
      </c>
      <c r="J97" s="105" t="s">
        <v>26</v>
      </c>
      <c r="K97" s="110" t="s">
        <v>2429</v>
      </c>
      <c r="L97" s="110" t="s">
        <v>2430</v>
      </c>
      <c r="M97" s="105" t="s">
        <v>26</v>
      </c>
      <c r="N97" s="105" t="s">
        <v>26</v>
      </c>
      <c r="O97" s="105" t="s">
        <v>26</v>
      </c>
      <c r="P97" s="110" t="s">
        <v>2431</v>
      </c>
      <c r="Q97" s="110" t="s">
        <v>2432</v>
      </c>
      <c r="R97" s="80">
        <f t="shared" si="3"/>
        <v>1</v>
      </c>
      <c r="S97" s="80">
        <f t="shared" si="4"/>
        <v>4</v>
      </c>
      <c r="T97" s="80">
        <f t="shared" si="5"/>
        <v>5</v>
      </c>
    </row>
    <row r="98" spans="1:21" x14ac:dyDescent="0.2">
      <c r="A98" s="80">
        <v>567</v>
      </c>
      <c r="B98" s="79">
        <v>666</v>
      </c>
      <c r="C98" s="79">
        <v>136</v>
      </c>
      <c r="D98" s="80" t="s">
        <v>4130</v>
      </c>
      <c r="E98" s="80" t="s">
        <v>1860</v>
      </c>
      <c r="F98" s="80" t="s">
        <v>4133</v>
      </c>
      <c r="G98" s="79" t="s">
        <v>2433</v>
      </c>
      <c r="H98" s="80" t="s">
        <v>2434</v>
      </c>
      <c r="I98" s="95" t="s">
        <v>2435</v>
      </c>
      <c r="J98" s="109" t="s">
        <v>26</v>
      </c>
      <c r="K98" s="95" t="s">
        <v>2436</v>
      </c>
      <c r="L98" s="95" t="s">
        <v>2437</v>
      </c>
      <c r="M98" s="93" t="s">
        <v>26</v>
      </c>
      <c r="N98" s="93" t="s">
        <v>26</v>
      </c>
      <c r="O98" s="93" t="s">
        <v>26</v>
      </c>
      <c r="P98" s="95" t="s">
        <v>2438</v>
      </c>
      <c r="Q98" s="95" t="s">
        <v>2439</v>
      </c>
      <c r="R98" s="80">
        <f t="shared" si="3"/>
        <v>1</v>
      </c>
      <c r="S98" s="80">
        <f t="shared" si="4"/>
        <v>4</v>
      </c>
      <c r="T98" s="80">
        <f t="shared" si="5"/>
        <v>5</v>
      </c>
    </row>
    <row r="99" spans="1:21" x14ac:dyDescent="0.2">
      <c r="A99" s="80">
        <v>599</v>
      </c>
      <c r="B99" s="79">
        <v>698</v>
      </c>
      <c r="C99" s="79">
        <v>137</v>
      </c>
      <c r="D99" s="80" t="s">
        <v>4130</v>
      </c>
      <c r="E99" s="80" t="s">
        <v>1860</v>
      </c>
      <c r="F99" s="80" t="s">
        <v>4133</v>
      </c>
      <c r="G99" s="79" t="s">
        <v>2440</v>
      </c>
      <c r="H99" s="80" t="s">
        <v>2440</v>
      </c>
      <c r="I99" s="95" t="s">
        <v>2441</v>
      </c>
      <c r="J99" s="94" t="s">
        <v>82</v>
      </c>
      <c r="K99" s="95" t="s">
        <v>2442</v>
      </c>
      <c r="L99" s="95" t="s">
        <v>2443</v>
      </c>
      <c r="M99" s="105" t="s">
        <v>26</v>
      </c>
      <c r="N99" s="105" t="s">
        <v>26</v>
      </c>
      <c r="O99" s="105" t="s">
        <v>26</v>
      </c>
      <c r="P99" s="95" t="s">
        <v>2444</v>
      </c>
      <c r="Q99" s="95" t="s">
        <v>2445</v>
      </c>
      <c r="R99" s="80">
        <f t="shared" si="3"/>
        <v>2</v>
      </c>
      <c r="S99" s="80">
        <f t="shared" si="4"/>
        <v>4</v>
      </c>
      <c r="T99" s="80">
        <f t="shared" si="5"/>
        <v>6</v>
      </c>
    </row>
    <row r="100" spans="1:21" x14ac:dyDescent="0.2">
      <c r="A100" s="80">
        <v>615</v>
      </c>
      <c r="B100" s="79">
        <v>714</v>
      </c>
      <c r="C100" s="79">
        <v>138</v>
      </c>
      <c r="D100" s="80" t="s">
        <v>4130</v>
      </c>
      <c r="E100" s="80" t="s">
        <v>1860</v>
      </c>
      <c r="F100" s="80" t="s">
        <v>4133</v>
      </c>
      <c r="G100" s="79" t="s">
        <v>2446</v>
      </c>
      <c r="H100" s="80" t="s">
        <v>2446</v>
      </c>
      <c r="I100" s="104" t="s">
        <v>2447</v>
      </c>
      <c r="J100" s="109" t="s">
        <v>26</v>
      </c>
      <c r="K100" s="104" t="s">
        <v>2448</v>
      </c>
      <c r="L100" s="104" t="s">
        <v>2449</v>
      </c>
      <c r="M100" s="95" t="s">
        <v>2450</v>
      </c>
      <c r="N100" s="104" t="s">
        <v>2451</v>
      </c>
      <c r="O100" s="105" t="s">
        <v>26</v>
      </c>
      <c r="P100" s="105" t="s">
        <v>26</v>
      </c>
      <c r="Q100" s="105" t="s">
        <v>26</v>
      </c>
      <c r="R100" s="80">
        <f t="shared" si="3"/>
        <v>1</v>
      </c>
      <c r="S100" s="80">
        <f t="shared" si="4"/>
        <v>4</v>
      </c>
      <c r="T100" s="80">
        <f t="shared" si="5"/>
        <v>5</v>
      </c>
    </row>
    <row r="101" spans="1:21" x14ac:dyDescent="0.2">
      <c r="A101" s="80">
        <v>622</v>
      </c>
      <c r="B101" s="79">
        <v>721</v>
      </c>
      <c r="C101" s="79">
        <v>139</v>
      </c>
      <c r="D101" s="80" t="s">
        <v>4130</v>
      </c>
      <c r="E101" s="80" t="s">
        <v>1860</v>
      </c>
      <c r="F101" s="80" t="s">
        <v>4133</v>
      </c>
      <c r="G101" s="79" t="s">
        <v>2453</v>
      </c>
      <c r="H101" s="80" t="s">
        <v>2453</v>
      </c>
      <c r="I101" s="104" t="s">
        <v>2454</v>
      </c>
      <c r="J101" s="105" t="s">
        <v>26</v>
      </c>
      <c r="K101" s="104" t="s">
        <v>2455</v>
      </c>
      <c r="L101" s="104" t="s">
        <v>2456</v>
      </c>
      <c r="M101" s="104" t="s">
        <v>2457</v>
      </c>
      <c r="N101" s="104" t="s">
        <v>2458</v>
      </c>
      <c r="O101" s="105" t="s">
        <v>26</v>
      </c>
      <c r="P101" s="105" t="s">
        <v>26</v>
      </c>
      <c r="Q101" s="105" t="s">
        <v>26</v>
      </c>
      <c r="R101" s="80">
        <f t="shared" si="3"/>
        <v>1</v>
      </c>
      <c r="S101" s="80">
        <f t="shared" si="4"/>
        <v>4</v>
      </c>
      <c r="T101" s="80">
        <f t="shared" si="5"/>
        <v>5</v>
      </c>
    </row>
    <row r="102" spans="1:21" x14ac:dyDescent="0.2">
      <c r="A102" s="80">
        <v>492</v>
      </c>
      <c r="B102" s="79">
        <v>590</v>
      </c>
      <c r="C102" s="79">
        <v>140</v>
      </c>
      <c r="D102" s="80" t="s">
        <v>4130</v>
      </c>
      <c r="E102" s="80" t="s">
        <v>1860</v>
      </c>
      <c r="F102" s="80" t="s">
        <v>4133</v>
      </c>
      <c r="G102" s="79" t="s">
        <v>2460</v>
      </c>
      <c r="H102" s="80" t="s">
        <v>2461</v>
      </c>
      <c r="I102" s="110" t="s">
        <v>2462</v>
      </c>
      <c r="J102" s="105" t="s">
        <v>26</v>
      </c>
      <c r="K102" s="110" t="s">
        <v>2463</v>
      </c>
      <c r="L102" s="110" t="s">
        <v>2464</v>
      </c>
      <c r="M102" s="105" t="s">
        <v>26</v>
      </c>
      <c r="N102" s="105" t="s">
        <v>26</v>
      </c>
      <c r="O102" s="105" t="s">
        <v>26</v>
      </c>
      <c r="P102" s="105" t="s">
        <v>26</v>
      </c>
      <c r="Q102" s="110" t="s">
        <v>2465</v>
      </c>
      <c r="R102" s="80">
        <f t="shared" si="3"/>
        <v>1</v>
      </c>
      <c r="S102" s="80">
        <f t="shared" si="4"/>
        <v>3</v>
      </c>
      <c r="T102" s="80">
        <f t="shared" si="5"/>
        <v>4</v>
      </c>
    </row>
    <row r="103" spans="1:21" x14ac:dyDescent="0.2">
      <c r="A103" s="80">
        <v>458</v>
      </c>
      <c r="B103" s="79">
        <v>556</v>
      </c>
      <c r="C103" s="79">
        <v>141</v>
      </c>
      <c r="D103" s="80" t="s">
        <v>4130</v>
      </c>
      <c r="E103" s="80" t="s">
        <v>1860</v>
      </c>
      <c r="F103" s="80" t="s">
        <v>4133</v>
      </c>
      <c r="G103" s="79" t="s">
        <v>2466</v>
      </c>
      <c r="H103" s="80" t="s">
        <v>2467</v>
      </c>
      <c r="I103" s="110" t="s">
        <v>2468</v>
      </c>
      <c r="J103" s="105" t="s">
        <v>26</v>
      </c>
      <c r="K103" s="110" t="s">
        <v>2469</v>
      </c>
      <c r="L103" s="105" t="s">
        <v>26</v>
      </c>
      <c r="M103" s="105" t="s">
        <v>26</v>
      </c>
      <c r="N103" s="105" t="s">
        <v>26</v>
      </c>
      <c r="O103" s="105" t="s">
        <v>26</v>
      </c>
      <c r="P103" s="110" t="s">
        <v>2470</v>
      </c>
      <c r="Q103" s="110" t="s">
        <v>2471</v>
      </c>
      <c r="R103" s="80">
        <f t="shared" si="3"/>
        <v>1</v>
      </c>
      <c r="S103" s="80">
        <f t="shared" si="4"/>
        <v>3</v>
      </c>
      <c r="T103" s="80">
        <f t="shared" si="5"/>
        <v>4</v>
      </c>
    </row>
    <row r="104" spans="1:21" x14ac:dyDescent="0.2">
      <c r="A104" s="80">
        <v>376</v>
      </c>
      <c r="B104" s="79">
        <v>467</v>
      </c>
      <c r="C104" s="79">
        <v>142</v>
      </c>
      <c r="D104" s="80" t="s">
        <v>4130</v>
      </c>
      <c r="E104" s="80" t="s">
        <v>1860</v>
      </c>
      <c r="F104" s="80" t="s">
        <v>4133</v>
      </c>
      <c r="G104" s="79" t="s">
        <v>2472</v>
      </c>
      <c r="H104" s="80" t="s">
        <v>2473</v>
      </c>
      <c r="I104" s="95" t="s">
        <v>2474</v>
      </c>
      <c r="J104" s="105" t="s">
        <v>26</v>
      </c>
      <c r="K104" s="95" t="s">
        <v>2475</v>
      </c>
      <c r="L104" s="95" t="s">
        <v>2476</v>
      </c>
      <c r="M104" s="105" t="s">
        <v>26</v>
      </c>
      <c r="N104" s="95" t="s">
        <v>26</v>
      </c>
      <c r="O104" s="105" t="s">
        <v>26</v>
      </c>
      <c r="P104" s="95" t="s">
        <v>2477</v>
      </c>
      <c r="Q104" s="95" t="s">
        <v>2478</v>
      </c>
      <c r="R104" s="80">
        <f t="shared" si="3"/>
        <v>1</v>
      </c>
      <c r="S104" s="80">
        <f t="shared" si="4"/>
        <v>4</v>
      </c>
      <c r="T104" s="80">
        <f t="shared" si="5"/>
        <v>5</v>
      </c>
    </row>
    <row r="105" spans="1:21" x14ac:dyDescent="0.2">
      <c r="A105" s="80">
        <v>530</v>
      </c>
      <c r="B105" s="79">
        <v>630</v>
      </c>
      <c r="C105" s="79">
        <v>143</v>
      </c>
      <c r="D105" s="80" t="s">
        <v>4130</v>
      </c>
      <c r="E105" s="80" t="s">
        <v>1860</v>
      </c>
      <c r="F105" s="80" t="s">
        <v>4133</v>
      </c>
      <c r="G105" s="79" t="s">
        <v>2479</v>
      </c>
      <c r="H105" s="80" t="s">
        <v>2480</v>
      </c>
      <c r="I105" s="95" t="s">
        <v>2481</v>
      </c>
      <c r="J105" s="105" t="s">
        <v>26</v>
      </c>
      <c r="K105" s="95" t="s">
        <v>2482</v>
      </c>
      <c r="L105" s="105" t="s">
        <v>26</v>
      </c>
      <c r="M105" s="105" t="s">
        <v>26</v>
      </c>
      <c r="N105" s="105" t="s">
        <v>26</v>
      </c>
      <c r="O105" s="105" t="s">
        <v>26</v>
      </c>
      <c r="P105" s="95" t="s">
        <v>2483</v>
      </c>
      <c r="Q105" s="95" t="s">
        <v>2484</v>
      </c>
      <c r="R105" s="80">
        <f t="shared" si="3"/>
        <v>1</v>
      </c>
      <c r="S105" s="80">
        <f t="shared" si="4"/>
        <v>3</v>
      </c>
      <c r="T105" s="80">
        <f t="shared" si="5"/>
        <v>4</v>
      </c>
    </row>
    <row r="106" spans="1:21" x14ac:dyDescent="0.2">
      <c r="A106" s="80">
        <v>475</v>
      </c>
      <c r="B106" s="79">
        <v>573</v>
      </c>
      <c r="C106" s="79">
        <v>144</v>
      </c>
      <c r="D106" s="80" t="s">
        <v>4130</v>
      </c>
      <c r="E106" s="80" t="s">
        <v>1860</v>
      </c>
      <c r="F106" s="80" t="s">
        <v>4133</v>
      </c>
      <c r="G106" s="79" t="s">
        <v>2485</v>
      </c>
      <c r="H106" s="80" t="s">
        <v>2486</v>
      </c>
      <c r="I106" s="95" t="s">
        <v>2487</v>
      </c>
      <c r="J106" s="105" t="s">
        <v>26</v>
      </c>
      <c r="K106" s="95" t="s">
        <v>2488</v>
      </c>
      <c r="L106" s="95" t="s">
        <v>2489</v>
      </c>
      <c r="M106" s="95" t="s">
        <v>26</v>
      </c>
      <c r="N106" s="95" t="s">
        <v>26</v>
      </c>
      <c r="O106" s="95" t="s">
        <v>26</v>
      </c>
      <c r="P106" s="95" t="s">
        <v>2490</v>
      </c>
      <c r="Q106" s="95" t="s">
        <v>2491</v>
      </c>
      <c r="R106" s="80">
        <f t="shared" si="3"/>
        <v>1</v>
      </c>
      <c r="S106" s="80">
        <f t="shared" si="4"/>
        <v>4</v>
      </c>
      <c r="T106" s="80">
        <f t="shared" si="5"/>
        <v>5</v>
      </c>
    </row>
    <row r="107" spans="1:21" x14ac:dyDescent="0.2">
      <c r="A107" s="80">
        <v>476</v>
      </c>
      <c r="B107" s="79">
        <v>574</v>
      </c>
      <c r="C107" s="79">
        <v>145</v>
      </c>
      <c r="D107" s="80" t="s">
        <v>4130</v>
      </c>
      <c r="E107" s="80" t="s">
        <v>1860</v>
      </c>
      <c r="F107" s="80" t="s">
        <v>4133</v>
      </c>
      <c r="G107" s="79" t="s">
        <v>2492</v>
      </c>
      <c r="H107" s="80" t="s">
        <v>2492</v>
      </c>
      <c r="I107" s="95" t="s">
        <v>2493</v>
      </c>
      <c r="J107" s="94" t="s">
        <v>82</v>
      </c>
      <c r="K107" s="95" t="s">
        <v>2494</v>
      </c>
      <c r="L107" s="95" t="s">
        <v>2495</v>
      </c>
      <c r="M107" s="95" t="s">
        <v>26</v>
      </c>
      <c r="N107" s="95" t="s">
        <v>2496</v>
      </c>
      <c r="O107" s="105" t="s">
        <v>26</v>
      </c>
      <c r="P107" s="94" t="s">
        <v>82</v>
      </c>
      <c r="Q107" s="105" t="s">
        <v>26</v>
      </c>
      <c r="R107" s="80">
        <f t="shared" si="3"/>
        <v>2</v>
      </c>
      <c r="S107" s="80">
        <f t="shared" si="4"/>
        <v>4</v>
      </c>
      <c r="T107" s="80">
        <f t="shared" si="5"/>
        <v>6</v>
      </c>
    </row>
    <row r="108" spans="1:21" x14ac:dyDescent="0.2">
      <c r="A108" s="80">
        <v>442</v>
      </c>
      <c r="B108" s="79">
        <v>540</v>
      </c>
      <c r="C108" s="79">
        <v>146</v>
      </c>
      <c r="D108" s="80" t="s">
        <v>4130</v>
      </c>
      <c r="E108" s="80" t="s">
        <v>1860</v>
      </c>
      <c r="F108" s="80" t="s">
        <v>4133</v>
      </c>
      <c r="G108" s="79" t="s">
        <v>2497</v>
      </c>
      <c r="H108" s="80" t="s">
        <v>2498</v>
      </c>
      <c r="I108" s="104" t="s">
        <v>2499</v>
      </c>
      <c r="J108" s="104" t="s">
        <v>2500</v>
      </c>
      <c r="K108" s="104" t="s">
        <v>2501</v>
      </c>
      <c r="L108" s="95" t="s">
        <v>26</v>
      </c>
      <c r="M108" s="95" t="s">
        <v>26</v>
      </c>
      <c r="N108" s="104" t="s">
        <v>2502</v>
      </c>
      <c r="O108" s="95" t="s">
        <v>26</v>
      </c>
      <c r="P108" s="95" t="s">
        <v>26</v>
      </c>
      <c r="Q108" s="95" t="s">
        <v>26</v>
      </c>
      <c r="R108" s="80">
        <f t="shared" si="3"/>
        <v>2</v>
      </c>
      <c r="S108" s="80">
        <f t="shared" si="4"/>
        <v>2</v>
      </c>
      <c r="T108" s="80">
        <f t="shared" si="5"/>
        <v>4</v>
      </c>
      <c r="U108" s="79" t="s">
        <v>4412</v>
      </c>
    </row>
    <row r="109" spans="1:21" x14ac:dyDescent="0.2">
      <c r="A109" s="80">
        <v>634</v>
      </c>
      <c r="B109" s="79">
        <v>733</v>
      </c>
      <c r="C109" s="79">
        <v>147</v>
      </c>
      <c r="D109" s="80" t="s">
        <v>4130</v>
      </c>
      <c r="E109" s="80" t="s">
        <v>1860</v>
      </c>
      <c r="F109" s="80" t="s">
        <v>4133</v>
      </c>
      <c r="G109" s="79" t="s">
        <v>2503</v>
      </c>
      <c r="H109" s="80" t="s">
        <v>2503</v>
      </c>
      <c r="I109" s="95" t="s">
        <v>2504</v>
      </c>
      <c r="J109" s="95" t="s">
        <v>2505</v>
      </c>
      <c r="K109" s="95" t="s">
        <v>2506</v>
      </c>
      <c r="L109" s="94" t="s">
        <v>82</v>
      </c>
      <c r="M109" s="109" t="s">
        <v>26</v>
      </c>
      <c r="N109" s="95" t="s">
        <v>2507</v>
      </c>
      <c r="O109" s="109" t="s">
        <v>26</v>
      </c>
      <c r="P109" s="94" t="s">
        <v>82</v>
      </c>
      <c r="Q109" s="94" t="s">
        <v>82</v>
      </c>
      <c r="R109" s="80">
        <f t="shared" si="3"/>
        <v>2</v>
      </c>
      <c r="S109" s="80">
        <f t="shared" si="4"/>
        <v>5</v>
      </c>
      <c r="T109" s="80">
        <f t="shared" si="5"/>
        <v>7</v>
      </c>
    </row>
    <row r="110" spans="1:21" x14ac:dyDescent="0.2">
      <c r="A110" s="80">
        <v>527</v>
      </c>
      <c r="B110" s="79">
        <v>627</v>
      </c>
      <c r="C110" s="79">
        <v>148</v>
      </c>
      <c r="D110" s="80" t="s">
        <v>4130</v>
      </c>
      <c r="E110" s="80" t="s">
        <v>1860</v>
      </c>
      <c r="F110" s="80" t="s">
        <v>4133</v>
      </c>
      <c r="G110" s="79" t="s">
        <v>2508</v>
      </c>
      <c r="H110" s="80" t="s">
        <v>2509</v>
      </c>
      <c r="I110" s="95" t="s">
        <v>2510</v>
      </c>
      <c r="J110" s="105" t="s">
        <v>26</v>
      </c>
      <c r="K110" s="95" t="s">
        <v>2511</v>
      </c>
      <c r="L110" s="105" t="s">
        <v>26</v>
      </c>
      <c r="M110" s="105" t="s">
        <v>26</v>
      </c>
      <c r="N110" s="105" t="s">
        <v>26</v>
      </c>
      <c r="O110" s="105" t="s">
        <v>26</v>
      </c>
      <c r="P110" s="105" t="s">
        <v>26</v>
      </c>
      <c r="Q110" s="105" t="s">
        <v>26</v>
      </c>
      <c r="R110" s="80">
        <f t="shared" si="3"/>
        <v>1</v>
      </c>
      <c r="S110" s="80">
        <f t="shared" si="4"/>
        <v>1</v>
      </c>
      <c r="T110" s="80">
        <f t="shared" si="5"/>
        <v>2</v>
      </c>
    </row>
    <row r="111" spans="1:21" x14ac:dyDescent="0.2">
      <c r="A111" s="80">
        <v>529</v>
      </c>
      <c r="B111" s="79">
        <v>629</v>
      </c>
      <c r="C111" s="79">
        <v>149</v>
      </c>
      <c r="D111" s="80" t="s">
        <v>4130</v>
      </c>
      <c r="E111" s="80" t="s">
        <v>1860</v>
      </c>
      <c r="F111" s="80" t="s">
        <v>4133</v>
      </c>
      <c r="G111" s="79" t="s">
        <v>2512</v>
      </c>
      <c r="H111" s="80" t="s">
        <v>2512</v>
      </c>
      <c r="I111" s="104" t="s">
        <v>2513</v>
      </c>
      <c r="J111" s="105" t="s">
        <v>26</v>
      </c>
      <c r="K111" s="104" t="s">
        <v>2514</v>
      </c>
      <c r="L111" s="104" t="s">
        <v>2515</v>
      </c>
      <c r="M111" s="95" t="s">
        <v>2516</v>
      </c>
      <c r="N111" s="104" t="s">
        <v>2517</v>
      </c>
      <c r="O111" s="105" t="s">
        <v>26</v>
      </c>
      <c r="P111" s="105" t="s">
        <v>26</v>
      </c>
      <c r="Q111" s="105" t="s">
        <v>26</v>
      </c>
      <c r="R111" s="80">
        <f t="shared" si="3"/>
        <v>1</v>
      </c>
      <c r="S111" s="80">
        <f t="shared" si="4"/>
        <v>4</v>
      </c>
      <c r="T111" s="80">
        <f t="shared" si="5"/>
        <v>5</v>
      </c>
    </row>
    <row r="112" spans="1:21" x14ac:dyDescent="0.2">
      <c r="A112" s="80">
        <v>631</v>
      </c>
      <c r="B112" s="79">
        <v>730</v>
      </c>
      <c r="C112" s="79">
        <v>150</v>
      </c>
      <c r="D112" s="80" t="s">
        <v>4130</v>
      </c>
      <c r="E112" s="80" t="s">
        <v>1860</v>
      </c>
      <c r="F112" s="80" t="s">
        <v>4133</v>
      </c>
      <c r="G112" s="79" t="s">
        <v>2519</v>
      </c>
      <c r="H112" s="80" t="s">
        <v>2519</v>
      </c>
      <c r="I112" s="105" t="s">
        <v>26</v>
      </c>
      <c r="J112" s="94" t="s">
        <v>2520</v>
      </c>
      <c r="K112" s="94" t="s">
        <v>2520</v>
      </c>
      <c r="L112" s="105" t="s">
        <v>26</v>
      </c>
      <c r="M112" s="105" t="s">
        <v>26</v>
      </c>
      <c r="N112" s="94" t="s">
        <v>2520</v>
      </c>
      <c r="O112" s="105" t="s">
        <v>26</v>
      </c>
      <c r="P112" s="105" t="s">
        <v>26</v>
      </c>
      <c r="Q112" s="105" t="s">
        <v>26</v>
      </c>
      <c r="R112" s="80">
        <f t="shared" si="3"/>
        <v>1</v>
      </c>
      <c r="S112" s="80">
        <f t="shared" si="4"/>
        <v>2</v>
      </c>
      <c r="T112" s="80">
        <f t="shared" si="5"/>
        <v>3</v>
      </c>
    </row>
    <row r="113" spans="1:21" x14ac:dyDescent="0.2">
      <c r="A113" s="80">
        <v>601</v>
      </c>
      <c r="B113" s="79">
        <v>700</v>
      </c>
      <c r="C113" s="79">
        <v>151</v>
      </c>
      <c r="D113" s="80" t="s">
        <v>4130</v>
      </c>
      <c r="E113" s="80" t="s">
        <v>1860</v>
      </c>
      <c r="F113" s="80" t="s">
        <v>4134</v>
      </c>
      <c r="G113" s="79" t="s">
        <v>2522</v>
      </c>
      <c r="H113" s="80" t="s">
        <v>2522</v>
      </c>
      <c r="I113" s="95" t="s">
        <v>2523</v>
      </c>
      <c r="J113" s="95" t="s">
        <v>2524</v>
      </c>
      <c r="K113" s="95" t="s">
        <v>2525</v>
      </c>
      <c r="L113" s="105" t="s">
        <v>26</v>
      </c>
      <c r="M113" s="105" t="s">
        <v>26</v>
      </c>
      <c r="N113" s="95" t="s">
        <v>2526</v>
      </c>
      <c r="O113" s="105" t="s">
        <v>26</v>
      </c>
      <c r="P113" s="105" t="s">
        <v>26</v>
      </c>
      <c r="Q113" s="105" t="s">
        <v>26</v>
      </c>
      <c r="R113" s="80">
        <f t="shared" si="3"/>
        <v>2</v>
      </c>
      <c r="S113" s="80">
        <f t="shared" si="4"/>
        <v>2</v>
      </c>
      <c r="T113" s="80">
        <f t="shared" si="5"/>
        <v>4</v>
      </c>
    </row>
    <row r="114" spans="1:21" x14ac:dyDescent="0.2">
      <c r="A114" s="80">
        <v>665</v>
      </c>
      <c r="B114" s="79">
        <v>767</v>
      </c>
      <c r="C114" s="79">
        <v>152</v>
      </c>
      <c r="D114" s="80" t="s">
        <v>4130</v>
      </c>
      <c r="E114" s="80" t="s">
        <v>1860</v>
      </c>
      <c r="F114" s="80" t="s">
        <v>4134</v>
      </c>
      <c r="G114" s="79" t="s">
        <v>2529</v>
      </c>
      <c r="H114" s="80" t="s">
        <v>2529</v>
      </c>
      <c r="I114" s="104" t="s">
        <v>2530</v>
      </c>
      <c r="J114" s="104" t="s">
        <v>2531</v>
      </c>
      <c r="K114" s="104" t="s">
        <v>2532</v>
      </c>
      <c r="L114" s="105" t="s">
        <v>26</v>
      </c>
      <c r="M114" s="105" t="s">
        <v>26</v>
      </c>
      <c r="N114" s="104" t="s">
        <v>2533</v>
      </c>
      <c r="O114" s="105" t="s">
        <v>26</v>
      </c>
      <c r="P114" s="105" t="s">
        <v>26</v>
      </c>
      <c r="Q114" s="105" t="s">
        <v>26</v>
      </c>
      <c r="R114" s="80">
        <f t="shared" si="3"/>
        <v>2</v>
      </c>
      <c r="S114" s="80">
        <f t="shared" si="4"/>
        <v>2</v>
      </c>
      <c r="T114" s="80">
        <f t="shared" si="5"/>
        <v>4</v>
      </c>
    </row>
    <row r="115" spans="1:21" x14ac:dyDescent="0.2">
      <c r="A115" s="80">
        <v>377</v>
      </c>
      <c r="B115" s="79">
        <v>469</v>
      </c>
      <c r="C115" s="79">
        <v>153</v>
      </c>
      <c r="D115" s="80" t="s">
        <v>4130</v>
      </c>
      <c r="E115" s="80" t="s">
        <v>1860</v>
      </c>
      <c r="F115" s="80" t="s">
        <v>4134</v>
      </c>
      <c r="G115" s="79" t="s">
        <v>2534</v>
      </c>
      <c r="H115" s="80" t="s">
        <v>2535</v>
      </c>
      <c r="I115" s="93" t="s">
        <v>4410</v>
      </c>
      <c r="J115" s="93" t="s">
        <v>26</v>
      </c>
      <c r="K115" s="93" t="s">
        <v>4410</v>
      </c>
      <c r="L115" s="93" t="s">
        <v>4410</v>
      </c>
      <c r="M115" s="93" t="s">
        <v>4410</v>
      </c>
      <c r="N115" s="93" t="s">
        <v>4410</v>
      </c>
      <c r="O115" s="93" t="s">
        <v>26</v>
      </c>
      <c r="P115" s="93" t="s">
        <v>26</v>
      </c>
      <c r="Q115" s="93" t="s">
        <v>26</v>
      </c>
      <c r="R115" s="80">
        <f t="shared" si="3"/>
        <v>1</v>
      </c>
      <c r="S115" s="80">
        <f t="shared" si="4"/>
        <v>4</v>
      </c>
      <c r="T115" s="80">
        <f t="shared" si="5"/>
        <v>5</v>
      </c>
    </row>
    <row r="116" spans="1:21" x14ac:dyDescent="0.2">
      <c r="A116" s="80">
        <v>566</v>
      </c>
      <c r="B116" s="79">
        <v>665</v>
      </c>
      <c r="C116" s="79">
        <v>154</v>
      </c>
      <c r="D116" s="80" t="s">
        <v>4130</v>
      </c>
      <c r="E116" s="80" t="s">
        <v>1860</v>
      </c>
      <c r="F116" s="80" t="s">
        <v>4134</v>
      </c>
      <c r="G116" s="79" t="s">
        <v>2538</v>
      </c>
      <c r="H116" s="80" t="s">
        <v>2538</v>
      </c>
      <c r="I116" s="110" t="s">
        <v>2540</v>
      </c>
      <c r="J116" s="95" t="s">
        <v>2541</v>
      </c>
      <c r="K116" s="110" t="s">
        <v>2542</v>
      </c>
      <c r="L116" s="104" t="s">
        <v>2543</v>
      </c>
      <c r="M116" s="95" t="s">
        <v>2544</v>
      </c>
      <c r="N116" s="104" t="s">
        <v>2545</v>
      </c>
      <c r="O116" s="105" t="s">
        <v>26</v>
      </c>
      <c r="P116" s="105" t="s">
        <v>26</v>
      </c>
      <c r="Q116" s="105" t="s">
        <v>26</v>
      </c>
      <c r="R116" s="80">
        <f t="shared" si="3"/>
        <v>2</v>
      </c>
      <c r="S116" s="80">
        <f t="shared" si="4"/>
        <v>4</v>
      </c>
      <c r="T116" s="80">
        <f t="shared" si="5"/>
        <v>6</v>
      </c>
    </row>
    <row r="117" spans="1:21" x14ac:dyDescent="0.2">
      <c r="A117" s="80">
        <v>662</v>
      </c>
      <c r="B117" s="79">
        <v>764</v>
      </c>
      <c r="C117" s="79">
        <v>155</v>
      </c>
      <c r="D117" s="80" t="s">
        <v>4130</v>
      </c>
      <c r="E117" s="80" t="s">
        <v>1860</v>
      </c>
      <c r="F117" s="80" t="s">
        <v>4134</v>
      </c>
      <c r="G117" s="79" t="s">
        <v>2547</v>
      </c>
      <c r="H117" s="80" t="s">
        <v>2547</v>
      </c>
      <c r="I117" s="104" t="s">
        <v>2548</v>
      </c>
      <c r="J117" s="104" t="s">
        <v>2549</v>
      </c>
      <c r="K117" s="104" t="s">
        <v>2550</v>
      </c>
      <c r="L117" s="105" t="s">
        <v>26</v>
      </c>
      <c r="M117" s="105" t="s">
        <v>26</v>
      </c>
      <c r="N117" s="104" t="s">
        <v>2551</v>
      </c>
      <c r="O117" s="104" t="s">
        <v>2552</v>
      </c>
      <c r="P117" s="105" t="s">
        <v>26</v>
      </c>
      <c r="Q117" s="105" t="s">
        <v>26</v>
      </c>
      <c r="R117" s="80">
        <f t="shared" si="3"/>
        <v>2</v>
      </c>
      <c r="S117" s="80">
        <f t="shared" si="4"/>
        <v>3</v>
      </c>
      <c r="T117" s="80">
        <f t="shared" si="5"/>
        <v>5</v>
      </c>
    </row>
    <row r="118" spans="1:21" x14ac:dyDescent="0.2">
      <c r="A118" s="80">
        <v>568</v>
      </c>
      <c r="B118" s="79">
        <v>667</v>
      </c>
      <c r="C118" s="79">
        <v>156</v>
      </c>
      <c r="D118" s="80" t="s">
        <v>4130</v>
      </c>
      <c r="E118" s="80" t="s">
        <v>1860</v>
      </c>
      <c r="F118" s="80" t="s">
        <v>4134</v>
      </c>
      <c r="G118" s="79" t="s">
        <v>2553</v>
      </c>
      <c r="H118" s="80" t="s">
        <v>2553</v>
      </c>
      <c r="I118" s="105" t="s">
        <v>26</v>
      </c>
      <c r="J118" s="105" t="s">
        <v>26</v>
      </c>
      <c r="K118" s="95" t="s">
        <v>2555</v>
      </c>
      <c r="L118" s="95" t="s">
        <v>2556</v>
      </c>
      <c r="M118" s="95" t="s">
        <v>2557</v>
      </c>
      <c r="N118" s="95" t="s">
        <v>2558</v>
      </c>
      <c r="O118" s="105" t="s">
        <v>26</v>
      </c>
      <c r="P118" s="105" t="s">
        <v>26</v>
      </c>
      <c r="Q118" s="105" t="s">
        <v>26</v>
      </c>
      <c r="R118" s="80">
        <f t="shared" si="3"/>
        <v>0</v>
      </c>
      <c r="S118" s="80">
        <f t="shared" si="4"/>
        <v>4</v>
      </c>
      <c r="T118" s="80">
        <f t="shared" si="5"/>
        <v>4</v>
      </c>
    </row>
    <row r="119" spans="1:21" x14ac:dyDescent="0.2">
      <c r="A119" s="80">
        <v>600</v>
      </c>
      <c r="B119" s="79">
        <v>699</v>
      </c>
      <c r="C119" s="79">
        <v>157</v>
      </c>
      <c r="D119" s="80" t="s">
        <v>4130</v>
      </c>
      <c r="E119" s="80" t="s">
        <v>1860</v>
      </c>
      <c r="F119" s="80" t="s">
        <v>4134</v>
      </c>
      <c r="G119" s="79" t="s">
        <v>2559</v>
      </c>
      <c r="H119" s="80" t="s">
        <v>2559</v>
      </c>
      <c r="I119" s="105" t="s">
        <v>26</v>
      </c>
      <c r="J119" s="105" t="s">
        <v>26</v>
      </c>
      <c r="K119" s="95" t="s">
        <v>2561</v>
      </c>
      <c r="L119" s="95" t="s">
        <v>2562</v>
      </c>
      <c r="M119" s="105" t="s">
        <v>26</v>
      </c>
      <c r="N119" s="95" t="s">
        <v>2563</v>
      </c>
      <c r="O119" s="105" t="s">
        <v>26</v>
      </c>
      <c r="P119" s="105" t="s">
        <v>26</v>
      </c>
      <c r="Q119" s="105" t="s">
        <v>26</v>
      </c>
      <c r="R119" s="80">
        <f t="shared" si="3"/>
        <v>0</v>
      </c>
      <c r="S119" s="80">
        <f t="shared" si="4"/>
        <v>3</v>
      </c>
      <c r="T119" s="80">
        <f t="shared" si="5"/>
        <v>3</v>
      </c>
    </row>
    <row r="120" spans="1:21" x14ac:dyDescent="0.2">
      <c r="A120" s="80">
        <v>484</v>
      </c>
      <c r="B120" s="79">
        <v>582</v>
      </c>
      <c r="C120" s="79">
        <v>158</v>
      </c>
      <c r="D120" s="80" t="s">
        <v>4130</v>
      </c>
      <c r="E120" s="80" t="s">
        <v>1860</v>
      </c>
      <c r="F120" s="80" t="s">
        <v>4134</v>
      </c>
      <c r="G120" s="79" t="s">
        <v>2564</v>
      </c>
      <c r="H120" s="80" t="s">
        <v>2564</v>
      </c>
      <c r="I120" s="104" t="s">
        <v>2565</v>
      </c>
      <c r="J120" s="105" t="s">
        <v>26</v>
      </c>
      <c r="K120" s="104" t="s">
        <v>2566</v>
      </c>
      <c r="L120" s="104" t="s">
        <v>2567</v>
      </c>
      <c r="M120" s="95" t="s">
        <v>2568</v>
      </c>
      <c r="N120" s="104" t="s">
        <v>2569</v>
      </c>
      <c r="O120" s="105" t="s">
        <v>26</v>
      </c>
      <c r="P120" s="105" t="s">
        <v>26</v>
      </c>
      <c r="Q120" s="105" t="s">
        <v>26</v>
      </c>
      <c r="R120" s="80">
        <f t="shared" si="3"/>
        <v>1</v>
      </c>
      <c r="S120" s="80">
        <f t="shared" si="4"/>
        <v>4</v>
      </c>
      <c r="T120" s="80">
        <f t="shared" si="5"/>
        <v>5</v>
      </c>
    </row>
    <row r="121" spans="1:21" x14ac:dyDescent="0.2">
      <c r="A121" s="80">
        <v>509</v>
      </c>
      <c r="B121" s="79">
        <v>607</v>
      </c>
      <c r="C121" s="79">
        <v>159</v>
      </c>
      <c r="D121" s="80" t="s">
        <v>4130</v>
      </c>
      <c r="E121" s="80" t="s">
        <v>1860</v>
      </c>
      <c r="F121" s="80" t="s">
        <v>4134</v>
      </c>
      <c r="G121" s="79" t="s">
        <v>2570</v>
      </c>
      <c r="H121" s="80" t="s">
        <v>2570</v>
      </c>
      <c r="I121" s="95" t="s">
        <v>2571</v>
      </c>
      <c r="J121" s="94" t="s">
        <v>4294</v>
      </c>
      <c r="K121" s="95" t="s">
        <v>2573</v>
      </c>
      <c r="L121" s="95" t="s">
        <v>2574</v>
      </c>
      <c r="M121" s="95" t="s">
        <v>2575</v>
      </c>
      <c r="N121" s="95" t="s">
        <v>2576</v>
      </c>
      <c r="O121" s="94" t="s">
        <v>4294</v>
      </c>
      <c r="P121" s="94" t="s">
        <v>4294</v>
      </c>
      <c r="Q121" s="94" t="s">
        <v>4294</v>
      </c>
      <c r="R121" s="80">
        <f t="shared" si="3"/>
        <v>2</v>
      </c>
      <c r="S121" s="80">
        <f t="shared" si="4"/>
        <v>7</v>
      </c>
      <c r="T121" s="80">
        <f t="shared" si="5"/>
        <v>9</v>
      </c>
    </row>
    <row r="122" spans="1:21" x14ac:dyDescent="0.2">
      <c r="A122" s="80">
        <v>479</v>
      </c>
      <c r="B122" s="79">
        <v>577</v>
      </c>
      <c r="C122" s="79">
        <v>160</v>
      </c>
      <c r="D122" s="80" t="s">
        <v>4130</v>
      </c>
      <c r="E122" s="80" t="s">
        <v>1860</v>
      </c>
      <c r="F122" s="80" t="s">
        <v>4134</v>
      </c>
      <c r="G122" s="79" t="s">
        <v>2577</v>
      </c>
      <c r="H122" s="80" t="s">
        <v>2577</v>
      </c>
      <c r="I122" s="104" t="s">
        <v>2578</v>
      </c>
      <c r="J122" s="95" t="s">
        <v>2579</v>
      </c>
      <c r="K122" s="104" t="s">
        <v>2580</v>
      </c>
      <c r="L122" s="94" t="s">
        <v>4294</v>
      </c>
      <c r="M122" s="94" t="s">
        <v>4294</v>
      </c>
      <c r="N122" s="94" t="s">
        <v>4294</v>
      </c>
      <c r="O122" s="94" t="s">
        <v>4294</v>
      </c>
      <c r="P122" s="94" t="s">
        <v>4294</v>
      </c>
      <c r="Q122" s="94" t="s">
        <v>4294</v>
      </c>
      <c r="R122" s="80">
        <f t="shared" si="3"/>
        <v>2</v>
      </c>
      <c r="S122" s="80">
        <f t="shared" si="4"/>
        <v>7</v>
      </c>
      <c r="T122" s="80">
        <f t="shared" si="5"/>
        <v>9</v>
      </c>
    </row>
    <row r="123" spans="1:21" x14ac:dyDescent="0.2">
      <c r="A123" s="80">
        <v>508</v>
      </c>
      <c r="B123" s="79">
        <v>606</v>
      </c>
      <c r="C123" s="79">
        <v>161</v>
      </c>
      <c r="D123" s="80" t="s">
        <v>4130</v>
      </c>
      <c r="E123" s="80" t="s">
        <v>1860</v>
      </c>
      <c r="F123" s="80" t="s">
        <v>4134</v>
      </c>
      <c r="G123" s="79" t="s">
        <v>2581</v>
      </c>
      <c r="H123" s="80" t="s">
        <v>2582</v>
      </c>
      <c r="I123" s="95" t="s">
        <v>2583</v>
      </c>
      <c r="J123" s="95" t="s">
        <v>2584</v>
      </c>
      <c r="K123" s="95" t="s">
        <v>2585</v>
      </c>
      <c r="L123" s="94" t="s">
        <v>4294</v>
      </c>
      <c r="M123" s="94" t="s">
        <v>4294</v>
      </c>
      <c r="N123" s="95" t="s">
        <v>2586</v>
      </c>
      <c r="O123" s="94" t="s">
        <v>4294</v>
      </c>
      <c r="P123" s="94" t="s">
        <v>4294</v>
      </c>
      <c r="Q123" s="94" t="s">
        <v>4294</v>
      </c>
      <c r="R123" s="80">
        <f t="shared" si="3"/>
        <v>2</v>
      </c>
      <c r="S123" s="80">
        <f t="shared" si="4"/>
        <v>7</v>
      </c>
      <c r="T123" s="80">
        <f t="shared" si="5"/>
        <v>9</v>
      </c>
    </row>
    <row r="124" spans="1:21" x14ac:dyDescent="0.2">
      <c r="A124" s="80">
        <v>642</v>
      </c>
      <c r="B124" s="79">
        <v>744</v>
      </c>
      <c r="C124" s="79">
        <v>162</v>
      </c>
      <c r="D124" s="80" t="s">
        <v>4130</v>
      </c>
      <c r="E124" s="80" t="s">
        <v>1860</v>
      </c>
      <c r="F124" s="80" t="s">
        <v>4134</v>
      </c>
      <c r="G124" s="79" t="s">
        <v>2587</v>
      </c>
      <c r="H124" s="80" t="s">
        <v>2587</v>
      </c>
      <c r="I124" s="95" t="s">
        <v>2588</v>
      </c>
      <c r="J124" s="93" t="s">
        <v>26</v>
      </c>
      <c r="K124" s="95" t="s">
        <v>2589</v>
      </c>
      <c r="L124" s="95" t="s">
        <v>2590</v>
      </c>
      <c r="M124" s="95" t="s">
        <v>2591</v>
      </c>
      <c r="N124" s="95" t="s">
        <v>2592</v>
      </c>
      <c r="O124" s="105" t="s">
        <v>26</v>
      </c>
      <c r="P124" s="105" t="s">
        <v>26</v>
      </c>
      <c r="Q124" s="105" t="s">
        <v>26</v>
      </c>
      <c r="R124" s="80">
        <f t="shared" si="3"/>
        <v>1</v>
      </c>
      <c r="S124" s="80">
        <f t="shared" si="4"/>
        <v>4</v>
      </c>
      <c r="T124" s="80">
        <f t="shared" si="5"/>
        <v>5</v>
      </c>
    </row>
    <row r="125" spans="1:21" x14ac:dyDescent="0.2">
      <c r="A125" s="80">
        <v>648</v>
      </c>
      <c r="B125" s="79">
        <v>750</v>
      </c>
      <c r="C125" s="79">
        <v>163</v>
      </c>
      <c r="D125" s="80" t="s">
        <v>4130</v>
      </c>
      <c r="E125" s="80" t="s">
        <v>1860</v>
      </c>
      <c r="F125" s="80" t="s">
        <v>4134</v>
      </c>
      <c r="G125" s="79" t="s">
        <v>2593</v>
      </c>
      <c r="H125" s="80" t="s">
        <v>2593</v>
      </c>
      <c r="I125" s="95" t="s">
        <v>2595</v>
      </c>
      <c r="J125" s="95" t="s">
        <v>2596</v>
      </c>
      <c r="K125" s="95" t="s">
        <v>2597</v>
      </c>
      <c r="L125" s="93" t="s">
        <v>26</v>
      </c>
      <c r="M125" s="93" t="s">
        <v>26</v>
      </c>
      <c r="N125" s="93" t="s">
        <v>26</v>
      </c>
      <c r="O125" s="95" t="s">
        <v>2598</v>
      </c>
      <c r="P125" s="105" t="s">
        <v>26</v>
      </c>
      <c r="Q125" s="105" t="s">
        <v>26</v>
      </c>
      <c r="R125" s="80">
        <f t="shared" si="3"/>
        <v>2</v>
      </c>
      <c r="S125" s="80">
        <f t="shared" si="4"/>
        <v>2</v>
      </c>
      <c r="T125" s="80">
        <f t="shared" si="5"/>
        <v>4</v>
      </c>
    </row>
    <row r="126" spans="1:21" x14ac:dyDescent="0.2">
      <c r="A126" s="80">
        <v>625</v>
      </c>
      <c r="B126" s="79">
        <v>724</v>
      </c>
      <c r="C126" s="79">
        <v>164</v>
      </c>
      <c r="D126" s="80" t="s">
        <v>4130</v>
      </c>
      <c r="E126" s="80" t="s">
        <v>1860</v>
      </c>
      <c r="F126" s="80" t="s">
        <v>4134</v>
      </c>
      <c r="G126" s="79" t="s">
        <v>2599</v>
      </c>
      <c r="H126" s="100" t="s">
        <v>2600</v>
      </c>
      <c r="I126" s="104" t="s">
        <v>2601</v>
      </c>
      <c r="J126" s="105" t="s">
        <v>26</v>
      </c>
      <c r="K126" s="104" t="s">
        <v>2602</v>
      </c>
      <c r="L126" s="104" t="s">
        <v>2603</v>
      </c>
      <c r="M126" s="95" t="s">
        <v>2604</v>
      </c>
      <c r="N126" s="104" t="s">
        <v>2605</v>
      </c>
      <c r="O126" s="105" t="s">
        <v>26</v>
      </c>
      <c r="P126" s="105" t="s">
        <v>26</v>
      </c>
      <c r="Q126" s="105" t="s">
        <v>26</v>
      </c>
      <c r="R126" s="80">
        <f t="shared" si="3"/>
        <v>1</v>
      </c>
      <c r="S126" s="80">
        <f t="shared" si="4"/>
        <v>4</v>
      </c>
      <c r="T126" s="80">
        <f t="shared" si="5"/>
        <v>5</v>
      </c>
      <c r="U126" s="80" t="s">
        <v>4413</v>
      </c>
    </row>
    <row r="127" spans="1:21" x14ac:dyDescent="0.2">
      <c r="A127" s="80">
        <v>619</v>
      </c>
      <c r="B127" s="79">
        <v>718</v>
      </c>
      <c r="C127" s="79">
        <v>165</v>
      </c>
      <c r="D127" s="80" t="s">
        <v>4130</v>
      </c>
      <c r="E127" s="80" t="s">
        <v>1860</v>
      </c>
      <c r="F127" s="80" t="s">
        <v>4134</v>
      </c>
      <c r="G127" s="79" t="s">
        <v>2606</v>
      </c>
      <c r="H127" s="100" t="s">
        <v>2607</v>
      </c>
      <c r="I127" s="95" t="s">
        <v>2608</v>
      </c>
      <c r="J127" s="105" t="s">
        <v>26</v>
      </c>
      <c r="K127" s="95" t="s">
        <v>2609</v>
      </c>
      <c r="L127" s="95" t="s">
        <v>2610</v>
      </c>
      <c r="M127" s="95" t="s">
        <v>2611</v>
      </c>
      <c r="N127" s="95" t="s">
        <v>2612</v>
      </c>
      <c r="O127" s="105" t="s">
        <v>26</v>
      </c>
      <c r="P127" s="105" t="s">
        <v>26</v>
      </c>
      <c r="Q127" s="105" t="s">
        <v>26</v>
      </c>
      <c r="R127" s="80">
        <f t="shared" si="3"/>
        <v>1</v>
      </c>
      <c r="S127" s="80">
        <f t="shared" si="4"/>
        <v>4</v>
      </c>
      <c r="T127" s="80">
        <f t="shared" si="5"/>
        <v>5</v>
      </c>
    </row>
    <row r="128" spans="1:21" x14ac:dyDescent="0.2">
      <c r="A128" s="80">
        <v>520</v>
      </c>
      <c r="B128" s="79">
        <v>618</v>
      </c>
      <c r="C128" s="79">
        <v>166</v>
      </c>
      <c r="D128" s="80" t="s">
        <v>4130</v>
      </c>
      <c r="E128" s="80" t="s">
        <v>1860</v>
      </c>
      <c r="F128" s="80" t="s">
        <v>4134</v>
      </c>
      <c r="G128" s="79" t="s">
        <v>2613</v>
      </c>
      <c r="H128" s="80" t="s">
        <v>2613</v>
      </c>
      <c r="I128" s="95" t="s">
        <v>2614</v>
      </c>
      <c r="J128" s="109" t="s">
        <v>26</v>
      </c>
      <c r="K128" s="95" t="s">
        <v>2615</v>
      </c>
      <c r="L128" s="95" t="s">
        <v>2616</v>
      </c>
      <c r="M128" s="95" t="s">
        <v>2617</v>
      </c>
      <c r="N128" s="95" t="s">
        <v>2618</v>
      </c>
      <c r="O128" s="105" t="s">
        <v>26</v>
      </c>
      <c r="P128" s="105" t="s">
        <v>26</v>
      </c>
      <c r="Q128" s="105" t="s">
        <v>26</v>
      </c>
      <c r="R128" s="80">
        <f t="shared" si="3"/>
        <v>1</v>
      </c>
      <c r="S128" s="80">
        <f t="shared" si="4"/>
        <v>4</v>
      </c>
      <c r="T128" s="80">
        <f t="shared" si="5"/>
        <v>5</v>
      </c>
    </row>
    <row r="129" spans="1:20" x14ac:dyDescent="0.2">
      <c r="A129" s="80">
        <v>379</v>
      </c>
      <c r="B129" s="79">
        <v>472</v>
      </c>
      <c r="C129" s="79">
        <v>167</v>
      </c>
      <c r="D129" s="80" t="s">
        <v>4130</v>
      </c>
      <c r="E129" s="80" t="s">
        <v>1860</v>
      </c>
      <c r="F129" s="80" t="s">
        <v>4135</v>
      </c>
      <c r="G129" s="79" t="s">
        <v>2619</v>
      </c>
      <c r="H129" s="80" t="s">
        <v>2619</v>
      </c>
      <c r="I129" s="95" t="s">
        <v>2621</v>
      </c>
      <c r="J129" s="93" t="s">
        <v>26</v>
      </c>
      <c r="K129" s="95" t="s">
        <v>2622</v>
      </c>
      <c r="L129" s="95" t="s">
        <v>2623</v>
      </c>
      <c r="M129" s="95" t="s">
        <v>2624</v>
      </c>
      <c r="N129" s="95" t="s">
        <v>2625</v>
      </c>
      <c r="O129" s="93" t="s">
        <v>26</v>
      </c>
      <c r="P129" s="93" t="s">
        <v>26</v>
      </c>
      <c r="Q129" s="93" t="s">
        <v>26</v>
      </c>
      <c r="R129" s="80">
        <f t="shared" si="3"/>
        <v>1</v>
      </c>
      <c r="S129" s="80">
        <f t="shared" si="4"/>
        <v>4</v>
      </c>
      <c r="T129" s="80">
        <f t="shared" si="5"/>
        <v>5</v>
      </c>
    </row>
    <row r="130" spans="1:20" x14ac:dyDescent="0.2">
      <c r="A130" s="80">
        <v>547</v>
      </c>
      <c r="B130" s="79">
        <v>646</v>
      </c>
      <c r="C130" s="79">
        <v>168</v>
      </c>
      <c r="D130" s="80" t="s">
        <v>4130</v>
      </c>
      <c r="E130" s="80" t="s">
        <v>1860</v>
      </c>
      <c r="F130" s="80" t="s">
        <v>4135</v>
      </c>
      <c r="G130" s="79" t="s">
        <v>2628</v>
      </c>
      <c r="H130" s="80" t="s">
        <v>2628</v>
      </c>
      <c r="I130" s="95" t="s">
        <v>2629</v>
      </c>
      <c r="J130" s="105" t="s">
        <v>26</v>
      </c>
      <c r="K130" s="95" t="s">
        <v>2630</v>
      </c>
      <c r="L130" s="95" t="s">
        <v>2631</v>
      </c>
      <c r="M130" s="95" t="s">
        <v>2632</v>
      </c>
      <c r="N130" s="95" t="s">
        <v>2633</v>
      </c>
      <c r="O130" s="105" t="s">
        <v>26</v>
      </c>
      <c r="P130" s="105" t="s">
        <v>26</v>
      </c>
      <c r="Q130" s="105" t="s">
        <v>26</v>
      </c>
      <c r="R130" s="80">
        <f t="shared" ref="R130:R193" si="6">2-(SUM(IF(I130="NA",1,0),IF(J130="NA",1,0)))</f>
        <v>1</v>
      </c>
      <c r="S130" s="80">
        <f t="shared" ref="S130:S193" si="7">7-SUM(IF(K130="NA",1,0),IF(L130="NA",1,0),IF(M130="NA",1,0),IF(N130="NA",1,0),IF(O130="NA",1,0),IF(P130="NA",1,0),IF(Q130="NA",1,0))</f>
        <v>4</v>
      </c>
      <c r="T130" s="80">
        <f t="shared" ref="T130:T193" si="8">SUM(R130:S130)</f>
        <v>5</v>
      </c>
    </row>
    <row r="131" spans="1:20" x14ac:dyDescent="0.2">
      <c r="A131" s="80">
        <v>381</v>
      </c>
      <c r="B131" s="79">
        <v>474</v>
      </c>
      <c r="C131" s="79">
        <v>169</v>
      </c>
      <c r="D131" s="80" t="s">
        <v>4130</v>
      </c>
      <c r="E131" s="80" t="s">
        <v>1860</v>
      </c>
      <c r="F131" s="80" t="s">
        <v>4135</v>
      </c>
      <c r="G131" s="79" t="s">
        <v>2634</v>
      </c>
      <c r="H131" s="80" t="s">
        <v>2634</v>
      </c>
      <c r="I131" s="95" t="s">
        <v>2636</v>
      </c>
      <c r="J131" s="95" t="s">
        <v>2637</v>
      </c>
      <c r="K131" s="95" t="s">
        <v>2638</v>
      </c>
      <c r="L131" s="95" t="s">
        <v>2639</v>
      </c>
      <c r="M131" s="95" t="s">
        <v>2640</v>
      </c>
      <c r="N131" s="95" t="s">
        <v>2641</v>
      </c>
      <c r="O131" s="95" t="s">
        <v>2642</v>
      </c>
      <c r="P131" s="93" t="s">
        <v>26</v>
      </c>
      <c r="Q131" s="93" t="s">
        <v>26</v>
      </c>
      <c r="R131" s="80">
        <f t="shared" si="6"/>
        <v>2</v>
      </c>
      <c r="S131" s="80">
        <f t="shared" si="7"/>
        <v>5</v>
      </c>
      <c r="T131" s="80">
        <f t="shared" si="8"/>
        <v>7</v>
      </c>
    </row>
    <row r="132" spans="1:20" x14ac:dyDescent="0.2">
      <c r="A132" s="80">
        <v>380</v>
      </c>
      <c r="B132" s="79">
        <v>473</v>
      </c>
      <c r="C132" s="79">
        <v>170</v>
      </c>
      <c r="D132" s="80" t="s">
        <v>4130</v>
      </c>
      <c r="E132" s="80" t="s">
        <v>1860</v>
      </c>
      <c r="F132" s="80" t="s">
        <v>4135</v>
      </c>
      <c r="G132" s="79" t="s">
        <v>2643</v>
      </c>
      <c r="H132" s="80" t="s">
        <v>2643</v>
      </c>
      <c r="I132" s="95" t="s">
        <v>2645</v>
      </c>
      <c r="J132" s="95" t="s">
        <v>2646</v>
      </c>
      <c r="K132" s="95" t="s">
        <v>2647</v>
      </c>
      <c r="L132" s="95" t="s">
        <v>2648</v>
      </c>
      <c r="M132" s="95" t="s">
        <v>2649</v>
      </c>
      <c r="N132" s="95" t="s">
        <v>2650</v>
      </c>
      <c r="O132" s="105" t="s">
        <v>26</v>
      </c>
      <c r="P132" s="94" t="s">
        <v>82</v>
      </c>
      <c r="Q132" s="94" t="s">
        <v>82</v>
      </c>
      <c r="R132" s="80">
        <f t="shared" si="6"/>
        <v>2</v>
      </c>
      <c r="S132" s="80">
        <f t="shared" si="7"/>
        <v>6</v>
      </c>
      <c r="T132" s="80">
        <f t="shared" si="8"/>
        <v>8</v>
      </c>
    </row>
    <row r="133" spans="1:20" x14ac:dyDescent="0.2">
      <c r="A133" s="80">
        <v>493</v>
      </c>
      <c r="B133" s="79">
        <v>591</v>
      </c>
      <c r="C133" s="79">
        <v>171</v>
      </c>
      <c r="D133" s="80" t="s">
        <v>4130</v>
      </c>
      <c r="E133" s="80" t="s">
        <v>1860</v>
      </c>
      <c r="F133" s="80" t="s">
        <v>4135</v>
      </c>
      <c r="G133" s="79" t="s">
        <v>2652</v>
      </c>
      <c r="H133" s="80" t="s">
        <v>2652</v>
      </c>
      <c r="I133" s="95" t="s">
        <v>2653</v>
      </c>
      <c r="J133" s="95" t="s">
        <v>2654</v>
      </c>
      <c r="K133" s="95" t="s">
        <v>2655</v>
      </c>
      <c r="L133" s="95" t="s">
        <v>2656</v>
      </c>
      <c r="M133" s="95" t="s">
        <v>2657</v>
      </c>
      <c r="N133" s="95" t="s">
        <v>2658</v>
      </c>
      <c r="O133" s="95" t="s">
        <v>2659</v>
      </c>
      <c r="P133" s="94" t="s">
        <v>82</v>
      </c>
      <c r="Q133" s="94" t="s">
        <v>82</v>
      </c>
      <c r="R133" s="80">
        <f t="shared" si="6"/>
        <v>2</v>
      </c>
      <c r="S133" s="80">
        <f t="shared" si="7"/>
        <v>7</v>
      </c>
      <c r="T133" s="80">
        <f t="shared" si="8"/>
        <v>9</v>
      </c>
    </row>
    <row r="134" spans="1:20" x14ac:dyDescent="0.2">
      <c r="A134" s="80">
        <v>663</v>
      </c>
      <c r="B134" s="79">
        <v>765</v>
      </c>
      <c r="C134" s="79">
        <v>172</v>
      </c>
      <c r="D134" s="80" t="s">
        <v>4130</v>
      </c>
      <c r="E134" s="80" t="s">
        <v>1860</v>
      </c>
      <c r="F134" s="80" t="s">
        <v>4135</v>
      </c>
      <c r="G134" s="79" t="s">
        <v>2660</v>
      </c>
      <c r="H134" s="80" t="s">
        <v>2660</v>
      </c>
      <c r="I134" s="94" t="s">
        <v>82</v>
      </c>
      <c r="J134" s="94" t="s">
        <v>82</v>
      </c>
      <c r="K134" s="94" t="s">
        <v>82</v>
      </c>
      <c r="L134" s="94" t="s">
        <v>82</v>
      </c>
      <c r="M134" s="105" t="s">
        <v>26</v>
      </c>
      <c r="N134" s="105" t="s">
        <v>26</v>
      </c>
      <c r="O134" s="105" t="s">
        <v>26</v>
      </c>
      <c r="P134" s="94" t="s">
        <v>82</v>
      </c>
      <c r="Q134" s="105" t="s">
        <v>26</v>
      </c>
      <c r="R134" s="80">
        <f t="shared" si="6"/>
        <v>2</v>
      </c>
      <c r="S134" s="80">
        <f t="shared" si="7"/>
        <v>3</v>
      </c>
      <c r="T134" s="80">
        <f t="shared" si="8"/>
        <v>5</v>
      </c>
    </row>
    <row r="135" spans="1:20" x14ac:dyDescent="0.2">
      <c r="A135" s="80">
        <v>501</v>
      </c>
      <c r="B135" s="79">
        <v>599</v>
      </c>
      <c r="C135" s="79">
        <v>173</v>
      </c>
      <c r="D135" s="80" t="s">
        <v>4130</v>
      </c>
      <c r="E135" s="80" t="s">
        <v>1860</v>
      </c>
      <c r="F135" s="80" t="s">
        <v>4135</v>
      </c>
      <c r="G135" s="79" t="s">
        <v>2662</v>
      </c>
      <c r="H135" s="80" t="s">
        <v>2662</v>
      </c>
      <c r="I135" s="95" t="s">
        <v>2663</v>
      </c>
      <c r="J135" s="94" t="s">
        <v>82</v>
      </c>
      <c r="K135" s="95" t="s">
        <v>2664</v>
      </c>
      <c r="L135" s="95" t="s">
        <v>2665</v>
      </c>
      <c r="M135" s="95" t="s">
        <v>2666</v>
      </c>
      <c r="N135" s="95" t="s">
        <v>2667</v>
      </c>
      <c r="O135" s="105" t="s">
        <v>26</v>
      </c>
      <c r="P135" s="94" t="s">
        <v>82</v>
      </c>
      <c r="Q135" s="94" t="s">
        <v>82</v>
      </c>
      <c r="R135" s="80">
        <f t="shared" si="6"/>
        <v>2</v>
      </c>
      <c r="S135" s="80">
        <f t="shared" si="7"/>
        <v>6</v>
      </c>
      <c r="T135" s="80">
        <f t="shared" si="8"/>
        <v>8</v>
      </c>
    </row>
    <row r="136" spans="1:20" x14ac:dyDescent="0.2">
      <c r="A136" s="80">
        <v>382</v>
      </c>
      <c r="B136" s="79">
        <v>475</v>
      </c>
      <c r="C136" s="79">
        <v>174</v>
      </c>
      <c r="D136" s="80" t="s">
        <v>4130</v>
      </c>
      <c r="E136" s="80" t="s">
        <v>1860</v>
      </c>
      <c r="F136" s="80" t="s">
        <v>4135</v>
      </c>
      <c r="G136" s="79" t="s">
        <v>2668</v>
      </c>
      <c r="H136" s="80" t="s">
        <v>2668</v>
      </c>
      <c r="I136" s="95" t="s">
        <v>2670</v>
      </c>
      <c r="J136" s="109" t="s">
        <v>26</v>
      </c>
      <c r="K136" s="95" t="s">
        <v>2671</v>
      </c>
      <c r="L136" s="95" t="s">
        <v>2672</v>
      </c>
      <c r="M136" s="95" t="s">
        <v>2673</v>
      </c>
      <c r="N136" s="95" t="s">
        <v>2674</v>
      </c>
      <c r="O136" s="105" t="s">
        <v>26</v>
      </c>
      <c r="P136" s="105" t="s">
        <v>26</v>
      </c>
      <c r="Q136" s="105" t="s">
        <v>26</v>
      </c>
      <c r="R136" s="80">
        <f t="shared" si="6"/>
        <v>1</v>
      </c>
      <c r="S136" s="80">
        <f t="shared" si="7"/>
        <v>4</v>
      </c>
      <c r="T136" s="80">
        <f t="shared" si="8"/>
        <v>5</v>
      </c>
    </row>
    <row r="137" spans="1:20" x14ac:dyDescent="0.2">
      <c r="A137" s="80">
        <v>627</v>
      </c>
      <c r="B137" s="79">
        <v>726</v>
      </c>
      <c r="C137" s="79">
        <v>175</v>
      </c>
      <c r="D137" s="80" t="s">
        <v>4130</v>
      </c>
      <c r="E137" s="80" t="s">
        <v>1860</v>
      </c>
      <c r="F137" s="80" t="s">
        <v>4135</v>
      </c>
      <c r="G137" s="79" t="s">
        <v>2676</v>
      </c>
      <c r="H137" s="100" t="s">
        <v>2677</v>
      </c>
      <c r="I137" s="104" t="s">
        <v>2678</v>
      </c>
      <c r="J137" s="109" t="s">
        <v>26</v>
      </c>
      <c r="K137" s="104" t="s">
        <v>2679</v>
      </c>
      <c r="L137" s="104" t="s">
        <v>2680</v>
      </c>
      <c r="M137" s="95" t="s">
        <v>2681</v>
      </c>
      <c r="N137" s="104" t="s">
        <v>2682</v>
      </c>
      <c r="O137" s="105" t="s">
        <v>26</v>
      </c>
      <c r="P137" s="105" t="s">
        <v>26</v>
      </c>
      <c r="Q137" s="105" t="s">
        <v>26</v>
      </c>
      <c r="R137" s="80">
        <f t="shared" si="6"/>
        <v>1</v>
      </c>
      <c r="S137" s="80">
        <f t="shared" si="7"/>
        <v>4</v>
      </c>
      <c r="T137" s="80">
        <f t="shared" si="8"/>
        <v>5</v>
      </c>
    </row>
    <row r="138" spans="1:20" x14ac:dyDescent="0.2">
      <c r="A138" s="80">
        <v>511</v>
      </c>
      <c r="B138" s="79">
        <v>609</v>
      </c>
      <c r="C138" s="79">
        <v>176</v>
      </c>
      <c r="D138" s="80" t="s">
        <v>4130</v>
      </c>
      <c r="E138" s="80" t="s">
        <v>1860</v>
      </c>
      <c r="F138" s="80" t="s">
        <v>4135</v>
      </c>
      <c r="G138" s="79" t="s">
        <v>2683</v>
      </c>
      <c r="H138" s="80" t="s">
        <v>2683</v>
      </c>
      <c r="I138" s="114" t="s">
        <v>2684</v>
      </c>
      <c r="J138" s="95" t="s">
        <v>26</v>
      </c>
      <c r="K138" s="95" t="s">
        <v>2685</v>
      </c>
      <c r="L138" s="95" t="s">
        <v>2686</v>
      </c>
      <c r="M138" s="95" t="s">
        <v>2687</v>
      </c>
      <c r="N138" s="95" t="s">
        <v>2688</v>
      </c>
      <c r="O138" s="95" t="s">
        <v>26</v>
      </c>
      <c r="P138" s="95" t="s">
        <v>26</v>
      </c>
      <c r="Q138" s="95" t="s">
        <v>26</v>
      </c>
      <c r="R138" s="80">
        <f t="shared" si="6"/>
        <v>1</v>
      </c>
      <c r="S138" s="80">
        <f t="shared" si="7"/>
        <v>4</v>
      </c>
      <c r="T138" s="80">
        <f t="shared" si="8"/>
        <v>5</v>
      </c>
    </row>
    <row r="139" spans="1:20" x14ac:dyDescent="0.2">
      <c r="A139" s="80">
        <v>563</v>
      </c>
      <c r="B139" s="79">
        <v>662</v>
      </c>
      <c r="C139" s="79">
        <v>177</v>
      </c>
      <c r="D139" s="80" t="s">
        <v>4130</v>
      </c>
      <c r="E139" s="80" t="s">
        <v>1860</v>
      </c>
      <c r="F139" s="80" t="s">
        <v>4135</v>
      </c>
      <c r="G139" s="79" t="s">
        <v>2689</v>
      </c>
      <c r="H139" s="80" t="s">
        <v>2689</v>
      </c>
      <c r="I139" s="95" t="s">
        <v>2690</v>
      </c>
      <c r="J139" s="105" t="s">
        <v>26</v>
      </c>
      <c r="K139" s="95" t="s">
        <v>2691</v>
      </c>
      <c r="L139" s="95" t="s">
        <v>2692</v>
      </c>
      <c r="M139" s="95" t="s">
        <v>2693</v>
      </c>
      <c r="N139" s="95" t="s">
        <v>2694</v>
      </c>
      <c r="O139" s="105" t="s">
        <v>26</v>
      </c>
      <c r="P139" s="105" t="s">
        <v>26</v>
      </c>
      <c r="Q139" s="105" t="s">
        <v>26</v>
      </c>
      <c r="R139" s="80">
        <f t="shared" si="6"/>
        <v>1</v>
      </c>
      <c r="S139" s="80">
        <f t="shared" si="7"/>
        <v>4</v>
      </c>
      <c r="T139" s="80">
        <f t="shared" si="8"/>
        <v>5</v>
      </c>
    </row>
    <row r="140" spans="1:20" x14ac:dyDescent="0.2">
      <c r="A140" s="80">
        <v>653</v>
      </c>
      <c r="B140" s="79">
        <v>755</v>
      </c>
      <c r="C140" s="79">
        <v>178</v>
      </c>
      <c r="D140" s="80" t="s">
        <v>4130</v>
      </c>
      <c r="E140" s="80" t="s">
        <v>1860</v>
      </c>
      <c r="F140" s="80" t="s">
        <v>4135</v>
      </c>
      <c r="G140" s="79" t="s">
        <v>2695</v>
      </c>
      <c r="H140" s="80" t="s">
        <v>2695</v>
      </c>
      <c r="I140" s="95" t="s">
        <v>2696</v>
      </c>
      <c r="J140" s="95" t="s">
        <v>2697</v>
      </c>
      <c r="K140" s="95" t="s">
        <v>2698</v>
      </c>
      <c r="L140" s="95" t="s">
        <v>2699</v>
      </c>
      <c r="M140" s="95" t="s">
        <v>2700</v>
      </c>
      <c r="N140" s="95" t="s">
        <v>2701</v>
      </c>
      <c r="O140" s="95" t="s">
        <v>2702</v>
      </c>
      <c r="P140" s="105" t="s">
        <v>26</v>
      </c>
      <c r="Q140" s="105" t="s">
        <v>26</v>
      </c>
      <c r="R140" s="80">
        <f t="shared" si="6"/>
        <v>2</v>
      </c>
      <c r="S140" s="80">
        <f t="shared" si="7"/>
        <v>5</v>
      </c>
      <c r="T140" s="80">
        <f t="shared" si="8"/>
        <v>7</v>
      </c>
    </row>
    <row r="141" spans="1:20" x14ac:dyDescent="0.2">
      <c r="A141" s="80">
        <v>461</v>
      </c>
      <c r="B141" s="79">
        <v>559</v>
      </c>
      <c r="C141" s="79">
        <v>179</v>
      </c>
      <c r="D141" s="80" t="s">
        <v>4130</v>
      </c>
      <c r="E141" s="80" t="s">
        <v>1860</v>
      </c>
      <c r="F141" s="80" t="s">
        <v>4136</v>
      </c>
      <c r="G141" s="79" t="s">
        <v>2703</v>
      </c>
      <c r="H141" s="80" t="s">
        <v>2703</v>
      </c>
      <c r="I141" s="94" t="s">
        <v>4294</v>
      </c>
      <c r="J141" s="109" t="s">
        <v>26</v>
      </c>
      <c r="K141" s="94" t="s">
        <v>4294</v>
      </c>
      <c r="L141" s="94" t="s">
        <v>4294</v>
      </c>
      <c r="M141" s="94" t="s">
        <v>4294</v>
      </c>
      <c r="N141" s="109" t="s">
        <v>26</v>
      </c>
      <c r="O141" s="109" t="s">
        <v>26</v>
      </c>
      <c r="P141" s="109" t="s">
        <v>26</v>
      </c>
      <c r="Q141" s="109" t="s">
        <v>26</v>
      </c>
      <c r="R141" s="80">
        <f t="shared" si="6"/>
        <v>1</v>
      </c>
      <c r="S141" s="80">
        <f t="shared" si="7"/>
        <v>3</v>
      </c>
      <c r="T141" s="80">
        <f t="shared" si="8"/>
        <v>4</v>
      </c>
    </row>
    <row r="142" spans="1:20" x14ac:dyDescent="0.2">
      <c r="A142" s="80">
        <v>658</v>
      </c>
      <c r="B142" s="79">
        <v>760</v>
      </c>
      <c r="C142" s="79">
        <v>180</v>
      </c>
      <c r="D142" s="80" t="s">
        <v>4130</v>
      </c>
      <c r="E142" s="80" t="s">
        <v>1860</v>
      </c>
      <c r="F142" s="80" t="s">
        <v>4136</v>
      </c>
      <c r="G142" s="79" t="s">
        <v>2705</v>
      </c>
      <c r="H142" s="80" t="s">
        <v>2705</v>
      </c>
      <c r="I142" s="95" t="s">
        <v>2706</v>
      </c>
      <c r="J142" s="105" t="s">
        <v>26</v>
      </c>
      <c r="K142" s="95" t="s">
        <v>2707</v>
      </c>
      <c r="L142" s="95" t="s">
        <v>2708</v>
      </c>
      <c r="M142" s="105" t="s">
        <v>26</v>
      </c>
      <c r="N142" s="105" t="s">
        <v>26</v>
      </c>
      <c r="O142" s="105" t="s">
        <v>26</v>
      </c>
      <c r="P142" s="95" t="s">
        <v>2709</v>
      </c>
      <c r="Q142" s="95" t="s">
        <v>2710</v>
      </c>
      <c r="R142" s="80">
        <f t="shared" si="6"/>
        <v>1</v>
      </c>
      <c r="S142" s="80">
        <f t="shared" si="7"/>
        <v>4</v>
      </c>
      <c r="T142" s="80">
        <f t="shared" si="8"/>
        <v>5</v>
      </c>
    </row>
    <row r="143" spans="1:20" x14ac:dyDescent="0.2">
      <c r="A143" s="80">
        <v>519</v>
      </c>
      <c r="B143" s="79">
        <v>617</v>
      </c>
      <c r="C143" s="79">
        <v>181</v>
      </c>
      <c r="D143" s="80" t="s">
        <v>4130</v>
      </c>
      <c r="E143" s="80" t="s">
        <v>1860</v>
      </c>
      <c r="F143" s="80" t="s">
        <v>4136</v>
      </c>
      <c r="G143" s="79" t="s">
        <v>2711</v>
      </c>
      <c r="H143" s="80" t="s">
        <v>2711</v>
      </c>
      <c r="I143" s="95" t="s">
        <v>2713</v>
      </c>
      <c r="J143" s="95" t="s">
        <v>2714</v>
      </c>
      <c r="K143" s="95" t="s">
        <v>2715</v>
      </c>
      <c r="L143" s="95" t="s">
        <v>2716</v>
      </c>
      <c r="M143" s="109" t="s">
        <v>26</v>
      </c>
      <c r="N143" s="95" t="s">
        <v>2717</v>
      </c>
      <c r="O143" s="95" t="s">
        <v>2718</v>
      </c>
      <c r="P143" s="105" t="s">
        <v>26</v>
      </c>
      <c r="Q143" s="105" t="s">
        <v>26</v>
      </c>
      <c r="R143" s="80">
        <f t="shared" si="6"/>
        <v>2</v>
      </c>
      <c r="S143" s="80">
        <f t="shared" si="7"/>
        <v>4</v>
      </c>
      <c r="T143" s="80">
        <f t="shared" si="8"/>
        <v>6</v>
      </c>
    </row>
    <row r="144" spans="1:20" x14ac:dyDescent="0.2">
      <c r="A144" s="80">
        <v>657</v>
      </c>
      <c r="B144" s="79">
        <v>759</v>
      </c>
      <c r="C144" s="79">
        <v>182</v>
      </c>
      <c r="D144" s="80" t="s">
        <v>4130</v>
      </c>
      <c r="E144" s="80" t="s">
        <v>1860</v>
      </c>
      <c r="F144" s="80" t="s">
        <v>4136</v>
      </c>
      <c r="G144" s="79" t="s">
        <v>2720</v>
      </c>
      <c r="H144" s="80" t="s">
        <v>2721</v>
      </c>
      <c r="I144" s="95" t="s">
        <v>2722</v>
      </c>
      <c r="J144" s="95" t="s">
        <v>2723</v>
      </c>
      <c r="K144" s="95" t="s">
        <v>2724</v>
      </c>
      <c r="L144" s="94" t="s">
        <v>82</v>
      </c>
      <c r="M144" s="105" t="s">
        <v>26</v>
      </c>
      <c r="N144" s="95" t="s">
        <v>2725</v>
      </c>
      <c r="O144" s="94" t="s">
        <v>82</v>
      </c>
      <c r="P144" s="94" t="s">
        <v>82</v>
      </c>
      <c r="Q144" s="94" t="s">
        <v>82</v>
      </c>
      <c r="R144" s="80">
        <f t="shared" si="6"/>
        <v>2</v>
      </c>
      <c r="S144" s="80">
        <f t="shared" si="7"/>
        <v>6</v>
      </c>
      <c r="T144" s="80">
        <f t="shared" si="8"/>
        <v>8</v>
      </c>
    </row>
    <row r="145" spans="1:20" x14ac:dyDescent="0.2">
      <c r="A145" s="80">
        <v>607</v>
      </c>
      <c r="B145" s="79">
        <v>706</v>
      </c>
      <c r="C145" s="79">
        <v>183</v>
      </c>
      <c r="D145" s="80" t="s">
        <v>4130</v>
      </c>
      <c r="E145" s="80" t="s">
        <v>1860</v>
      </c>
      <c r="F145" s="80" t="s">
        <v>4136</v>
      </c>
      <c r="G145" s="79" t="s">
        <v>2726</v>
      </c>
      <c r="H145" s="80" t="s">
        <v>2726</v>
      </c>
      <c r="I145" s="110" t="s">
        <v>2727</v>
      </c>
      <c r="J145" s="95" t="s">
        <v>2728</v>
      </c>
      <c r="K145" s="110" t="s">
        <v>2729</v>
      </c>
      <c r="L145" s="104" t="s">
        <v>2730</v>
      </c>
      <c r="M145" s="104" t="s">
        <v>2731</v>
      </c>
      <c r="N145" s="110" t="s">
        <v>2732</v>
      </c>
      <c r="O145" s="104" t="s">
        <v>2733</v>
      </c>
      <c r="P145" s="94" t="s">
        <v>82</v>
      </c>
      <c r="Q145" s="94" t="s">
        <v>82</v>
      </c>
      <c r="R145" s="80">
        <f t="shared" si="6"/>
        <v>2</v>
      </c>
      <c r="S145" s="80">
        <f t="shared" si="7"/>
        <v>7</v>
      </c>
      <c r="T145" s="80">
        <f t="shared" si="8"/>
        <v>9</v>
      </c>
    </row>
    <row r="146" spans="1:20" x14ac:dyDescent="0.2">
      <c r="A146" s="80">
        <v>447</v>
      </c>
      <c r="B146" s="79">
        <v>545</v>
      </c>
      <c r="C146" s="79">
        <v>184</v>
      </c>
      <c r="D146" s="80" t="s">
        <v>4130</v>
      </c>
      <c r="E146" s="80" t="s">
        <v>1860</v>
      </c>
      <c r="F146" s="80" t="s">
        <v>4137</v>
      </c>
      <c r="G146" s="79" t="s">
        <v>2734</v>
      </c>
      <c r="H146" s="80" t="s">
        <v>2734</v>
      </c>
      <c r="I146" s="95" t="s">
        <v>2735</v>
      </c>
      <c r="J146" s="94" t="s">
        <v>4294</v>
      </c>
      <c r="K146" s="95" t="s">
        <v>2736</v>
      </c>
      <c r="L146" s="95" t="s">
        <v>2737</v>
      </c>
      <c r="M146" s="95" t="s">
        <v>2738</v>
      </c>
      <c r="N146" s="95" t="s">
        <v>2739</v>
      </c>
      <c r="O146" s="94" t="s">
        <v>4294</v>
      </c>
      <c r="P146" s="94" t="s">
        <v>4294</v>
      </c>
      <c r="Q146" s="94" t="s">
        <v>4294</v>
      </c>
      <c r="R146" s="80">
        <f t="shared" si="6"/>
        <v>2</v>
      </c>
      <c r="S146" s="80">
        <f t="shared" si="7"/>
        <v>7</v>
      </c>
      <c r="T146" s="80">
        <f t="shared" si="8"/>
        <v>9</v>
      </c>
    </row>
    <row r="147" spans="1:20" x14ac:dyDescent="0.2">
      <c r="A147" s="80">
        <v>610</v>
      </c>
      <c r="B147" s="79">
        <v>709</v>
      </c>
      <c r="C147" s="79">
        <v>185</v>
      </c>
      <c r="D147" s="80" t="s">
        <v>4130</v>
      </c>
      <c r="E147" s="80" t="s">
        <v>1860</v>
      </c>
      <c r="F147" s="80" t="s">
        <v>4137</v>
      </c>
      <c r="G147" s="79" t="s">
        <v>2740</v>
      </c>
      <c r="H147" s="80" t="s">
        <v>2741</v>
      </c>
      <c r="I147" s="104" t="s">
        <v>2742</v>
      </c>
      <c r="J147" s="105" t="s">
        <v>26</v>
      </c>
      <c r="K147" s="104" t="s">
        <v>2743</v>
      </c>
      <c r="L147" s="104" t="s">
        <v>2744</v>
      </c>
      <c r="M147" s="105" t="s">
        <v>26</v>
      </c>
      <c r="N147" s="105" t="s">
        <v>26</v>
      </c>
      <c r="O147" s="105" t="s">
        <v>26</v>
      </c>
      <c r="P147" s="104" t="s">
        <v>2745</v>
      </c>
      <c r="Q147" s="104" t="s">
        <v>2746</v>
      </c>
      <c r="R147" s="80">
        <f t="shared" si="6"/>
        <v>1</v>
      </c>
      <c r="S147" s="80">
        <f t="shared" si="7"/>
        <v>4</v>
      </c>
      <c r="T147" s="80">
        <f t="shared" si="8"/>
        <v>5</v>
      </c>
    </row>
    <row r="148" spans="1:20" x14ac:dyDescent="0.2">
      <c r="A148" s="80">
        <v>579</v>
      </c>
      <c r="B148" s="79">
        <v>678</v>
      </c>
      <c r="C148" s="79">
        <v>186</v>
      </c>
      <c r="D148" s="80" t="s">
        <v>4130</v>
      </c>
      <c r="E148" s="80" t="s">
        <v>1860</v>
      </c>
      <c r="F148" s="80" t="s">
        <v>4137</v>
      </c>
      <c r="G148" s="79" t="s">
        <v>2747</v>
      </c>
      <c r="H148" s="80" t="s">
        <v>2748</v>
      </c>
      <c r="I148" s="95" t="s">
        <v>2749</v>
      </c>
      <c r="J148" s="105" t="s">
        <v>26</v>
      </c>
      <c r="K148" s="95" t="s">
        <v>2750</v>
      </c>
      <c r="L148" s="95" t="s">
        <v>2751</v>
      </c>
      <c r="M148" s="105" t="s">
        <v>26</v>
      </c>
      <c r="N148" s="105" t="s">
        <v>26</v>
      </c>
      <c r="O148" s="105" t="s">
        <v>26</v>
      </c>
      <c r="P148" s="95" t="s">
        <v>2752</v>
      </c>
      <c r="Q148" s="95" t="s">
        <v>2753</v>
      </c>
      <c r="R148" s="80">
        <f t="shared" si="6"/>
        <v>1</v>
      </c>
      <c r="S148" s="80">
        <f t="shared" si="7"/>
        <v>4</v>
      </c>
      <c r="T148" s="80">
        <f t="shared" si="8"/>
        <v>5</v>
      </c>
    </row>
    <row r="149" spans="1:20" x14ac:dyDescent="0.2">
      <c r="A149" s="80">
        <v>597</v>
      </c>
      <c r="B149" s="79">
        <v>696</v>
      </c>
      <c r="C149" s="79">
        <v>187</v>
      </c>
      <c r="D149" s="80" t="s">
        <v>4130</v>
      </c>
      <c r="E149" s="80" t="s">
        <v>1860</v>
      </c>
      <c r="F149" s="80" t="s">
        <v>4137</v>
      </c>
      <c r="G149" s="79" t="s">
        <v>2754</v>
      </c>
      <c r="H149" s="80" t="s">
        <v>2754</v>
      </c>
      <c r="I149" s="104" t="s">
        <v>2755</v>
      </c>
      <c r="J149" s="94" t="s">
        <v>82</v>
      </c>
      <c r="K149" s="104" t="s">
        <v>2756</v>
      </c>
      <c r="L149" s="105" t="s">
        <v>26</v>
      </c>
      <c r="M149" s="95" t="s">
        <v>2757</v>
      </c>
      <c r="N149" s="104" t="s">
        <v>2758</v>
      </c>
      <c r="O149" s="105" t="s">
        <v>26</v>
      </c>
      <c r="P149" s="105" t="s">
        <v>26</v>
      </c>
      <c r="Q149" s="105" t="s">
        <v>26</v>
      </c>
      <c r="R149" s="80">
        <f t="shared" si="6"/>
        <v>2</v>
      </c>
      <c r="S149" s="80">
        <f t="shared" si="7"/>
        <v>3</v>
      </c>
      <c r="T149" s="80">
        <f t="shared" si="8"/>
        <v>5</v>
      </c>
    </row>
    <row r="150" spans="1:20" x14ac:dyDescent="0.2">
      <c r="A150" s="80">
        <v>462</v>
      </c>
      <c r="B150" s="79">
        <v>560</v>
      </c>
      <c r="C150" s="79">
        <v>188</v>
      </c>
      <c r="D150" s="80" t="s">
        <v>4130</v>
      </c>
      <c r="E150" s="80" t="s">
        <v>1860</v>
      </c>
      <c r="F150" s="80" t="s">
        <v>4138</v>
      </c>
      <c r="G150" s="79" t="s">
        <v>2759</v>
      </c>
      <c r="H150" s="80" t="s">
        <v>2759</v>
      </c>
      <c r="I150" s="94" t="s">
        <v>4294</v>
      </c>
      <c r="J150" s="94" t="s">
        <v>4294</v>
      </c>
      <c r="K150" s="94" t="s">
        <v>4294</v>
      </c>
      <c r="L150" s="94" t="s">
        <v>4294</v>
      </c>
      <c r="M150" s="94" t="s">
        <v>4294</v>
      </c>
      <c r="N150" s="94" t="s">
        <v>4294</v>
      </c>
      <c r="O150" s="94" t="s">
        <v>4294</v>
      </c>
      <c r="P150" s="94" t="s">
        <v>4294</v>
      </c>
      <c r="Q150" s="94" t="s">
        <v>4294</v>
      </c>
      <c r="R150" s="80">
        <f t="shared" si="6"/>
        <v>2</v>
      </c>
      <c r="S150" s="80">
        <f t="shared" si="7"/>
        <v>7</v>
      </c>
      <c r="T150" s="80">
        <f t="shared" si="8"/>
        <v>9</v>
      </c>
    </row>
    <row r="151" spans="1:20" x14ac:dyDescent="0.2">
      <c r="A151" s="80">
        <v>576</v>
      </c>
      <c r="B151" s="79">
        <v>675</v>
      </c>
      <c r="C151" s="79">
        <v>189</v>
      </c>
      <c r="D151" s="80" t="s">
        <v>4130</v>
      </c>
      <c r="E151" s="80" t="s">
        <v>1860</v>
      </c>
      <c r="F151" s="80" t="s">
        <v>4138</v>
      </c>
      <c r="G151" s="79" t="s">
        <v>2760</v>
      </c>
      <c r="H151" s="80" t="s">
        <v>2760</v>
      </c>
      <c r="I151" s="95" t="s">
        <v>2761</v>
      </c>
      <c r="J151" s="95" t="s">
        <v>2762</v>
      </c>
      <c r="K151" s="95" t="s">
        <v>2763</v>
      </c>
      <c r="L151" s="95" t="s">
        <v>2764</v>
      </c>
      <c r="M151" s="95" t="s">
        <v>2765</v>
      </c>
      <c r="N151" s="95" t="s">
        <v>2766</v>
      </c>
      <c r="O151" s="95" t="s">
        <v>2767</v>
      </c>
      <c r="P151" s="94" t="s">
        <v>82</v>
      </c>
      <c r="Q151" s="94" t="s">
        <v>82</v>
      </c>
      <c r="R151" s="80">
        <f t="shared" si="6"/>
        <v>2</v>
      </c>
      <c r="S151" s="80">
        <f t="shared" si="7"/>
        <v>7</v>
      </c>
      <c r="T151" s="80">
        <f t="shared" si="8"/>
        <v>9</v>
      </c>
    </row>
    <row r="152" spans="1:20" x14ac:dyDescent="0.2">
      <c r="A152" s="80">
        <v>463</v>
      </c>
      <c r="B152" s="79">
        <v>561</v>
      </c>
      <c r="C152" s="79">
        <v>190</v>
      </c>
      <c r="D152" s="80" t="s">
        <v>4130</v>
      </c>
      <c r="E152" s="80" t="s">
        <v>1860</v>
      </c>
      <c r="F152" s="80" t="s">
        <v>4138</v>
      </c>
      <c r="G152" s="79" t="s">
        <v>2768</v>
      </c>
      <c r="H152" s="80" t="s">
        <v>2768</v>
      </c>
      <c r="I152" s="104" t="s">
        <v>2769</v>
      </c>
      <c r="J152" s="94" t="s">
        <v>4294</v>
      </c>
      <c r="K152" s="104" t="s">
        <v>2770</v>
      </c>
      <c r="L152" s="104" t="s">
        <v>2771</v>
      </c>
      <c r="M152" s="95" t="s">
        <v>2772</v>
      </c>
      <c r="N152" s="104" t="s">
        <v>2773</v>
      </c>
      <c r="O152" s="105" t="s">
        <v>26</v>
      </c>
      <c r="P152" s="105" t="s">
        <v>26</v>
      </c>
      <c r="Q152" s="105" t="s">
        <v>26</v>
      </c>
      <c r="R152" s="80">
        <f t="shared" si="6"/>
        <v>2</v>
      </c>
      <c r="S152" s="80">
        <f t="shared" si="7"/>
        <v>4</v>
      </c>
      <c r="T152" s="80">
        <f t="shared" si="8"/>
        <v>6</v>
      </c>
    </row>
    <row r="153" spans="1:20" x14ac:dyDescent="0.2">
      <c r="A153" s="80">
        <v>594</v>
      </c>
      <c r="B153" s="79">
        <v>693</v>
      </c>
      <c r="C153" s="79">
        <v>191</v>
      </c>
      <c r="D153" s="80" t="s">
        <v>4130</v>
      </c>
      <c r="E153" s="80" t="s">
        <v>1860</v>
      </c>
      <c r="F153" s="80" t="s">
        <v>4138</v>
      </c>
      <c r="G153" s="79" t="s">
        <v>2774</v>
      </c>
      <c r="H153" s="80" t="s">
        <v>2774</v>
      </c>
      <c r="I153" s="95" t="s">
        <v>2775</v>
      </c>
      <c r="J153" s="95" t="s">
        <v>2776</v>
      </c>
      <c r="K153" s="95" t="s">
        <v>2777</v>
      </c>
      <c r="L153" s="105" t="s">
        <v>26</v>
      </c>
      <c r="M153" s="105" t="s">
        <v>26</v>
      </c>
      <c r="N153" s="95" t="s">
        <v>2778</v>
      </c>
      <c r="O153" s="105" t="s">
        <v>26</v>
      </c>
      <c r="P153" s="105" t="s">
        <v>26</v>
      </c>
      <c r="Q153" s="105" t="s">
        <v>26</v>
      </c>
      <c r="R153" s="80">
        <f t="shared" si="6"/>
        <v>2</v>
      </c>
      <c r="S153" s="80">
        <f t="shared" si="7"/>
        <v>2</v>
      </c>
      <c r="T153" s="80">
        <f t="shared" si="8"/>
        <v>4</v>
      </c>
    </row>
    <row r="154" spans="1:20" x14ac:dyDescent="0.2">
      <c r="A154" s="80">
        <v>664</v>
      </c>
      <c r="B154" s="79">
        <v>766</v>
      </c>
      <c r="C154" s="79">
        <v>192</v>
      </c>
      <c r="D154" s="80" t="s">
        <v>4130</v>
      </c>
      <c r="E154" s="80" t="s">
        <v>1860</v>
      </c>
      <c r="F154" s="80" t="s">
        <v>4138</v>
      </c>
      <c r="G154" s="79" t="s">
        <v>2779</v>
      </c>
      <c r="H154" s="80" t="s">
        <v>2779</v>
      </c>
      <c r="I154" s="104" t="s">
        <v>2780</v>
      </c>
      <c r="J154" s="95" t="s">
        <v>2781</v>
      </c>
      <c r="K154" s="104" t="s">
        <v>2782</v>
      </c>
      <c r="L154" s="105" t="s">
        <v>26</v>
      </c>
      <c r="M154" s="105" t="s">
        <v>26</v>
      </c>
      <c r="N154" s="104" t="s">
        <v>2783</v>
      </c>
      <c r="O154" s="105" t="s">
        <v>26</v>
      </c>
      <c r="P154" s="94" t="s">
        <v>82</v>
      </c>
      <c r="Q154" s="94" t="s">
        <v>82</v>
      </c>
      <c r="R154" s="80">
        <f t="shared" si="6"/>
        <v>2</v>
      </c>
      <c r="S154" s="80">
        <f t="shared" si="7"/>
        <v>4</v>
      </c>
      <c r="T154" s="80">
        <f t="shared" si="8"/>
        <v>6</v>
      </c>
    </row>
    <row r="155" spans="1:20" x14ac:dyDescent="0.2">
      <c r="A155" s="80">
        <v>445</v>
      </c>
      <c r="B155" s="79">
        <v>543</v>
      </c>
      <c r="C155" s="79">
        <v>193</v>
      </c>
      <c r="D155" s="80" t="s">
        <v>4130</v>
      </c>
      <c r="E155" s="80" t="s">
        <v>1860</v>
      </c>
      <c r="F155" s="80" t="s">
        <v>4138</v>
      </c>
      <c r="G155" s="79" t="s">
        <v>2784</v>
      </c>
      <c r="H155" s="80" t="s">
        <v>2784</v>
      </c>
      <c r="I155" s="94" t="s">
        <v>4294</v>
      </c>
      <c r="J155" s="109" t="s">
        <v>26</v>
      </c>
      <c r="K155" s="94" t="s">
        <v>4294</v>
      </c>
      <c r="L155" s="94" t="s">
        <v>4294</v>
      </c>
      <c r="M155" s="94" t="s">
        <v>4294</v>
      </c>
      <c r="N155" s="94" t="s">
        <v>4294</v>
      </c>
      <c r="O155" s="105" t="s">
        <v>26</v>
      </c>
      <c r="P155" s="105" t="s">
        <v>26</v>
      </c>
      <c r="Q155" s="105" t="s">
        <v>26</v>
      </c>
      <c r="R155" s="80">
        <f t="shared" si="6"/>
        <v>1</v>
      </c>
      <c r="S155" s="80">
        <f t="shared" si="7"/>
        <v>4</v>
      </c>
      <c r="T155" s="80">
        <f t="shared" si="8"/>
        <v>5</v>
      </c>
    </row>
    <row r="156" spans="1:20" x14ac:dyDescent="0.2">
      <c r="A156" s="80">
        <v>497</v>
      </c>
      <c r="B156" s="79">
        <v>595</v>
      </c>
      <c r="C156" s="79">
        <v>194</v>
      </c>
      <c r="D156" s="80" t="s">
        <v>4130</v>
      </c>
      <c r="E156" s="80" t="s">
        <v>1860</v>
      </c>
      <c r="F156" s="80" t="s">
        <v>4139</v>
      </c>
      <c r="G156" s="79" t="s">
        <v>2785</v>
      </c>
      <c r="H156" s="80" t="s">
        <v>2785</v>
      </c>
      <c r="I156" s="95" t="s">
        <v>2787</v>
      </c>
      <c r="J156" s="95" t="s">
        <v>2788</v>
      </c>
      <c r="K156" s="95" t="s">
        <v>2789</v>
      </c>
      <c r="L156" s="105" t="s">
        <v>26</v>
      </c>
      <c r="M156" s="105" t="s">
        <v>26</v>
      </c>
      <c r="N156" s="95" t="s">
        <v>2790</v>
      </c>
      <c r="O156" s="95" t="s">
        <v>2791</v>
      </c>
      <c r="P156" s="105" t="s">
        <v>26</v>
      </c>
      <c r="Q156" s="105" t="s">
        <v>26</v>
      </c>
      <c r="R156" s="80">
        <f t="shared" si="6"/>
        <v>2</v>
      </c>
      <c r="S156" s="80">
        <f t="shared" si="7"/>
        <v>3</v>
      </c>
      <c r="T156" s="80">
        <f t="shared" si="8"/>
        <v>5</v>
      </c>
    </row>
    <row r="157" spans="1:20" x14ac:dyDescent="0.2">
      <c r="A157" s="80">
        <v>29</v>
      </c>
      <c r="B157" s="79">
        <v>62</v>
      </c>
      <c r="C157" s="79">
        <v>201</v>
      </c>
      <c r="D157" s="80" t="s">
        <v>4130</v>
      </c>
      <c r="E157" s="80" t="s">
        <v>1860</v>
      </c>
      <c r="F157" s="80" t="s">
        <v>4139</v>
      </c>
      <c r="G157" s="79" t="s">
        <v>2792</v>
      </c>
      <c r="H157" s="80" t="s">
        <v>2793</v>
      </c>
      <c r="I157" s="93" t="s">
        <v>4410</v>
      </c>
      <c r="J157" s="93" t="s">
        <v>26</v>
      </c>
      <c r="K157" s="93" t="s">
        <v>4410</v>
      </c>
      <c r="L157" s="93" t="s">
        <v>4410</v>
      </c>
      <c r="M157" s="93" t="s">
        <v>4410</v>
      </c>
      <c r="N157" s="93" t="s">
        <v>4410</v>
      </c>
      <c r="O157" s="93" t="s">
        <v>26</v>
      </c>
      <c r="P157" s="93" t="s">
        <v>26</v>
      </c>
      <c r="Q157" s="93" t="s">
        <v>26</v>
      </c>
      <c r="R157" s="80">
        <f t="shared" si="6"/>
        <v>1</v>
      </c>
      <c r="S157" s="80">
        <f t="shared" si="7"/>
        <v>4</v>
      </c>
      <c r="T157" s="80">
        <f t="shared" si="8"/>
        <v>5</v>
      </c>
    </row>
    <row r="158" spans="1:20" x14ac:dyDescent="0.2">
      <c r="A158" s="80">
        <v>32</v>
      </c>
      <c r="B158" s="79">
        <v>73</v>
      </c>
      <c r="C158" s="79">
        <v>203</v>
      </c>
      <c r="D158" s="80" t="s">
        <v>4130</v>
      </c>
      <c r="E158" s="80" t="s">
        <v>1860</v>
      </c>
      <c r="F158" s="80" t="s">
        <v>4139</v>
      </c>
      <c r="G158" s="79" t="s">
        <v>2794</v>
      </c>
      <c r="H158" s="80" t="s">
        <v>2795</v>
      </c>
      <c r="I158" s="93" t="s">
        <v>4410</v>
      </c>
      <c r="J158" s="93" t="s">
        <v>26</v>
      </c>
      <c r="K158" s="93" t="s">
        <v>4410</v>
      </c>
      <c r="L158" s="93" t="s">
        <v>4410</v>
      </c>
      <c r="M158" s="93" t="s">
        <v>4410</v>
      </c>
      <c r="N158" s="93" t="s">
        <v>26</v>
      </c>
      <c r="O158" s="93" t="s">
        <v>26</v>
      </c>
      <c r="P158" s="93" t="s">
        <v>26</v>
      </c>
      <c r="Q158" s="93" t="s">
        <v>26</v>
      </c>
      <c r="R158" s="80">
        <f t="shared" si="6"/>
        <v>1</v>
      </c>
      <c r="S158" s="80">
        <f t="shared" si="7"/>
        <v>3</v>
      </c>
      <c r="T158" s="80">
        <f t="shared" si="8"/>
        <v>4</v>
      </c>
    </row>
    <row r="159" spans="1:20" x14ac:dyDescent="0.2">
      <c r="A159" s="80">
        <v>638</v>
      </c>
      <c r="B159" s="79">
        <v>740</v>
      </c>
      <c r="C159" s="79">
        <v>205</v>
      </c>
      <c r="D159" s="80" t="s">
        <v>4130</v>
      </c>
      <c r="E159" s="80" t="s">
        <v>1860</v>
      </c>
      <c r="F159" s="80" t="s">
        <v>4139</v>
      </c>
      <c r="G159" s="79" t="s">
        <v>2796</v>
      </c>
      <c r="H159" s="80" t="s">
        <v>2796</v>
      </c>
      <c r="I159" s="95" t="s">
        <v>2797</v>
      </c>
      <c r="J159" s="95" t="s">
        <v>2798</v>
      </c>
      <c r="K159" s="95" t="s">
        <v>2799</v>
      </c>
      <c r="L159" s="105" t="s">
        <v>26</v>
      </c>
      <c r="M159" s="105" t="s">
        <v>26</v>
      </c>
      <c r="N159" s="95" t="s">
        <v>2800</v>
      </c>
      <c r="O159" s="105" t="s">
        <v>26</v>
      </c>
      <c r="P159" s="105" t="s">
        <v>26</v>
      </c>
      <c r="Q159" s="105" t="s">
        <v>26</v>
      </c>
      <c r="R159" s="80">
        <f t="shared" si="6"/>
        <v>2</v>
      </c>
      <c r="S159" s="80">
        <f t="shared" si="7"/>
        <v>2</v>
      </c>
      <c r="T159" s="80">
        <f t="shared" si="8"/>
        <v>4</v>
      </c>
    </row>
    <row r="160" spans="1:20" x14ac:dyDescent="0.2">
      <c r="A160" s="80">
        <v>523</v>
      </c>
      <c r="B160" s="79">
        <v>621</v>
      </c>
      <c r="C160" s="79">
        <v>209</v>
      </c>
      <c r="D160" s="80" t="s">
        <v>4130</v>
      </c>
      <c r="E160" s="80" t="s">
        <v>1860</v>
      </c>
      <c r="F160" s="80" t="s">
        <v>4139</v>
      </c>
      <c r="G160" s="79" t="s">
        <v>2801</v>
      </c>
      <c r="H160" s="80" t="s">
        <v>2801</v>
      </c>
      <c r="I160" s="94" t="s">
        <v>4294</v>
      </c>
      <c r="J160" s="105" t="s">
        <v>26</v>
      </c>
      <c r="K160" s="94" t="s">
        <v>4294</v>
      </c>
      <c r="L160" s="94" t="s">
        <v>4294</v>
      </c>
      <c r="M160" s="94" t="s">
        <v>4294</v>
      </c>
      <c r="N160" s="94" t="s">
        <v>4294</v>
      </c>
      <c r="O160" s="105" t="s">
        <v>26</v>
      </c>
      <c r="P160" s="105" t="s">
        <v>26</v>
      </c>
      <c r="Q160" s="105" t="s">
        <v>26</v>
      </c>
      <c r="R160" s="80">
        <f t="shared" si="6"/>
        <v>1</v>
      </c>
      <c r="S160" s="80">
        <f t="shared" si="7"/>
        <v>4</v>
      </c>
      <c r="T160" s="80">
        <f t="shared" si="8"/>
        <v>5</v>
      </c>
    </row>
    <row r="161" spans="1:20" x14ac:dyDescent="0.2">
      <c r="A161" s="80">
        <v>30</v>
      </c>
      <c r="B161" s="79">
        <v>69</v>
      </c>
      <c r="C161" s="79">
        <v>210</v>
      </c>
      <c r="D161" s="80" t="s">
        <v>4130</v>
      </c>
      <c r="E161" s="80" t="s">
        <v>1860</v>
      </c>
      <c r="F161" s="80" t="s">
        <v>4139</v>
      </c>
      <c r="G161" s="79" t="s">
        <v>2802</v>
      </c>
      <c r="H161" s="80" t="s">
        <v>2803</v>
      </c>
      <c r="I161" s="93" t="s">
        <v>4410</v>
      </c>
      <c r="J161" s="93" t="s">
        <v>26</v>
      </c>
      <c r="K161" s="93" t="s">
        <v>4410</v>
      </c>
      <c r="L161" s="93" t="s">
        <v>4410</v>
      </c>
      <c r="M161" s="93" t="s">
        <v>4410</v>
      </c>
      <c r="N161" s="93" t="s">
        <v>4410</v>
      </c>
      <c r="O161" s="93" t="s">
        <v>26</v>
      </c>
      <c r="P161" s="93" t="s">
        <v>26</v>
      </c>
      <c r="Q161" s="105" t="s">
        <v>26</v>
      </c>
      <c r="R161" s="80">
        <f t="shared" si="6"/>
        <v>1</v>
      </c>
      <c r="S161" s="80">
        <f t="shared" si="7"/>
        <v>4</v>
      </c>
      <c r="T161" s="80">
        <f t="shared" si="8"/>
        <v>5</v>
      </c>
    </row>
    <row r="162" spans="1:20" x14ac:dyDescent="0.2">
      <c r="A162" s="80">
        <v>636</v>
      </c>
      <c r="B162" s="79">
        <v>737</v>
      </c>
      <c r="C162" s="79">
        <v>211</v>
      </c>
      <c r="D162" s="80" t="s">
        <v>4130</v>
      </c>
      <c r="E162" s="80" t="s">
        <v>1860</v>
      </c>
      <c r="F162" s="80" t="s">
        <v>4139</v>
      </c>
      <c r="G162" s="79" t="s">
        <v>2804</v>
      </c>
      <c r="H162" s="80" t="s">
        <v>2804</v>
      </c>
      <c r="I162" s="95" t="s">
        <v>2805</v>
      </c>
      <c r="J162" s="95" t="s">
        <v>2806</v>
      </c>
      <c r="K162" s="95" t="s">
        <v>2807</v>
      </c>
      <c r="L162" s="95" t="s">
        <v>2808</v>
      </c>
      <c r="M162" s="95" t="s">
        <v>2809</v>
      </c>
      <c r="N162" s="95" t="s">
        <v>2810</v>
      </c>
      <c r="O162" s="94" t="s">
        <v>82</v>
      </c>
      <c r="P162" s="94" t="s">
        <v>82</v>
      </c>
      <c r="Q162" s="94" t="s">
        <v>82</v>
      </c>
      <c r="R162" s="80">
        <f t="shared" si="6"/>
        <v>2</v>
      </c>
      <c r="S162" s="80">
        <f t="shared" si="7"/>
        <v>7</v>
      </c>
      <c r="T162" s="80">
        <f t="shared" si="8"/>
        <v>9</v>
      </c>
    </row>
    <row r="163" spans="1:20" x14ac:dyDescent="0.2">
      <c r="A163" s="80">
        <v>537</v>
      </c>
      <c r="B163" s="79">
        <v>637</v>
      </c>
      <c r="C163" s="79">
        <v>212</v>
      </c>
      <c r="D163" s="80" t="s">
        <v>4130</v>
      </c>
      <c r="E163" s="80" t="s">
        <v>1860</v>
      </c>
      <c r="F163" s="80" t="s">
        <v>4139</v>
      </c>
      <c r="G163" s="79" t="s">
        <v>2811</v>
      </c>
      <c r="H163" s="80" t="s">
        <v>2811</v>
      </c>
      <c r="I163" s="95" t="s">
        <v>2812</v>
      </c>
      <c r="J163" s="105" t="s">
        <v>26</v>
      </c>
      <c r="K163" s="95" t="s">
        <v>2813</v>
      </c>
      <c r="L163" s="95" t="s">
        <v>2814</v>
      </c>
      <c r="M163" s="95" t="s">
        <v>2815</v>
      </c>
      <c r="N163" s="95" t="s">
        <v>2816</v>
      </c>
      <c r="O163" s="105" t="s">
        <v>26</v>
      </c>
      <c r="P163" s="105" t="s">
        <v>26</v>
      </c>
      <c r="Q163" s="105" t="s">
        <v>26</v>
      </c>
      <c r="R163" s="80">
        <f t="shared" si="6"/>
        <v>1</v>
      </c>
      <c r="S163" s="80">
        <f t="shared" si="7"/>
        <v>4</v>
      </c>
      <c r="T163" s="80">
        <f t="shared" si="8"/>
        <v>5</v>
      </c>
    </row>
    <row r="164" spans="1:20" x14ac:dyDescent="0.2">
      <c r="A164" s="80">
        <v>31</v>
      </c>
      <c r="B164" s="79">
        <v>72</v>
      </c>
      <c r="C164" s="79">
        <v>218</v>
      </c>
      <c r="D164" s="80" t="s">
        <v>4130</v>
      </c>
      <c r="E164" s="80" t="s">
        <v>1860</v>
      </c>
      <c r="F164" s="80" t="s">
        <v>4139</v>
      </c>
      <c r="G164" s="79" t="s">
        <v>2817</v>
      </c>
      <c r="H164" s="80" t="s">
        <v>2818</v>
      </c>
      <c r="I164" s="93" t="s">
        <v>4410</v>
      </c>
      <c r="J164" s="93" t="s">
        <v>26</v>
      </c>
      <c r="K164" s="93" t="s">
        <v>4410</v>
      </c>
      <c r="L164" s="93" t="s">
        <v>4410</v>
      </c>
      <c r="M164" s="93" t="s">
        <v>4410</v>
      </c>
      <c r="N164" s="93" t="s">
        <v>4410</v>
      </c>
      <c r="O164" s="93" t="s">
        <v>26</v>
      </c>
      <c r="P164" s="93" t="s">
        <v>26</v>
      </c>
      <c r="Q164" s="93" t="s">
        <v>26</v>
      </c>
      <c r="R164" s="80">
        <f t="shared" si="6"/>
        <v>1</v>
      </c>
      <c r="S164" s="80">
        <f t="shared" si="7"/>
        <v>4</v>
      </c>
      <c r="T164" s="80">
        <f t="shared" si="8"/>
        <v>5</v>
      </c>
    </row>
    <row r="165" spans="1:20" x14ac:dyDescent="0.2">
      <c r="A165" s="80">
        <v>635</v>
      </c>
      <c r="B165" s="79">
        <v>736</v>
      </c>
      <c r="C165" s="79">
        <v>221</v>
      </c>
      <c r="D165" s="80" t="s">
        <v>4130</v>
      </c>
      <c r="E165" s="80" t="s">
        <v>1860</v>
      </c>
      <c r="F165" s="80" t="s">
        <v>4139</v>
      </c>
      <c r="G165" s="79" t="s">
        <v>2819</v>
      </c>
      <c r="H165" s="80" t="s">
        <v>2819</v>
      </c>
      <c r="I165" s="95" t="s">
        <v>2820</v>
      </c>
      <c r="J165" s="95" t="s">
        <v>2821</v>
      </c>
      <c r="K165" s="95" t="s">
        <v>2822</v>
      </c>
      <c r="L165" s="105" t="s">
        <v>26</v>
      </c>
      <c r="M165" s="105" t="s">
        <v>26</v>
      </c>
      <c r="N165" s="95" t="s">
        <v>2823</v>
      </c>
      <c r="O165" s="105" t="s">
        <v>26</v>
      </c>
      <c r="P165" s="105" t="s">
        <v>26</v>
      </c>
      <c r="Q165" s="105" t="s">
        <v>26</v>
      </c>
      <c r="R165" s="80">
        <f t="shared" si="6"/>
        <v>2</v>
      </c>
      <c r="S165" s="80">
        <f t="shared" si="7"/>
        <v>2</v>
      </c>
      <c r="T165" s="80">
        <f t="shared" si="8"/>
        <v>4</v>
      </c>
    </row>
    <row r="166" spans="1:20" x14ac:dyDescent="0.2">
      <c r="A166" s="80">
        <v>491</v>
      </c>
      <c r="B166" s="79">
        <v>589</v>
      </c>
      <c r="C166" s="79">
        <v>222</v>
      </c>
      <c r="D166" s="80" t="s">
        <v>4130</v>
      </c>
      <c r="E166" s="80" t="s">
        <v>1860</v>
      </c>
      <c r="F166" s="80" t="s">
        <v>4139</v>
      </c>
      <c r="G166" s="79" t="s">
        <v>2824</v>
      </c>
      <c r="H166" s="80" t="s">
        <v>2824</v>
      </c>
      <c r="I166" s="95" t="s">
        <v>2825</v>
      </c>
      <c r="J166" s="95" t="s">
        <v>2826</v>
      </c>
      <c r="K166" s="95" t="s">
        <v>2827</v>
      </c>
      <c r="L166" s="105" t="s">
        <v>26</v>
      </c>
      <c r="M166" s="105" t="s">
        <v>26</v>
      </c>
      <c r="N166" s="95" t="s">
        <v>2828</v>
      </c>
      <c r="O166" s="105" t="s">
        <v>26</v>
      </c>
      <c r="P166" s="105" t="s">
        <v>26</v>
      </c>
      <c r="Q166" s="105" t="s">
        <v>26</v>
      </c>
      <c r="R166" s="80">
        <f t="shared" si="6"/>
        <v>2</v>
      </c>
      <c r="S166" s="80">
        <f t="shared" si="7"/>
        <v>2</v>
      </c>
      <c r="T166" s="80">
        <f t="shared" si="8"/>
        <v>4</v>
      </c>
    </row>
    <row r="167" spans="1:20" x14ac:dyDescent="0.2">
      <c r="A167" s="80">
        <v>460</v>
      </c>
      <c r="B167" s="79">
        <v>558</v>
      </c>
      <c r="C167" s="79">
        <v>223</v>
      </c>
      <c r="D167" s="80" t="s">
        <v>4130</v>
      </c>
      <c r="E167" s="80" t="s">
        <v>1860</v>
      </c>
      <c r="F167" s="80" t="s">
        <v>4139</v>
      </c>
      <c r="G167" s="79" t="s">
        <v>2829</v>
      </c>
      <c r="H167" s="80" t="s">
        <v>2829</v>
      </c>
      <c r="I167" s="95" t="s">
        <v>2830</v>
      </c>
      <c r="J167" s="95" t="s">
        <v>2831</v>
      </c>
      <c r="K167" s="95" t="s">
        <v>2832</v>
      </c>
      <c r="L167" s="94" t="s">
        <v>82</v>
      </c>
      <c r="M167" s="105" t="s">
        <v>26</v>
      </c>
      <c r="N167" s="95" t="s">
        <v>2833</v>
      </c>
      <c r="O167" s="105" t="s">
        <v>26</v>
      </c>
      <c r="P167" s="94" t="s">
        <v>82</v>
      </c>
      <c r="Q167" s="94" t="s">
        <v>82</v>
      </c>
      <c r="R167" s="80">
        <f t="shared" si="6"/>
        <v>2</v>
      </c>
      <c r="S167" s="80">
        <f t="shared" si="7"/>
        <v>5</v>
      </c>
      <c r="T167" s="80">
        <f t="shared" si="8"/>
        <v>7</v>
      </c>
    </row>
    <row r="168" spans="1:20" x14ac:dyDescent="0.2">
      <c r="A168" s="80">
        <v>472</v>
      </c>
      <c r="B168" s="79">
        <v>570</v>
      </c>
      <c r="C168" s="79">
        <v>229</v>
      </c>
      <c r="D168" s="80" t="s">
        <v>4130</v>
      </c>
      <c r="E168" s="80" t="s">
        <v>1860</v>
      </c>
      <c r="F168" s="80" t="s">
        <v>4139</v>
      </c>
      <c r="G168" s="79" t="s">
        <v>2834</v>
      </c>
      <c r="H168" s="80" t="s">
        <v>2834</v>
      </c>
      <c r="I168" s="95" t="s">
        <v>2835</v>
      </c>
      <c r="J168" s="95" t="s">
        <v>2836</v>
      </c>
      <c r="K168" s="95" t="s">
        <v>2837</v>
      </c>
      <c r="L168" s="105" t="s">
        <v>26</v>
      </c>
      <c r="M168" s="105" t="s">
        <v>26</v>
      </c>
      <c r="N168" s="95" t="s">
        <v>2838</v>
      </c>
      <c r="O168" s="105" t="s">
        <v>26</v>
      </c>
      <c r="P168" s="105" t="s">
        <v>26</v>
      </c>
      <c r="Q168" s="105" t="s">
        <v>26</v>
      </c>
      <c r="R168" s="80">
        <f t="shared" si="6"/>
        <v>2</v>
      </c>
      <c r="S168" s="80">
        <f t="shared" si="7"/>
        <v>2</v>
      </c>
      <c r="T168" s="80">
        <f t="shared" si="8"/>
        <v>4</v>
      </c>
    </row>
    <row r="169" spans="1:20" x14ac:dyDescent="0.2">
      <c r="A169" s="80">
        <v>450</v>
      </c>
      <c r="B169" s="79">
        <v>548</v>
      </c>
      <c r="C169" s="79">
        <v>230</v>
      </c>
      <c r="D169" s="80" t="s">
        <v>4130</v>
      </c>
      <c r="E169" s="80" t="s">
        <v>1860</v>
      </c>
      <c r="F169" s="80" t="s">
        <v>4139</v>
      </c>
      <c r="G169" s="79" t="s">
        <v>2839</v>
      </c>
      <c r="H169" s="80" t="s">
        <v>2839</v>
      </c>
      <c r="I169" s="95" t="s">
        <v>2841</v>
      </c>
      <c r="J169" s="105" t="s">
        <v>26</v>
      </c>
      <c r="K169" s="95" t="s">
        <v>2842</v>
      </c>
      <c r="L169" s="95" t="s">
        <v>2843</v>
      </c>
      <c r="M169" s="95" t="s">
        <v>2844</v>
      </c>
      <c r="N169" s="95" t="s">
        <v>2845</v>
      </c>
      <c r="O169" s="105" t="s">
        <v>26</v>
      </c>
      <c r="P169" s="105" t="s">
        <v>26</v>
      </c>
      <c r="Q169" s="105" t="s">
        <v>26</v>
      </c>
      <c r="R169" s="80">
        <f t="shared" si="6"/>
        <v>1</v>
      </c>
      <c r="S169" s="80">
        <f t="shared" si="7"/>
        <v>4</v>
      </c>
      <c r="T169" s="80">
        <f t="shared" si="8"/>
        <v>5</v>
      </c>
    </row>
    <row r="170" spans="1:20" x14ac:dyDescent="0.2">
      <c r="A170" s="80">
        <v>33</v>
      </c>
      <c r="B170" s="79">
        <v>74</v>
      </c>
      <c r="C170" s="79">
        <v>231</v>
      </c>
      <c r="D170" s="80" t="s">
        <v>4130</v>
      </c>
      <c r="E170" s="80" t="s">
        <v>1860</v>
      </c>
      <c r="F170" s="80" t="s">
        <v>4139</v>
      </c>
      <c r="G170" s="79" t="s">
        <v>2846</v>
      </c>
      <c r="H170" s="80" t="s">
        <v>2847</v>
      </c>
      <c r="I170" s="93" t="s">
        <v>4410</v>
      </c>
      <c r="J170" s="93" t="s">
        <v>26</v>
      </c>
      <c r="K170" s="93" t="s">
        <v>4410</v>
      </c>
      <c r="L170" s="93" t="s">
        <v>4410</v>
      </c>
      <c r="M170" s="93" t="s">
        <v>4410</v>
      </c>
      <c r="N170" s="93" t="s">
        <v>26</v>
      </c>
      <c r="O170" s="93" t="s">
        <v>26</v>
      </c>
      <c r="P170" s="93" t="s">
        <v>26</v>
      </c>
      <c r="Q170" s="93" t="s">
        <v>26</v>
      </c>
      <c r="R170" s="80">
        <f t="shared" si="6"/>
        <v>1</v>
      </c>
      <c r="S170" s="80">
        <f t="shared" si="7"/>
        <v>3</v>
      </c>
      <c r="T170" s="80">
        <f t="shared" si="8"/>
        <v>4</v>
      </c>
    </row>
    <row r="171" spans="1:20" x14ac:dyDescent="0.2">
      <c r="A171" s="80">
        <v>637</v>
      </c>
      <c r="B171" s="79">
        <v>739</v>
      </c>
      <c r="C171" s="79">
        <v>232</v>
      </c>
      <c r="D171" s="80" t="s">
        <v>4130</v>
      </c>
      <c r="E171" s="80" t="s">
        <v>1860</v>
      </c>
      <c r="F171" s="80" t="s">
        <v>4139</v>
      </c>
      <c r="G171" s="79" t="s">
        <v>2848</v>
      </c>
      <c r="H171" s="80" t="s">
        <v>2848</v>
      </c>
      <c r="I171" s="95" t="s">
        <v>2849</v>
      </c>
      <c r="J171" s="105" t="s">
        <v>26</v>
      </c>
      <c r="K171" s="95" t="s">
        <v>2850</v>
      </c>
      <c r="L171" s="93" t="s">
        <v>2361</v>
      </c>
      <c r="M171" s="95" t="s">
        <v>2851</v>
      </c>
      <c r="N171" s="95" t="s">
        <v>2852</v>
      </c>
      <c r="O171" s="109" t="s">
        <v>26</v>
      </c>
      <c r="P171" s="95" t="s">
        <v>2853</v>
      </c>
      <c r="Q171" s="95" t="s">
        <v>2854</v>
      </c>
      <c r="R171" s="80">
        <f t="shared" si="6"/>
        <v>1</v>
      </c>
      <c r="S171" s="80">
        <f t="shared" si="7"/>
        <v>6</v>
      </c>
      <c r="T171" s="80">
        <f t="shared" si="8"/>
        <v>7</v>
      </c>
    </row>
    <row r="172" spans="1:20" x14ac:dyDescent="0.2">
      <c r="A172" s="80">
        <v>483</v>
      </c>
      <c r="B172" s="79">
        <v>581</v>
      </c>
      <c r="C172" s="79">
        <v>234</v>
      </c>
      <c r="D172" s="80" t="s">
        <v>4130</v>
      </c>
      <c r="E172" s="80" t="s">
        <v>1860</v>
      </c>
      <c r="F172" s="80" t="s">
        <v>4139</v>
      </c>
      <c r="G172" s="79" t="s">
        <v>2855</v>
      </c>
      <c r="H172" s="80" t="s">
        <v>2855</v>
      </c>
      <c r="I172" s="95" t="s">
        <v>2856</v>
      </c>
      <c r="J172" s="95" t="s">
        <v>2857</v>
      </c>
      <c r="K172" s="95" t="s">
        <v>2858</v>
      </c>
      <c r="L172" s="95" t="s">
        <v>26</v>
      </c>
      <c r="M172" s="95" t="s">
        <v>26</v>
      </c>
      <c r="N172" s="95" t="s">
        <v>2859</v>
      </c>
      <c r="O172" s="95" t="s">
        <v>2860</v>
      </c>
      <c r="P172" s="95" t="s">
        <v>26</v>
      </c>
      <c r="Q172" s="95" t="s">
        <v>26</v>
      </c>
      <c r="R172" s="80">
        <f t="shared" si="6"/>
        <v>2</v>
      </c>
      <c r="S172" s="80">
        <f t="shared" si="7"/>
        <v>3</v>
      </c>
      <c r="T172" s="80">
        <f t="shared" si="8"/>
        <v>5</v>
      </c>
    </row>
    <row r="173" spans="1:20" x14ac:dyDescent="0.2">
      <c r="A173" s="80">
        <v>614</v>
      </c>
      <c r="B173" s="79">
        <v>713</v>
      </c>
      <c r="C173" s="79">
        <v>237</v>
      </c>
      <c r="D173" s="80" t="s">
        <v>4130</v>
      </c>
      <c r="E173" s="80" t="s">
        <v>1860</v>
      </c>
      <c r="F173" s="80" t="s">
        <v>4139</v>
      </c>
      <c r="G173" s="79" t="s">
        <v>2861</v>
      </c>
      <c r="H173" s="80" t="s">
        <v>2861</v>
      </c>
      <c r="I173" s="95" t="s">
        <v>2862</v>
      </c>
      <c r="J173" s="105" t="s">
        <v>26</v>
      </c>
      <c r="K173" s="95" t="s">
        <v>2863</v>
      </c>
      <c r="L173" s="109" t="s">
        <v>26</v>
      </c>
      <c r="M173" s="95" t="s">
        <v>2864</v>
      </c>
      <c r="N173" s="95" t="s">
        <v>2865</v>
      </c>
      <c r="O173" s="105" t="s">
        <v>26</v>
      </c>
      <c r="P173" s="105" t="s">
        <v>26</v>
      </c>
      <c r="Q173" s="105" t="s">
        <v>26</v>
      </c>
      <c r="R173" s="80">
        <f t="shared" si="6"/>
        <v>1</v>
      </c>
      <c r="S173" s="80">
        <f t="shared" si="7"/>
        <v>3</v>
      </c>
      <c r="T173" s="80">
        <f t="shared" si="8"/>
        <v>4</v>
      </c>
    </row>
    <row r="174" spans="1:20" x14ac:dyDescent="0.2">
      <c r="A174" s="80">
        <v>651</v>
      </c>
      <c r="B174" s="79">
        <v>753</v>
      </c>
      <c r="C174" s="79">
        <v>238</v>
      </c>
      <c r="D174" s="80" t="s">
        <v>4130</v>
      </c>
      <c r="E174" s="80" t="s">
        <v>1860</v>
      </c>
      <c r="F174" s="80" t="s">
        <v>4139</v>
      </c>
      <c r="G174" s="79" t="s">
        <v>2866</v>
      </c>
      <c r="H174" s="80" t="s">
        <v>2866</v>
      </c>
      <c r="I174" s="95" t="s">
        <v>2867</v>
      </c>
      <c r="J174" s="95" t="s">
        <v>2868</v>
      </c>
      <c r="K174" s="95" t="s">
        <v>2869</v>
      </c>
      <c r="L174" s="105" t="s">
        <v>26</v>
      </c>
      <c r="M174" s="105" t="s">
        <v>26</v>
      </c>
      <c r="N174" s="95" t="s">
        <v>2870</v>
      </c>
      <c r="O174" s="105" t="s">
        <v>26</v>
      </c>
      <c r="P174" s="105" t="s">
        <v>26</v>
      </c>
      <c r="Q174" s="105" t="s">
        <v>26</v>
      </c>
      <c r="R174" s="80">
        <f t="shared" si="6"/>
        <v>2</v>
      </c>
      <c r="S174" s="80">
        <f t="shared" si="7"/>
        <v>2</v>
      </c>
      <c r="T174" s="80">
        <f t="shared" si="8"/>
        <v>4</v>
      </c>
    </row>
    <row r="175" spans="1:20" x14ac:dyDescent="0.2">
      <c r="A175" s="80">
        <v>496</v>
      </c>
      <c r="B175" s="79">
        <v>594</v>
      </c>
      <c r="C175" s="79">
        <v>239</v>
      </c>
      <c r="D175" s="80" t="s">
        <v>4130</v>
      </c>
      <c r="E175" s="80" t="s">
        <v>1860</v>
      </c>
      <c r="F175" s="80" t="s">
        <v>4139</v>
      </c>
      <c r="G175" s="79" t="s">
        <v>2871</v>
      </c>
      <c r="H175" s="80" t="s">
        <v>2871</v>
      </c>
      <c r="I175" s="95" t="s">
        <v>2872</v>
      </c>
      <c r="J175" s="109" t="s">
        <v>26</v>
      </c>
      <c r="K175" s="95" t="s">
        <v>2873</v>
      </c>
      <c r="L175" s="95" t="s">
        <v>2874</v>
      </c>
      <c r="M175" s="95" t="s">
        <v>2875</v>
      </c>
      <c r="N175" s="95" t="s">
        <v>2876</v>
      </c>
      <c r="O175" s="105" t="s">
        <v>26</v>
      </c>
      <c r="P175" s="105" t="s">
        <v>26</v>
      </c>
      <c r="Q175" s="105" t="s">
        <v>26</v>
      </c>
      <c r="R175" s="80">
        <f t="shared" si="6"/>
        <v>1</v>
      </c>
      <c r="S175" s="80">
        <f t="shared" si="7"/>
        <v>4</v>
      </c>
      <c r="T175" s="80">
        <f t="shared" si="8"/>
        <v>5</v>
      </c>
    </row>
    <row r="176" spans="1:20" x14ac:dyDescent="0.2">
      <c r="A176" s="80">
        <v>489</v>
      </c>
      <c r="B176" s="79">
        <v>587</v>
      </c>
      <c r="C176" s="79">
        <v>242</v>
      </c>
      <c r="D176" s="80" t="s">
        <v>4130</v>
      </c>
      <c r="E176" s="80" t="s">
        <v>1860</v>
      </c>
      <c r="F176" s="80" t="s">
        <v>4139</v>
      </c>
      <c r="G176" s="79" t="s">
        <v>2877</v>
      </c>
      <c r="H176" s="80" t="s">
        <v>2877</v>
      </c>
      <c r="I176" s="105" t="s">
        <v>26</v>
      </c>
      <c r="J176" s="105" t="s">
        <v>26</v>
      </c>
      <c r="K176" s="95" t="s">
        <v>2878</v>
      </c>
      <c r="L176" s="95" t="s">
        <v>2879</v>
      </c>
      <c r="M176" s="105" t="s">
        <v>26</v>
      </c>
      <c r="N176" s="95" t="s">
        <v>2880</v>
      </c>
      <c r="O176" s="105" t="s">
        <v>26</v>
      </c>
      <c r="P176" s="105" t="s">
        <v>26</v>
      </c>
      <c r="Q176" s="105" t="s">
        <v>26</v>
      </c>
      <c r="R176" s="80">
        <f t="shared" si="6"/>
        <v>0</v>
      </c>
      <c r="S176" s="80">
        <f t="shared" si="7"/>
        <v>3</v>
      </c>
      <c r="T176" s="80">
        <f t="shared" si="8"/>
        <v>3</v>
      </c>
    </row>
    <row r="177" spans="1:20" x14ac:dyDescent="0.2">
      <c r="A177" s="80">
        <v>630</v>
      </c>
      <c r="B177" s="79">
        <v>729</v>
      </c>
      <c r="C177" s="79">
        <v>244</v>
      </c>
      <c r="D177" s="80" t="s">
        <v>4130</v>
      </c>
      <c r="E177" s="80" t="s">
        <v>1860</v>
      </c>
      <c r="F177" s="80" t="s">
        <v>4139</v>
      </c>
      <c r="G177" s="79" t="s">
        <v>2881</v>
      </c>
      <c r="H177" s="80" t="s">
        <v>2881</v>
      </c>
      <c r="I177" s="104" t="s">
        <v>2882</v>
      </c>
      <c r="J177" s="109" t="s">
        <v>26</v>
      </c>
      <c r="K177" s="104" t="s">
        <v>2883</v>
      </c>
      <c r="L177" s="104" t="s">
        <v>2884</v>
      </c>
      <c r="M177" s="104" t="s">
        <v>2885</v>
      </c>
      <c r="N177" s="104" t="s">
        <v>2886</v>
      </c>
      <c r="O177" s="105" t="s">
        <v>26</v>
      </c>
      <c r="P177" s="104" t="s">
        <v>2887</v>
      </c>
      <c r="Q177" s="104" t="s">
        <v>2888</v>
      </c>
      <c r="R177" s="80">
        <f t="shared" si="6"/>
        <v>1</v>
      </c>
      <c r="S177" s="80">
        <f t="shared" si="7"/>
        <v>6</v>
      </c>
      <c r="T177" s="80">
        <f t="shared" si="8"/>
        <v>7</v>
      </c>
    </row>
    <row r="178" spans="1:20" x14ac:dyDescent="0.2">
      <c r="A178" s="80">
        <v>486</v>
      </c>
      <c r="B178" s="79">
        <v>584</v>
      </c>
      <c r="C178" s="79">
        <v>245</v>
      </c>
      <c r="D178" s="80" t="s">
        <v>4130</v>
      </c>
      <c r="E178" s="80" t="s">
        <v>1860</v>
      </c>
      <c r="F178" s="80" t="s">
        <v>4139</v>
      </c>
      <c r="G178" s="79" t="s">
        <v>2889</v>
      </c>
      <c r="H178" s="80" t="s">
        <v>2889</v>
      </c>
      <c r="I178" s="105" t="s">
        <v>26</v>
      </c>
      <c r="J178" s="105" t="s">
        <v>26</v>
      </c>
      <c r="K178" s="95" t="s">
        <v>2890</v>
      </c>
      <c r="L178" s="95" t="s">
        <v>26</v>
      </c>
      <c r="M178" s="95" t="s">
        <v>26</v>
      </c>
      <c r="N178" s="95" t="s">
        <v>26</v>
      </c>
      <c r="O178" s="95" t="s">
        <v>2891</v>
      </c>
      <c r="P178" s="105" t="s">
        <v>26</v>
      </c>
      <c r="Q178" s="105" t="s">
        <v>26</v>
      </c>
      <c r="R178" s="80">
        <f t="shared" si="6"/>
        <v>0</v>
      </c>
      <c r="S178" s="80">
        <f t="shared" si="7"/>
        <v>2</v>
      </c>
      <c r="T178" s="80">
        <f t="shared" si="8"/>
        <v>2</v>
      </c>
    </row>
    <row r="179" spans="1:20" x14ac:dyDescent="0.2">
      <c r="A179" s="80">
        <v>605</v>
      </c>
      <c r="B179" s="79">
        <v>704</v>
      </c>
      <c r="C179" s="79">
        <v>246</v>
      </c>
      <c r="D179" s="80" t="s">
        <v>4130</v>
      </c>
      <c r="E179" s="80" t="s">
        <v>1860</v>
      </c>
      <c r="F179" s="80" t="s">
        <v>4139</v>
      </c>
      <c r="G179" s="79" t="s">
        <v>2892</v>
      </c>
      <c r="H179" s="80" t="s">
        <v>2892</v>
      </c>
      <c r="I179" s="94" t="s">
        <v>4298</v>
      </c>
      <c r="J179" s="105" t="s">
        <v>26</v>
      </c>
      <c r="K179" s="94" t="s">
        <v>4298</v>
      </c>
      <c r="L179" s="94" t="s">
        <v>4298</v>
      </c>
      <c r="M179" s="94" t="s">
        <v>4298</v>
      </c>
      <c r="N179" s="94" t="s">
        <v>4298</v>
      </c>
      <c r="O179" s="105" t="s">
        <v>26</v>
      </c>
      <c r="P179" s="105" t="s">
        <v>26</v>
      </c>
      <c r="Q179" s="105" t="s">
        <v>26</v>
      </c>
      <c r="R179" s="80">
        <f t="shared" si="6"/>
        <v>1</v>
      </c>
      <c r="S179" s="80">
        <f t="shared" si="7"/>
        <v>4</v>
      </c>
      <c r="T179" s="80">
        <f t="shared" si="8"/>
        <v>5</v>
      </c>
    </row>
    <row r="180" spans="1:20" x14ac:dyDescent="0.2">
      <c r="A180" s="80">
        <v>612</v>
      </c>
      <c r="B180" s="79">
        <v>711</v>
      </c>
      <c r="C180" s="79">
        <v>247</v>
      </c>
      <c r="D180" s="80" t="s">
        <v>4130</v>
      </c>
      <c r="E180" s="80" t="s">
        <v>1860</v>
      </c>
      <c r="F180" s="80" t="s">
        <v>4139</v>
      </c>
      <c r="G180" s="79" t="s">
        <v>2894</v>
      </c>
      <c r="H180" s="80" t="s">
        <v>2894</v>
      </c>
      <c r="I180" s="95" t="s">
        <v>2895</v>
      </c>
      <c r="J180" s="105" t="s">
        <v>26</v>
      </c>
      <c r="K180" s="95" t="s">
        <v>2896</v>
      </c>
      <c r="L180" s="105" t="s">
        <v>26</v>
      </c>
      <c r="M180" s="95" t="s">
        <v>2897</v>
      </c>
      <c r="N180" s="105" t="s">
        <v>26</v>
      </c>
      <c r="O180" s="105" t="s">
        <v>26</v>
      </c>
      <c r="P180" s="95" t="s">
        <v>2898</v>
      </c>
      <c r="Q180" s="95" t="s">
        <v>2899</v>
      </c>
      <c r="R180" s="80">
        <f t="shared" si="6"/>
        <v>1</v>
      </c>
      <c r="S180" s="80">
        <f t="shared" si="7"/>
        <v>4</v>
      </c>
      <c r="T180" s="80">
        <f t="shared" si="8"/>
        <v>5</v>
      </c>
    </row>
    <row r="181" spans="1:20" x14ac:dyDescent="0.2">
      <c r="A181" s="80">
        <v>35</v>
      </c>
      <c r="B181" s="79">
        <v>83</v>
      </c>
      <c r="C181" s="79">
        <v>248</v>
      </c>
      <c r="D181" s="80" t="s">
        <v>4130</v>
      </c>
      <c r="E181" s="80" t="s">
        <v>1860</v>
      </c>
      <c r="F181" s="80" t="s">
        <v>4139</v>
      </c>
      <c r="G181" s="79" t="s">
        <v>2900</v>
      </c>
      <c r="H181" s="80" t="s">
        <v>2901</v>
      </c>
      <c r="I181" s="93" t="s">
        <v>4410</v>
      </c>
      <c r="J181" s="105" t="s">
        <v>26</v>
      </c>
      <c r="K181" s="93" t="s">
        <v>4410</v>
      </c>
      <c r="L181" s="93" t="s">
        <v>4410</v>
      </c>
      <c r="M181" s="93" t="s">
        <v>4410</v>
      </c>
      <c r="N181" s="105" t="s">
        <v>26</v>
      </c>
      <c r="O181" s="105" t="s">
        <v>26</v>
      </c>
      <c r="P181" s="105" t="s">
        <v>26</v>
      </c>
      <c r="Q181" s="105" t="s">
        <v>26</v>
      </c>
      <c r="R181" s="80">
        <f t="shared" si="6"/>
        <v>1</v>
      </c>
      <c r="S181" s="80">
        <f t="shared" si="7"/>
        <v>3</v>
      </c>
      <c r="T181" s="80">
        <f t="shared" si="8"/>
        <v>4</v>
      </c>
    </row>
    <row r="182" spans="1:20" x14ac:dyDescent="0.2">
      <c r="A182" s="80">
        <v>534</v>
      </c>
      <c r="B182" s="79">
        <v>634</v>
      </c>
      <c r="C182" s="79">
        <v>249</v>
      </c>
      <c r="D182" s="80" t="s">
        <v>4130</v>
      </c>
      <c r="E182" s="80" t="s">
        <v>1860</v>
      </c>
      <c r="F182" s="80" t="s">
        <v>4139</v>
      </c>
      <c r="G182" s="79" t="s">
        <v>2902</v>
      </c>
      <c r="H182" s="80" t="s">
        <v>2902</v>
      </c>
      <c r="I182" s="104" t="s">
        <v>2903</v>
      </c>
      <c r="J182" s="105" t="s">
        <v>26</v>
      </c>
      <c r="K182" s="104" t="s">
        <v>2904</v>
      </c>
      <c r="L182" s="104" t="s">
        <v>2905</v>
      </c>
      <c r="M182" s="95" t="s">
        <v>2906</v>
      </c>
      <c r="N182" s="104" t="s">
        <v>2907</v>
      </c>
      <c r="O182" s="105" t="s">
        <v>26</v>
      </c>
      <c r="P182" s="105" t="s">
        <v>26</v>
      </c>
      <c r="Q182" s="105" t="s">
        <v>26</v>
      </c>
      <c r="R182" s="80">
        <f t="shared" si="6"/>
        <v>1</v>
      </c>
      <c r="S182" s="80">
        <f t="shared" si="7"/>
        <v>4</v>
      </c>
      <c r="T182" s="80">
        <f t="shared" si="8"/>
        <v>5</v>
      </c>
    </row>
    <row r="183" spans="1:20" x14ac:dyDescent="0.2">
      <c r="A183" s="80">
        <v>517</v>
      </c>
      <c r="B183" s="79">
        <v>615</v>
      </c>
      <c r="C183" s="79">
        <v>250</v>
      </c>
      <c r="D183" s="80" t="s">
        <v>4130</v>
      </c>
      <c r="E183" s="80" t="s">
        <v>1860</v>
      </c>
      <c r="F183" s="80" t="s">
        <v>4139</v>
      </c>
      <c r="G183" s="79" t="s">
        <v>2908</v>
      </c>
      <c r="H183" s="80" t="s">
        <v>2908</v>
      </c>
      <c r="I183" s="95" t="s">
        <v>2909</v>
      </c>
      <c r="J183" s="95" t="s">
        <v>2183</v>
      </c>
      <c r="K183" s="95" t="s">
        <v>2910</v>
      </c>
      <c r="L183" s="95" t="s">
        <v>2911</v>
      </c>
      <c r="M183" s="95" t="s">
        <v>2912</v>
      </c>
      <c r="N183" s="95" t="s">
        <v>2913</v>
      </c>
      <c r="O183" s="95" t="s">
        <v>2914</v>
      </c>
      <c r="P183" s="94" t="s">
        <v>82</v>
      </c>
      <c r="Q183" s="94" t="s">
        <v>82</v>
      </c>
      <c r="R183" s="80">
        <f t="shared" si="6"/>
        <v>2</v>
      </c>
      <c r="S183" s="80">
        <f t="shared" si="7"/>
        <v>7</v>
      </c>
      <c r="T183" s="80">
        <f t="shared" si="8"/>
        <v>9</v>
      </c>
    </row>
    <row r="184" spans="1:20" x14ac:dyDescent="0.2">
      <c r="A184" s="80">
        <v>595</v>
      </c>
      <c r="B184" s="79">
        <v>694</v>
      </c>
      <c r="C184" s="79">
        <v>251</v>
      </c>
      <c r="D184" s="80" t="s">
        <v>4130</v>
      </c>
      <c r="E184" s="80" t="s">
        <v>1860</v>
      </c>
      <c r="F184" s="80" t="s">
        <v>4139</v>
      </c>
      <c r="G184" s="79" t="s">
        <v>2915</v>
      </c>
      <c r="H184" s="80" t="s">
        <v>2915</v>
      </c>
      <c r="I184" s="95" t="s">
        <v>2916</v>
      </c>
      <c r="J184" s="95" t="s">
        <v>2917</v>
      </c>
      <c r="K184" s="95" t="s">
        <v>2918</v>
      </c>
      <c r="L184" s="105" t="s">
        <v>26</v>
      </c>
      <c r="M184" s="105" t="s">
        <v>26</v>
      </c>
      <c r="N184" s="105" t="s">
        <v>26</v>
      </c>
      <c r="O184" s="105" t="s">
        <v>26</v>
      </c>
      <c r="P184" s="105" t="s">
        <v>26</v>
      </c>
      <c r="Q184" s="105" t="s">
        <v>26</v>
      </c>
      <c r="R184" s="80">
        <f t="shared" si="6"/>
        <v>2</v>
      </c>
      <c r="S184" s="80">
        <f t="shared" si="7"/>
        <v>1</v>
      </c>
      <c r="T184" s="80">
        <f t="shared" si="8"/>
        <v>3</v>
      </c>
    </row>
    <row r="185" spans="1:20" x14ac:dyDescent="0.2">
      <c r="A185" s="80">
        <v>546</v>
      </c>
      <c r="B185" s="79">
        <v>645</v>
      </c>
      <c r="C185" s="79">
        <v>253</v>
      </c>
      <c r="D185" s="80" t="s">
        <v>4130</v>
      </c>
      <c r="E185" s="80" t="s">
        <v>1860</v>
      </c>
      <c r="F185" s="80" t="s">
        <v>4140</v>
      </c>
      <c r="G185" s="79" t="s">
        <v>2919</v>
      </c>
      <c r="H185" s="80" t="s">
        <v>2919</v>
      </c>
      <c r="I185" s="104" t="s">
        <v>2920</v>
      </c>
      <c r="J185" s="105" t="s">
        <v>26</v>
      </c>
      <c r="K185" s="104" t="s">
        <v>2921</v>
      </c>
      <c r="L185" s="104" t="s">
        <v>2922</v>
      </c>
      <c r="M185" s="95" t="s">
        <v>2923</v>
      </c>
      <c r="N185" s="104" t="s">
        <v>2924</v>
      </c>
      <c r="O185" s="105" t="s">
        <v>26</v>
      </c>
      <c r="P185" s="105" t="s">
        <v>26</v>
      </c>
      <c r="Q185" s="105" t="s">
        <v>26</v>
      </c>
      <c r="R185" s="80">
        <f t="shared" si="6"/>
        <v>1</v>
      </c>
      <c r="S185" s="80">
        <f t="shared" si="7"/>
        <v>4</v>
      </c>
      <c r="T185" s="80">
        <f t="shared" si="8"/>
        <v>5</v>
      </c>
    </row>
    <row r="186" spans="1:20" x14ac:dyDescent="0.2">
      <c r="A186" s="80">
        <v>545</v>
      </c>
      <c r="B186" s="79">
        <v>644</v>
      </c>
      <c r="C186" s="79">
        <v>254</v>
      </c>
      <c r="D186" s="80" t="s">
        <v>4130</v>
      </c>
      <c r="E186" s="80" t="s">
        <v>1860</v>
      </c>
      <c r="F186" s="80" t="s">
        <v>4140</v>
      </c>
      <c r="G186" s="79" t="s">
        <v>2925</v>
      </c>
      <c r="H186" s="80" t="s">
        <v>2925</v>
      </c>
      <c r="I186" s="104" t="s">
        <v>2926</v>
      </c>
      <c r="J186" s="105" t="s">
        <v>26</v>
      </c>
      <c r="K186" s="104" t="s">
        <v>2927</v>
      </c>
      <c r="L186" s="104" t="s">
        <v>2928</v>
      </c>
      <c r="M186" s="95" t="s">
        <v>2929</v>
      </c>
      <c r="N186" s="104" t="s">
        <v>2930</v>
      </c>
      <c r="O186" s="105" t="s">
        <v>26</v>
      </c>
      <c r="P186" s="105" t="s">
        <v>26</v>
      </c>
      <c r="Q186" s="105" t="s">
        <v>26</v>
      </c>
      <c r="R186" s="80">
        <f t="shared" si="6"/>
        <v>1</v>
      </c>
      <c r="S186" s="80">
        <f t="shared" si="7"/>
        <v>4</v>
      </c>
      <c r="T186" s="80">
        <f t="shared" si="8"/>
        <v>5</v>
      </c>
    </row>
    <row r="187" spans="1:20" x14ac:dyDescent="0.2">
      <c r="A187" s="80">
        <v>544</v>
      </c>
      <c r="B187" s="79">
        <v>643</v>
      </c>
      <c r="C187" s="79">
        <v>255</v>
      </c>
      <c r="D187" s="80" t="s">
        <v>4130</v>
      </c>
      <c r="E187" s="80" t="s">
        <v>1860</v>
      </c>
      <c r="F187" s="80" t="s">
        <v>4140</v>
      </c>
      <c r="G187" s="79" t="s">
        <v>2931</v>
      </c>
      <c r="H187" s="80" t="s">
        <v>2931</v>
      </c>
      <c r="I187" s="95" t="s">
        <v>2932</v>
      </c>
      <c r="J187" s="94" t="s">
        <v>82</v>
      </c>
      <c r="K187" s="95" t="s">
        <v>2933</v>
      </c>
      <c r="L187" s="95" t="s">
        <v>2934</v>
      </c>
      <c r="M187" s="95" t="s">
        <v>2935</v>
      </c>
      <c r="N187" s="95" t="s">
        <v>2936</v>
      </c>
      <c r="O187" s="105" t="s">
        <v>26</v>
      </c>
      <c r="P187" s="94" t="s">
        <v>82</v>
      </c>
      <c r="Q187" s="94" t="s">
        <v>82</v>
      </c>
      <c r="R187" s="80">
        <f t="shared" si="6"/>
        <v>2</v>
      </c>
      <c r="S187" s="80">
        <f t="shared" si="7"/>
        <v>6</v>
      </c>
      <c r="T187" s="80">
        <f t="shared" si="8"/>
        <v>8</v>
      </c>
    </row>
    <row r="188" spans="1:20" x14ac:dyDescent="0.2">
      <c r="A188" s="80">
        <v>543</v>
      </c>
      <c r="B188" s="79">
        <v>642</v>
      </c>
      <c r="C188" s="79">
        <v>256</v>
      </c>
      <c r="D188" s="80" t="s">
        <v>4130</v>
      </c>
      <c r="E188" s="80" t="s">
        <v>1860</v>
      </c>
      <c r="F188" s="80" t="s">
        <v>4140</v>
      </c>
      <c r="G188" s="79" t="s">
        <v>2937</v>
      </c>
      <c r="H188" s="80" t="s">
        <v>2937</v>
      </c>
      <c r="I188" s="95" t="s">
        <v>2938</v>
      </c>
      <c r="J188" s="95" t="s">
        <v>2939</v>
      </c>
      <c r="K188" s="95" t="s">
        <v>2940</v>
      </c>
      <c r="L188" s="95" t="s">
        <v>2941</v>
      </c>
      <c r="M188" s="105" t="s">
        <v>26</v>
      </c>
      <c r="N188" s="95" t="s">
        <v>2942</v>
      </c>
      <c r="O188" s="95" t="s">
        <v>2943</v>
      </c>
      <c r="P188" s="105" t="s">
        <v>26</v>
      </c>
      <c r="Q188" s="105" t="s">
        <v>26</v>
      </c>
      <c r="R188" s="80">
        <f t="shared" si="6"/>
        <v>2</v>
      </c>
      <c r="S188" s="80">
        <f t="shared" si="7"/>
        <v>4</v>
      </c>
      <c r="T188" s="80">
        <f t="shared" si="8"/>
        <v>6</v>
      </c>
    </row>
    <row r="189" spans="1:20" x14ac:dyDescent="0.2">
      <c r="A189" s="80">
        <v>659</v>
      </c>
      <c r="B189" s="79">
        <v>761</v>
      </c>
      <c r="C189" s="79">
        <v>257</v>
      </c>
      <c r="D189" s="80" t="s">
        <v>4130</v>
      </c>
      <c r="E189" s="80" t="s">
        <v>1860</v>
      </c>
      <c r="F189" s="80" t="s">
        <v>4140</v>
      </c>
      <c r="G189" s="79" t="s">
        <v>2944</v>
      </c>
      <c r="H189" s="80" t="s">
        <v>2944</v>
      </c>
      <c r="I189" s="95" t="s">
        <v>2946</v>
      </c>
      <c r="J189" s="95" t="s">
        <v>2947</v>
      </c>
      <c r="K189" s="95" t="s">
        <v>2948</v>
      </c>
      <c r="L189" s="105" t="s">
        <v>26</v>
      </c>
      <c r="M189" s="105" t="s">
        <v>26</v>
      </c>
      <c r="N189" s="95" t="s">
        <v>2949</v>
      </c>
      <c r="O189" s="95" t="s">
        <v>2950</v>
      </c>
      <c r="P189" s="105" t="s">
        <v>26</v>
      </c>
      <c r="Q189" s="105" t="s">
        <v>26</v>
      </c>
      <c r="R189" s="80">
        <f t="shared" si="6"/>
        <v>2</v>
      </c>
      <c r="S189" s="80">
        <f t="shared" si="7"/>
        <v>3</v>
      </c>
      <c r="T189" s="80">
        <f t="shared" si="8"/>
        <v>5</v>
      </c>
    </row>
    <row r="190" spans="1:20" x14ac:dyDescent="0.2">
      <c r="A190" s="80">
        <v>598</v>
      </c>
      <c r="B190" s="79">
        <v>697</v>
      </c>
      <c r="C190" s="79">
        <v>258</v>
      </c>
      <c r="D190" s="80" t="s">
        <v>4130</v>
      </c>
      <c r="E190" s="80" t="s">
        <v>1860</v>
      </c>
      <c r="F190" s="80" t="s">
        <v>4140</v>
      </c>
      <c r="G190" s="79" t="s">
        <v>2952</v>
      </c>
      <c r="H190" s="80" t="s">
        <v>2952</v>
      </c>
      <c r="I190" s="95" t="s">
        <v>2954</v>
      </c>
      <c r="J190" s="95" t="s">
        <v>2955</v>
      </c>
      <c r="K190" s="95" t="s">
        <v>2956</v>
      </c>
      <c r="L190" s="105" t="s">
        <v>26</v>
      </c>
      <c r="M190" s="105" t="s">
        <v>26</v>
      </c>
      <c r="N190" s="95" t="s">
        <v>2957</v>
      </c>
      <c r="O190" s="105" t="s">
        <v>26</v>
      </c>
      <c r="P190" s="105" t="s">
        <v>26</v>
      </c>
      <c r="Q190" s="105" t="s">
        <v>26</v>
      </c>
      <c r="R190" s="80">
        <f t="shared" si="6"/>
        <v>2</v>
      </c>
      <c r="S190" s="80">
        <f t="shared" si="7"/>
        <v>2</v>
      </c>
      <c r="T190" s="80">
        <f t="shared" si="8"/>
        <v>4</v>
      </c>
    </row>
    <row r="191" spans="1:20" x14ac:dyDescent="0.2">
      <c r="A191" s="80">
        <v>569</v>
      </c>
      <c r="B191" s="79">
        <v>668</v>
      </c>
      <c r="C191" s="79">
        <v>259</v>
      </c>
      <c r="D191" s="80" t="s">
        <v>4130</v>
      </c>
      <c r="E191" s="80" t="s">
        <v>1860</v>
      </c>
      <c r="F191" s="80" t="s">
        <v>4140</v>
      </c>
      <c r="G191" s="79" t="s">
        <v>2958</v>
      </c>
      <c r="H191" s="80" t="s">
        <v>2958</v>
      </c>
      <c r="I191" s="94" t="s">
        <v>4294</v>
      </c>
      <c r="J191" s="94" t="s">
        <v>4294</v>
      </c>
      <c r="K191" s="94" t="s">
        <v>4294</v>
      </c>
      <c r="L191" s="94" t="s">
        <v>4294</v>
      </c>
      <c r="M191" s="94" t="s">
        <v>4294</v>
      </c>
      <c r="N191" s="94" t="s">
        <v>4294</v>
      </c>
      <c r="O191" s="94" t="s">
        <v>4294</v>
      </c>
      <c r="P191" s="94" t="s">
        <v>4294</v>
      </c>
      <c r="Q191" s="94" t="s">
        <v>4294</v>
      </c>
      <c r="R191" s="80">
        <f t="shared" si="6"/>
        <v>2</v>
      </c>
      <c r="S191" s="80">
        <f t="shared" si="7"/>
        <v>7</v>
      </c>
      <c r="T191" s="80">
        <f t="shared" si="8"/>
        <v>9</v>
      </c>
    </row>
    <row r="192" spans="1:20" x14ac:dyDescent="0.2">
      <c r="A192" s="80">
        <v>550</v>
      </c>
      <c r="B192" s="79">
        <v>649</v>
      </c>
      <c r="C192" s="79">
        <v>260</v>
      </c>
      <c r="D192" s="80" t="s">
        <v>4130</v>
      </c>
      <c r="E192" s="80" t="s">
        <v>1860</v>
      </c>
      <c r="F192" s="80" t="s">
        <v>4140</v>
      </c>
      <c r="G192" s="79" t="s">
        <v>2959</v>
      </c>
      <c r="H192" s="80" t="s">
        <v>2959</v>
      </c>
      <c r="I192" s="94" t="s">
        <v>4294</v>
      </c>
      <c r="J192" s="94" t="s">
        <v>4294</v>
      </c>
      <c r="K192" s="94" t="s">
        <v>4294</v>
      </c>
      <c r="L192" s="94" t="s">
        <v>4294</v>
      </c>
      <c r="M192" s="94" t="s">
        <v>4294</v>
      </c>
      <c r="N192" s="94" t="s">
        <v>4294</v>
      </c>
      <c r="O192" s="94" t="s">
        <v>4294</v>
      </c>
      <c r="P192" s="94" t="s">
        <v>4294</v>
      </c>
      <c r="Q192" s="94" t="s">
        <v>4294</v>
      </c>
      <c r="R192" s="80">
        <f t="shared" si="6"/>
        <v>2</v>
      </c>
      <c r="S192" s="80">
        <f t="shared" si="7"/>
        <v>7</v>
      </c>
      <c r="T192" s="80">
        <f t="shared" si="8"/>
        <v>9</v>
      </c>
    </row>
    <row r="193" spans="1:21" x14ac:dyDescent="0.2">
      <c r="A193" s="80">
        <v>551</v>
      </c>
      <c r="B193" s="79">
        <v>650</v>
      </c>
      <c r="C193" s="79">
        <v>261</v>
      </c>
      <c r="D193" s="80" t="s">
        <v>4130</v>
      </c>
      <c r="E193" s="80" t="s">
        <v>1860</v>
      </c>
      <c r="F193" s="80" t="s">
        <v>4140</v>
      </c>
      <c r="G193" s="79" t="s">
        <v>2960</v>
      </c>
      <c r="H193" s="80" t="s">
        <v>2960</v>
      </c>
      <c r="I193" s="94" t="s">
        <v>4294</v>
      </c>
      <c r="J193" s="94" t="s">
        <v>4294</v>
      </c>
      <c r="K193" s="94" t="s">
        <v>4294</v>
      </c>
      <c r="L193" s="94" t="s">
        <v>4294</v>
      </c>
      <c r="M193" s="94" t="s">
        <v>4294</v>
      </c>
      <c r="N193" s="94" t="s">
        <v>4294</v>
      </c>
      <c r="O193" s="94" t="s">
        <v>4294</v>
      </c>
      <c r="P193" s="94" t="s">
        <v>4294</v>
      </c>
      <c r="Q193" s="94" t="s">
        <v>4294</v>
      </c>
      <c r="R193" s="80">
        <f t="shared" si="6"/>
        <v>2</v>
      </c>
      <c r="S193" s="80">
        <f t="shared" si="7"/>
        <v>7</v>
      </c>
      <c r="T193" s="80">
        <f t="shared" si="8"/>
        <v>9</v>
      </c>
    </row>
    <row r="194" spans="1:21" x14ac:dyDescent="0.2">
      <c r="A194" s="80">
        <v>592</v>
      </c>
      <c r="B194" s="79">
        <v>691</v>
      </c>
      <c r="C194" s="79">
        <v>262</v>
      </c>
      <c r="D194" s="80" t="s">
        <v>4130</v>
      </c>
      <c r="E194" s="80" t="s">
        <v>1860</v>
      </c>
      <c r="F194" s="80" t="s">
        <v>4140</v>
      </c>
      <c r="G194" s="79" t="s">
        <v>2961</v>
      </c>
      <c r="H194" s="80" t="s">
        <v>2961</v>
      </c>
      <c r="I194" s="94" t="s">
        <v>4294</v>
      </c>
      <c r="J194" s="94" t="s">
        <v>4294</v>
      </c>
      <c r="K194" s="94" t="s">
        <v>4294</v>
      </c>
      <c r="L194" s="94" t="s">
        <v>4294</v>
      </c>
      <c r="M194" s="94" t="s">
        <v>4294</v>
      </c>
      <c r="N194" s="94" t="s">
        <v>4294</v>
      </c>
      <c r="O194" s="94" t="s">
        <v>4294</v>
      </c>
      <c r="P194" s="94" t="s">
        <v>4294</v>
      </c>
      <c r="Q194" s="94" t="s">
        <v>4294</v>
      </c>
      <c r="R194" s="80">
        <f t="shared" ref="R194:R257" si="9">2-(SUM(IF(I194="NA",1,0),IF(J194="NA",1,0)))</f>
        <v>2</v>
      </c>
      <c r="S194" s="80">
        <f t="shared" ref="S194:S257" si="10">7-SUM(IF(K194="NA",1,0),IF(L194="NA",1,0),IF(M194="NA",1,0),IF(N194="NA",1,0),IF(O194="NA",1,0),IF(P194="NA",1,0),IF(Q194="NA",1,0))</f>
        <v>7</v>
      </c>
      <c r="T194" s="80">
        <f t="shared" ref="T194:T257" si="11">SUM(R194:S194)</f>
        <v>9</v>
      </c>
    </row>
    <row r="195" spans="1:21" x14ac:dyDescent="0.2">
      <c r="A195" s="80">
        <v>573</v>
      </c>
      <c r="B195" s="79">
        <v>672</v>
      </c>
      <c r="C195" s="79">
        <v>263</v>
      </c>
      <c r="D195" s="80" t="s">
        <v>4130</v>
      </c>
      <c r="E195" s="80" t="s">
        <v>1860</v>
      </c>
      <c r="F195" s="80" t="s">
        <v>4140</v>
      </c>
      <c r="G195" s="79" t="s">
        <v>2962</v>
      </c>
      <c r="H195" s="80" t="s">
        <v>2962</v>
      </c>
      <c r="I195" s="95" t="s">
        <v>2954</v>
      </c>
      <c r="J195" s="94" t="s">
        <v>82</v>
      </c>
      <c r="K195" s="95" t="s">
        <v>2963</v>
      </c>
      <c r="L195" s="95" t="s">
        <v>2964</v>
      </c>
      <c r="M195" s="95" t="s">
        <v>2965</v>
      </c>
      <c r="N195" s="95" t="s">
        <v>2966</v>
      </c>
      <c r="O195" s="94" t="s">
        <v>82</v>
      </c>
      <c r="P195" s="94" t="s">
        <v>82</v>
      </c>
      <c r="Q195" s="94" t="s">
        <v>82</v>
      </c>
      <c r="R195" s="80">
        <f t="shared" si="9"/>
        <v>2</v>
      </c>
      <c r="S195" s="80">
        <f t="shared" si="10"/>
        <v>7</v>
      </c>
      <c r="T195" s="80">
        <f t="shared" si="11"/>
        <v>9</v>
      </c>
    </row>
    <row r="196" spans="1:21" x14ac:dyDescent="0.2">
      <c r="A196" s="80">
        <v>485</v>
      </c>
      <c r="B196" s="79">
        <v>583</v>
      </c>
      <c r="C196" s="79">
        <v>264</v>
      </c>
      <c r="D196" s="80" t="s">
        <v>4130</v>
      </c>
      <c r="E196" s="80" t="s">
        <v>1860</v>
      </c>
      <c r="F196" s="80" t="s">
        <v>4140</v>
      </c>
      <c r="G196" s="79" t="s">
        <v>2967</v>
      </c>
      <c r="H196" s="100" t="s">
        <v>2968</v>
      </c>
      <c r="I196" s="95" t="s">
        <v>2969</v>
      </c>
      <c r="J196" s="94" t="s">
        <v>82</v>
      </c>
      <c r="K196" s="95" t="s">
        <v>2970</v>
      </c>
      <c r="L196" s="95" t="s">
        <v>2971</v>
      </c>
      <c r="M196" s="95" t="s">
        <v>2972</v>
      </c>
      <c r="N196" s="95" t="s">
        <v>2973</v>
      </c>
      <c r="O196" s="94" t="s">
        <v>82</v>
      </c>
      <c r="P196" s="94" t="s">
        <v>82</v>
      </c>
      <c r="Q196" s="94" t="s">
        <v>82</v>
      </c>
      <c r="R196" s="80">
        <f t="shared" si="9"/>
        <v>2</v>
      </c>
      <c r="S196" s="80">
        <f t="shared" si="10"/>
        <v>7</v>
      </c>
      <c r="T196" s="80">
        <f t="shared" si="11"/>
        <v>9</v>
      </c>
      <c r="U196" s="79" t="s">
        <v>4414</v>
      </c>
    </row>
    <row r="197" spans="1:21" x14ac:dyDescent="0.2">
      <c r="A197" s="80">
        <v>654</v>
      </c>
      <c r="B197" s="79">
        <v>756</v>
      </c>
      <c r="C197" s="79">
        <v>265</v>
      </c>
      <c r="D197" s="80" t="s">
        <v>4130</v>
      </c>
      <c r="E197" s="80" t="s">
        <v>1860</v>
      </c>
      <c r="F197" s="80" t="s">
        <v>4140</v>
      </c>
      <c r="G197" s="79" t="s">
        <v>2974</v>
      </c>
      <c r="H197" s="80" t="s">
        <v>2974</v>
      </c>
      <c r="I197" s="94" t="s">
        <v>4294</v>
      </c>
      <c r="J197" s="105" t="s">
        <v>26</v>
      </c>
      <c r="K197" s="94" t="s">
        <v>4294</v>
      </c>
      <c r="L197" s="94" t="s">
        <v>4294</v>
      </c>
      <c r="M197" s="94" t="s">
        <v>4294</v>
      </c>
      <c r="N197" s="105" t="s">
        <v>26</v>
      </c>
      <c r="O197" s="105" t="s">
        <v>26</v>
      </c>
      <c r="P197" s="105" t="s">
        <v>26</v>
      </c>
      <c r="Q197" s="105" t="s">
        <v>26</v>
      </c>
      <c r="R197" s="80">
        <f t="shared" si="9"/>
        <v>1</v>
      </c>
      <c r="S197" s="80">
        <f t="shared" si="10"/>
        <v>3</v>
      </c>
      <c r="T197" s="80">
        <f t="shared" si="11"/>
        <v>4</v>
      </c>
    </row>
    <row r="198" spans="1:21" x14ac:dyDescent="0.2">
      <c r="A198" s="80">
        <v>616</v>
      </c>
      <c r="B198" s="79">
        <v>715</v>
      </c>
      <c r="C198" s="79">
        <v>266</v>
      </c>
      <c r="D198" s="80" t="s">
        <v>4130</v>
      </c>
      <c r="E198" s="80" t="s">
        <v>1860</v>
      </c>
      <c r="F198" s="80" t="s">
        <v>4140</v>
      </c>
      <c r="G198" s="79" t="s">
        <v>2975</v>
      </c>
      <c r="H198" s="80" t="s">
        <v>2975</v>
      </c>
      <c r="I198" s="104" t="s">
        <v>2976</v>
      </c>
      <c r="J198" s="109" t="s">
        <v>26</v>
      </c>
      <c r="K198" s="104" t="s">
        <v>2977</v>
      </c>
      <c r="L198" s="104" t="s">
        <v>2978</v>
      </c>
      <c r="M198" s="95" t="s">
        <v>2979</v>
      </c>
      <c r="N198" s="104" t="s">
        <v>2980</v>
      </c>
      <c r="O198" s="105" t="s">
        <v>26</v>
      </c>
      <c r="P198" s="94" t="s">
        <v>82</v>
      </c>
      <c r="Q198" s="105" t="s">
        <v>26</v>
      </c>
      <c r="R198" s="80">
        <f t="shared" si="9"/>
        <v>1</v>
      </c>
      <c r="S198" s="80">
        <f t="shared" si="10"/>
        <v>5</v>
      </c>
      <c r="T198" s="80">
        <f t="shared" si="11"/>
        <v>6</v>
      </c>
    </row>
    <row r="199" spans="1:21" x14ac:dyDescent="0.2">
      <c r="A199" s="80">
        <v>453</v>
      </c>
      <c r="B199" s="79">
        <v>551</v>
      </c>
      <c r="C199" s="79">
        <v>267</v>
      </c>
      <c r="D199" s="80" t="s">
        <v>4130</v>
      </c>
      <c r="E199" s="80" t="s">
        <v>1860</v>
      </c>
      <c r="F199" s="80" t="s">
        <v>4140</v>
      </c>
      <c r="G199" s="79" t="s">
        <v>2981</v>
      </c>
      <c r="H199" s="80" t="s">
        <v>2981</v>
      </c>
      <c r="I199" s="94" t="s">
        <v>4294</v>
      </c>
      <c r="J199" s="94" t="s">
        <v>4294</v>
      </c>
      <c r="K199" s="94" t="s">
        <v>4294</v>
      </c>
      <c r="L199" s="94" t="s">
        <v>4294</v>
      </c>
      <c r="M199" s="94" t="s">
        <v>4294</v>
      </c>
      <c r="N199" s="94" t="s">
        <v>4294</v>
      </c>
      <c r="O199" s="94" t="s">
        <v>4294</v>
      </c>
      <c r="P199" s="94" t="s">
        <v>4294</v>
      </c>
      <c r="Q199" s="94" t="s">
        <v>4294</v>
      </c>
      <c r="R199" s="80">
        <f t="shared" si="9"/>
        <v>2</v>
      </c>
      <c r="S199" s="80">
        <f t="shared" si="10"/>
        <v>7</v>
      </c>
      <c r="T199" s="80">
        <f t="shared" si="11"/>
        <v>9</v>
      </c>
    </row>
    <row r="200" spans="1:21" x14ac:dyDescent="0.2">
      <c r="A200" s="80">
        <v>471</v>
      </c>
      <c r="B200" s="79">
        <v>569</v>
      </c>
      <c r="C200" s="79">
        <v>268</v>
      </c>
      <c r="D200" s="80" t="s">
        <v>4130</v>
      </c>
      <c r="E200" s="80" t="s">
        <v>1860</v>
      </c>
      <c r="F200" s="80" t="s">
        <v>4140</v>
      </c>
      <c r="G200" s="79" t="s">
        <v>2984</v>
      </c>
      <c r="H200" s="80" t="s">
        <v>2984</v>
      </c>
      <c r="I200" s="95" t="s">
        <v>2985</v>
      </c>
      <c r="J200" s="93" t="s">
        <v>26</v>
      </c>
      <c r="K200" s="95" t="s">
        <v>2986</v>
      </c>
      <c r="L200" s="95" t="s">
        <v>2987</v>
      </c>
      <c r="M200" s="95" t="s">
        <v>2988</v>
      </c>
      <c r="N200" s="95" t="s">
        <v>2989</v>
      </c>
      <c r="O200" s="93" t="s">
        <v>26</v>
      </c>
      <c r="P200" s="105" t="s">
        <v>26</v>
      </c>
      <c r="Q200" s="105" t="s">
        <v>26</v>
      </c>
      <c r="R200" s="80">
        <f t="shared" si="9"/>
        <v>1</v>
      </c>
      <c r="S200" s="80">
        <f t="shared" si="10"/>
        <v>4</v>
      </c>
      <c r="T200" s="80">
        <f t="shared" si="11"/>
        <v>5</v>
      </c>
    </row>
    <row r="201" spans="1:21" x14ac:dyDescent="0.2">
      <c r="A201" s="80">
        <v>632</v>
      </c>
      <c r="B201" s="79">
        <v>731</v>
      </c>
      <c r="C201" s="79">
        <v>269</v>
      </c>
      <c r="D201" s="80" t="s">
        <v>4130</v>
      </c>
      <c r="E201" s="80" t="s">
        <v>1860</v>
      </c>
      <c r="F201" s="80" t="s">
        <v>4140</v>
      </c>
      <c r="G201" s="79" t="s">
        <v>2990</v>
      </c>
      <c r="H201" s="80" t="s">
        <v>2990</v>
      </c>
      <c r="I201" s="94" t="s">
        <v>82</v>
      </c>
      <c r="J201" s="94" t="s">
        <v>82</v>
      </c>
      <c r="K201" s="94" t="s">
        <v>82</v>
      </c>
      <c r="L201" s="94" t="s">
        <v>82</v>
      </c>
      <c r="M201" s="105" t="s">
        <v>26</v>
      </c>
      <c r="N201" s="105" t="s">
        <v>26</v>
      </c>
      <c r="O201" s="105" t="s">
        <v>26</v>
      </c>
      <c r="P201" s="94" t="s">
        <v>82</v>
      </c>
      <c r="Q201" s="94" t="s">
        <v>82</v>
      </c>
      <c r="R201" s="80">
        <f t="shared" si="9"/>
        <v>2</v>
      </c>
      <c r="S201" s="80">
        <f t="shared" si="10"/>
        <v>4</v>
      </c>
      <c r="T201" s="80">
        <f t="shared" si="11"/>
        <v>6</v>
      </c>
    </row>
    <row r="202" spans="1:21" x14ac:dyDescent="0.2">
      <c r="A202" s="80">
        <v>609</v>
      </c>
      <c r="B202" s="79">
        <v>708</v>
      </c>
      <c r="C202" s="79">
        <v>270</v>
      </c>
      <c r="D202" s="80" t="s">
        <v>4130</v>
      </c>
      <c r="E202" s="80" t="s">
        <v>1860</v>
      </c>
      <c r="F202" s="80" t="s">
        <v>4140</v>
      </c>
      <c r="G202" s="79" t="s">
        <v>2991</v>
      </c>
      <c r="H202" s="80" t="s">
        <v>2991</v>
      </c>
      <c r="I202" s="95" t="s">
        <v>2992</v>
      </c>
      <c r="J202" s="105" t="s">
        <v>26</v>
      </c>
      <c r="K202" s="95" t="s">
        <v>2993</v>
      </c>
      <c r="L202" s="95" t="s">
        <v>2994</v>
      </c>
      <c r="M202" s="95" t="s">
        <v>2995</v>
      </c>
      <c r="N202" s="95" t="s">
        <v>2996</v>
      </c>
      <c r="O202" s="105" t="s">
        <v>26</v>
      </c>
      <c r="P202" s="105" t="s">
        <v>26</v>
      </c>
      <c r="Q202" s="105" t="s">
        <v>26</v>
      </c>
      <c r="R202" s="80">
        <f t="shared" si="9"/>
        <v>1</v>
      </c>
      <c r="S202" s="80">
        <f t="shared" si="10"/>
        <v>4</v>
      </c>
      <c r="T202" s="80">
        <f t="shared" si="11"/>
        <v>5</v>
      </c>
    </row>
    <row r="203" spans="1:21" x14ac:dyDescent="0.2">
      <c r="A203" s="80">
        <v>470</v>
      </c>
      <c r="B203" s="79">
        <v>568</v>
      </c>
      <c r="C203" s="79">
        <v>271</v>
      </c>
      <c r="D203" s="80" t="s">
        <v>4130</v>
      </c>
      <c r="E203" s="80" t="s">
        <v>1860</v>
      </c>
      <c r="F203" s="80" t="s">
        <v>4140</v>
      </c>
      <c r="G203" s="79" t="s">
        <v>2997</v>
      </c>
      <c r="H203" s="80" t="s">
        <v>2997</v>
      </c>
      <c r="I203" s="94" t="s">
        <v>4294</v>
      </c>
      <c r="J203" s="94" t="s">
        <v>4294</v>
      </c>
      <c r="K203" s="94" t="s">
        <v>4294</v>
      </c>
      <c r="L203" s="94" t="s">
        <v>4294</v>
      </c>
      <c r="M203" s="94" t="s">
        <v>4294</v>
      </c>
      <c r="N203" s="94" t="s">
        <v>4294</v>
      </c>
      <c r="O203" s="94" t="s">
        <v>4294</v>
      </c>
      <c r="P203" s="94" t="s">
        <v>4294</v>
      </c>
      <c r="Q203" s="94" t="s">
        <v>4294</v>
      </c>
      <c r="R203" s="80">
        <f t="shared" si="9"/>
        <v>2</v>
      </c>
      <c r="S203" s="80">
        <f t="shared" si="10"/>
        <v>7</v>
      </c>
      <c r="T203" s="80">
        <f t="shared" si="11"/>
        <v>9</v>
      </c>
    </row>
    <row r="204" spans="1:21" x14ac:dyDescent="0.2">
      <c r="A204" s="80">
        <v>452</v>
      </c>
      <c r="B204" s="79">
        <v>550</v>
      </c>
      <c r="C204" s="79">
        <v>272</v>
      </c>
      <c r="D204" s="80" t="s">
        <v>4130</v>
      </c>
      <c r="E204" s="80" t="s">
        <v>1860</v>
      </c>
      <c r="F204" s="80" t="s">
        <v>4140</v>
      </c>
      <c r="G204" s="79" t="s">
        <v>2998</v>
      </c>
      <c r="H204" s="80" t="s">
        <v>2998</v>
      </c>
      <c r="I204" s="95" t="s">
        <v>2999</v>
      </c>
      <c r="J204" s="105" t="s">
        <v>26</v>
      </c>
      <c r="K204" s="95" t="s">
        <v>3000</v>
      </c>
      <c r="L204" s="95" t="s">
        <v>3001</v>
      </c>
      <c r="M204" s="95" t="s">
        <v>3002</v>
      </c>
      <c r="N204" s="95" t="s">
        <v>3003</v>
      </c>
      <c r="O204" s="105" t="s">
        <v>26</v>
      </c>
      <c r="P204" s="105" t="s">
        <v>26</v>
      </c>
      <c r="Q204" s="105" t="s">
        <v>26</v>
      </c>
      <c r="R204" s="80">
        <f t="shared" si="9"/>
        <v>1</v>
      </c>
      <c r="S204" s="80">
        <f t="shared" si="10"/>
        <v>4</v>
      </c>
      <c r="T204" s="80">
        <f t="shared" si="11"/>
        <v>5</v>
      </c>
    </row>
    <row r="205" spans="1:21" x14ac:dyDescent="0.2">
      <c r="A205" s="80">
        <v>525</v>
      </c>
      <c r="B205" s="79">
        <v>625</v>
      </c>
      <c r="C205" s="79">
        <v>273</v>
      </c>
      <c r="D205" s="80" t="s">
        <v>4130</v>
      </c>
      <c r="E205" s="80" t="s">
        <v>1860</v>
      </c>
      <c r="F205" s="80" t="s">
        <v>4140</v>
      </c>
      <c r="G205" s="79" t="s">
        <v>3004</v>
      </c>
      <c r="H205" s="80" t="s">
        <v>3004</v>
      </c>
      <c r="I205" s="94" t="s">
        <v>4294</v>
      </c>
      <c r="J205" s="94" t="s">
        <v>4294</v>
      </c>
      <c r="K205" s="94" t="s">
        <v>4294</v>
      </c>
      <c r="L205" s="94" t="s">
        <v>4294</v>
      </c>
      <c r="M205" s="94" t="s">
        <v>4294</v>
      </c>
      <c r="N205" s="94" t="s">
        <v>4294</v>
      </c>
      <c r="O205" s="94" t="s">
        <v>4294</v>
      </c>
      <c r="P205" s="94" t="s">
        <v>4294</v>
      </c>
      <c r="Q205" s="94" t="s">
        <v>4294</v>
      </c>
      <c r="R205" s="80">
        <f t="shared" si="9"/>
        <v>2</v>
      </c>
      <c r="S205" s="80">
        <f t="shared" si="10"/>
        <v>7</v>
      </c>
      <c r="T205" s="80">
        <f t="shared" si="11"/>
        <v>9</v>
      </c>
    </row>
    <row r="206" spans="1:21" x14ac:dyDescent="0.2">
      <c r="A206" s="80">
        <v>481</v>
      </c>
      <c r="B206" s="79">
        <v>579</v>
      </c>
      <c r="C206" s="79">
        <v>274</v>
      </c>
      <c r="D206" s="80" t="s">
        <v>4130</v>
      </c>
      <c r="E206" s="80" t="s">
        <v>1860</v>
      </c>
      <c r="F206" s="80" t="s">
        <v>4140</v>
      </c>
      <c r="G206" s="79" t="s">
        <v>3005</v>
      </c>
      <c r="H206" s="80" t="s">
        <v>3005</v>
      </c>
      <c r="I206" s="94" t="s">
        <v>4294</v>
      </c>
      <c r="J206" s="105" t="s">
        <v>26</v>
      </c>
      <c r="K206" s="94" t="s">
        <v>4294</v>
      </c>
      <c r="L206" s="94" t="s">
        <v>4294</v>
      </c>
      <c r="M206" s="94" t="s">
        <v>4294</v>
      </c>
      <c r="N206" s="94" t="s">
        <v>4294</v>
      </c>
      <c r="O206" s="105" t="s">
        <v>26</v>
      </c>
      <c r="P206" s="105" t="s">
        <v>26</v>
      </c>
      <c r="Q206" s="95" t="s">
        <v>26</v>
      </c>
      <c r="R206" s="80">
        <f t="shared" si="9"/>
        <v>1</v>
      </c>
      <c r="S206" s="80">
        <f t="shared" si="10"/>
        <v>4</v>
      </c>
      <c r="T206" s="80">
        <f t="shared" si="11"/>
        <v>5</v>
      </c>
    </row>
    <row r="207" spans="1:21" x14ac:dyDescent="0.2">
      <c r="A207" s="80">
        <v>570</v>
      </c>
      <c r="B207" s="79">
        <v>669</v>
      </c>
      <c r="C207" s="79">
        <v>275</v>
      </c>
      <c r="D207" s="80" t="s">
        <v>4130</v>
      </c>
      <c r="E207" s="80" t="s">
        <v>1860</v>
      </c>
      <c r="F207" s="80" t="s">
        <v>4140</v>
      </c>
      <c r="G207" s="79" t="s">
        <v>3006</v>
      </c>
      <c r="H207" s="80" t="s">
        <v>3006</v>
      </c>
      <c r="I207" s="95" t="s">
        <v>3007</v>
      </c>
      <c r="J207" s="105" t="s">
        <v>26</v>
      </c>
      <c r="K207" s="95" t="s">
        <v>3008</v>
      </c>
      <c r="L207" s="105" t="s">
        <v>26</v>
      </c>
      <c r="M207" s="95" t="s">
        <v>3009</v>
      </c>
      <c r="N207" s="95" t="s">
        <v>3010</v>
      </c>
      <c r="O207" s="105" t="s">
        <v>26</v>
      </c>
      <c r="P207" s="105" t="s">
        <v>26</v>
      </c>
      <c r="Q207" s="105" t="s">
        <v>26</v>
      </c>
      <c r="R207" s="80">
        <f t="shared" si="9"/>
        <v>1</v>
      </c>
      <c r="S207" s="80">
        <f t="shared" si="10"/>
        <v>3</v>
      </c>
      <c r="T207" s="80">
        <f t="shared" si="11"/>
        <v>4</v>
      </c>
    </row>
    <row r="208" spans="1:21" x14ac:dyDescent="0.2">
      <c r="A208" s="80">
        <v>626</v>
      </c>
      <c r="B208" s="79">
        <v>725</v>
      </c>
      <c r="C208" s="79">
        <v>276</v>
      </c>
      <c r="D208" s="80" t="s">
        <v>4130</v>
      </c>
      <c r="E208" s="80" t="s">
        <v>1860</v>
      </c>
      <c r="F208" s="80" t="s">
        <v>4140</v>
      </c>
      <c r="G208" s="79" t="s">
        <v>3011</v>
      </c>
      <c r="H208" s="106" t="s">
        <v>3011</v>
      </c>
      <c r="I208" s="104" t="s">
        <v>3012</v>
      </c>
      <c r="J208" s="109" t="s">
        <v>26</v>
      </c>
      <c r="K208" s="104" t="s">
        <v>3013</v>
      </c>
      <c r="L208" s="104" t="s">
        <v>3014</v>
      </c>
      <c r="M208" s="95" t="s">
        <v>3015</v>
      </c>
      <c r="N208" s="104" t="s">
        <v>3016</v>
      </c>
      <c r="O208" s="109" t="s">
        <v>26</v>
      </c>
      <c r="P208" s="94" t="s">
        <v>82</v>
      </c>
      <c r="Q208" s="105" t="s">
        <v>26</v>
      </c>
      <c r="R208" s="80">
        <f t="shared" si="9"/>
        <v>1</v>
      </c>
      <c r="S208" s="80">
        <f t="shared" si="10"/>
        <v>5</v>
      </c>
      <c r="T208" s="80">
        <f t="shared" si="11"/>
        <v>6</v>
      </c>
      <c r="U208" s="79" t="s">
        <v>4415</v>
      </c>
    </row>
    <row r="209" spans="1:20" x14ac:dyDescent="0.2">
      <c r="A209" s="80">
        <v>581</v>
      </c>
      <c r="B209" s="79">
        <v>680</v>
      </c>
      <c r="C209" s="79">
        <v>278</v>
      </c>
      <c r="D209" s="80" t="s">
        <v>4130</v>
      </c>
      <c r="E209" s="80" t="s">
        <v>1860</v>
      </c>
      <c r="F209" s="80" t="s">
        <v>4140</v>
      </c>
      <c r="G209" s="79" t="s">
        <v>3017</v>
      </c>
      <c r="H209" s="80" t="s">
        <v>3017</v>
      </c>
      <c r="I209" s="94" t="s">
        <v>82</v>
      </c>
      <c r="J209" s="94" t="s">
        <v>82</v>
      </c>
      <c r="K209" s="94" t="s">
        <v>82</v>
      </c>
      <c r="L209" s="94" t="s">
        <v>82</v>
      </c>
      <c r="M209" s="105" t="s">
        <v>26</v>
      </c>
      <c r="N209" s="105" t="s">
        <v>26</v>
      </c>
      <c r="O209" s="105" t="s">
        <v>26</v>
      </c>
      <c r="P209" s="94" t="s">
        <v>82</v>
      </c>
      <c r="Q209" s="94" t="s">
        <v>82</v>
      </c>
      <c r="R209" s="80">
        <f t="shared" si="9"/>
        <v>2</v>
      </c>
      <c r="S209" s="80">
        <f t="shared" si="10"/>
        <v>4</v>
      </c>
      <c r="T209" s="80">
        <f t="shared" si="11"/>
        <v>6</v>
      </c>
    </row>
    <row r="210" spans="1:20" x14ac:dyDescent="0.2">
      <c r="A210" s="80">
        <v>582</v>
      </c>
      <c r="B210" s="79">
        <v>681</v>
      </c>
      <c r="C210" s="79">
        <v>279</v>
      </c>
      <c r="D210" s="80" t="s">
        <v>4130</v>
      </c>
      <c r="E210" s="80" t="s">
        <v>1860</v>
      </c>
      <c r="F210" s="80" t="s">
        <v>4140</v>
      </c>
      <c r="G210" s="79" t="s">
        <v>3018</v>
      </c>
      <c r="H210" s="80" t="s">
        <v>3018</v>
      </c>
      <c r="I210" s="94" t="s">
        <v>82</v>
      </c>
      <c r="J210" s="94" t="s">
        <v>82</v>
      </c>
      <c r="K210" s="94" t="s">
        <v>82</v>
      </c>
      <c r="L210" s="94" t="s">
        <v>82</v>
      </c>
      <c r="M210" s="105" t="s">
        <v>26</v>
      </c>
      <c r="N210" s="105" t="s">
        <v>26</v>
      </c>
      <c r="O210" s="105" t="s">
        <v>26</v>
      </c>
      <c r="P210" s="94" t="s">
        <v>82</v>
      </c>
      <c r="Q210" s="94" t="s">
        <v>82</v>
      </c>
      <c r="R210" s="80">
        <f t="shared" si="9"/>
        <v>2</v>
      </c>
      <c r="S210" s="80">
        <f t="shared" si="10"/>
        <v>4</v>
      </c>
      <c r="T210" s="80">
        <f t="shared" si="11"/>
        <v>6</v>
      </c>
    </row>
    <row r="211" spans="1:20" x14ac:dyDescent="0.2">
      <c r="A211" s="80">
        <v>588</v>
      </c>
      <c r="B211" s="79">
        <v>687</v>
      </c>
      <c r="C211" s="79">
        <v>280</v>
      </c>
      <c r="D211" s="80" t="s">
        <v>4130</v>
      </c>
      <c r="E211" s="80" t="s">
        <v>1860</v>
      </c>
      <c r="F211" s="80" t="s">
        <v>4140</v>
      </c>
      <c r="G211" s="79" t="s">
        <v>3019</v>
      </c>
      <c r="H211" s="80" t="s">
        <v>3019</v>
      </c>
      <c r="I211" s="94" t="s">
        <v>82</v>
      </c>
      <c r="J211" s="94" t="s">
        <v>82</v>
      </c>
      <c r="K211" s="94" t="s">
        <v>82</v>
      </c>
      <c r="L211" s="94" t="s">
        <v>82</v>
      </c>
      <c r="M211" s="105" t="s">
        <v>26</v>
      </c>
      <c r="N211" s="105" t="s">
        <v>26</v>
      </c>
      <c r="O211" s="105" t="s">
        <v>26</v>
      </c>
      <c r="P211" s="105" t="s">
        <v>26</v>
      </c>
      <c r="Q211" s="94" t="s">
        <v>82</v>
      </c>
      <c r="R211" s="80">
        <f t="shared" si="9"/>
        <v>2</v>
      </c>
      <c r="S211" s="80">
        <f t="shared" si="10"/>
        <v>3</v>
      </c>
      <c r="T211" s="80">
        <f t="shared" si="11"/>
        <v>5</v>
      </c>
    </row>
    <row r="212" spans="1:20" x14ac:dyDescent="0.2">
      <c r="A212" s="80">
        <v>584</v>
      </c>
      <c r="B212" s="79">
        <v>683</v>
      </c>
      <c r="C212" s="79">
        <v>281</v>
      </c>
      <c r="D212" s="80" t="s">
        <v>4130</v>
      </c>
      <c r="E212" s="80" t="s">
        <v>1860</v>
      </c>
      <c r="F212" s="80" t="s">
        <v>4140</v>
      </c>
      <c r="G212" s="79" t="s">
        <v>3020</v>
      </c>
      <c r="H212" s="80" t="s">
        <v>3020</v>
      </c>
      <c r="I212" s="95" t="s">
        <v>3021</v>
      </c>
      <c r="J212" s="95" t="s">
        <v>3022</v>
      </c>
      <c r="K212" s="95" t="s">
        <v>3023</v>
      </c>
      <c r="L212" s="95" t="s">
        <v>3024</v>
      </c>
      <c r="M212" s="95" t="s">
        <v>3025</v>
      </c>
      <c r="N212" s="95" t="s">
        <v>3026</v>
      </c>
      <c r="O212" s="95" t="s">
        <v>3027</v>
      </c>
      <c r="P212" s="94" t="s">
        <v>82</v>
      </c>
      <c r="Q212" s="94" t="s">
        <v>82</v>
      </c>
      <c r="R212" s="80">
        <f t="shared" si="9"/>
        <v>2</v>
      </c>
      <c r="S212" s="80">
        <f t="shared" si="10"/>
        <v>7</v>
      </c>
      <c r="T212" s="80">
        <f t="shared" si="11"/>
        <v>9</v>
      </c>
    </row>
    <row r="213" spans="1:20" x14ac:dyDescent="0.2">
      <c r="A213" s="80">
        <v>580</v>
      </c>
      <c r="B213" s="79">
        <v>679</v>
      </c>
      <c r="C213" s="79">
        <v>282</v>
      </c>
      <c r="D213" s="80" t="s">
        <v>4130</v>
      </c>
      <c r="E213" s="80" t="s">
        <v>1860</v>
      </c>
      <c r="F213" s="80" t="s">
        <v>4140</v>
      </c>
      <c r="G213" s="79" t="s">
        <v>3028</v>
      </c>
      <c r="H213" s="80" t="s">
        <v>3028</v>
      </c>
      <c r="I213" s="94" t="s">
        <v>82</v>
      </c>
      <c r="J213" s="94" t="s">
        <v>82</v>
      </c>
      <c r="K213" s="94" t="s">
        <v>82</v>
      </c>
      <c r="L213" s="105" t="s">
        <v>26</v>
      </c>
      <c r="M213" s="105" t="s">
        <v>26</v>
      </c>
      <c r="N213" s="105" t="s">
        <v>26</v>
      </c>
      <c r="O213" s="105" t="s">
        <v>26</v>
      </c>
      <c r="P213" s="105" t="s">
        <v>26</v>
      </c>
      <c r="Q213" s="105" t="s">
        <v>26</v>
      </c>
      <c r="R213" s="80">
        <f t="shared" si="9"/>
        <v>2</v>
      </c>
      <c r="S213" s="80">
        <f t="shared" si="10"/>
        <v>1</v>
      </c>
      <c r="T213" s="80">
        <f t="shared" si="11"/>
        <v>3</v>
      </c>
    </row>
    <row r="214" spans="1:20" x14ac:dyDescent="0.2">
      <c r="A214" s="80">
        <v>586</v>
      </c>
      <c r="B214" s="79">
        <v>685</v>
      </c>
      <c r="C214" s="79">
        <v>283</v>
      </c>
      <c r="D214" s="80" t="s">
        <v>4130</v>
      </c>
      <c r="E214" s="80" t="s">
        <v>1860</v>
      </c>
      <c r="F214" s="80" t="s">
        <v>4140</v>
      </c>
      <c r="G214" s="79" t="s">
        <v>3029</v>
      </c>
      <c r="H214" s="80" t="s">
        <v>3029</v>
      </c>
      <c r="I214" s="94" t="s">
        <v>82</v>
      </c>
      <c r="J214" s="94" t="s">
        <v>82</v>
      </c>
      <c r="K214" s="94" t="s">
        <v>82</v>
      </c>
      <c r="L214" s="94" t="s">
        <v>82</v>
      </c>
      <c r="M214" s="105" t="s">
        <v>26</v>
      </c>
      <c r="N214" s="105" t="s">
        <v>26</v>
      </c>
      <c r="O214" s="105" t="s">
        <v>26</v>
      </c>
      <c r="P214" s="105" t="s">
        <v>26</v>
      </c>
      <c r="Q214" s="105" t="s">
        <v>26</v>
      </c>
      <c r="R214" s="80">
        <f t="shared" si="9"/>
        <v>2</v>
      </c>
      <c r="S214" s="80">
        <f t="shared" si="10"/>
        <v>2</v>
      </c>
      <c r="T214" s="80">
        <f t="shared" si="11"/>
        <v>4</v>
      </c>
    </row>
    <row r="215" spans="1:20" x14ac:dyDescent="0.2">
      <c r="A215" s="80">
        <v>587</v>
      </c>
      <c r="B215" s="79">
        <v>686</v>
      </c>
      <c r="C215" s="79">
        <v>284</v>
      </c>
      <c r="D215" s="80" t="s">
        <v>4130</v>
      </c>
      <c r="E215" s="80" t="s">
        <v>1860</v>
      </c>
      <c r="F215" s="80" t="s">
        <v>4140</v>
      </c>
      <c r="G215" s="79" t="s">
        <v>3030</v>
      </c>
      <c r="H215" s="80" t="s">
        <v>3030</v>
      </c>
      <c r="I215" s="94" t="s">
        <v>82</v>
      </c>
      <c r="J215" s="94" t="s">
        <v>82</v>
      </c>
      <c r="K215" s="94" t="s">
        <v>82</v>
      </c>
      <c r="L215" s="94" t="s">
        <v>82</v>
      </c>
      <c r="M215" s="105" t="s">
        <v>26</v>
      </c>
      <c r="N215" s="105" t="s">
        <v>26</v>
      </c>
      <c r="O215" s="105" t="s">
        <v>26</v>
      </c>
      <c r="P215" s="94" t="s">
        <v>82</v>
      </c>
      <c r="Q215" s="94" t="s">
        <v>82</v>
      </c>
      <c r="R215" s="80">
        <f t="shared" si="9"/>
        <v>2</v>
      </c>
      <c r="S215" s="80">
        <f t="shared" si="10"/>
        <v>4</v>
      </c>
      <c r="T215" s="80">
        <f t="shared" si="11"/>
        <v>6</v>
      </c>
    </row>
    <row r="216" spans="1:20" x14ac:dyDescent="0.2">
      <c r="A216" s="80">
        <v>589</v>
      </c>
      <c r="B216" s="79">
        <v>688</v>
      </c>
      <c r="C216" s="79">
        <v>285</v>
      </c>
      <c r="D216" s="80" t="s">
        <v>4130</v>
      </c>
      <c r="E216" s="80" t="s">
        <v>1860</v>
      </c>
      <c r="F216" s="80" t="s">
        <v>4140</v>
      </c>
      <c r="G216" s="79" t="s">
        <v>3031</v>
      </c>
      <c r="H216" s="80" t="s">
        <v>3031</v>
      </c>
      <c r="I216" s="94" t="s">
        <v>82</v>
      </c>
      <c r="J216" s="94" t="s">
        <v>82</v>
      </c>
      <c r="K216" s="94" t="s">
        <v>82</v>
      </c>
      <c r="L216" s="94" t="s">
        <v>82</v>
      </c>
      <c r="M216" s="105" t="s">
        <v>26</v>
      </c>
      <c r="N216" s="105" t="s">
        <v>26</v>
      </c>
      <c r="O216" s="105" t="s">
        <v>26</v>
      </c>
      <c r="P216" s="94" t="s">
        <v>82</v>
      </c>
      <c r="Q216" s="94" t="s">
        <v>82</v>
      </c>
      <c r="R216" s="80">
        <f t="shared" si="9"/>
        <v>2</v>
      </c>
      <c r="S216" s="80">
        <f t="shared" si="10"/>
        <v>4</v>
      </c>
      <c r="T216" s="80">
        <f t="shared" si="11"/>
        <v>6</v>
      </c>
    </row>
    <row r="217" spans="1:20" x14ac:dyDescent="0.2">
      <c r="A217" s="80">
        <v>585</v>
      </c>
      <c r="B217" s="79">
        <v>684</v>
      </c>
      <c r="C217" s="79">
        <v>286</v>
      </c>
      <c r="D217" s="80" t="s">
        <v>4130</v>
      </c>
      <c r="E217" s="80" t="s">
        <v>1860</v>
      </c>
      <c r="F217" s="80" t="s">
        <v>4140</v>
      </c>
      <c r="G217" s="79" t="s">
        <v>3032</v>
      </c>
      <c r="H217" s="80" t="s">
        <v>3032</v>
      </c>
      <c r="I217" s="95" t="s">
        <v>3033</v>
      </c>
      <c r="J217" s="94" t="s">
        <v>82</v>
      </c>
      <c r="K217" s="95" t="s">
        <v>3034</v>
      </c>
      <c r="L217" s="95" t="s">
        <v>3035</v>
      </c>
      <c r="M217" s="95" t="s">
        <v>3036</v>
      </c>
      <c r="N217" s="95" t="s">
        <v>3037</v>
      </c>
      <c r="O217" s="94" t="s">
        <v>82</v>
      </c>
      <c r="P217" s="94" t="s">
        <v>82</v>
      </c>
      <c r="Q217" s="94" t="s">
        <v>82</v>
      </c>
      <c r="R217" s="80">
        <f t="shared" si="9"/>
        <v>2</v>
      </c>
      <c r="S217" s="80">
        <f t="shared" si="10"/>
        <v>7</v>
      </c>
      <c r="T217" s="80">
        <f t="shared" si="11"/>
        <v>9</v>
      </c>
    </row>
    <row r="218" spans="1:20" x14ac:dyDescent="0.2">
      <c r="A218" s="80">
        <v>536</v>
      </c>
      <c r="B218" s="79">
        <v>636</v>
      </c>
      <c r="C218" s="79">
        <v>287</v>
      </c>
      <c r="D218" s="80" t="s">
        <v>4130</v>
      </c>
      <c r="E218" s="80" t="s">
        <v>1860</v>
      </c>
      <c r="F218" s="80" t="s">
        <v>4140</v>
      </c>
      <c r="G218" s="79" t="s">
        <v>3038</v>
      </c>
      <c r="H218" s="80" t="s">
        <v>3038</v>
      </c>
      <c r="I218" s="95" t="s">
        <v>3039</v>
      </c>
      <c r="J218" s="95" t="s">
        <v>3040</v>
      </c>
      <c r="K218" s="95" t="s">
        <v>3041</v>
      </c>
      <c r="L218" s="105" t="s">
        <v>26</v>
      </c>
      <c r="M218" s="105" t="s">
        <v>26</v>
      </c>
      <c r="N218" s="105" t="s">
        <v>26</v>
      </c>
      <c r="O218" s="105" t="s">
        <v>26</v>
      </c>
      <c r="P218" s="94" t="s">
        <v>82</v>
      </c>
      <c r="Q218" s="94" t="s">
        <v>82</v>
      </c>
      <c r="R218" s="80">
        <f t="shared" si="9"/>
        <v>2</v>
      </c>
      <c r="S218" s="80">
        <f t="shared" si="10"/>
        <v>3</v>
      </c>
      <c r="T218" s="80">
        <f t="shared" si="11"/>
        <v>5</v>
      </c>
    </row>
    <row r="219" spans="1:20" x14ac:dyDescent="0.2">
      <c r="A219" s="80">
        <v>591</v>
      </c>
      <c r="B219" s="79">
        <v>690</v>
      </c>
      <c r="C219" s="79">
        <v>288</v>
      </c>
      <c r="D219" s="80" t="s">
        <v>4130</v>
      </c>
      <c r="E219" s="80" t="s">
        <v>1860</v>
      </c>
      <c r="F219" s="80" t="s">
        <v>4140</v>
      </c>
      <c r="G219" s="79" t="s">
        <v>3042</v>
      </c>
      <c r="H219" s="80" t="s">
        <v>3042</v>
      </c>
      <c r="I219" s="105" t="s">
        <v>26</v>
      </c>
      <c r="J219" s="94" t="s">
        <v>82</v>
      </c>
      <c r="K219" s="94" t="s">
        <v>82</v>
      </c>
      <c r="L219" s="105" t="s">
        <v>26</v>
      </c>
      <c r="M219" s="105" t="s">
        <v>26</v>
      </c>
      <c r="N219" s="105" t="s">
        <v>26</v>
      </c>
      <c r="O219" s="105" t="s">
        <v>26</v>
      </c>
      <c r="P219" s="94" t="s">
        <v>82</v>
      </c>
      <c r="Q219" s="94" t="s">
        <v>82</v>
      </c>
      <c r="R219" s="80">
        <f t="shared" si="9"/>
        <v>1</v>
      </c>
      <c r="S219" s="80">
        <f t="shared" si="10"/>
        <v>3</v>
      </c>
      <c r="T219" s="80">
        <f t="shared" si="11"/>
        <v>4</v>
      </c>
    </row>
    <row r="220" spans="1:20" x14ac:dyDescent="0.2">
      <c r="A220" s="80">
        <v>633</v>
      </c>
      <c r="B220" s="79">
        <v>732</v>
      </c>
      <c r="C220" s="79">
        <v>289</v>
      </c>
      <c r="D220" s="80" t="s">
        <v>4130</v>
      </c>
      <c r="E220" s="80" t="s">
        <v>1860</v>
      </c>
      <c r="F220" s="80" t="s">
        <v>4140</v>
      </c>
      <c r="G220" s="79" t="s">
        <v>3043</v>
      </c>
      <c r="H220" s="80" t="s">
        <v>3043</v>
      </c>
      <c r="I220" s="104" t="s">
        <v>3044</v>
      </c>
      <c r="J220" s="105" t="s">
        <v>26</v>
      </c>
      <c r="K220" s="104" t="s">
        <v>3045</v>
      </c>
      <c r="L220" s="104" t="s">
        <v>3046</v>
      </c>
      <c r="M220" s="104" t="s">
        <v>3047</v>
      </c>
      <c r="N220" s="105" t="s">
        <v>26</v>
      </c>
      <c r="O220" s="105" t="s">
        <v>26</v>
      </c>
      <c r="P220" s="104" t="s">
        <v>3048</v>
      </c>
      <c r="Q220" s="104" t="s">
        <v>3049</v>
      </c>
      <c r="R220" s="80">
        <f t="shared" si="9"/>
        <v>1</v>
      </c>
      <c r="S220" s="80">
        <f t="shared" si="10"/>
        <v>5</v>
      </c>
      <c r="T220" s="80">
        <f t="shared" si="11"/>
        <v>6</v>
      </c>
    </row>
    <row r="221" spans="1:20" x14ac:dyDescent="0.2">
      <c r="A221" s="80">
        <v>526</v>
      </c>
      <c r="B221" s="79">
        <v>626</v>
      </c>
      <c r="C221" s="79">
        <v>290</v>
      </c>
      <c r="D221" s="80" t="s">
        <v>4130</v>
      </c>
      <c r="E221" s="80" t="s">
        <v>1860</v>
      </c>
      <c r="F221" s="80" t="s">
        <v>4140</v>
      </c>
      <c r="G221" s="79" t="s">
        <v>3050</v>
      </c>
      <c r="H221" s="80" t="s">
        <v>3050</v>
      </c>
      <c r="I221" s="94" t="s">
        <v>4294</v>
      </c>
      <c r="J221" s="94" t="s">
        <v>4294</v>
      </c>
      <c r="K221" s="93" t="s">
        <v>110</v>
      </c>
      <c r="L221" s="94" t="s">
        <v>4294</v>
      </c>
      <c r="M221" s="94" t="s">
        <v>4294</v>
      </c>
      <c r="N221" s="105" t="s">
        <v>26</v>
      </c>
      <c r="O221" s="105" t="s">
        <v>26</v>
      </c>
      <c r="P221" s="105" t="s">
        <v>26</v>
      </c>
      <c r="Q221" s="105" t="s">
        <v>26</v>
      </c>
      <c r="R221" s="80">
        <f t="shared" si="9"/>
        <v>2</v>
      </c>
      <c r="S221" s="80">
        <f t="shared" si="10"/>
        <v>3</v>
      </c>
      <c r="T221" s="80">
        <f t="shared" si="11"/>
        <v>5</v>
      </c>
    </row>
    <row r="222" spans="1:20" x14ac:dyDescent="0.2">
      <c r="A222" s="80">
        <v>590</v>
      </c>
      <c r="B222" s="79">
        <v>689</v>
      </c>
      <c r="C222" s="79">
        <v>291</v>
      </c>
      <c r="D222" s="80" t="s">
        <v>4130</v>
      </c>
      <c r="E222" s="80" t="s">
        <v>1860</v>
      </c>
      <c r="F222" s="80" t="s">
        <v>4140</v>
      </c>
      <c r="G222" s="79" t="s">
        <v>3051</v>
      </c>
      <c r="H222" s="80" t="s">
        <v>3051</v>
      </c>
      <c r="I222" s="104" t="s">
        <v>3052</v>
      </c>
      <c r="J222" s="105" t="s">
        <v>26</v>
      </c>
      <c r="K222" s="104" t="s">
        <v>3053</v>
      </c>
      <c r="L222" s="104" t="s">
        <v>3054</v>
      </c>
      <c r="M222" s="95" t="s">
        <v>3055</v>
      </c>
      <c r="N222" s="104" t="s">
        <v>3056</v>
      </c>
      <c r="O222" s="105" t="s">
        <v>26</v>
      </c>
      <c r="P222" s="105" t="s">
        <v>26</v>
      </c>
      <c r="Q222" s="105" t="s">
        <v>26</v>
      </c>
      <c r="R222" s="80">
        <f t="shared" si="9"/>
        <v>1</v>
      </c>
      <c r="S222" s="80">
        <f t="shared" si="10"/>
        <v>4</v>
      </c>
      <c r="T222" s="80">
        <f t="shared" si="11"/>
        <v>5</v>
      </c>
    </row>
    <row r="223" spans="1:20" x14ac:dyDescent="0.2">
      <c r="A223" s="80">
        <v>515</v>
      </c>
      <c r="B223" s="79">
        <v>613</v>
      </c>
      <c r="C223" s="79">
        <v>292</v>
      </c>
      <c r="D223" s="80" t="s">
        <v>4130</v>
      </c>
      <c r="E223" s="80" t="s">
        <v>1860</v>
      </c>
      <c r="F223" s="80" t="s">
        <v>4140</v>
      </c>
      <c r="G223" s="79" t="s">
        <v>3057</v>
      </c>
      <c r="H223" s="80" t="s">
        <v>3057</v>
      </c>
      <c r="I223" s="110" t="s">
        <v>3058</v>
      </c>
      <c r="J223" s="95" t="s">
        <v>3059</v>
      </c>
      <c r="K223" s="110" t="s">
        <v>3060</v>
      </c>
      <c r="L223" s="104" t="s">
        <v>3061</v>
      </c>
      <c r="M223" s="95" t="s">
        <v>3062</v>
      </c>
      <c r="N223" s="110" t="s">
        <v>3063</v>
      </c>
      <c r="O223" s="95" t="s">
        <v>3064</v>
      </c>
      <c r="P223" s="94" t="s">
        <v>82</v>
      </c>
      <c r="Q223" s="105" t="s">
        <v>26</v>
      </c>
      <c r="R223" s="80">
        <f t="shared" si="9"/>
        <v>2</v>
      </c>
      <c r="S223" s="80">
        <f t="shared" si="10"/>
        <v>6</v>
      </c>
      <c r="T223" s="80">
        <f t="shared" si="11"/>
        <v>8</v>
      </c>
    </row>
    <row r="224" spans="1:20" x14ac:dyDescent="0.2">
      <c r="A224" s="80">
        <v>488</v>
      </c>
      <c r="B224" s="79">
        <v>586</v>
      </c>
      <c r="C224" s="79">
        <v>293</v>
      </c>
      <c r="D224" s="80" t="s">
        <v>4130</v>
      </c>
      <c r="E224" s="80" t="s">
        <v>1860</v>
      </c>
      <c r="F224" s="80" t="s">
        <v>4140</v>
      </c>
      <c r="G224" s="79" t="s">
        <v>3065</v>
      </c>
      <c r="H224" s="80" t="s">
        <v>3065</v>
      </c>
      <c r="I224" s="94" t="s">
        <v>82</v>
      </c>
      <c r="J224" s="105" t="s">
        <v>26</v>
      </c>
      <c r="K224" s="95" t="s">
        <v>3066</v>
      </c>
      <c r="L224" s="105" t="s">
        <v>26</v>
      </c>
      <c r="M224" s="95" t="s">
        <v>3067</v>
      </c>
      <c r="N224" s="95" t="s">
        <v>3068</v>
      </c>
      <c r="O224" s="105" t="s">
        <v>26</v>
      </c>
      <c r="P224" s="105" t="s">
        <v>26</v>
      </c>
      <c r="Q224" s="105" t="s">
        <v>26</v>
      </c>
      <c r="R224" s="80">
        <f t="shared" si="9"/>
        <v>1</v>
      </c>
      <c r="S224" s="80">
        <f t="shared" si="10"/>
        <v>3</v>
      </c>
      <c r="T224" s="80">
        <f t="shared" si="11"/>
        <v>4</v>
      </c>
    </row>
    <row r="225" spans="1:21" x14ac:dyDescent="0.2">
      <c r="A225" s="80">
        <v>506</v>
      </c>
      <c r="B225" s="79">
        <v>604</v>
      </c>
      <c r="C225" s="79">
        <v>294</v>
      </c>
      <c r="D225" s="80" t="s">
        <v>4130</v>
      </c>
      <c r="E225" s="80" t="s">
        <v>1860</v>
      </c>
      <c r="F225" s="80" t="s">
        <v>4140</v>
      </c>
      <c r="G225" s="79" t="s">
        <v>3069</v>
      </c>
      <c r="H225" s="80" t="s">
        <v>3069</v>
      </c>
      <c r="I225" s="104" t="s">
        <v>3070</v>
      </c>
      <c r="J225" s="105" t="s">
        <v>26</v>
      </c>
      <c r="K225" s="104" t="s">
        <v>3071</v>
      </c>
      <c r="L225" s="104" t="s">
        <v>3072</v>
      </c>
      <c r="M225" s="95" t="s">
        <v>3073</v>
      </c>
      <c r="N225" s="104" t="s">
        <v>3074</v>
      </c>
      <c r="O225" s="105" t="s">
        <v>26</v>
      </c>
      <c r="P225" s="94" t="s">
        <v>82</v>
      </c>
      <c r="Q225" s="105" t="s">
        <v>26</v>
      </c>
      <c r="R225" s="80">
        <f t="shared" si="9"/>
        <v>1</v>
      </c>
      <c r="S225" s="80">
        <f t="shared" si="10"/>
        <v>5</v>
      </c>
      <c r="T225" s="80">
        <f t="shared" si="11"/>
        <v>6</v>
      </c>
    </row>
    <row r="226" spans="1:21" x14ac:dyDescent="0.2">
      <c r="A226" s="80">
        <v>448</v>
      </c>
      <c r="B226" s="79">
        <v>546</v>
      </c>
      <c r="C226" s="79">
        <v>296</v>
      </c>
      <c r="D226" s="80" t="s">
        <v>4130</v>
      </c>
      <c r="E226" s="80" t="s">
        <v>1860</v>
      </c>
      <c r="F226" s="80" t="s">
        <v>4140</v>
      </c>
      <c r="G226" s="79" t="s">
        <v>3075</v>
      </c>
      <c r="H226" s="80" t="s">
        <v>3075</v>
      </c>
      <c r="I226" s="94" t="s">
        <v>82</v>
      </c>
      <c r="J226" s="109" t="s">
        <v>26</v>
      </c>
      <c r="K226" s="94" t="s">
        <v>82</v>
      </c>
      <c r="L226" s="105" t="s">
        <v>26</v>
      </c>
      <c r="M226" s="94" t="s">
        <v>82</v>
      </c>
      <c r="N226" s="94" t="s">
        <v>82</v>
      </c>
      <c r="O226" s="105" t="s">
        <v>26</v>
      </c>
      <c r="P226" s="105" t="s">
        <v>26</v>
      </c>
      <c r="Q226" s="105" t="s">
        <v>26</v>
      </c>
      <c r="R226" s="80">
        <f t="shared" si="9"/>
        <v>1</v>
      </c>
      <c r="S226" s="80">
        <f t="shared" si="10"/>
        <v>3</v>
      </c>
      <c r="T226" s="80">
        <f t="shared" si="11"/>
        <v>4</v>
      </c>
    </row>
    <row r="227" spans="1:21" x14ac:dyDescent="0.2">
      <c r="A227" s="80">
        <v>538</v>
      </c>
      <c r="B227" s="79">
        <v>638</v>
      </c>
      <c r="C227" s="79">
        <v>297</v>
      </c>
      <c r="D227" s="80" t="s">
        <v>4130</v>
      </c>
      <c r="E227" s="80" t="s">
        <v>1860</v>
      </c>
      <c r="F227" s="80" t="s">
        <v>4140</v>
      </c>
      <c r="G227" s="79" t="s">
        <v>3076</v>
      </c>
      <c r="H227" s="80" t="s">
        <v>3076</v>
      </c>
      <c r="I227" s="104" t="s">
        <v>3077</v>
      </c>
      <c r="J227" s="94" t="s">
        <v>82</v>
      </c>
      <c r="K227" s="104" t="s">
        <v>3078</v>
      </c>
      <c r="L227" s="104" t="s">
        <v>3079</v>
      </c>
      <c r="M227" s="95" t="s">
        <v>3080</v>
      </c>
      <c r="N227" s="104" t="s">
        <v>3081</v>
      </c>
      <c r="O227" s="105" t="s">
        <v>26</v>
      </c>
      <c r="P227" s="94" t="s">
        <v>82</v>
      </c>
      <c r="Q227" s="105" t="s">
        <v>26</v>
      </c>
      <c r="R227" s="80">
        <f t="shared" si="9"/>
        <v>2</v>
      </c>
      <c r="S227" s="80">
        <f t="shared" si="10"/>
        <v>5</v>
      </c>
      <c r="T227" s="80">
        <f t="shared" si="11"/>
        <v>7</v>
      </c>
    </row>
    <row r="228" spans="1:21" x14ac:dyDescent="0.2">
      <c r="A228" s="80">
        <v>465</v>
      </c>
      <c r="B228" s="79">
        <v>563</v>
      </c>
      <c r="C228" s="79">
        <v>299</v>
      </c>
      <c r="D228" s="80" t="s">
        <v>4130</v>
      </c>
      <c r="E228" s="80" t="s">
        <v>1860</v>
      </c>
      <c r="F228" s="80" t="s">
        <v>4140</v>
      </c>
      <c r="G228" s="79" t="s">
        <v>3082</v>
      </c>
      <c r="H228" s="80" t="s">
        <v>3082</v>
      </c>
      <c r="I228" s="104" t="s">
        <v>3083</v>
      </c>
      <c r="J228" s="105" t="s">
        <v>26</v>
      </c>
      <c r="K228" s="104" t="s">
        <v>3084</v>
      </c>
      <c r="L228" s="104" t="s">
        <v>3085</v>
      </c>
      <c r="M228" s="105" t="s">
        <v>26</v>
      </c>
      <c r="N228" s="104" t="s">
        <v>3086</v>
      </c>
      <c r="O228" s="105" t="s">
        <v>26</v>
      </c>
      <c r="P228" s="105" t="s">
        <v>26</v>
      </c>
      <c r="Q228" s="105" t="s">
        <v>26</v>
      </c>
      <c r="R228" s="80">
        <f t="shared" si="9"/>
        <v>1</v>
      </c>
      <c r="S228" s="80">
        <f t="shared" si="10"/>
        <v>3</v>
      </c>
      <c r="T228" s="80">
        <f t="shared" si="11"/>
        <v>4</v>
      </c>
    </row>
    <row r="229" spans="1:21" x14ac:dyDescent="0.2">
      <c r="A229" s="80">
        <v>611</v>
      </c>
      <c r="B229" s="79">
        <v>710</v>
      </c>
      <c r="C229" s="79">
        <v>300</v>
      </c>
      <c r="D229" s="80" t="s">
        <v>4130</v>
      </c>
      <c r="E229" s="80" t="s">
        <v>1860</v>
      </c>
      <c r="F229" s="80" t="s">
        <v>4140</v>
      </c>
      <c r="G229" s="79" t="s">
        <v>3087</v>
      </c>
      <c r="H229" s="80" t="s">
        <v>3087</v>
      </c>
      <c r="I229" s="95" t="s">
        <v>3088</v>
      </c>
      <c r="J229" s="105" t="s">
        <v>26</v>
      </c>
      <c r="K229" s="95" t="s">
        <v>3089</v>
      </c>
      <c r="L229" s="95" t="s">
        <v>3090</v>
      </c>
      <c r="M229" s="95" t="s">
        <v>3091</v>
      </c>
      <c r="N229" s="95" t="s">
        <v>3092</v>
      </c>
      <c r="O229" s="105" t="s">
        <v>26</v>
      </c>
      <c r="P229" s="105" t="s">
        <v>26</v>
      </c>
      <c r="Q229" s="105" t="s">
        <v>26</v>
      </c>
      <c r="R229" s="80">
        <f t="shared" si="9"/>
        <v>1</v>
      </c>
      <c r="S229" s="80">
        <f t="shared" si="10"/>
        <v>4</v>
      </c>
      <c r="T229" s="80">
        <f t="shared" si="11"/>
        <v>5</v>
      </c>
    </row>
    <row r="230" spans="1:21" x14ac:dyDescent="0.2">
      <c r="A230" s="80">
        <v>477</v>
      </c>
      <c r="B230" s="79">
        <v>575</v>
      </c>
      <c r="C230" s="79">
        <v>301</v>
      </c>
      <c r="D230" s="80" t="s">
        <v>4130</v>
      </c>
      <c r="E230" s="80" t="s">
        <v>1860</v>
      </c>
      <c r="F230" s="80" t="s">
        <v>4140</v>
      </c>
      <c r="G230" s="79" t="s">
        <v>3093</v>
      </c>
      <c r="H230" s="80" t="s">
        <v>3093</v>
      </c>
      <c r="I230" s="104" t="s">
        <v>3094</v>
      </c>
      <c r="J230" s="105" t="s">
        <v>26</v>
      </c>
      <c r="K230" s="104" t="s">
        <v>3095</v>
      </c>
      <c r="L230" s="104" t="s">
        <v>3096</v>
      </c>
      <c r="M230" s="95" t="s">
        <v>3097</v>
      </c>
      <c r="N230" s="104" t="s">
        <v>3098</v>
      </c>
      <c r="O230" s="105" t="s">
        <v>26</v>
      </c>
      <c r="P230" s="94" t="s">
        <v>82</v>
      </c>
      <c r="Q230" s="105" t="s">
        <v>26</v>
      </c>
      <c r="R230" s="80">
        <f t="shared" si="9"/>
        <v>1</v>
      </c>
      <c r="S230" s="80">
        <f t="shared" si="10"/>
        <v>5</v>
      </c>
      <c r="T230" s="80">
        <f t="shared" si="11"/>
        <v>6</v>
      </c>
    </row>
    <row r="231" spans="1:21" x14ac:dyDescent="0.2">
      <c r="A231" s="80">
        <v>533</v>
      </c>
      <c r="B231" s="79">
        <v>633</v>
      </c>
      <c r="C231" s="79">
        <v>302</v>
      </c>
      <c r="D231" s="80" t="s">
        <v>4130</v>
      </c>
      <c r="E231" s="80" t="s">
        <v>1860</v>
      </c>
      <c r="F231" s="80" t="s">
        <v>4140</v>
      </c>
      <c r="G231" s="79" t="s">
        <v>3099</v>
      </c>
      <c r="H231" s="80" t="s">
        <v>3099</v>
      </c>
      <c r="I231" s="95" t="s">
        <v>3100</v>
      </c>
      <c r="J231" s="105" t="s">
        <v>26</v>
      </c>
      <c r="K231" s="95" t="s">
        <v>3101</v>
      </c>
      <c r="L231" s="95" t="s">
        <v>3102</v>
      </c>
      <c r="M231" s="95" t="s">
        <v>3103</v>
      </c>
      <c r="N231" s="95" t="s">
        <v>3104</v>
      </c>
      <c r="O231" s="105" t="s">
        <v>26</v>
      </c>
      <c r="P231" s="105" t="s">
        <v>26</v>
      </c>
      <c r="Q231" s="105" t="s">
        <v>26</v>
      </c>
      <c r="R231" s="80">
        <f t="shared" si="9"/>
        <v>1</v>
      </c>
      <c r="S231" s="80">
        <f t="shared" si="10"/>
        <v>4</v>
      </c>
      <c r="T231" s="80">
        <f t="shared" si="11"/>
        <v>5</v>
      </c>
    </row>
    <row r="232" spans="1:21" x14ac:dyDescent="0.2">
      <c r="A232" s="80">
        <v>449</v>
      </c>
      <c r="B232" s="79">
        <v>547</v>
      </c>
      <c r="C232" s="79">
        <v>303</v>
      </c>
      <c r="D232" s="80" t="s">
        <v>4130</v>
      </c>
      <c r="E232" s="80" t="s">
        <v>1860</v>
      </c>
      <c r="F232" s="80" t="s">
        <v>4140</v>
      </c>
      <c r="G232" s="79" t="s">
        <v>3105</v>
      </c>
      <c r="H232" s="80" t="s">
        <v>3105</v>
      </c>
      <c r="I232" s="95" t="s">
        <v>3106</v>
      </c>
      <c r="J232" s="109" t="s">
        <v>26</v>
      </c>
      <c r="K232" s="95" t="s">
        <v>3107</v>
      </c>
      <c r="L232" s="95" t="s">
        <v>3108</v>
      </c>
      <c r="M232" s="95" t="s">
        <v>3109</v>
      </c>
      <c r="N232" s="95" t="s">
        <v>3110</v>
      </c>
      <c r="O232" s="95" t="s">
        <v>26</v>
      </c>
      <c r="P232" s="105" t="s">
        <v>26</v>
      </c>
      <c r="Q232" s="105" t="s">
        <v>26</v>
      </c>
      <c r="R232" s="80">
        <f t="shared" si="9"/>
        <v>1</v>
      </c>
      <c r="S232" s="80">
        <f t="shared" si="10"/>
        <v>4</v>
      </c>
      <c r="T232" s="80">
        <f t="shared" si="11"/>
        <v>5</v>
      </c>
    </row>
    <row r="233" spans="1:21" x14ac:dyDescent="0.2">
      <c r="A233" s="80">
        <v>613</v>
      </c>
      <c r="B233" s="79">
        <v>712</v>
      </c>
      <c r="C233" s="79">
        <v>304</v>
      </c>
      <c r="D233" s="80" t="s">
        <v>4130</v>
      </c>
      <c r="E233" s="80" t="s">
        <v>1860</v>
      </c>
      <c r="F233" s="80" t="s">
        <v>4140</v>
      </c>
      <c r="G233" s="79" t="s">
        <v>3111</v>
      </c>
      <c r="H233" s="106" t="s">
        <v>3111</v>
      </c>
      <c r="I233" s="95" t="s">
        <v>3112</v>
      </c>
      <c r="J233" s="105" t="s">
        <v>26</v>
      </c>
      <c r="K233" s="95" t="s">
        <v>3113</v>
      </c>
      <c r="L233" s="95" t="s">
        <v>3114</v>
      </c>
      <c r="M233" s="95" t="s">
        <v>3115</v>
      </c>
      <c r="N233" s="95" t="s">
        <v>3116</v>
      </c>
      <c r="O233" s="105" t="s">
        <v>26</v>
      </c>
      <c r="P233" s="105" t="s">
        <v>26</v>
      </c>
      <c r="Q233" s="105" t="s">
        <v>26</v>
      </c>
      <c r="R233" s="80">
        <f t="shared" si="9"/>
        <v>1</v>
      </c>
      <c r="S233" s="80">
        <f t="shared" si="10"/>
        <v>4</v>
      </c>
      <c r="T233" s="80">
        <f t="shared" si="11"/>
        <v>5</v>
      </c>
    </row>
    <row r="234" spans="1:21" x14ac:dyDescent="0.2">
      <c r="A234" s="80">
        <v>620</v>
      </c>
      <c r="B234" s="79">
        <v>719</v>
      </c>
      <c r="C234" s="79">
        <v>305</v>
      </c>
      <c r="D234" s="80" t="s">
        <v>4130</v>
      </c>
      <c r="E234" s="80" t="s">
        <v>1860</v>
      </c>
      <c r="F234" s="80" t="s">
        <v>4140</v>
      </c>
      <c r="G234" s="79" t="s">
        <v>3117</v>
      </c>
      <c r="H234" s="100" t="s">
        <v>3118</v>
      </c>
      <c r="I234" s="110" t="s">
        <v>3119</v>
      </c>
      <c r="J234" s="95" t="s">
        <v>3120</v>
      </c>
      <c r="K234" s="110" t="s">
        <v>3121</v>
      </c>
      <c r="L234" s="104" t="s">
        <v>3122</v>
      </c>
      <c r="M234" s="95" t="s">
        <v>3123</v>
      </c>
      <c r="N234" s="110" t="s">
        <v>3124</v>
      </c>
      <c r="O234" s="95" t="s">
        <v>3125</v>
      </c>
      <c r="P234" s="105" t="s">
        <v>26</v>
      </c>
      <c r="Q234" s="105" t="s">
        <v>26</v>
      </c>
      <c r="R234" s="80">
        <f t="shared" si="9"/>
        <v>2</v>
      </c>
      <c r="S234" s="80">
        <f t="shared" si="10"/>
        <v>5</v>
      </c>
      <c r="T234" s="80">
        <f t="shared" si="11"/>
        <v>7</v>
      </c>
      <c r="U234" s="79" t="s">
        <v>4416</v>
      </c>
    </row>
    <row r="235" spans="1:21" x14ac:dyDescent="0.2">
      <c r="A235" s="80">
        <v>661</v>
      </c>
      <c r="B235" s="79">
        <v>763</v>
      </c>
      <c r="C235" s="79">
        <v>306</v>
      </c>
      <c r="D235" s="80" t="s">
        <v>4130</v>
      </c>
      <c r="E235" s="80" t="s">
        <v>1860</v>
      </c>
      <c r="F235" s="80" t="s">
        <v>4140</v>
      </c>
      <c r="G235" s="79" t="s">
        <v>3126</v>
      </c>
      <c r="H235" s="80" t="s">
        <v>3126</v>
      </c>
      <c r="I235" s="104" t="s">
        <v>3127</v>
      </c>
      <c r="J235" s="105" t="s">
        <v>26</v>
      </c>
      <c r="K235" s="104" t="s">
        <v>3128</v>
      </c>
      <c r="L235" s="104" t="s">
        <v>3129</v>
      </c>
      <c r="M235" s="95" t="s">
        <v>3130</v>
      </c>
      <c r="N235" s="104" t="s">
        <v>3131</v>
      </c>
      <c r="O235" s="105" t="s">
        <v>26</v>
      </c>
      <c r="P235" s="104" t="s">
        <v>3132</v>
      </c>
      <c r="Q235" s="104" t="s">
        <v>3133</v>
      </c>
      <c r="R235" s="80">
        <f t="shared" si="9"/>
        <v>1</v>
      </c>
      <c r="S235" s="80">
        <f t="shared" si="10"/>
        <v>6</v>
      </c>
      <c r="T235" s="80">
        <f t="shared" si="11"/>
        <v>7</v>
      </c>
    </row>
    <row r="236" spans="1:21" x14ac:dyDescent="0.2">
      <c r="A236" s="80">
        <v>606</v>
      </c>
      <c r="B236" s="79">
        <v>705</v>
      </c>
      <c r="C236" s="79">
        <v>307</v>
      </c>
      <c r="D236" s="80" t="s">
        <v>4130</v>
      </c>
      <c r="E236" s="80" t="s">
        <v>1860</v>
      </c>
      <c r="F236" s="80" t="s">
        <v>4140</v>
      </c>
      <c r="G236" s="79" t="s">
        <v>3134</v>
      </c>
      <c r="H236" s="80" t="s">
        <v>3134</v>
      </c>
      <c r="I236" s="110" t="s">
        <v>3135</v>
      </c>
      <c r="J236" s="95" t="s">
        <v>3136</v>
      </c>
      <c r="K236" s="110" t="s">
        <v>3137</v>
      </c>
      <c r="L236" s="104" t="s">
        <v>2994</v>
      </c>
      <c r="M236" s="104" t="s">
        <v>3138</v>
      </c>
      <c r="N236" s="110" t="s">
        <v>3139</v>
      </c>
      <c r="O236" s="110" t="s">
        <v>3140</v>
      </c>
      <c r="P236" s="105" t="s">
        <v>26</v>
      </c>
      <c r="Q236" s="105" t="s">
        <v>26</v>
      </c>
      <c r="R236" s="80">
        <f t="shared" si="9"/>
        <v>2</v>
      </c>
      <c r="S236" s="80">
        <f t="shared" si="10"/>
        <v>5</v>
      </c>
      <c r="T236" s="80">
        <f t="shared" si="11"/>
        <v>7</v>
      </c>
    </row>
    <row r="237" spans="1:21" x14ac:dyDescent="0.2">
      <c r="A237" s="80">
        <v>603</v>
      </c>
      <c r="B237" s="79">
        <v>702</v>
      </c>
      <c r="C237" s="79">
        <v>308</v>
      </c>
      <c r="D237" s="80" t="s">
        <v>4130</v>
      </c>
      <c r="E237" s="80" t="s">
        <v>1860</v>
      </c>
      <c r="F237" s="80" t="s">
        <v>4140</v>
      </c>
      <c r="G237" s="79" t="s">
        <v>3141</v>
      </c>
      <c r="H237" s="80" t="s">
        <v>3141</v>
      </c>
      <c r="I237" s="95" t="s">
        <v>3142</v>
      </c>
      <c r="J237" s="105" t="s">
        <v>26</v>
      </c>
      <c r="K237" s="95" t="s">
        <v>3143</v>
      </c>
      <c r="L237" s="95" t="s">
        <v>3144</v>
      </c>
      <c r="M237" s="95" t="s">
        <v>3145</v>
      </c>
      <c r="N237" s="105" t="s">
        <v>26</v>
      </c>
      <c r="O237" s="105" t="s">
        <v>26</v>
      </c>
      <c r="P237" s="95" t="s">
        <v>3146</v>
      </c>
      <c r="Q237" s="95" t="s">
        <v>3147</v>
      </c>
      <c r="R237" s="80">
        <f t="shared" si="9"/>
        <v>1</v>
      </c>
      <c r="S237" s="80">
        <f t="shared" si="10"/>
        <v>5</v>
      </c>
      <c r="T237" s="80">
        <f t="shared" si="11"/>
        <v>6</v>
      </c>
    </row>
    <row r="238" spans="1:21" x14ac:dyDescent="0.2">
      <c r="A238" s="80">
        <v>443</v>
      </c>
      <c r="B238" s="79">
        <v>541</v>
      </c>
      <c r="C238" s="79">
        <v>309</v>
      </c>
      <c r="D238" s="80" t="s">
        <v>4130</v>
      </c>
      <c r="E238" s="80" t="s">
        <v>1860</v>
      </c>
      <c r="F238" s="80" t="s">
        <v>4140</v>
      </c>
      <c r="G238" s="79" t="s">
        <v>3148</v>
      </c>
      <c r="H238" s="80" t="s">
        <v>3148</v>
      </c>
      <c r="I238" s="95" t="s">
        <v>3149</v>
      </c>
      <c r="J238" s="109" t="s">
        <v>26</v>
      </c>
      <c r="K238" s="95" t="s">
        <v>3150</v>
      </c>
      <c r="L238" s="95" t="s">
        <v>3151</v>
      </c>
      <c r="M238" s="95" t="s">
        <v>3152</v>
      </c>
      <c r="N238" s="95" t="s">
        <v>3153</v>
      </c>
      <c r="O238" s="95" t="s">
        <v>26</v>
      </c>
      <c r="P238" s="95" t="s">
        <v>26</v>
      </c>
      <c r="Q238" s="105" t="s">
        <v>26</v>
      </c>
      <c r="R238" s="80">
        <f t="shared" si="9"/>
        <v>1</v>
      </c>
      <c r="S238" s="80">
        <f t="shared" si="10"/>
        <v>4</v>
      </c>
      <c r="T238" s="80">
        <f t="shared" si="11"/>
        <v>5</v>
      </c>
    </row>
    <row r="239" spans="1:21" x14ac:dyDescent="0.2">
      <c r="A239" s="80">
        <v>444</v>
      </c>
      <c r="B239" s="79">
        <v>542</v>
      </c>
      <c r="C239" s="79">
        <v>310</v>
      </c>
      <c r="D239" s="80" t="s">
        <v>4130</v>
      </c>
      <c r="E239" s="80" t="s">
        <v>1860</v>
      </c>
      <c r="F239" s="80" t="s">
        <v>4140</v>
      </c>
      <c r="G239" s="79" t="s">
        <v>3154</v>
      </c>
      <c r="H239" s="80" t="s">
        <v>3154</v>
      </c>
      <c r="I239" s="95" t="s">
        <v>3155</v>
      </c>
      <c r="J239" s="109" t="s">
        <v>26</v>
      </c>
      <c r="K239" s="95" t="s">
        <v>26</v>
      </c>
      <c r="L239" s="95" t="s">
        <v>26</v>
      </c>
      <c r="M239" s="95" t="s">
        <v>26</v>
      </c>
      <c r="N239" s="95" t="s">
        <v>26</v>
      </c>
      <c r="O239" s="95" t="s">
        <v>26</v>
      </c>
      <c r="P239" s="95" t="s">
        <v>3156</v>
      </c>
      <c r="Q239" s="95" t="s">
        <v>3157</v>
      </c>
      <c r="R239" s="80">
        <f t="shared" si="9"/>
        <v>1</v>
      </c>
      <c r="S239" s="80">
        <f t="shared" si="10"/>
        <v>2</v>
      </c>
      <c r="T239" s="80">
        <f t="shared" si="11"/>
        <v>3</v>
      </c>
    </row>
    <row r="240" spans="1:21" x14ac:dyDescent="0.2">
      <c r="A240" s="80">
        <v>532</v>
      </c>
      <c r="B240" s="79">
        <v>632</v>
      </c>
      <c r="C240" s="79">
        <v>311</v>
      </c>
      <c r="D240" s="80" t="s">
        <v>4130</v>
      </c>
      <c r="E240" s="80" t="s">
        <v>1860</v>
      </c>
      <c r="F240" s="80" t="s">
        <v>4140</v>
      </c>
      <c r="G240" s="79" t="s">
        <v>3158</v>
      </c>
      <c r="H240" s="80" t="s">
        <v>3158</v>
      </c>
      <c r="I240" s="95" t="s">
        <v>3159</v>
      </c>
      <c r="J240" s="105" t="s">
        <v>26</v>
      </c>
      <c r="K240" s="95" t="s">
        <v>3160</v>
      </c>
      <c r="L240" s="95" t="s">
        <v>3161</v>
      </c>
      <c r="M240" s="95" t="s">
        <v>3162</v>
      </c>
      <c r="N240" s="95" t="s">
        <v>3163</v>
      </c>
      <c r="O240" s="105" t="s">
        <v>26</v>
      </c>
      <c r="P240" s="105" t="s">
        <v>26</v>
      </c>
      <c r="Q240" s="105" t="s">
        <v>26</v>
      </c>
      <c r="R240" s="80">
        <f t="shared" si="9"/>
        <v>1</v>
      </c>
      <c r="S240" s="80">
        <f t="shared" si="10"/>
        <v>4</v>
      </c>
      <c r="T240" s="80">
        <f t="shared" si="11"/>
        <v>5</v>
      </c>
    </row>
    <row r="241" spans="1:21" x14ac:dyDescent="0.2">
      <c r="A241" s="80">
        <v>618</v>
      </c>
      <c r="B241" s="79">
        <v>717</v>
      </c>
      <c r="C241" s="79">
        <v>313</v>
      </c>
      <c r="D241" s="80" t="s">
        <v>4130</v>
      </c>
      <c r="E241" s="80" t="s">
        <v>1860</v>
      </c>
      <c r="F241" s="80" t="s">
        <v>4140</v>
      </c>
      <c r="G241" s="79" t="s">
        <v>3164</v>
      </c>
      <c r="H241" s="106" t="s">
        <v>3164</v>
      </c>
      <c r="I241" s="104" t="s">
        <v>3165</v>
      </c>
      <c r="J241" s="111" t="s">
        <v>26</v>
      </c>
      <c r="K241" s="104" t="s">
        <v>3166</v>
      </c>
      <c r="L241" s="104" t="s">
        <v>3167</v>
      </c>
      <c r="M241" s="95" t="s">
        <v>3168</v>
      </c>
      <c r="N241" s="104" t="s">
        <v>3169</v>
      </c>
      <c r="O241" s="105" t="s">
        <v>26</v>
      </c>
      <c r="P241" s="105" t="s">
        <v>26</v>
      </c>
      <c r="Q241" s="105" t="s">
        <v>26</v>
      </c>
      <c r="R241" s="80">
        <f t="shared" si="9"/>
        <v>1</v>
      </c>
      <c r="S241" s="80">
        <f t="shared" si="10"/>
        <v>4</v>
      </c>
      <c r="T241" s="80">
        <f t="shared" si="11"/>
        <v>5</v>
      </c>
      <c r="U241" s="79" t="s">
        <v>4417</v>
      </c>
    </row>
    <row r="242" spans="1:21" x14ac:dyDescent="0.2">
      <c r="A242" s="80">
        <v>560</v>
      </c>
      <c r="B242" s="79">
        <v>659</v>
      </c>
      <c r="C242" s="79">
        <v>314</v>
      </c>
      <c r="D242" s="80" t="s">
        <v>4130</v>
      </c>
      <c r="E242" s="80" t="s">
        <v>1860</v>
      </c>
      <c r="F242" s="80" t="s">
        <v>4140</v>
      </c>
      <c r="G242" s="79" t="s">
        <v>3170</v>
      </c>
      <c r="H242" s="80" t="s">
        <v>3170</v>
      </c>
      <c r="I242" s="95" t="s">
        <v>3171</v>
      </c>
      <c r="J242" s="94" t="s">
        <v>82</v>
      </c>
      <c r="K242" s="95" t="s">
        <v>3172</v>
      </c>
      <c r="L242" s="95" t="s">
        <v>3173</v>
      </c>
      <c r="M242" s="95" t="s">
        <v>3174</v>
      </c>
      <c r="N242" s="95" t="s">
        <v>3175</v>
      </c>
      <c r="O242" s="105" t="s">
        <v>26</v>
      </c>
      <c r="P242" s="94" t="s">
        <v>82</v>
      </c>
      <c r="Q242" s="105" t="s">
        <v>26</v>
      </c>
      <c r="R242" s="80">
        <f t="shared" si="9"/>
        <v>2</v>
      </c>
      <c r="S242" s="80">
        <f t="shared" si="10"/>
        <v>5</v>
      </c>
      <c r="T242" s="80">
        <f t="shared" si="11"/>
        <v>7</v>
      </c>
    </row>
    <row r="243" spans="1:21" x14ac:dyDescent="0.2">
      <c r="A243" s="80">
        <v>629</v>
      </c>
      <c r="B243" s="79">
        <v>728</v>
      </c>
      <c r="C243" s="79">
        <v>315</v>
      </c>
      <c r="D243" s="80" t="s">
        <v>4130</v>
      </c>
      <c r="E243" s="80" t="s">
        <v>1860</v>
      </c>
      <c r="F243" s="80" t="s">
        <v>4140</v>
      </c>
      <c r="G243" s="79" t="s">
        <v>3176</v>
      </c>
      <c r="H243" s="106" t="s">
        <v>3176</v>
      </c>
      <c r="I243" s="104" t="s">
        <v>3177</v>
      </c>
      <c r="J243" s="109" t="s">
        <v>26</v>
      </c>
      <c r="K243" s="104" t="s">
        <v>3178</v>
      </c>
      <c r="L243" s="104" t="s">
        <v>3179</v>
      </c>
      <c r="M243" s="95" t="s">
        <v>3180</v>
      </c>
      <c r="N243" s="104" t="s">
        <v>3181</v>
      </c>
      <c r="O243" s="105" t="s">
        <v>26</v>
      </c>
      <c r="P243" s="105" t="s">
        <v>26</v>
      </c>
      <c r="Q243" s="105" t="s">
        <v>26</v>
      </c>
      <c r="R243" s="80">
        <f t="shared" si="9"/>
        <v>1</v>
      </c>
      <c r="S243" s="80">
        <f t="shared" si="10"/>
        <v>4</v>
      </c>
      <c r="T243" s="80">
        <f t="shared" si="11"/>
        <v>5</v>
      </c>
      <c r="U243" s="79" t="s">
        <v>4418</v>
      </c>
    </row>
    <row r="244" spans="1:21" x14ac:dyDescent="0.2">
      <c r="A244" s="80">
        <v>559</v>
      </c>
      <c r="B244" s="79">
        <v>658</v>
      </c>
      <c r="C244" s="79">
        <v>317</v>
      </c>
      <c r="D244" s="80" t="s">
        <v>4130</v>
      </c>
      <c r="E244" s="80" t="s">
        <v>1860</v>
      </c>
      <c r="F244" s="80" t="s">
        <v>4140</v>
      </c>
      <c r="G244" s="79" t="s">
        <v>3182</v>
      </c>
      <c r="H244" s="80" t="s">
        <v>3182</v>
      </c>
      <c r="I244" s="95" t="s">
        <v>3183</v>
      </c>
      <c r="J244" s="105" t="s">
        <v>26</v>
      </c>
      <c r="K244" s="95" t="s">
        <v>3184</v>
      </c>
      <c r="L244" s="105" t="s">
        <v>26</v>
      </c>
      <c r="M244" s="95" t="s">
        <v>26</v>
      </c>
      <c r="N244" s="95" t="s">
        <v>3185</v>
      </c>
      <c r="O244" s="95" t="s">
        <v>26</v>
      </c>
      <c r="P244" s="105" t="s">
        <v>26</v>
      </c>
      <c r="Q244" s="105" t="s">
        <v>26</v>
      </c>
      <c r="R244" s="80">
        <f t="shared" si="9"/>
        <v>1</v>
      </c>
      <c r="S244" s="80">
        <f t="shared" si="10"/>
        <v>2</v>
      </c>
      <c r="T244" s="80">
        <f t="shared" si="11"/>
        <v>3</v>
      </c>
    </row>
    <row r="245" spans="1:21" x14ac:dyDescent="0.2">
      <c r="A245" s="80">
        <v>623</v>
      </c>
      <c r="B245" s="79">
        <v>722</v>
      </c>
      <c r="C245" s="79">
        <v>318</v>
      </c>
      <c r="D245" s="80" t="s">
        <v>4130</v>
      </c>
      <c r="E245" s="80" t="s">
        <v>1860</v>
      </c>
      <c r="F245" s="80" t="s">
        <v>4140</v>
      </c>
      <c r="G245" s="79" t="s">
        <v>3186</v>
      </c>
      <c r="H245" s="80" t="s">
        <v>3186</v>
      </c>
      <c r="I245" s="104" t="s">
        <v>3187</v>
      </c>
      <c r="J245" s="109" t="s">
        <v>26</v>
      </c>
      <c r="K245" s="104" t="s">
        <v>3188</v>
      </c>
      <c r="L245" s="104" t="s">
        <v>3189</v>
      </c>
      <c r="M245" s="95" t="s">
        <v>3190</v>
      </c>
      <c r="N245" s="104" t="s">
        <v>3191</v>
      </c>
      <c r="O245" s="105" t="s">
        <v>26</v>
      </c>
      <c r="P245" s="105" t="s">
        <v>26</v>
      </c>
      <c r="Q245" s="105" t="s">
        <v>26</v>
      </c>
      <c r="R245" s="80">
        <f t="shared" si="9"/>
        <v>1</v>
      </c>
      <c r="S245" s="80">
        <f t="shared" si="10"/>
        <v>4</v>
      </c>
      <c r="T245" s="80">
        <f t="shared" si="11"/>
        <v>5</v>
      </c>
    </row>
    <row r="246" spans="1:21" x14ac:dyDescent="0.2">
      <c r="A246" s="80">
        <v>555</v>
      </c>
      <c r="B246" s="79">
        <v>654</v>
      </c>
      <c r="C246" s="79">
        <v>320</v>
      </c>
      <c r="D246" s="80" t="s">
        <v>4130</v>
      </c>
      <c r="E246" s="80" t="s">
        <v>1860</v>
      </c>
      <c r="F246" s="80" t="s">
        <v>4140</v>
      </c>
      <c r="G246" s="79" t="s">
        <v>3192</v>
      </c>
      <c r="H246" s="80" t="s">
        <v>3192</v>
      </c>
      <c r="I246" s="95" t="s">
        <v>3193</v>
      </c>
      <c r="J246" s="95" t="s">
        <v>3194</v>
      </c>
      <c r="K246" s="95" t="s">
        <v>3195</v>
      </c>
      <c r="L246" s="95" t="s">
        <v>3196</v>
      </c>
      <c r="M246" s="95" t="s">
        <v>3197</v>
      </c>
      <c r="N246" s="95" t="s">
        <v>3198</v>
      </c>
      <c r="O246" s="105" t="s">
        <v>26</v>
      </c>
      <c r="P246" s="94" t="s">
        <v>82</v>
      </c>
      <c r="Q246" s="94" t="s">
        <v>82</v>
      </c>
      <c r="R246" s="80">
        <f t="shared" si="9"/>
        <v>2</v>
      </c>
      <c r="S246" s="80">
        <f t="shared" si="10"/>
        <v>6</v>
      </c>
      <c r="T246" s="80">
        <f t="shared" si="11"/>
        <v>8</v>
      </c>
    </row>
    <row r="247" spans="1:21" x14ac:dyDescent="0.2">
      <c r="A247" s="80">
        <v>557</v>
      </c>
      <c r="B247" s="79">
        <v>656</v>
      </c>
      <c r="C247" s="79">
        <v>321</v>
      </c>
      <c r="D247" s="80" t="s">
        <v>4130</v>
      </c>
      <c r="E247" s="80" t="s">
        <v>1860</v>
      </c>
      <c r="F247" s="80" t="s">
        <v>4140</v>
      </c>
      <c r="G247" s="79" t="s">
        <v>3199</v>
      </c>
      <c r="H247" s="80" t="s">
        <v>3199</v>
      </c>
      <c r="I247" s="110" t="s">
        <v>3200</v>
      </c>
      <c r="J247" s="95" t="s">
        <v>3201</v>
      </c>
      <c r="K247" s="110" t="s">
        <v>3202</v>
      </c>
      <c r="L247" s="104" t="s">
        <v>3203</v>
      </c>
      <c r="M247" s="95" t="s">
        <v>3204</v>
      </c>
      <c r="N247" s="104" t="s">
        <v>3205</v>
      </c>
      <c r="O247" s="95" t="s">
        <v>3206</v>
      </c>
      <c r="P247" s="105" t="s">
        <v>26</v>
      </c>
      <c r="Q247" s="105" t="s">
        <v>26</v>
      </c>
      <c r="R247" s="80">
        <f t="shared" si="9"/>
        <v>2</v>
      </c>
      <c r="S247" s="80">
        <f t="shared" si="10"/>
        <v>5</v>
      </c>
      <c r="T247" s="80">
        <f t="shared" si="11"/>
        <v>7</v>
      </c>
    </row>
    <row r="248" spans="1:21" x14ac:dyDescent="0.2">
      <c r="A248" s="80">
        <v>378</v>
      </c>
      <c r="B248" s="79">
        <v>470</v>
      </c>
      <c r="C248" s="79">
        <v>322</v>
      </c>
      <c r="D248" s="80" t="s">
        <v>4130</v>
      </c>
      <c r="E248" s="80" t="s">
        <v>1860</v>
      </c>
      <c r="F248" s="80" t="s">
        <v>4140</v>
      </c>
      <c r="G248" s="79" t="s">
        <v>3207</v>
      </c>
      <c r="H248" s="80" t="s">
        <v>3208</v>
      </c>
      <c r="I248" s="95" t="s">
        <v>3209</v>
      </c>
      <c r="J248" s="95" t="s">
        <v>3210</v>
      </c>
      <c r="K248" s="95" t="s">
        <v>3211</v>
      </c>
      <c r="L248" s="95" t="s">
        <v>3212</v>
      </c>
      <c r="M248" s="95" t="s">
        <v>3213</v>
      </c>
      <c r="N248" s="95" t="s">
        <v>3214</v>
      </c>
      <c r="O248" s="109" t="s">
        <v>26</v>
      </c>
      <c r="P248" s="94" t="s">
        <v>82</v>
      </c>
      <c r="Q248" s="94" t="s">
        <v>82</v>
      </c>
      <c r="R248" s="80">
        <f t="shared" si="9"/>
        <v>2</v>
      </c>
      <c r="S248" s="80">
        <f t="shared" si="10"/>
        <v>6</v>
      </c>
      <c r="T248" s="80">
        <f t="shared" si="11"/>
        <v>8</v>
      </c>
    </row>
    <row r="249" spans="1:21" x14ac:dyDescent="0.2">
      <c r="A249" s="80">
        <v>558</v>
      </c>
      <c r="B249" s="79">
        <v>657</v>
      </c>
      <c r="C249" s="79">
        <v>323</v>
      </c>
      <c r="D249" s="80" t="s">
        <v>4130</v>
      </c>
      <c r="E249" s="80" t="s">
        <v>1860</v>
      </c>
      <c r="F249" s="80" t="s">
        <v>4140</v>
      </c>
      <c r="G249" s="79" t="s">
        <v>3215</v>
      </c>
      <c r="H249" s="80" t="s">
        <v>3215</v>
      </c>
      <c r="I249" s="95" t="s">
        <v>3216</v>
      </c>
      <c r="J249" s="95" t="s">
        <v>3217</v>
      </c>
      <c r="K249" s="95" t="s">
        <v>3218</v>
      </c>
      <c r="L249" s="95" t="s">
        <v>3219</v>
      </c>
      <c r="M249" s="95" t="s">
        <v>3220</v>
      </c>
      <c r="N249" s="95" t="s">
        <v>3221</v>
      </c>
      <c r="O249" s="94" t="s">
        <v>82</v>
      </c>
      <c r="P249" s="94" t="s">
        <v>82</v>
      </c>
      <c r="Q249" s="94" t="s">
        <v>82</v>
      </c>
      <c r="R249" s="80">
        <f t="shared" si="9"/>
        <v>2</v>
      </c>
      <c r="S249" s="80">
        <f t="shared" si="10"/>
        <v>7</v>
      </c>
      <c r="T249" s="80">
        <f t="shared" si="11"/>
        <v>9</v>
      </c>
    </row>
    <row r="250" spans="1:21" x14ac:dyDescent="0.2">
      <c r="A250" s="80">
        <v>583</v>
      </c>
      <c r="B250" s="79">
        <v>682</v>
      </c>
      <c r="C250" s="79">
        <v>324</v>
      </c>
      <c r="D250" s="80" t="s">
        <v>4130</v>
      </c>
      <c r="E250" s="80" t="s">
        <v>1860</v>
      </c>
      <c r="F250" s="80" t="s">
        <v>4140</v>
      </c>
      <c r="G250" s="79" t="s">
        <v>3222</v>
      </c>
      <c r="H250" s="80" t="s">
        <v>3222</v>
      </c>
      <c r="I250" s="94" t="s">
        <v>82</v>
      </c>
      <c r="J250" s="94" t="s">
        <v>82</v>
      </c>
      <c r="K250" s="94" t="s">
        <v>82</v>
      </c>
      <c r="L250" s="94" t="s">
        <v>82</v>
      </c>
      <c r="M250" s="105" t="s">
        <v>26</v>
      </c>
      <c r="N250" s="105" t="s">
        <v>26</v>
      </c>
      <c r="O250" s="105" t="s">
        <v>26</v>
      </c>
      <c r="P250" s="94" t="s">
        <v>82</v>
      </c>
      <c r="Q250" s="94" t="s">
        <v>82</v>
      </c>
      <c r="R250" s="80">
        <f t="shared" si="9"/>
        <v>2</v>
      </c>
      <c r="S250" s="80">
        <f t="shared" si="10"/>
        <v>4</v>
      </c>
      <c r="T250" s="80">
        <f t="shared" si="11"/>
        <v>6</v>
      </c>
    </row>
    <row r="251" spans="1:21" x14ac:dyDescent="0.2">
      <c r="A251" s="80">
        <v>556</v>
      </c>
      <c r="B251" s="79">
        <v>655</v>
      </c>
      <c r="C251" s="79">
        <v>325</v>
      </c>
      <c r="D251" s="80" t="s">
        <v>4130</v>
      </c>
      <c r="E251" s="80" t="s">
        <v>1860</v>
      </c>
      <c r="F251" s="80" t="s">
        <v>4140</v>
      </c>
      <c r="G251" s="79" t="s">
        <v>3223</v>
      </c>
      <c r="H251" s="80" t="s">
        <v>3223</v>
      </c>
      <c r="I251" s="95" t="s">
        <v>3224</v>
      </c>
      <c r="J251" s="95" t="s">
        <v>3225</v>
      </c>
      <c r="K251" s="95" t="s">
        <v>3226</v>
      </c>
      <c r="L251" s="95" t="s">
        <v>3227</v>
      </c>
      <c r="M251" s="95" t="s">
        <v>3228</v>
      </c>
      <c r="N251" s="95" t="s">
        <v>3229</v>
      </c>
      <c r="O251" s="94" t="s">
        <v>82</v>
      </c>
      <c r="P251" s="94" t="s">
        <v>82</v>
      </c>
      <c r="Q251" s="94" t="s">
        <v>82</v>
      </c>
      <c r="R251" s="80">
        <f t="shared" si="9"/>
        <v>2</v>
      </c>
      <c r="S251" s="80">
        <f t="shared" si="10"/>
        <v>7</v>
      </c>
      <c r="T251" s="80">
        <f t="shared" si="11"/>
        <v>9</v>
      </c>
    </row>
    <row r="252" spans="1:21" x14ac:dyDescent="0.2">
      <c r="A252" s="80">
        <v>495</v>
      </c>
      <c r="B252" s="79">
        <v>593</v>
      </c>
      <c r="C252" s="79">
        <v>326</v>
      </c>
      <c r="D252" s="80" t="s">
        <v>4130</v>
      </c>
      <c r="E252" s="80" t="s">
        <v>1860</v>
      </c>
      <c r="F252" s="80" t="s">
        <v>4140</v>
      </c>
      <c r="G252" s="79" t="s">
        <v>3230</v>
      </c>
      <c r="H252" s="80" t="s">
        <v>3230</v>
      </c>
      <c r="I252" s="95" t="s">
        <v>3231</v>
      </c>
      <c r="J252" s="95" t="s">
        <v>3232</v>
      </c>
      <c r="K252" s="95" t="s">
        <v>3233</v>
      </c>
      <c r="L252" s="95" t="s">
        <v>3234</v>
      </c>
      <c r="M252" s="95" t="s">
        <v>3235</v>
      </c>
      <c r="N252" s="95" t="s">
        <v>3236</v>
      </c>
      <c r="O252" s="94" t="s">
        <v>82</v>
      </c>
      <c r="P252" s="94" t="s">
        <v>82</v>
      </c>
      <c r="Q252" s="94" t="s">
        <v>82</v>
      </c>
      <c r="R252" s="80">
        <f t="shared" si="9"/>
        <v>2</v>
      </c>
      <c r="S252" s="80">
        <f t="shared" si="10"/>
        <v>7</v>
      </c>
      <c r="T252" s="80">
        <f t="shared" si="11"/>
        <v>9</v>
      </c>
    </row>
    <row r="253" spans="1:21" x14ac:dyDescent="0.2">
      <c r="A253" s="80">
        <v>649</v>
      </c>
      <c r="B253" s="79">
        <v>751</v>
      </c>
      <c r="C253" s="79">
        <v>327</v>
      </c>
      <c r="D253" s="80" t="s">
        <v>4130</v>
      </c>
      <c r="E253" s="80" t="s">
        <v>1860</v>
      </c>
      <c r="F253" s="80" t="s">
        <v>4140</v>
      </c>
      <c r="G253" s="79" t="s">
        <v>3237</v>
      </c>
      <c r="H253" s="80" t="s">
        <v>3237</v>
      </c>
      <c r="I253" s="110" t="s">
        <v>3238</v>
      </c>
      <c r="J253" s="95" t="s">
        <v>3239</v>
      </c>
      <c r="K253" s="110" t="s">
        <v>3240</v>
      </c>
      <c r="L253" s="104" t="s">
        <v>3241</v>
      </c>
      <c r="M253" s="95" t="s">
        <v>3242</v>
      </c>
      <c r="N253" s="110" t="s">
        <v>3243</v>
      </c>
      <c r="O253" s="105" t="s">
        <v>26</v>
      </c>
      <c r="P253" s="105" t="s">
        <v>26</v>
      </c>
      <c r="Q253" s="105" t="s">
        <v>26</v>
      </c>
      <c r="R253" s="80">
        <f t="shared" si="9"/>
        <v>2</v>
      </c>
      <c r="S253" s="80">
        <f t="shared" si="10"/>
        <v>4</v>
      </c>
      <c r="T253" s="80">
        <f t="shared" si="11"/>
        <v>6</v>
      </c>
    </row>
    <row r="254" spans="1:21" x14ac:dyDescent="0.2">
      <c r="A254" s="80">
        <v>531</v>
      </c>
      <c r="B254" s="79">
        <v>631</v>
      </c>
      <c r="C254" s="79">
        <v>328</v>
      </c>
      <c r="D254" s="80" t="s">
        <v>4130</v>
      </c>
      <c r="E254" s="80" t="s">
        <v>1860</v>
      </c>
      <c r="F254" s="80" t="s">
        <v>4140</v>
      </c>
      <c r="G254" s="79" t="s">
        <v>3244</v>
      </c>
      <c r="H254" s="80" t="s">
        <v>3244</v>
      </c>
      <c r="I254" s="104" t="s">
        <v>3245</v>
      </c>
      <c r="J254" s="105" t="s">
        <v>26</v>
      </c>
      <c r="K254" s="104" t="s">
        <v>3246</v>
      </c>
      <c r="L254" s="104" t="s">
        <v>3247</v>
      </c>
      <c r="M254" s="95" t="s">
        <v>3248</v>
      </c>
      <c r="N254" s="104" t="s">
        <v>3249</v>
      </c>
      <c r="O254" s="105" t="s">
        <v>26</v>
      </c>
      <c r="P254" s="94" t="s">
        <v>82</v>
      </c>
      <c r="Q254" s="105" t="s">
        <v>26</v>
      </c>
      <c r="R254" s="80">
        <f t="shared" si="9"/>
        <v>1</v>
      </c>
      <c r="S254" s="80">
        <f t="shared" si="10"/>
        <v>5</v>
      </c>
      <c r="T254" s="80">
        <f t="shared" si="11"/>
        <v>6</v>
      </c>
    </row>
    <row r="255" spans="1:21" x14ac:dyDescent="0.2">
      <c r="A255" s="80">
        <v>650</v>
      </c>
      <c r="B255" s="79">
        <v>752</v>
      </c>
      <c r="C255" s="79">
        <v>329</v>
      </c>
      <c r="D255" s="80" t="s">
        <v>4130</v>
      </c>
      <c r="E255" s="80" t="s">
        <v>1860</v>
      </c>
      <c r="F255" s="80" t="s">
        <v>4140</v>
      </c>
      <c r="G255" s="79" t="s">
        <v>3250</v>
      </c>
      <c r="H255" s="80" t="s">
        <v>3250</v>
      </c>
      <c r="I255" s="95" t="s">
        <v>3251</v>
      </c>
      <c r="J255" s="94" t="s">
        <v>82</v>
      </c>
      <c r="K255" s="95" t="s">
        <v>3252</v>
      </c>
      <c r="L255" s="95" t="s">
        <v>3253</v>
      </c>
      <c r="M255" s="95" t="s">
        <v>3254</v>
      </c>
      <c r="N255" s="95" t="s">
        <v>3255</v>
      </c>
      <c r="O255" s="94" t="s">
        <v>82</v>
      </c>
      <c r="P255" s="94" t="s">
        <v>82</v>
      </c>
      <c r="Q255" s="94" t="s">
        <v>82</v>
      </c>
      <c r="R255" s="80">
        <f t="shared" si="9"/>
        <v>2</v>
      </c>
      <c r="S255" s="80">
        <f t="shared" si="10"/>
        <v>7</v>
      </c>
      <c r="T255" s="80">
        <f t="shared" si="11"/>
        <v>9</v>
      </c>
    </row>
    <row r="256" spans="1:21" x14ac:dyDescent="0.2">
      <c r="A256" s="80">
        <v>554</v>
      </c>
      <c r="B256" s="79">
        <v>653</v>
      </c>
      <c r="C256" s="79">
        <v>330</v>
      </c>
      <c r="D256" s="80" t="s">
        <v>4130</v>
      </c>
      <c r="E256" s="80" t="s">
        <v>1860</v>
      </c>
      <c r="F256" s="80" t="s">
        <v>4140</v>
      </c>
      <c r="G256" s="79" t="s">
        <v>3256</v>
      </c>
      <c r="H256" s="80" t="s">
        <v>3256</v>
      </c>
      <c r="I256" s="95" t="s">
        <v>3257</v>
      </c>
      <c r="J256" s="94" t="s">
        <v>82</v>
      </c>
      <c r="K256" s="95" t="s">
        <v>3258</v>
      </c>
      <c r="L256" s="95" t="s">
        <v>3259</v>
      </c>
      <c r="M256" s="95" t="s">
        <v>3260</v>
      </c>
      <c r="N256" s="95" t="s">
        <v>3261</v>
      </c>
      <c r="O256" s="94" t="s">
        <v>82</v>
      </c>
      <c r="P256" s="94" t="s">
        <v>82</v>
      </c>
      <c r="Q256" s="94" t="s">
        <v>82</v>
      </c>
      <c r="R256" s="80">
        <f t="shared" si="9"/>
        <v>2</v>
      </c>
      <c r="S256" s="80">
        <f t="shared" si="10"/>
        <v>7</v>
      </c>
      <c r="T256" s="80">
        <f t="shared" si="11"/>
        <v>9</v>
      </c>
    </row>
    <row r="257" spans="1:21" x14ac:dyDescent="0.2">
      <c r="A257" s="80">
        <v>617</v>
      </c>
      <c r="B257" s="79">
        <v>716</v>
      </c>
      <c r="C257" s="79">
        <v>331</v>
      </c>
      <c r="D257" s="80" t="s">
        <v>4130</v>
      </c>
      <c r="E257" s="80" t="s">
        <v>1860</v>
      </c>
      <c r="F257" s="80" t="s">
        <v>4140</v>
      </c>
      <c r="G257" s="79" t="s">
        <v>3262</v>
      </c>
      <c r="H257" s="100" t="s">
        <v>3263</v>
      </c>
      <c r="I257" s="104" t="s">
        <v>3264</v>
      </c>
      <c r="J257" s="94" t="s">
        <v>82</v>
      </c>
      <c r="K257" s="104" t="s">
        <v>3265</v>
      </c>
      <c r="L257" s="104" t="s">
        <v>3266</v>
      </c>
      <c r="M257" s="95" t="s">
        <v>3267</v>
      </c>
      <c r="N257" s="104" t="s">
        <v>3268</v>
      </c>
      <c r="O257" s="109" t="s">
        <v>26</v>
      </c>
      <c r="P257" s="94" t="s">
        <v>82</v>
      </c>
      <c r="Q257" s="105" t="s">
        <v>26</v>
      </c>
      <c r="R257" s="80">
        <f t="shared" si="9"/>
        <v>2</v>
      </c>
      <c r="S257" s="80">
        <f t="shared" si="10"/>
        <v>5</v>
      </c>
      <c r="T257" s="80">
        <f t="shared" si="11"/>
        <v>7</v>
      </c>
      <c r="U257" s="79" t="s">
        <v>4419</v>
      </c>
    </row>
    <row r="258" spans="1:21" x14ac:dyDescent="0.2">
      <c r="A258" s="80">
        <v>524</v>
      </c>
      <c r="B258" s="79">
        <v>622</v>
      </c>
      <c r="C258" s="79">
        <v>332</v>
      </c>
      <c r="D258" s="80" t="s">
        <v>4130</v>
      </c>
      <c r="E258" s="80" t="s">
        <v>1860</v>
      </c>
      <c r="F258" s="80" t="s">
        <v>4140</v>
      </c>
      <c r="G258" s="79" t="s">
        <v>3269</v>
      </c>
      <c r="H258" s="80" t="s">
        <v>3269</v>
      </c>
      <c r="I258" s="94" t="s">
        <v>82</v>
      </c>
      <c r="J258" s="105" t="s">
        <v>26</v>
      </c>
      <c r="K258" s="104" t="s">
        <v>3270</v>
      </c>
      <c r="L258" s="105" t="s">
        <v>26</v>
      </c>
      <c r="M258" s="105" t="s">
        <v>26</v>
      </c>
      <c r="N258" s="105" t="s">
        <v>26</v>
      </c>
      <c r="O258" s="105" t="s">
        <v>26</v>
      </c>
      <c r="P258" s="105" t="s">
        <v>26</v>
      </c>
      <c r="Q258" s="105" t="s">
        <v>26</v>
      </c>
      <c r="R258" s="80">
        <f t="shared" ref="R258:R321" si="12">2-(SUM(IF(I258="NA",1,0),IF(J258="NA",1,0)))</f>
        <v>1</v>
      </c>
      <c r="S258" s="80">
        <f t="shared" ref="S258:S321" si="13">7-SUM(IF(K258="NA",1,0),IF(L258="NA",1,0),IF(M258="NA",1,0),IF(N258="NA",1,0),IF(O258="NA",1,0),IF(P258="NA",1,0),IF(Q258="NA",1,0))</f>
        <v>1</v>
      </c>
      <c r="T258" s="80">
        <f t="shared" ref="T258:T321" si="14">SUM(R258:S258)</f>
        <v>2</v>
      </c>
    </row>
    <row r="259" spans="1:21" x14ac:dyDescent="0.2">
      <c r="A259" s="80">
        <v>494</v>
      </c>
      <c r="B259" s="79">
        <v>592</v>
      </c>
      <c r="C259" s="79">
        <v>333</v>
      </c>
      <c r="D259" s="80" t="s">
        <v>4130</v>
      </c>
      <c r="E259" s="80" t="s">
        <v>1860</v>
      </c>
      <c r="F259" s="80" t="s">
        <v>4140</v>
      </c>
      <c r="G259" s="79" t="s">
        <v>3271</v>
      </c>
      <c r="H259" s="80" t="s">
        <v>3271</v>
      </c>
      <c r="I259" s="110" t="s">
        <v>3272</v>
      </c>
      <c r="J259" s="95" t="s">
        <v>3273</v>
      </c>
      <c r="K259" s="110" t="s">
        <v>3274</v>
      </c>
      <c r="L259" s="104" t="s">
        <v>3275</v>
      </c>
      <c r="M259" s="110" t="s">
        <v>3276</v>
      </c>
      <c r="N259" s="110" t="s">
        <v>3277</v>
      </c>
      <c r="O259" s="105" t="s">
        <v>26</v>
      </c>
      <c r="P259" s="105" t="s">
        <v>26</v>
      </c>
      <c r="Q259" s="105" t="s">
        <v>26</v>
      </c>
      <c r="R259" s="80">
        <f t="shared" si="12"/>
        <v>2</v>
      </c>
      <c r="S259" s="80">
        <f t="shared" si="13"/>
        <v>4</v>
      </c>
      <c r="T259" s="80">
        <f t="shared" si="14"/>
        <v>6</v>
      </c>
    </row>
    <row r="260" spans="1:21" x14ac:dyDescent="0.2">
      <c r="A260" s="80">
        <v>564</v>
      </c>
      <c r="B260" s="79">
        <v>663</v>
      </c>
      <c r="C260" s="79">
        <v>334</v>
      </c>
      <c r="D260" s="80" t="s">
        <v>4130</v>
      </c>
      <c r="E260" s="80" t="s">
        <v>1860</v>
      </c>
      <c r="F260" s="80" t="s">
        <v>4140</v>
      </c>
      <c r="G260" s="79" t="s">
        <v>3278</v>
      </c>
      <c r="H260" s="80" t="s">
        <v>3278</v>
      </c>
      <c r="I260" s="95" t="s">
        <v>3279</v>
      </c>
      <c r="J260" s="95" t="s">
        <v>3280</v>
      </c>
      <c r="K260" s="95" t="s">
        <v>3281</v>
      </c>
      <c r="L260" s="95" t="s">
        <v>3282</v>
      </c>
      <c r="M260" s="95" t="s">
        <v>3283</v>
      </c>
      <c r="N260" s="95" t="s">
        <v>3284</v>
      </c>
      <c r="O260" s="94" t="s">
        <v>82</v>
      </c>
      <c r="P260" s="94" t="s">
        <v>82</v>
      </c>
      <c r="Q260" s="94" t="s">
        <v>82</v>
      </c>
      <c r="R260" s="80">
        <f t="shared" si="12"/>
        <v>2</v>
      </c>
      <c r="S260" s="80">
        <f t="shared" si="13"/>
        <v>7</v>
      </c>
      <c r="T260" s="80">
        <f t="shared" si="14"/>
        <v>9</v>
      </c>
    </row>
    <row r="261" spans="1:21" x14ac:dyDescent="0.2">
      <c r="A261" s="80">
        <v>513</v>
      </c>
      <c r="B261" s="79">
        <v>611</v>
      </c>
      <c r="C261" s="79">
        <v>335</v>
      </c>
      <c r="D261" s="80" t="s">
        <v>4130</v>
      </c>
      <c r="E261" s="80" t="s">
        <v>1860</v>
      </c>
      <c r="F261" s="80" t="s">
        <v>4140</v>
      </c>
      <c r="G261" s="79" t="s">
        <v>3285</v>
      </c>
      <c r="H261" s="80" t="s">
        <v>3285</v>
      </c>
      <c r="I261" s="95" t="s">
        <v>3286</v>
      </c>
      <c r="J261" s="95" t="s">
        <v>3287</v>
      </c>
      <c r="K261" s="95" t="s">
        <v>3288</v>
      </c>
      <c r="L261" s="95" t="s">
        <v>3289</v>
      </c>
      <c r="M261" s="95" t="s">
        <v>3290</v>
      </c>
      <c r="N261" s="95" t="s">
        <v>3291</v>
      </c>
      <c r="O261" s="95" t="s">
        <v>3292</v>
      </c>
      <c r="P261" s="94" t="s">
        <v>82</v>
      </c>
      <c r="Q261" s="94" t="s">
        <v>82</v>
      </c>
      <c r="R261" s="80">
        <f t="shared" si="12"/>
        <v>2</v>
      </c>
      <c r="S261" s="80">
        <f t="shared" si="13"/>
        <v>7</v>
      </c>
      <c r="T261" s="80">
        <f t="shared" si="14"/>
        <v>9</v>
      </c>
    </row>
    <row r="262" spans="1:21" x14ac:dyDescent="0.2">
      <c r="A262" s="80">
        <v>480</v>
      </c>
      <c r="B262" s="79">
        <v>578</v>
      </c>
      <c r="C262" s="79">
        <v>336</v>
      </c>
      <c r="D262" s="80" t="s">
        <v>4130</v>
      </c>
      <c r="E262" s="80" t="s">
        <v>1860</v>
      </c>
      <c r="F262" s="80" t="s">
        <v>4140</v>
      </c>
      <c r="G262" s="79" t="s">
        <v>3293</v>
      </c>
      <c r="H262" s="80" t="s">
        <v>3293</v>
      </c>
      <c r="I262" s="110" t="s">
        <v>3294</v>
      </c>
      <c r="J262" s="95" t="s">
        <v>3295</v>
      </c>
      <c r="K262" s="110" t="s">
        <v>3296</v>
      </c>
      <c r="L262" s="104" t="s">
        <v>3297</v>
      </c>
      <c r="M262" s="95" t="s">
        <v>3298</v>
      </c>
      <c r="N262" s="104" t="s">
        <v>3299</v>
      </c>
      <c r="O262" s="95" t="s">
        <v>3300</v>
      </c>
      <c r="P262" s="95" t="s">
        <v>26</v>
      </c>
      <c r="Q262" s="105" t="s">
        <v>26</v>
      </c>
      <c r="R262" s="80">
        <f t="shared" si="12"/>
        <v>2</v>
      </c>
      <c r="S262" s="80">
        <f t="shared" si="13"/>
        <v>5</v>
      </c>
      <c r="T262" s="80">
        <f t="shared" si="14"/>
        <v>7</v>
      </c>
    </row>
    <row r="263" spans="1:21" x14ac:dyDescent="0.2">
      <c r="A263" s="80">
        <v>655</v>
      </c>
      <c r="B263" s="79">
        <v>757</v>
      </c>
      <c r="C263" s="79">
        <v>337</v>
      </c>
      <c r="D263" s="80" t="s">
        <v>4130</v>
      </c>
      <c r="E263" s="80" t="s">
        <v>1860</v>
      </c>
      <c r="F263" s="80" t="s">
        <v>4140</v>
      </c>
      <c r="G263" s="79" t="s">
        <v>3301</v>
      </c>
      <c r="H263" s="80" t="s">
        <v>3301</v>
      </c>
      <c r="I263" s="104" t="s">
        <v>3302</v>
      </c>
      <c r="J263" s="105" t="s">
        <v>26</v>
      </c>
      <c r="K263" s="104" t="s">
        <v>3303</v>
      </c>
      <c r="L263" s="104" t="s">
        <v>3304</v>
      </c>
      <c r="M263" s="95" t="s">
        <v>3305</v>
      </c>
      <c r="N263" s="104" t="s">
        <v>3306</v>
      </c>
      <c r="O263" s="105" t="s">
        <v>26</v>
      </c>
      <c r="P263" s="105" t="s">
        <v>26</v>
      </c>
      <c r="Q263" s="105" t="s">
        <v>26</v>
      </c>
      <c r="R263" s="80">
        <f t="shared" si="12"/>
        <v>1</v>
      </c>
      <c r="S263" s="80">
        <f t="shared" si="13"/>
        <v>4</v>
      </c>
      <c r="T263" s="80">
        <f t="shared" si="14"/>
        <v>5</v>
      </c>
    </row>
    <row r="264" spans="1:21" x14ac:dyDescent="0.2">
      <c r="A264" s="80">
        <v>522</v>
      </c>
      <c r="B264" s="79">
        <v>620</v>
      </c>
      <c r="C264" s="79">
        <v>338</v>
      </c>
      <c r="D264" s="80" t="s">
        <v>4130</v>
      </c>
      <c r="E264" s="80" t="s">
        <v>1860</v>
      </c>
      <c r="F264" s="80" t="s">
        <v>4140</v>
      </c>
      <c r="G264" s="79" t="s">
        <v>3307</v>
      </c>
      <c r="H264" s="80" t="s">
        <v>3307</v>
      </c>
      <c r="I264" s="105" t="s">
        <v>26</v>
      </c>
      <c r="J264" s="105" t="s">
        <v>26</v>
      </c>
      <c r="K264" s="95" t="s">
        <v>3308</v>
      </c>
      <c r="L264" s="105" t="s">
        <v>26</v>
      </c>
      <c r="M264" s="105" t="s">
        <v>26</v>
      </c>
      <c r="N264" s="105" t="s">
        <v>26</v>
      </c>
      <c r="O264" s="95" t="s">
        <v>3309</v>
      </c>
      <c r="P264" s="105" t="s">
        <v>26</v>
      </c>
      <c r="Q264" s="105" t="s">
        <v>26</v>
      </c>
      <c r="R264" s="80">
        <f t="shared" si="12"/>
        <v>0</v>
      </c>
      <c r="S264" s="80">
        <f t="shared" si="13"/>
        <v>2</v>
      </c>
      <c r="T264" s="80">
        <f t="shared" si="14"/>
        <v>2</v>
      </c>
    </row>
    <row r="265" spans="1:21" x14ac:dyDescent="0.2">
      <c r="A265" s="80">
        <v>553</v>
      </c>
      <c r="B265" s="79">
        <v>652</v>
      </c>
      <c r="C265" s="79">
        <v>339</v>
      </c>
      <c r="D265" s="80" t="s">
        <v>4130</v>
      </c>
      <c r="E265" s="80" t="s">
        <v>1860</v>
      </c>
      <c r="F265" s="80" t="s">
        <v>4140</v>
      </c>
      <c r="G265" s="79" t="s">
        <v>3310</v>
      </c>
      <c r="H265" s="80" t="s">
        <v>3310</v>
      </c>
      <c r="I265" s="104" t="s">
        <v>3311</v>
      </c>
      <c r="J265" s="105" t="s">
        <v>26</v>
      </c>
      <c r="K265" s="104" t="s">
        <v>3312</v>
      </c>
      <c r="L265" s="104" t="s">
        <v>3313</v>
      </c>
      <c r="M265" s="95" t="s">
        <v>3314</v>
      </c>
      <c r="N265" s="104" t="s">
        <v>3315</v>
      </c>
      <c r="O265" s="105" t="s">
        <v>26</v>
      </c>
      <c r="P265" s="94" t="s">
        <v>82</v>
      </c>
      <c r="Q265" s="105" t="s">
        <v>26</v>
      </c>
      <c r="R265" s="80">
        <f t="shared" si="12"/>
        <v>1</v>
      </c>
      <c r="S265" s="80">
        <f t="shared" si="13"/>
        <v>5</v>
      </c>
      <c r="T265" s="80">
        <f t="shared" si="14"/>
        <v>6</v>
      </c>
    </row>
    <row r="266" spans="1:21" x14ac:dyDescent="0.2">
      <c r="A266" s="80">
        <v>455</v>
      </c>
      <c r="B266" s="79">
        <v>553</v>
      </c>
      <c r="C266" s="79">
        <v>340</v>
      </c>
      <c r="D266" s="80" t="s">
        <v>4130</v>
      </c>
      <c r="E266" s="80" t="s">
        <v>1860</v>
      </c>
      <c r="F266" s="80" t="s">
        <v>4140</v>
      </c>
      <c r="G266" s="79" t="s">
        <v>3316</v>
      </c>
      <c r="H266" s="80" t="s">
        <v>3316</v>
      </c>
      <c r="I266" s="95" t="s">
        <v>3317</v>
      </c>
      <c r="J266" s="95" t="s">
        <v>3318</v>
      </c>
      <c r="K266" s="95" t="s">
        <v>3319</v>
      </c>
      <c r="L266" s="104" t="s">
        <v>3320</v>
      </c>
      <c r="M266" s="95" t="s">
        <v>3321</v>
      </c>
      <c r="N266" s="104" t="s">
        <v>3322</v>
      </c>
      <c r="O266" s="95" t="s">
        <v>3323</v>
      </c>
      <c r="P266" s="105" t="s">
        <v>26</v>
      </c>
      <c r="Q266" s="105" t="s">
        <v>26</v>
      </c>
      <c r="R266" s="80">
        <f t="shared" si="12"/>
        <v>2</v>
      </c>
      <c r="S266" s="80">
        <f t="shared" si="13"/>
        <v>5</v>
      </c>
      <c r="T266" s="80">
        <f t="shared" si="14"/>
        <v>7</v>
      </c>
    </row>
    <row r="267" spans="1:21" x14ac:dyDescent="0.2">
      <c r="A267" s="80">
        <v>456</v>
      </c>
      <c r="B267" s="79">
        <v>554</v>
      </c>
      <c r="C267" s="79">
        <v>341</v>
      </c>
      <c r="D267" s="80" t="s">
        <v>4130</v>
      </c>
      <c r="E267" s="80" t="s">
        <v>1860</v>
      </c>
      <c r="F267" s="80" t="s">
        <v>4140</v>
      </c>
      <c r="G267" s="79" t="s">
        <v>3324</v>
      </c>
      <c r="H267" s="80" t="s">
        <v>3324</v>
      </c>
      <c r="I267" s="95" t="s">
        <v>3325</v>
      </c>
      <c r="J267" s="95" t="s">
        <v>3326</v>
      </c>
      <c r="K267" s="95" t="s">
        <v>3327</v>
      </c>
      <c r="L267" s="95" t="s">
        <v>3328</v>
      </c>
      <c r="M267" s="95" t="s">
        <v>3329</v>
      </c>
      <c r="N267" s="95" t="s">
        <v>3330</v>
      </c>
      <c r="O267" s="95" t="s">
        <v>3331</v>
      </c>
      <c r="P267" s="105" t="s">
        <v>26</v>
      </c>
      <c r="Q267" s="105" t="s">
        <v>26</v>
      </c>
      <c r="R267" s="80">
        <f t="shared" si="12"/>
        <v>2</v>
      </c>
      <c r="S267" s="80">
        <f t="shared" si="13"/>
        <v>5</v>
      </c>
      <c r="T267" s="80">
        <f t="shared" si="14"/>
        <v>7</v>
      </c>
    </row>
    <row r="268" spans="1:21" x14ac:dyDescent="0.2">
      <c r="A268" s="80">
        <v>454</v>
      </c>
      <c r="B268" s="79">
        <v>552</v>
      </c>
      <c r="C268" s="79">
        <v>342</v>
      </c>
      <c r="D268" s="80" t="s">
        <v>4130</v>
      </c>
      <c r="E268" s="80" t="s">
        <v>1860</v>
      </c>
      <c r="F268" s="80" t="s">
        <v>4140</v>
      </c>
      <c r="G268" s="79" t="s">
        <v>3332</v>
      </c>
      <c r="H268" s="80" t="s">
        <v>3332</v>
      </c>
      <c r="I268" s="95" t="s">
        <v>3333</v>
      </c>
      <c r="J268" s="95" t="s">
        <v>3334</v>
      </c>
      <c r="K268" s="95" t="s">
        <v>3335</v>
      </c>
      <c r="L268" s="94" t="s">
        <v>4294</v>
      </c>
      <c r="M268" s="94" t="s">
        <v>4294</v>
      </c>
      <c r="N268" s="110" t="s">
        <v>3336</v>
      </c>
      <c r="O268" s="94" t="s">
        <v>4294</v>
      </c>
      <c r="P268" s="94" t="s">
        <v>4294</v>
      </c>
      <c r="Q268" s="94" t="s">
        <v>4294</v>
      </c>
      <c r="R268" s="80">
        <f t="shared" si="12"/>
        <v>2</v>
      </c>
      <c r="S268" s="80">
        <f t="shared" si="13"/>
        <v>7</v>
      </c>
      <c r="T268" s="80">
        <f t="shared" si="14"/>
        <v>9</v>
      </c>
    </row>
    <row r="269" spans="1:21" x14ac:dyDescent="0.2">
      <c r="A269" s="80">
        <v>628</v>
      </c>
      <c r="B269" s="79">
        <v>727</v>
      </c>
      <c r="C269" s="79">
        <v>343</v>
      </c>
      <c r="D269" s="80" t="s">
        <v>4130</v>
      </c>
      <c r="E269" s="80" t="s">
        <v>1860</v>
      </c>
      <c r="F269" s="80" t="s">
        <v>4140</v>
      </c>
      <c r="G269" s="79" t="s">
        <v>3337</v>
      </c>
      <c r="H269" s="80" t="s">
        <v>3337</v>
      </c>
      <c r="I269" s="104" t="s">
        <v>3338</v>
      </c>
      <c r="J269" s="109" t="s">
        <v>26</v>
      </c>
      <c r="K269" s="104" t="s">
        <v>3339</v>
      </c>
      <c r="L269" s="104" t="s">
        <v>3340</v>
      </c>
      <c r="M269" s="95" t="s">
        <v>3341</v>
      </c>
      <c r="N269" s="104" t="s">
        <v>3342</v>
      </c>
      <c r="O269" s="105" t="s">
        <v>26</v>
      </c>
      <c r="P269" s="105" t="s">
        <v>26</v>
      </c>
      <c r="Q269" s="105" t="s">
        <v>26</v>
      </c>
      <c r="R269" s="80">
        <f t="shared" si="12"/>
        <v>1</v>
      </c>
      <c r="S269" s="80">
        <f t="shared" si="13"/>
        <v>4</v>
      </c>
      <c r="T269" s="80">
        <f t="shared" si="14"/>
        <v>5</v>
      </c>
    </row>
    <row r="270" spans="1:21" x14ac:dyDescent="0.2">
      <c r="A270" s="80">
        <v>596</v>
      </c>
      <c r="B270" s="79">
        <v>695</v>
      </c>
      <c r="C270" s="79">
        <v>344</v>
      </c>
      <c r="D270" s="80" t="s">
        <v>4130</v>
      </c>
      <c r="E270" s="80" t="s">
        <v>1860</v>
      </c>
      <c r="F270" s="80" t="s">
        <v>4140</v>
      </c>
      <c r="G270" s="79" t="s">
        <v>3343</v>
      </c>
      <c r="H270" s="80" t="s">
        <v>3343</v>
      </c>
      <c r="I270" s="105" t="s">
        <v>26</v>
      </c>
      <c r="J270" s="105" t="s">
        <v>26</v>
      </c>
      <c r="K270" s="104" t="s">
        <v>3344</v>
      </c>
      <c r="L270" s="104" t="s">
        <v>3345</v>
      </c>
      <c r="M270" s="95" t="s">
        <v>3346</v>
      </c>
      <c r="N270" s="104" t="s">
        <v>3347</v>
      </c>
      <c r="O270" s="105" t="s">
        <v>26</v>
      </c>
      <c r="P270" s="105" t="s">
        <v>26</v>
      </c>
      <c r="Q270" s="105" t="s">
        <v>26</v>
      </c>
      <c r="R270" s="80">
        <f t="shared" si="12"/>
        <v>0</v>
      </c>
      <c r="S270" s="80">
        <f t="shared" si="13"/>
        <v>4</v>
      </c>
      <c r="T270" s="80">
        <f t="shared" si="14"/>
        <v>4</v>
      </c>
    </row>
    <row r="271" spans="1:21" x14ac:dyDescent="0.2">
      <c r="A271" s="80">
        <v>457</v>
      </c>
      <c r="B271" s="79">
        <v>555</v>
      </c>
      <c r="C271" s="79">
        <v>345</v>
      </c>
      <c r="D271" s="80" t="s">
        <v>4130</v>
      </c>
      <c r="E271" s="80" t="s">
        <v>1860</v>
      </c>
      <c r="F271" s="80" t="s">
        <v>4140</v>
      </c>
      <c r="G271" s="79" t="s">
        <v>3348</v>
      </c>
      <c r="H271" s="80" t="s">
        <v>3348</v>
      </c>
      <c r="I271" s="95" t="s">
        <v>3349</v>
      </c>
      <c r="J271" s="95" t="s">
        <v>2579</v>
      </c>
      <c r="K271" s="95" t="s">
        <v>3350</v>
      </c>
      <c r="L271" s="104" t="s">
        <v>3351</v>
      </c>
      <c r="M271" s="95" t="s">
        <v>3352</v>
      </c>
      <c r="N271" s="110" t="s">
        <v>3353</v>
      </c>
      <c r="O271" s="95" t="s">
        <v>3354</v>
      </c>
      <c r="P271" s="105" t="s">
        <v>26</v>
      </c>
      <c r="Q271" s="105" t="s">
        <v>26</v>
      </c>
      <c r="R271" s="80">
        <f t="shared" si="12"/>
        <v>2</v>
      </c>
      <c r="S271" s="80">
        <f t="shared" si="13"/>
        <v>5</v>
      </c>
      <c r="T271" s="80">
        <f t="shared" si="14"/>
        <v>7</v>
      </c>
    </row>
    <row r="272" spans="1:21" x14ac:dyDescent="0.2">
      <c r="A272" s="80">
        <v>446</v>
      </c>
      <c r="B272" s="79">
        <v>544</v>
      </c>
      <c r="C272" s="79">
        <v>346</v>
      </c>
      <c r="D272" s="80" t="s">
        <v>4130</v>
      </c>
      <c r="E272" s="80" t="s">
        <v>1860</v>
      </c>
      <c r="F272" s="80" t="s">
        <v>4140</v>
      </c>
      <c r="G272" s="79" t="s">
        <v>3355</v>
      </c>
      <c r="H272" s="80" t="s">
        <v>3355</v>
      </c>
      <c r="I272" s="104" t="s">
        <v>3356</v>
      </c>
      <c r="J272" s="109" t="s">
        <v>26</v>
      </c>
      <c r="K272" s="95" t="s">
        <v>3357</v>
      </c>
      <c r="L272" s="95" t="s">
        <v>3358</v>
      </c>
      <c r="M272" s="95" t="s">
        <v>3359</v>
      </c>
      <c r="N272" s="95" t="s">
        <v>3360</v>
      </c>
      <c r="O272" s="95" t="s">
        <v>26</v>
      </c>
      <c r="P272" s="95" t="s">
        <v>26</v>
      </c>
      <c r="Q272" s="95" t="s">
        <v>26</v>
      </c>
      <c r="R272" s="80">
        <f t="shared" si="12"/>
        <v>1</v>
      </c>
      <c r="S272" s="80">
        <f t="shared" si="13"/>
        <v>4</v>
      </c>
      <c r="T272" s="80">
        <f t="shared" si="14"/>
        <v>5</v>
      </c>
    </row>
    <row r="273" spans="1:20" x14ac:dyDescent="0.2">
      <c r="A273" s="80">
        <v>451</v>
      </c>
      <c r="B273" s="79">
        <v>549</v>
      </c>
      <c r="C273" s="79">
        <v>347</v>
      </c>
      <c r="D273" s="80" t="s">
        <v>4130</v>
      </c>
      <c r="E273" s="80" t="s">
        <v>1860</v>
      </c>
      <c r="F273" s="80" t="s">
        <v>4140</v>
      </c>
      <c r="G273" s="79" t="s">
        <v>3361</v>
      </c>
      <c r="H273" s="80" t="s">
        <v>3361</v>
      </c>
      <c r="I273" s="95" t="s">
        <v>3362</v>
      </c>
      <c r="J273" s="105" t="s">
        <v>26</v>
      </c>
      <c r="K273" s="95" t="s">
        <v>3363</v>
      </c>
      <c r="L273" s="95" t="s">
        <v>3364</v>
      </c>
      <c r="M273" s="95" t="s">
        <v>3365</v>
      </c>
      <c r="N273" s="95" t="s">
        <v>3366</v>
      </c>
      <c r="O273" s="105" t="s">
        <v>26</v>
      </c>
      <c r="P273" s="105" t="s">
        <v>26</v>
      </c>
      <c r="Q273" s="105" t="s">
        <v>26</v>
      </c>
      <c r="R273" s="80">
        <f t="shared" si="12"/>
        <v>1</v>
      </c>
      <c r="S273" s="80">
        <f t="shared" si="13"/>
        <v>4</v>
      </c>
      <c r="T273" s="80">
        <f t="shared" si="14"/>
        <v>5</v>
      </c>
    </row>
    <row r="274" spans="1:20" x14ac:dyDescent="0.2">
      <c r="A274" s="80">
        <v>700</v>
      </c>
      <c r="B274" s="79">
        <v>809</v>
      </c>
      <c r="C274" s="79">
        <v>351</v>
      </c>
      <c r="D274" s="80" t="s">
        <v>4130</v>
      </c>
      <c r="E274" s="80" t="s">
        <v>3481</v>
      </c>
      <c r="F274" s="80" t="s">
        <v>4141</v>
      </c>
      <c r="G274" s="79" t="s">
        <v>3477</v>
      </c>
      <c r="H274" s="80" t="s">
        <v>4231</v>
      </c>
      <c r="I274" s="93" t="s">
        <v>3479</v>
      </c>
      <c r="J274" s="93" t="s">
        <v>26</v>
      </c>
      <c r="K274" s="93" t="s">
        <v>3479</v>
      </c>
      <c r="L274" s="93" t="s">
        <v>3479</v>
      </c>
      <c r="M274" s="93" t="s">
        <v>26</v>
      </c>
      <c r="N274" s="93" t="s">
        <v>26</v>
      </c>
      <c r="O274" s="93" t="s">
        <v>26</v>
      </c>
      <c r="P274" s="93" t="s">
        <v>3479</v>
      </c>
      <c r="Q274" s="93" t="s">
        <v>3479</v>
      </c>
      <c r="R274" s="80">
        <f t="shared" si="12"/>
        <v>1</v>
      </c>
      <c r="S274" s="80">
        <f t="shared" si="13"/>
        <v>4</v>
      </c>
      <c r="T274" s="80">
        <f t="shared" si="14"/>
        <v>5</v>
      </c>
    </row>
    <row r="275" spans="1:20" x14ac:dyDescent="0.2">
      <c r="A275" s="80">
        <v>703</v>
      </c>
      <c r="B275" s="79">
        <v>812</v>
      </c>
      <c r="C275" s="79">
        <v>352</v>
      </c>
      <c r="D275" s="80" t="s">
        <v>4130</v>
      </c>
      <c r="E275" s="80" t="s">
        <v>3481</v>
      </c>
      <c r="F275" s="80" t="s">
        <v>4141</v>
      </c>
      <c r="G275" s="79" t="s">
        <v>3482</v>
      </c>
      <c r="H275" s="80" t="s">
        <v>4230</v>
      </c>
      <c r="I275" s="93" t="s">
        <v>3479</v>
      </c>
      <c r="J275" s="93" t="s">
        <v>26</v>
      </c>
      <c r="K275" s="93" t="s">
        <v>3479</v>
      </c>
      <c r="L275" s="93" t="s">
        <v>3479</v>
      </c>
      <c r="M275" s="93" t="s">
        <v>26</v>
      </c>
      <c r="N275" s="93" t="s">
        <v>26</v>
      </c>
      <c r="O275" s="93" t="s">
        <v>26</v>
      </c>
      <c r="P275" s="93" t="s">
        <v>3479</v>
      </c>
      <c r="Q275" s="93" t="s">
        <v>3479</v>
      </c>
      <c r="R275" s="80">
        <f t="shared" si="12"/>
        <v>1</v>
      </c>
      <c r="S275" s="80">
        <f t="shared" si="13"/>
        <v>4</v>
      </c>
      <c r="T275" s="80">
        <f t="shared" si="14"/>
        <v>5</v>
      </c>
    </row>
    <row r="276" spans="1:20" x14ac:dyDescent="0.2">
      <c r="A276" s="80">
        <v>705</v>
      </c>
      <c r="B276" s="112">
        <v>814</v>
      </c>
      <c r="C276" s="112">
        <v>353</v>
      </c>
      <c r="D276" s="80" t="s">
        <v>4130</v>
      </c>
      <c r="E276" s="80" t="s">
        <v>3481</v>
      </c>
      <c r="F276" s="80" t="s">
        <v>4141</v>
      </c>
      <c r="G276" s="112" t="s">
        <v>3484</v>
      </c>
      <c r="H276" s="80" t="s">
        <v>3484</v>
      </c>
      <c r="I276" s="104" t="s">
        <v>3485</v>
      </c>
      <c r="J276" s="104" t="s">
        <v>3486</v>
      </c>
      <c r="K276" s="104" t="s">
        <v>3487</v>
      </c>
      <c r="L276" s="105" t="s">
        <v>26</v>
      </c>
      <c r="M276" s="94" t="s">
        <v>25</v>
      </c>
      <c r="N276" s="104" t="s">
        <v>3488</v>
      </c>
      <c r="O276" s="104" t="s">
        <v>3489</v>
      </c>
      <c r="P276" s="105" t="s">
        <v>26</v>
      </c>
      <c r="Q276" s="105" t="s">
        <v>26</v>
      </c>
      <c r="R276" s="80">
        <f t="shared" si="12"/>
        <v>2</v>
      </c>
      <c r="S276" s="80">
        <f t="shared" si="13"/>
        <v>4</v>
      </c>
      <c r="T276" s="80">
        <f t="shared" si="14"/>
        <v>6</v>
      </c>
    </row>
    <row r="277" spans="1:20" x14ac:dyDescent="0.2">
      <c r="A277" s="80">
        <v>702</v>
      </c>
      <c r="B277" s="79">
        <v>811</v>
      </c>
      <c r="C277" s="79">
        <v>355</v>
      </c>
      <c r="D277" s="80" t="s">
        <v>4130</v>
      </c>
      <c r="E277" s="80" t="s">
        <v>3481</v>
      </c>
      <c r="F277" s="80" t="s">
        <v>4141</v>
      </c>
      <c r="G277" s="79" t="s">
        <v>3490</v>
      </c>
      <c r="H277" s="80" t="s">
        <v>4229</v>
      </c>
      <c r="I277" s="93" t="s">
        <v>3479</v>
      </c>
      <c r="J277" s="93" t="s">
        <v>26</v>
      </c>
      <c r="K277" s="93" t="s">
        <v>3479</v>
      </c>
      <c r="L277" s="93" t="s">
        <v>3479</v>
      </c>
      <c r="M277" s="93" t="s">
        <v>26</v>
      </c>
      <c r="N277" s="93" t="s">
        <v>26</v>
      </c>
      <c r="O277" s="93" t="s">
        <v>26</v>
      </c>
      <c r="P277" s="93" t="s">
        <v>3479</v>
      </c>
      <c r="Q277" s="93" t="s">
        <v>3479</v>
      </c>
      <c r="R277" s="80">
        <f t="shared" si="12"/>
        <v>1</v>
      </c>
      <c r="S277" s="80">
        <f t="shared" si="13"/>
        <v>4</v>
      </c>
      <c r="T277" s="80">
        <f t="shared" si="14"/>
        <v>5</v>
      </c>
    </row>
    <row r="278" spans="1:20" x14ac:dyDescent="0.2">
      <c r="A278" s="80">
        <v>708</v>
      </c>
      <c r="B278" s="79">
        <v>817</v>
      </c>
      <c r="C278" s="79">
        <v>356</v>
      </c>
      <c r="D278" s="80" t="s">
        <v>4130</v>
      </c>
      <c r="E278" s="80" t="s">
        <v>3481</v>
      </c>
      <c r="F278" s="80" t="s">
        <v>4141</v>
      </c>
      <c r="G278" s="79" t="s">
        <v>3492</v>
      </c>
      <c r="H278" s="80" t="s">
        <v>3492</v>
      </c>
      <c r="I278" s="104" t="s">
        <v>3493</v>
      </c>
      <c r="J278" s="105" t="s">
        <v>26</v>
      </c>
      <c r="K278" s="104" t="s">
        <v>3494</v>
      </c>
      <c r="L278" s="104" t="s">
        <v>3495</v>
      </c>
      <c r="M278" s="95" t="s">
        <v>3496</v>
      </c>
      <c r="N278" s="104" t="s">
        <v>3497</v>
      </c>
      <c r="O278" s="95" t="s">
        <v>26</v>
      </c>
      <c r="P278" s="95" t="s">
        <v>3498</v>
      </c>
      <c r="Q278" s="105" t="s">
        <v>3499</v>
      </c>
      <c r="R278" s="80">
        <f t="shared" si="12"/>
        <v>1</v>
      </c>
      <c r="S278" s="80">
        <f t="shared" si="13"/>
        <v>6</v>
      </c>
      <c r="T278" s="80">
        <f t="shared" si="14"/>
        <v>7</v>
      </c>
    </row>
    <row r="279" spans="1:20" x14ac:dyDescent="0.2">
      <c r="A279" s="80">
        <v>676</v>
      </c>
      <c r="B279" s="79">
        <v>781</v>
      </c>
      <c r="C279" s="79">
        <v>358</v>
      </c>
      <c r="D279" s="80" t="s">
        <v>4130</v>
      </c>
      <c r="E279" s="80" t="s">
        <v>3481</v>
      </c>
      <c r="F279" s="80" t="s">
        <v>4142</v>
      </c>
      <c r="G279" s="79" t="s">
        <v>3500</v>
      </c>
      <c r="H279" s="80" t="s">
        <v>3500</v>
      </c>
      <c r="I279" s="79" t="s">
        <v>3501</v>
      </c>
      <c r="J279" s="79" t="s">
        <v>3502</v>
      </c>
      <c r="K279" s="79" t="s">
        <v>3503</v>
      </c>
      <c r="L279" s="79" t="s">
        <v>3504</v>
      </c>
      <c r="M279" s="79" t="s">
        <v>3505</v>
      </c>
      <c r="N279" s="79" t="s">
        <v>3506</v>
      </c>
      <c r="O279" s="79" t="s">
        <v>26</v>
      </c>
      <c r="P279" s="79" t="s">
        <v>26</v>
      </c>
      <c r="Q279" s="79" t="s">
        <v>26</v>
      </c>
      <c r="R279" s="80">
        <f t="shared" si="12"/>
        <v>2</v>
      </c>
      <c r="S279" s="80">
        <f t="shared" si="13"/>
        <v>4</v>
      </c>
      <c r="T279" s="80">
        <f t="shared" si="14"/>
        <v>6</v>
      </c>
    </row>
    <row r="280" spans="1:20" x14ac:dyDescent="0.2">
      <c r="A280" s="80">
        <v>675</v>
      </c>
      <c r="B280" s="79">
        <v>780</v>
      </c>
      <c r="C280" s="79">
        <v>359</v>
      </c>
      <c r="D280" s="80" t="s">
        <v>4130</v>
      </c>
      <c r="E280" s="80" t="s">
        <v>3481</v>
      </c>
      <c r="F280" s="80" t="s">
        <v>4142</v>
      </c>
      <c r="G280" s="79" t="s">
        <v>3508</v>
      </c>
      <c r="H280" s="80" t="s">
        <v>3508</v>
      </c>
      <c r="I280" s="94" t="s">
        <v>82</v>
      </c>
      <c r="J280" s="94" t="s">
        <v>82</v>
      </c>
      <c r="K280" s="94" t="s">
        <v>82</v>
      </c>
      <c r="L280" s="94" t="s">
        <v>82</v>
      </c>
      <c r="M280" s="105" t="s">
        <v>26</v>
      </c>
      <c r="N280" s="105" t="s">
        <v>26</v>
      </c>
      <c r="O280" s="105" t="s">
        <v>26</v>
      </c>
      <c r="P280" s="94" t="s">
        <v>82</v>
      </c>
      <c r="Q280" s="94" t="s">
        <v>82</v>
      </c>
      <c r="R280" s="80">
        <f t="shared" si="12"/>
        <v>2</v>
      </c>
      <c r="S280" s="80">
        <f t="shared" si="13"/>
        <v>4</v>
      </c>
      <c r="T280" s="80">
        <f t="shared" si="14"/>
        <v>6</v>
      </c>
    </row>
    <row r="281" spans="1:20" x14ac:dyDescent="0.2">
      <c r="A281" s="80">
        <v>679</v>
      </c>
      <c r="B281" s="79">
        <v>784</v>
      </c>
      <c r="C281" s="79">
        <v>360</v>
      </c>
      <c r="D281" s="80" t="s">
        <v>4130</v>
      </c>
      <c r="E281" s="80" t="s">
        <v>3481</v>
      </c>
      <c r="F281" s="80" t="s">
        <v>4142</v>
      </c>
      <c r="G281" s="79" t="s">
        <v>3511</v>
      </c>
      <c r="H281" s="80" t="s">
        <v>3511</v>
      </c>
      <c r="I281" s="94" t="s">
        <v>82</v>
      </c>
      <c r="J281" s="94" t="s">
        <v>82</v>
      </c>
      <c r="K281" s="94" t="s">
        <v>82</v>
      </c>
      <c r="L281" s="94" t="s">
        <v>82</v>
      </c>
      <c r="M281" s="105" t="s">
        <v>26</v>
      </c>
      <c r="N281" s="105" t="s">
        <v>26</v>
      </c>
      <c r="O281" s="94" t="s">
        <v>82</v>
      </c>
      <c r="P281" s="94" t="s">
        <v>82</v>
      </c>
      <c r="Q281" s="94" t="s">
        <v>82</v>
      </c>
      <c r="R281" s="80">
        <f t="shared" si="12"/>
        <v>2</v>
      </c>
      <c r="S281" s="80">
        <f t="shared" si="13"/>
        <v>5</v>
      </c>
      <c r="T281" s="80">
        <f t="shared" si="14"/>
        <v>7</v>
      </c>
    </row>
    <row r="282" spans="1:20" x14ac:dyDescent="0.2">
      <c r="A282" s="80">
        <v>677</v>
      </c>
      <c r="B282" s="79">
        <v>782</v>
      </c>
      <c r="C282" s="79">
        <v>361</v>
      </c>
      <c r="D282" s="80" t="s">
        <v>4130</v>
      </c>
      <c r="E282" s="80" t="s">
        <v>3481</v>
      </c>
      <c r="F282" s="80" t="s">
        <v>4142</v>
      </c>
      <c r="G282" s="79" t="s">
        <v>3512</v>
      </c>
      <c r="H282" s="80" t="s">
        <v>3512</v>
      </c>
      <c r="I282" s="79" t="s">
        <v>3513</v>
      </c>
      <c r="J282" s="92" t="s">
        <v>82</v>
      </c>
      <c r="K282" s="79" t="s">
        <v>3514</v>
      </c>
      <c r="L282" s="79" t="s">
        <v>3515</v>
      </c>
      <c r="M282" s="79" t="s">
        <v>3516</v>
      </c>
      <c r="N282" s="79" t="s">
        <v>3517</v>
      </c>
      <c r="O282" s="92" t="s">
        <v>82</v>
      </c>
      <c r="P282" s="79" t="s">
        <v>3518</v>
      </c>
      <c r="Q282" s="79" t="s">
        <v>3519</v>
      </c>
      <c r="R282" s="80">
        <f t="shared" si="12"/>
        <v>2</v>
      </c>
      <c r="S282" s="80">
        <f t="shared" si="13"/>
        <v>7</v>
      </c>
      <c r="T282" s="80">
        <f t="shared" si="14"/>
        <v>9</v>
      </c>
    </row>
    <row r="283" spans="1:20" x14ac:dyDescent="0.2">
      <c r="A283" s="80">
        <v>681</v>
      </c>
      <c r="B283" s="79">
        <v>786</v>
      </c>
      <c r="C283" s="79">
        <v>362</v>
      </c>
      <c r="D283" s="80" t="s">
        <v>4130</v>
      </c>
      <c r="E283" s="80" t="s">
        <v>3481</v>
      </c>
      <c r="F283" s="80" t="s">
        <v>4142</v>
      </c>
      <c r="G283" s="79" t="s">
        <v>3521</v>
      </c>
      <c r="H283" s="80" t="s">
        <v>3521</v>
      </c>
      <c r="I283" s="79" t="s">
        <v>3522</v>
      </c>
      <c r="J283" s="79" t="s">
        <v>26</v>
      </c>
      <c r="K283" s="79" t="s">
        <v>3523</v>
      </c>
      <c r="L283" s="79" t="s">
        <v>3524</v>
      </c>
      <c r="M283" s="79" t="s">
        <v>3525</v>
      </c>
      <c r="N283" s="79" t="s">
        <v>3526</v>
      </c>
      <c r="O283" s="79" t="s">
        <v>26</v>
      </c>
      <c r="P283" s="79" t="s">
        <v>3527</v>
      </c>
      <c r="Q283" s="79" t="s">
        <v>3528</v>
      </c>
      <c r="R283" s="80">
        <f t="shared" si="12"/>
        <v>1</v>
      </c>
      <c r="S283" s="80">
        <f t="shared" si="13"/>
        <v>6</v>
      </c>
      <c r="T283" s="80">
        <f t="shared" si="14"/>
        <v>7</v>
      </c>
    </row>
    <row r="284" spans="1:20" x14ac:dyDescent="0.2">
      <c r="A284" s="80">
        <v>678</v>
      </c>
      <c r="B284" s="79">
        <v>783</v>
      </c>
      <c r="C284" s="79">
        <v>363</v>
      </c>
      <c r="D284" s="80" t="s">
        <v>4130</v>
      </c>
      <c r="E284" s="80" t="s">
        <v>3481</v>
      </c>
      <c r="F284" s="80" t="s">
        <v>4142</v>
      </c>
      <c r="G284" s="79" t="s">
        <v>3529</v>
      </c>
      <c r="H284" s="80" t="s">
        <v>3529</v>
      </c>
      <c r="I284" s="79" t="s">
        <v>3531</v>
      </c>
      <c r="J284" s="79" t="s">
        <v>26</v>
      </c>
      <c r="K284" s="79" t="s">
        <v>3532</v>
      </c>
      <c r="L284" s="79" t="s">
        <v>3533</v>
      </c>
      <c r="M284" s="79" t="s">
        <v>3534</v>
      </c>
      <c r="N284" s="79" t="s">
        <v>3535</v>
      </c>
      <c r="O284" s="79" t="s">
        <v>26</v>
      </c>
      <c r="P284" s="79" t="s">
        <v>3536</v>
      </c>
      <c r="Q284" s="79" t="s">
        <v>3537</v>
      </c>
      <c r="R284" s="80">
        <f t="shared" si="12"/>
        <v>1</v>
      </c>
      <c r="S284" s="80">
        <f t="shared" si="13"/>
        <v>6</v>
      </c>
      <c r="T284" s="80">
        <f t="shared" si="14"/>
        <v>7</v>
      </c>
    </row>
    <row r="285" spans="1:20" x14ac:dyDescent="0.2">
      <c r="A285" s="80">
        <v>680</v>
      </c>
      <c r="B285" s="79">
        <v>785</v>
      </c>
      <c r="C285" s="79">
        <v>364</v>
      </c>
      <c r="D285" s="80" t="s">
        <v>4130</v>
      </c>
      <c r="E285" s="80" t="s">
        <v>3481</v>
      </c>
      <c r="F285" s="80" t="s">
        <v>4142</v>
      </c>
      <c r="G285" s="79" t="s">
        <v>3538</v>
      </c>
      <c r="H285" s="80" t="s">
        <v>3538</v>
      </c>
      <c r="I285" s="105" t="s">
        <v>26</v>
      </c>
      <c r="J285" s="94" t="s">
        <v>82</v>
      </c>
      <c r="K285" s="94" t="s">
        <v>82</v>
      </c>
      <c r="L285" s="105" t="s">
        <v>26</v>
      </c>
      <c r="M285" s="105" t="s">
        <v>26</v>
      </c>
      <c r="N285" s="105" t="s">
        <v>26</v>
      </c>
      <c r="O285" s="105" t="s">
        <v>26</v>
      </c>
      <c r="P285" s="94" t="s">
        <v>82</v>
      </c>
      <c r="Q285" s="94" t="s">
        <v>82</v>
      </c>
      <c r="R285" s="80">
        <f t="shared" si="12"/>
        <v>1</v>
      </c>
      <c r="S285" s="80">
        <f t="shared" si="13"/>
        <v>3</v>
      </c>
      <c r="T285" s="80">
        <f t="shared" si="14"/>
        <v>4</v>
      </c>
    </row>
    <row r="286" spans="1:20" x14ac:dyDescent="0.2">
      <c r="A286" s="80">
        <v>386</v>
      </c>
      <c r="B286" s="79">
        <v>480</v>
      </c>
      <c r="C286" s="79">
        <v>365</v>
      </c>
      <c r="D286" s="80" t="s">
        <v>4130</v>
      </c>
      <c r="E286" s="80" t="s">
        <v>3481</v>
      </c>
      <c r="F286" s="80" t="s">
        <v>4142</v>
      </c>
      <c r="G286" s="79" t="s">
        <v>3539</v>
      </c>
      <c r="H286" s="80" t="s">
        <v>4232</v>
      </c>
      <c r="I286" s="93" t="s">
        <v>3479</v>
      </c>
      <c r="J286" s="93" t="s">
        <v>26</v>
      </c>
      <c r="K286" s="93" t="s">
        <v>3479</v>
      </c>
      <c r="L286" s="93" t="s">
        <v>3479</v>
      </c>
      <c r="M286" s="93" t="s">
        <v>26</v>
      </c>
      <c r="N286" s="93" t="s">
        <v>26</v>
      </c>
      <c r="O286" s="93" t="s">
        <v>26</v>
      </c>
      <c r="P286" s="93" t="s">
        <v>3479</v>
      </c>
      <c r="Q286" s="93" t="s">
        <v>3479</v>
      </c>
      <c r="R286" s="80">
        <f t="shared" si="12"/>
        <v>1</v>
      </c>
      <c r="S286" s="80">
        <f t="shared" si="13"/>
        <v>4</v>
      </c>
      <c r="T286" s="80">
        <f t="shared" si="14"/>
        <v>5</v>
      </c>
    </row>
    <row r="287" spans="1:20" x14ac:dyDescent="0.2">
      <c r="A287" s="80">
        <v>787</v>
      </c>
      <c r="B287" s="79">
        <v>912</v>
      </c>
      <c r="C287" s="79">
        <v>367</v>
      </c>
      <c r="D287" s="80" t="s">
        <v>4130</v>
      </c>
      <c r="E287" s="80" t="s">
        <v>3481</v>
      </c>
      <c r="F287" s="80" t="s">
        <v>4141</v>
      </c>
      <c r="G287" s="79" t="s">
        <v>3541</v>
      </c>
      <c r="H287" s="80" t="s">
        <v>3541</v>
      </c>
      <c r="I287" s="95" t="s">
        <v>3542</v>
      </c>
      <c r="J287" s="95" t="s">
        <v>3543</v>
      </c>
      <c r="K287" s="95" t="s">
        <v>3544</v>
      </c>
      <c r="L287" s="94" t="s">
        <v>82</v>
      </c>
      <c r="M287" s="94" t="s">
        <v>25</v>
      </c>
      <c r="N287" s="95" t="s">
        <v>3545</v>
      </c>
      <c r="O287" s="95" t="s">
        <v>3546</v>
      </c>
      <c r="P287" s="94" t="s">
        <v>82</v>
      </c>
      <c r="Q287" s="94" t="s">
        <v>82</v>
      </c>
      <c r="R287" s="80">
        <f t="shared" si="12"/>
        <v>2</v>
      </c>
      <c r="S287" s="80">
        <f t="shared" si="13"/>
        <v>7</v>
      </c>
      <c r="T287" s="80">
        <f t="shared" si="14"/>
        <v>9</v>
      </c>
    </row>
    <row r="288" spans="1:20" x14ac:dyDescent="0.2">
      <c r="A288" s="80">
        <v>784</v>
      </c>
      <c r="B288" s="79">
        <v>908</v>
      </c>
      <c r="C288" s="79">
        <v>368</v>
      </c>
      <c r="D288" s="80" t="s">
        <v>4130</v>
      </c>
      <c r="E288" s="80" t="s">
        <v>3481</v>
      </c>
      <c r="F288" s="80" t="s">
        <v>4141</v>
      </c>
      <c r="G288" s="79" t="s">
        <v>3547</v>
      </c>
      <c r="H288" s="80" t="s">
        <v>4227</v>
      </c>
      <c r="I288" s="93" t="s">
        <v>3479</v>
      </c>
      <c r="J288" s="93" t="s">
        <v>26</v>
      </c>
      <c r="K288" s="93" t="s">
        <v>3479</v>
      </c>
      <c r="L288" s="93" t="s">
        <v>3479</v>
      </c>
      <c r="M288" s="93" t="s">
        <v>26</v>
      </c>
      <c r="N288" s="93" t="s">
        <v>26</v>
      </c>
      <c r="O288" s="93" t="s">
        <v>26</v>
      </c>
      <c r="P288" s="93" t="s">
        <v>3479</v>
      </c>
      <c r="Q288" s="93" t="s">
        <v>3479</v>
      </c>
      <c r="R288" s="80">
        <f t="shared" si="12"/>
        <v>1</v>
      </c>
      <c r="S288" s="80">
        <f t="shared" si="13"/>
        <v>4</v>
      </c>
      <c r="T288" s="80">
        <f t="shared" si="14"/>
        <v>5</v>
      </c>
    </row>
    <row r="289" spans="1:20" x14ac:dyDescent="0.2">
      <c r="A289" s="80">
        <v>785</v>
      </c>
      <c r="B289" s="79">
        <v>910</v>
      </c>
      <c r="C289" s="79">
        <v>369</v>
      </c>
      <c r="D289" s="80" t="s">
        <v>4130</v>
      </c>
      <c r="E289" s="80" t="s">
        <v>3481</v>
      </c>
      <c r="F289" s="80" t="s">
        <v>4141</v>
      </c>
      <c r="G289" s="79" t="s">
        <v>3550</v>
      </c>
      <c r="H289" s="80" t="s">
        <v>3550</v>
      </c>
      <c r="I289" s="94" t="s">
        <v>82</v>
      </c>
      <c r="J289" s="94" t="s">
        <v>82</v>
      </c>
      <c r="K289" s="94" t="s">
        <v>82</v>
      </c>
      <c r="L289" s="94" t="s">
        <v>82</v>
      </c>
      <c r="M289" s="93" t="s">
        <v>110</v>
      </c>
      <c r="N289" s="93" t="s">
        <v>110</v>
      </c>
      <c r="O289" s="93" t="s">
        <v>26</v>
      </c>
      <c r="P289" s="94" t="s">
        <v>82</v>
      </c>
      <c r="Q289" s="94" t="s">
        <v>82</v>
      </c>
      <c r="R289" s="80">
        <f t="shared" si="12"/>
        <v>2</v>
      </c>
      <c r="S289" s="80">
        <f t="shared" si="13"/>
        <v>6</v>
      </c>
      <c r="T289" s="80">
        <f t="shared" si="14"/>
        <v>8</v>
      </c>
    </row>
    <row r="290" spans="1:20" x14ac:dyDescent="0.2">
      <c r="A290" s="80">
        <v>786</v>
      </c>
      <c r="B290" s="79">
        <v>911</v>
      </c>
      <c r="C290" s="79">
        <v>370</v>
      </c>
      <c r="D290" s="80" t="s">
        <v>4130</v>
      </c>
      <c r="E290" s="80" t="s">
        <v>3481</v>
      </c>
      <c r="F290" s="80" t="s">
        <v>4141</v>
      </c>
      <c r="G290" s="79" t="s">
        <v>3551</v>
      </c>
      <c r="H290" s="80" t="s">
        <v>3551</v>
      </c>
      <c r="I290" s="79" t="s">
        <v>3552</v>
      </c>
      <c r="J290" s="79" t="s">
        <v>3553</v>
      </c>
      <c r="K290" s="79" t="s">
        <v>3554</v>
      </c>
      <c r="L290" s="79" t="s">
        <v>3555</v>
      </c>
      <c r="M290" s="79" t="s">
        <v>3556</v>
      </c>
      <c r="N290" s="79" t="s">
        <v>3557</v>
      </c>
      <c r="O290" s="79" t="s">
        <v>26</v>
      </c>
      <c r="P290" s="79" t="s">
        <v>3558</v>
      </c>
      <c r="Q290" s="79" t="s">
        <v>3559</v>
      </c>
      <c r="R290" s="80">
        <f t="shared" si="12"/>
        <v>2</v>
      </c>
      <c r="S290" s="80">
        <f t="shared" si="13"/>
        <v>6</v>
      </c>
      <c r="T290" s="80">
        <f t="shared" si="14"/>
        <v>8</v>
      </c>
    </row>
    <row r="291" spans="1:20" x14ac:dyDescent="0.2">
      <c r="A291" s="80">
        <v>709</v>
      </c>
      <c r="B291" s="79">
        <v>818</v>
      </c>
      <c r="C291" s="79">
        <v>371</v>
      </c>
      <c r="D291" s="80" t="s">
        <v>4130</v>
      </c>
      <c r="E291" s="80" t="s">
        <v>3481</v>
      </c>
      <c r="F291" s="80" t="s">
        <v>4141</v>
      </c>
      <c r="G291" s="79" t="s">
        <v>3560</v>
      </c>
      <c r="H291" s="80" t="s">
        <v>3560</v>
      </c>
      <c r="I291" s="79" t="s">
        <v>3561</v>
      </c>
      <c r="J291" s="79" t="s">
        <v>26</v>
      </c>
      <c r="K291" s="79" t="s">
        <v>3562</v>
      </c>
      <c r="L291" s="79" t="s">
        <v>26</v>
      </c>
      <c r="M291" s="79" t="s">
        <v>3563</v>
      </c>
      <c r="N291" s="79" t="s">
        <v>3564</v>
      </c>
      <c r="O291" s="79" t="s">
        <v>26</v>
      </c>
      <c r="P291" s="79" t="s">
        <v>3565</v>
      </c>
      <c r="Q291" s="79" t="s">
        <v>3566</v>
      </c>
      <c r="R291" s="80">
        <f t="shared" si="12"/>
        <v>1</v>
      </c>
      <c r="S291" s="80">
        <f t="shared" si="13"/>
        <v>5</v>
      </c>
      <c r="T291" s="80">
        <f t="shared" si="14"/>
        <v>6</v>
      </c>
    </row>
    <row r="292" spans="1:20" x14ac:dyDescent="0.2">
      <c r="A292" s="80">
        <v>688</v>
      </c>
      <c r="B292" s="79">
        <v>795</v>
      </c>
      <c r="C292" s="79">
        <v>372</v>
      </c>
      <c r="D292" s="80" t="s">
        <v>4130</v>
      </c>
      <c r="E292" s="80" t="s">
        <v>3481</v>
      </c>
      <c r="F292" s="80" t="s">
        <v>4141</v>
      </c>
      <c r="G292" s="79" t="s">
        <v>3567</v>
      </c>
      <c r="H292" s="80" t="s">
        <v>3567</v>
      </c>
      <c r="I292" s="92" t="s">
        <v>32</v>
      </c>
      <c r="J292" s="92" t="s">
        <v>32</v>
      </c>
      <c r="K292" s="92" t="s">
        <v>32</v>
      </c>
      <c r="L292" s="79" t="s">
        <v>26</v>
      </c>
      <c r="M292" s="79" t="s">
        <v>26</v>
      </c>
      <c r="N292" s="79" t="s">
        <v>26</v>
      </c>
      <c r="O292" s="79" t="s">
        <v>26</v>
      </c>
      <c r="P292" s="79" t="s">
        <v>26</v>
      </c>
      <c r="Q292" s="79" t="s">
        <v>26</v>
      </c>
      <c r="R292" s="80">
        <f t="shared" si="12"/>
        <v>2</v>
      </c>
      <c r="S292" s="80">
        <f t="shared" si="13"/>
        <v>1</v>
      </c>
      <c r="T292" s="80">
        <f t="shared" si="14"/>
        <v>3</v>
      </c>
    </row>
    <row r="293" spans="1:20" x14ac:dyDescent="0.2">
      <c r="A293" s="80">
        <v>687</v>
      </c>
      <c r="B293" s="79">
        <v>794</v>
      </c>
      <c r="C293" s="79">
        <v>374</v>
      </c>
      <c r="D293" s="80" t="s">
        <v>4130</v>
      </c>
      <c r="E293" s="80" t="s">
        <v>3481</v>
      </c>
      <c r="F293" s="80" t="s">
        <v>4141</v>
      </c>
      <c r="G293" s="79" t="s">
        <v>3568</v>
      </c>
      <c r="H293" s="80" t="s">
        <v>3568</v>
      </c>
      <c r="I293" s="94" t="s">
        <v>82</v>
      </c>
      <c r="J293" s="94" t="s">
        <v>82</v>
      </c>
      <c r="K293" s="94" t="s">
        <v>82</v>
      </c>
      <c r="L293" s="94" t="s">
        <v>82</v>
      </c>
      <c r="M293" s="105" t="s">
        <v>26</v>
      </c>
      <c r="N293" s="105" t="s">
        <v>26</v>
      </c>
      <c r="O293" s="105" t="s">
        <v>26</v>
      </c>
      <c r="P293" s="94" t="s">
        <v>82</v>
      </c>
      <c r="Q293" s="94" t="s">
        <v>82</v>
      </c>
      <c r="R293" s="80">
        <f t="shared" si="12"/>
        <v>2</v>
      </c>
      <c r="S293" s="80">
        <f t="shared" si="13"/>
        <v>4</v>
      </c>
      <c r="T293" s="80">
        <f t="shared" si="14"/>
        <v>6</v>
      </c>
    </row>
    <row r="294" spans="1:20" x14ac:dyDescent="0.2">
      <c r="A294" s="80">
        <v>707</v>
      </c>
      <c r="B294" s="79">
        <v>816</v>
      </c>
      <c r="C294" s="79">
        <v>375</v>
      </c>
      <c r="D294" s="80" t="s">
        <v>4130</v>
      </c>
      <c r="E294" s="80" t="s">
        <v>3481</v>
      </c>
      <c r="F294" s="80" t="s">
        <v>4141</v>
      </c>
      <c r="G294" s="79" t="s">
        <v>3569</v>
      </c>
      <c r="H294" s="80" t="s">
        <v>3569</v>
      </c>
      <c r="I294" s="104" t="s">
        <v>3570</v>
      </c>
      <c r="J294" s="104" t="s">
        <v>3571</v>
      </c>
      <c r="K294" s="104" t="s">
        <v>3572</v>
      </c>
      <c r="L294" s="104" t="s">
        <v>3573</v>
      </c>
      <c r="M294" s="95" t="s">
        <v>3574</v>
      </c>
      <c r="N294" s="104" t="s">
        <v>3575</v>
      </c>
      <c r="O294" s="95" t="s">
        <v>26</v>
      </c>
      <c r="P294" s="104" t="s">
        <v>3576</v>
      </c>
      <c r="Q294" s="104" t="s">
        <v>3577</v>
      </c>
      <c r="R294" s="80">
        <f t="shared" si="12"/>
        <v>2</v>
      </c>
      <c r="S294" s="80">
        <f t="shared" si="13"/>
        <v>6</v>
      </c>
      <c r="T294" s="80">
        <f t="shared" si="14"/>
        <v>8</v>
      </c>
    </row>
    <row r="295" spans="1:20" x14ac:dyDescent="0.2">
      <c r="A295" s="80">
        <v>706</v>
      </c>
      <c r="B295" s="79">
        <v>815</v>
      </c>
      <c r="C295" s="79">
        <v>376</v>
      </c>
      <c r="D295" s="80" t="s">
        <v>4130</v>
      </c>
      <c r="E295" s="80" t="s">
        <v>3481</v>
      </c>
      <c r="F295" s="80" t="s">
        <v>4141</v>
      </c>
      <c r="G295" s="79" t="s">
        <v>3578</v>
      </c>
      <c r="H295" s="80" t="s">
        <v>3578</v>
      </c>
      <c r="I295" s="94" t="s">
        <v>82</v>
      </c>
      <c r="J295" s="94" t="s">
        <v>82</v>
      </c>
      <c r="K295" s="94" t="s">
        <v>82</v>
      </c>
      <c r="L295" s="94" t="s">
        <v>82</v>
      </c>
      <c r="M295" s="105" t="s">
        <v>26</v>
      </c>
      <c r="N295" s="105" t="s">
        <v>26</v>
      </c>
      <c r="O295" s="94" t="s">
        <v>82</v>
      </c>
      <c r="P295" s="94" t="s">
        <v>82</v>
      </c>
      <c r="Q295" s="94" t="s">
        <v>82</v>
      </c>
      <c r="R295" s="80">
        <f t="shared" si="12"/>
        <v>2</v>
      </c>
      <c r="S295" s="80">
        <f t="shared" si="13"/>
        <v>5</v>
      </c>
      <c r="T295" s="80">
        <f t="shared" si="14"/>
        <v>7</v>
      </c>
    </row>
    <row r="296" spans="1:20" x14ac:dyDescent="0.2">
      <c r="A296" s="80">
        <v>701</v>
      </c>
      <c r="B296" s="79">
        <v>810</v>
      </c>
      <c r="C296" s="79">
        <v>377</v>
      </c>
      <c r="D296" s="80" t="s">
        <v>4130</v>
      </c>
      <c r="E296" s="80" t="s">
        <v>3481</v>
      </c>
      <c r="F296" s="80" t="s">
        <v>4141</v>
      </c>
      <c r="G296" s="79" t="s">
        <v>3579</v>
      </c>
      <c r="H296" s="80" t="s">
        <v>4228</v>
      </c>
      <c r="I296" s="93" t="s">
        <v>3479</v>
      </c>
      <c r="J296" s="93" t="s">
        <v>26</v>
      </c>
      <c r="K296" s="93" t="s">
        <v>3479</v>
      </c>
      <c r="L296" s="93" t="s">
        <v>3479</v>
      </c>
      <c r="M296" s="93" t="s">
        <v>26</v>
      </c>
      <c r="N296" s="93" t="s">
        <v>26</v>
      </c>
      <c r="O296" s="93" t="s">
        <v>26</v>
      </c>
      <c r="P296" s="93" t="s">
        <v>3479</v>
      </c>
      <c r="Q296" s="93" t="s">
        <v>3479</v>
      </c>
      <c r="R296" s="80">
        <f t="shared" si="12"/>
        <v>1</v>
      </c>
      <c r="S296" s="80">
        <f t="shared" si="13"/>
        <v>4</v>
      </c>
      <c r="T296" s="80">
        <f t="shared" si="14"/>
        <v>5</v>
      </c>
    </row>
    <row r="297" spans="1:20" x14ac:dyDescent="0.2">
      <c r="A297" s="80">
        <v>42</v>
      </c>
      <c r="B297" s="79">
        <v>99</v>
      </c>
      <c r="C297" s="79">
        <v>378</v>
      </c>
      <c r="D297" s="80" t="s">
        <v>4130</v>
      </c>
      <c r="E297" s="80" t="s">
        <v>3481</v>
      </c>
      <c r="F297" s="80" t="s">
        <v>4143</v>
      </c>
      <c r="G297" s="79" t="s">
        <v>3581</v>
      </c>
      <c r="H297" s="80" t="s">
        <v>3582</v>
      </c>
      <c r="I297" s="92" t="s">
        <v>25</v>
      </c>
      <c r="J297" s="92" t="s">
        <v>26</v>
      </c>
      <c r="K297" s="92" t="s">
        <v>25</v>
      </c>
      <c r="L297" s="92" t="s">
        <v>26</v>
      </c>
      <c r="M297" s="92" t="s">
        <v>25</v>
      </c>
      <c r="N297" s="92" t="s">
        <v>26</v>
      </c>
      <c r="O297" s="92" t="s">
        <v>26</v>
      </c>
      <c r="P297" s="92" t="s">
        <v>26</v>
      </c>
      <c r="Q297" s="92" t="s">
        <v>25</v>
      </c>
      <c r="R297" s="80">
        <f t="shared" si="12"/>
        <v>1</v>
      </c>
      <c r="S297" s="80">
        <f t="shared" si="13"/>
        <v>3</v>
      </c>
      <c r="T297" s="80">
        <f t="shared" si="14"/>
        <v>4</v>
      </c>
    </row>
    <row r="298" spans="1:20" x14ac:dyDescent="0.2">
      <c r="A298" s="80">
        <v>43</v>
      </c>
      <c r="B298" s="79">
        <v>100</v>
      </c>
      <c r="C298" s="79">
        <v>379</v>
      </c>
      <c r="D298" s="80" t="s">
        <v>4130</v>
      </c>
      <c r="E298" s="80" t="s">
        <v>3481</v>
      </c>
      <c r="F298" s="80" t="s">
        <v>4143</v>
      </c>
      <c r="G298" s="79" t="s">
        <v>3583</v>
      </c>
      <c r="H298" s="80" t="s">
        <v>3583</v>
      </c>
      <c r="I298" s="79" t="s">
        <v>3584</v>
      </c>
      <c r="J298" s="79" t="s">
        <v>3585</v>
      </c>
      <c r="K298" s="79" t="s">
        <v>3586</v>
      </c>
      <c r="L298" s="79" t="s">
        <v>3587</v>
      </c>
      <c r="M298" s="79" t="s">
        <v>3588</v>
      </c>
      <c r="N298" s="79" t="s">
        <v>3589</v>
      </c>
      <c r="O298" s="79" t="s">
        <v>3590</v>
      </c>
      <c r="P298" s="79" t="s">
        <v>3591</v>
      </c>
      <c r="Q298" s="79" t="s">
        <v>3592</v>
      </c>
      <c r="R298" s="80">
        <f t="shared" si="12"/>
        <v>2</v>
      </c>
      <c r="S298" s="80">
        <f t="shared" si="13"/>
        <v>7</v>
      </c>
      <c r="T298" s="80">
        <f t="shared" si="14"/>
        <v>9</v>
      </c>
    </row>
    <row r="299" spans="1:20" x14ac:dyDescent="0.2">
      <c r="A299" s="80">
        <v>44</v>
      </c>
      <c r="B299" s="79">
        <v>101</v>
      </c>
      <c r="C299" s="79">
        <v>380</v>
      </c>
      <c r="D299" s="80" t="s">
        <v>4130</v>
      </c>
      <c r="E299" s="80" t="s">
        <v>3481</v>
      </c>
      <c r="F299" s="80" t="s">
        <v>4143</v>
      </c>
      <c r="G299" s="79" t="s">
        <v>3593</v>
      </c>
      <c r="H299" s="80" t="s">
        <v>3593</v>
      </c>
      <c r="I299" s="79" t="s">
        <v>3594</v>
      </c>
      <c r="J299" s="79" t="s">
        <v>26</v>
      </c>
      <c r="K299" s="79" t="s">
        <v>3595</v>
      </c>
      <c r="L299" s="79" t="s">
        <v>3596</v>
      </c>
      <c r="M299" s="79" t="s">
        <v>3597</v>
      </c>
      <c r="N299" s="79" t="s">
        <v>26</v>
      </c>
      <c r="O299" s="79" t="s">
        <v>26</v>
      </c>
      <c r="P299" s="79" t="s">
        <v>3598</v>
      </c>
      <c r="Q299" s="79" t="s">
        <v>3599</v>
      </c>
      <c r="R299" s="80">
        <f t="shared" si="12"/>
        <v>1</v>
      </c>
      <c r="S299" s="80">
        <f t="shared" si="13"/>
        <v>5</v>
      </c>
      <c r="T299" s="80">
        <f t="shared" si="14"/>
        <v>6</v>
      </c>
    </row>
    <row r="300" spans="1:20" x14ac:dyDescent="0.2">
      <c r="A300" s="80">
        <v>417</v>
      </c>
      <c r="B300" s="79">
        <v>515</v>
      </c>
      <c r="C300" s="79">
        <v>381</v>
      </c>
      <c r="D300" s="80" t="s">
        <v>4130</v>
      </c>
      <c r="E300" s="80" t="s">
        <v>1522</v>
      </c>
      <c r="F300" s="80" t="s">
        <v>4144</v>
      </c>
      <c r="G300" s="79" t="s">
        <v>1515</v>
      </c>
      <c r="H300" s="80" t="s">
        <v>1515</v>
      </c>
      <c r="I300" s="95" t="s">
        <v>1516</v>
      </c>
      <c r="J300" s="94" t="s">
        <v>82</v>
      </c>
      <c r="K300" s="95" t="s">
        <v>1517</v>
      </c>
      <c r="L300" s="95" t="s">
        <v>1518</v>
      </c>
      <c r="M300" s="95" t="s">
        <v>1519</v>
      </c>
      <c r="N300" s="95" t="s">
        <v>1520</v>
      </c>
      <c r="O300" s="95" t="s">
        <v>1521</v>
      </c>
      <c r="P300" s="94" t="s">
        <v>82</v>
      </c>
      <c r="Q300" s="94" t="s">
        <v>82</v>
      </c>
      <c r="R300" s="80">
        <f t="shared" si="12"/>
        <v>2</v>
      </c>
      <c r="S300" s="80">
        <f t="shared" si="13"/>
        <v>7</v>
      </c>
      <c r="T300" s="80">
        <f t="shared" si="14"/>
        <v>9</v>
      </c>
    </row>
    <row r="301" spans="1:20" x14ac:dyDescent="0.2">
      <c r="A301" s="80">
        <v>436</v>
      </c>
      <c r="B301" s="79">
        <v>534</v>
      </c>
      <c r="C301" s="79">
        <v>383</v>
      </c>
      <c r="D301" s="80" t="s">
        <v>4130</v>
      </c>
      <c r="E301" s="80" t="s">
        <v>1522</v>
      </c>
      <c r="F301" s="80" t="s">
        <v>4144</v>
      </c>
      <c r="G301" s="79" t="s">
        <v>1523</v>
      </c>
      <c r="H301" s="80" t="s">
        <v>1523</v>
      </c>
      <c r="I301" s="95" t="s">
        <v>1524</v>
      </c>
      <c r="J301" s="95" t="s">
        <v>1525</v>
      </c>
      <c r="K301" s="95" t="s">
        <v>26</v>
      </c>
      <c r="L301" s="95" t="s">
        <v>1526</v>
      </c>
      <c r="M301" s="95" t="s">
        <v>26</v>
      </c>
      <c r="N301" s="95" t="s">
        <v>26</v>
      </c>
      <c r="O301" s="95" t="s">
        <v>1527</v>
      </c>
      <c r="P301" s="95" t="s">
        <v>1528</v>
      </c>
      <c r="Q301" s="95" t="s">
        <v>1529</v>
      </c>
      <c r="R301" s="80">
        <f t="shared" si="12"/>
        <v>2</v>
      </c>
      <c r="S301" s="80">
        <f t="shared" si="13"/>
        <v>4</v>
      </c>
      <c r="T301" s="80">
        <f t="shared" si="14"/>
        <v>6</v>
      </c>
    </row>
    <row r="302" spans="1:20" x14ac:dyDescent="0.2">
      <c r="A302" s="80">
        <v>430</v>
      </c>
      <c r="B302" s="79">
        <v>528</v>
      </c>
      <c r="C302" s="79">
        <v>384</v>
      </c>
      <c r="D302" s="80" t="s">
        <v>4130</v>
      </c>
      <c r="E302" s="80" t="s">
        <v>1522</v>
      </c>
      <c r="F302" s="80" t="s">
        <v>4144</v>
      </c>
      <c r="G302" s="79" t="s">
        <v>1530</v>
      </c>
      <c r="H302" s="80" t="s">
        <v>1530</v>
      </c>
      <c r="I302" s="95" t="s">
        <v>1531</v>
      </c>
      <c r="J302" s="95" t="s">
        <v>1532</v>
      </c>
      <c r="K302" s="95" t="s">
        <v>26</v>
      </c>
      <c r="L302" s="95" t="s">
        <v>1533</v>
      </c>
      <c r="M302" s="95" t="s">
        <v>26</v>
      </c>
      <c r="N302" s="95" t="s">
        <v>26</v>
      </c>
      <c r="O302" s="95" t="s">
        <v>1534</v>
      </c>
      <c r="P302" s="95" t="s">
        <v>1535</v>
      </c>
      <c r="Q302" s="95" t="s">
        <v>1536</v>
      </c>
      <c r="R302" s="80">
        <f t="shared" si="12"/>
        <v>2</v>
      </c>
      <c r="S302" s="80">
        <f t="shared" si="13"/>
        <v>4</v>
      </c>
      <c r="T302" s="80">
        <f t="shared" si="14"/>
        <v>6</v>
      </c>
    </row>
    <row r="303" spans="1:20" x14ac:dyDescent="0.2">
      <c r="A303" s="80">
        <v>426</v>
      </c>
      <c r="B303" s="79">
        <v>524</v>
      </c>
      <c r="C303" s="79">
        <v>385</v>
      </c>
      <c r="D303" s="80" t="s">
        <v>4130</v>
      </c>
      <c r="E303" s="80" t="s">
        <v>1522</v>
      </c>
      <c r="F303" s="80" t="s">
        <v>4144</v>
      </c>
      <c r="G303" s="79" t="s">
        <v>1537</v>
      </c>
      <c r="H303" s="80" t="s">
        <v>1537</v>
      </c>
      <c r="I303" s="95" t="s">
        <v>1538</v>
      </c>
      <c r="J303" s="95" t="s">
        <v>1539</v>
      </c>
      <c r="K303" s="95" t="s">
        <v>26</v>
      </c>
      <c r="L303" s="95" t="s">
        <v>1540</v>
      </c>
      <c r="M303" s="95" t="s">
        <v>26</v>
      </c>
      <c r="N303" s="95" t="s">
        <v>26</v>
      </c>
      <c r="O303" s="95" t="s">
        <v>1541</v>
      </c>
      <c r="P303" s="95" t="s">
        <v>1542</v>
      </c>
      <c r="Q303" s="95" t="s">
        <v>1543</v>
      </c>
      <c r="R303" s="80">
        <f t="shared" si="12"/>
        <v>2</v>
      </c>
      <c r="S303" s="80">
        <f t="shared" si="13"/>
        <v>4</v>
      </c>
      <c r="T303" s="80">
        <f t="shared" si="14"/>
        <v>6</v>
      </c>
    </row>
    <row r="304" spans="1:20" x14ac:dyDescent="0.2">
      <c r="A304" s="80">
        <v>400</v>
      </c>
      <c r="B304" s="79">
        <v>498</v>
      </c>
      <c r="C304" s="79">
        <v>386</v>
      </c>
      <c r="D304" s="80" t="s">
        <v>4130</v>
      </c>
      <c r="E304" s="80" t="s">
        <v>1522</v>
      </c>
      <c r="F304" s="80" t="s">
        <v>4144</v>
      </c>
      <c r="G304" s="79" t="s">
        <v>1544</v>
      </c>
      <c r="H304" s="80" t="s">
        <v>1544</v>
      </c>
      <c r="I304" s="95" t="s">
        <v>1545</v>
      </c>
      <c r="J304" s="95" t="s">
        <v>1546</v>
      </c>
      <c r="K304" s="95" t="s">
        <v>26</v>
      </c>
      <c r="L304" s="95" t="s">
        <v>1547</v>
      </c>
      <c r="M304" s="95" t="s">
        <v>26</v>
      </c>
      <c r="N304" s="95" t="s">
        <v>26</v>
      </c>
      <c r="O304" s="95" t="s">
        <v>1548</v>
      </c>
      <c r="P304" s="95" t="s">
        <v>1549</v>
      </c>
      <c r="Q304" s="95" t="s">
        <v>1550</v>
      </c>
      <c r="R304" s="80">
        <f t="shared" si="12"/>
        <v>2</v>
      </c>
      <c r="S304" s="80">
        <f t="shared" si="13"/>
        <v>4</v>
      </c>
      <c r="T304" s="80">
        <f t="shared" si="14"/>
        <v>6</v>
      </c>
    </row>
    <row r="305" spans="1:20" x14ac:dyDescent="0.2">
      <c r="A305" s="80">
        <v>406</v>
      </c>
      <c r="B305" s="79">
        <v>504</v>
      </c>
      <c r="C305" s="79">
        <v>387</v>
      </c>
      <c r="D305" s="80" t="s">
        <v>4130</v>
      </c>
      <c r="E305" s="80" t="s">
        <v>1522</v>
      </c>
      <c r="F305" s="80" t="s">
        <v>4144</v>
      </c>
      <c r="G305" s="79" t="s">
        <v>1551</v>
      </c>
      <c r="H305" s="80" t="s">
        <v>1551</v>
      </c>
      <c r="I305" s="95" t="s">
        <v>1552</v>
      </c>
      <c r="J305" s="95" t="s">
        <v>1553</v>
      </c>
      <c r="K305" s="95" t="s">
        <v>26</v>
      </c>
      <c r="L305" s="95" t="s">
        <v>1554</v>
      </c>
      <c r="M305" s="95" t="s">
        <v>26</v>
      </c>
      <c r="N305" s="95" t="s">
        <v>26</v>
      </c>
      <c r="O305" s="95" t="s">
        <v>1555</v>
      </c>
      <c r="P305" s="95" t="s">
        <v>1556</v>
      </c>
      <c r="Q305" s="95" t="s">
        <v>1557</v>
      </c>
      <c r="R305" s="80">
        <f t="shared" si="12"/>
        <v>2</v>
      </c>
      <c r="S305" s="80">
        <f t="shared" si="13"/>
        <v>4</v>
      </c>
      <c r="T305" s="80">
        <f t="shared" si="14"/>
        <v>6</v>
      </c>
    </row>
    <row r="306" spans="1:20" x14ac:dyDescent="0.2">
      <c r="A306" s="80">
        <v>398</v>
      </c>
      <c r="B306" s="79">
        <v>496</v>
      </c>
      <c r="C306" s="79">
        <v>388</v>
      </c>
      <c r="D306" s="80" t="s">
        <v>4130</v>
      </c>
      <c r="E306" s="80" t="s">
        <v>1522</v>
      </c>
      <c r="F306" s="80" t="s">
        <v>4144</v>
      </c>
      <c r="G306" s="79" t="s">
        <v>1558</v>
      </c>
      <c r="H306" s="80" t="s">
        <v>1558</v>
      </c>
      <c r="I306" s="95" t="s">
        <v>1559</v>
      </c>
      <c r="J306" s="95" t="s">
        <v>1560</v>
      </c>
      <c r="K306" s="95" t="s">
        <v>26</v>
      </c>
      <c r="L306" s="95" t="s">
        <v>1561</v>
      </c>
      <c r="M306" s="95" t="s">
        <v>26</v>
      </c>
      <c r="N306" s="95" t="s">
        <v>26</v>
      </c>
      <c r="O306" s="95" t="s">
        <v>1562</v>
      </c>
      <c r="P306" s="95" t="s">
        <v>1563</v>
      </c>
      <c r="Q306" s="95" t="s">
        <v>1564</v>
      </c>
      <c r="R306" s="80">
        <f t="shared" si="12"/>
        <v>2</v>
      </c>
      <c r="S306" s="80">
        <f t="shared" si="13"/>
        <v>4</v>
      </c>
      <c r="T306" s="80">
        <f t="shared" si="14"/>
        <v>6</v>
      </c>
    </row>
    <row r="307" spans="1:20" x14ac:dyDescent="0.2">
      <c r="A307" s="80">
        <v>397</v>
      </c>
      <c r="B307" s="79">
        <v>495</v>
      </c>
      <c r="C307" s="79">
        <v>389</v>
      </c>
      <c r="D307" s="80" t="s">
        <v>4130</v>
      </c>
      <c r="E307" s="80" t="s">
        <v>1522</v>
      </c>
      <c r="F307" s="80" t="s">
        <v>4144</v>
      </c>
      <c r="G307" s="79" t="s">
        <v>1565</v>
      </c>
      <c r="H307" s="80" t="s">
        <v>1565</v>
      </c>
      <c r="I307" s="95" t="s">
        <v>1566</v>
      </c>
      <c r="J307" s="95" t="s">
        <v>1567</v>
      </c>
      <c r="K307" s="95" t="s">
        <v>26</v>
      </c>
      <c r="L307" s="95" t="s">
        <v>1568</v>
      </c>
      <c r="M307" s="95" t="s">
        <v>26</v>
      </c>
      <c r="N307" s="95" t="s">
        <v>26</v>
      </c>
      <c r="O307" s="95" t="s">
        <v>1569</v>
      </c>
      <c r="P307" s="95" t="s">
        <v>1570</v>
      </c>
      <c r="Q307" s="95" t="s">
        <v>1571</v>
      </c>
      <c r="R307" s="80">
        <f t="shared" si="12"/>
        <v>2</v>
      </c>
      <c r="S307" s="80">
        <f t="shared" si="13"/>
        <v>4</v>
      </c>
      <c r="T307" s="80">
        <f t="shared" si="14"/>
        <v>6</v>
      </c>
    </row>
    <row r="308" spans="1:20" x14ac:dyDescent="0.2">
      <c r="A308" s="80">
        <v>441</v>
      </c>
      <c r="B308" s="79">
        <v>539</v>
      </c>
      <c r="C308" s="79">
        <v>390</v>
      </c>
      <c r="D308" s="80" t="s">
        <v>4130</v>
      </c>
      <c r="E308" s="80" t="s">
        <v>1522</v>
      </c>
      <c r="F308" s="80" t="s">
        <v>4144</v>
      </c>
      <c r="G308" s="79" t="s">
        <v>1572</v>
      </c>
      <c r="H308" s="80" t="s">
        <v>1572</v>
      </c>
      <c r="I308" s="95" t="s">
        <v>1573</v>
      </c>
      <c r="J308" s="95" t="s">
        <v>1574</v>
      </c>
      <c r="K308" s="95" t="s">
        <v>26</v>
      </c>
      <c r="L308" s="95" t="s">
        <v>1575</v>
      </c>
      <c r="M308" s="95" t="s">
        <v>26</v>
      </c>
      <c r="N308" s="95" t="s">
        <v>26</v>
      </c>
      <c r="O308" s="95" t="s">
        <v>1576</v>
      </c>
      <c r="P308" s="95" t="s">
        <v>1577</v>
      </c>
      <c r="Q308" s="95" t="s">
        <v>1578</v>
      </c>
      <c r="R308" s="80">
        <f t="shared" si="12"/>
        <v>2</v>
      </c>
      <c r="S308" s="80">
        <f t="shared" si="13"/>
        <v>4</v>
      </c>
      <c r="T308" s="80">
        <f t="shared" si="14"/>
        <v>6</v>
      </c>
    </row>
    <row r="309" spans="1:20" x14ac:dyDescent="0.2">
      <c r="A309" s="80">
        <v>427</v>
      </c>
      <c r="B309" s="79">
        <v>525</v>
      </c>
      <c r="C309" s="79">
        <v>391</v>
      </c>
      <c r="D309" s="80" t="s">
        <v>4130</v>
      </c>
      <c r="E309" s="80" t="s">
        <v>1522</v>
      </c>
      <c r="F309" s="80" t="s">
        <v>4144</v>
      </c>
      <c r="G309" s="79" t="s">
        <v>1579</v>
      </c>
      <c r="H309" s="80" t="s">
        <v>1579</v>
      </c>
      <c r="I309" s="95" t="s">
        <v>1538</v>
      </c>
      <c r="J309" s="95" t="s">
        <v>1580</v>
      </c>
      <c r="K309" s="95" t="s">
        <v>26</v>
      </c>
      <c r="L309" s="95" t="s">
        <v>1581</v>
      </c>
      <c r="M309" s="95" t="s">
        <v>26</v>
      </c>
      <c r="N309" s="95" t="s">
        <v>26</v>
      </c>
      <c r="O309" s="95" t="s">
        <v>1582</v>
      </c>
      <c r="P309" s="95" t="s">
        <v>1583</v>
      </c>
      <c r="Q309" s="95" t="s">
        <v>1584</v>
      </c>
      <c r="R309" s="80">
        <f t="shared" si="12"/>
        <v>2</v>
      </c>
      <c r="S309" s="80">
        <f t="shared" si="13"/>
        <v>4</v>
      </c>
      <c r="T309" s="80">
        <f t="shared" si="14"/>
        <v>6</v>
      </c>
    </row>
    <row r="310" spans="1:20" x14ac:dyDescent="0.2">
      <c r="A310" s="80">
        <v>415</v>
      </c>
      <c r="B310" s="79">
        <v>513</v>
      </c>
      <c r="C310" s="79">
        <v>392</v>
      </c>
      <c r="D310" s="80" t="s">
        <v>4130</v>
      </c>
      <c r="E310" s="80" t="s">
        <v>1522</v>
      </c>
      <c r="F310" s="80" t="s">
        <v>4144</v>
      </c>
      <c r="G310" s="79" t="s">
        <v>1585</v>
      </c>
      <c r="H310" s="80" t="s">
        <v>1585</v>
      </c>
      <c r="I310" s="95" t="s">
        <v>1586</v>
      </c>
      <c r="J310" s="95" t="s">
        <v>1587</v>
      </c>
      <c r="K310" s="95" t="s">
        <v>26</v>
      </c>
      <c r="L310" s="95" t="s">
        <v>1588</v>
      </c>
      <c r="M310" s="95" t="s">
        <v>26</v>
      </c>
      <c r="N310" s="95" t="s">
        <v>26</v>
      </c>
      <c r="O310" s="95" t="s">
        <v>1589</v>
      </c>
      <c r="P310" s="95" t="s">
        <v>1590</v>
      </c>
      <c r="Q310" s="95" t="s">
        <v>1591</v>
      </c>
      <c r="R310" s="80">
        <f t="shared" si="12"/>
        <v>2</v>
      </c>
      <c r="S310" s="80">
        <f t="shared" si="13"/>
        <v>4</v>
      </c>
      <c r="T310" s="80">
        <f t="shared" si="14"/>
        <v>6</v>
      </c>
    </row>
    <row r="311" spans="1:20" x14ac:dyDescent="0.2">
      <c r="A311" s="80">
        <v>405</v>
      </c>
      <c r="B311" s="79">
        <v>503</v>
      </c>
      <c r="C311" s="79">
        <v>393</v>
      </c>
      <c r="D311" s="80" t="s">
        <v>4130</v>
      </c>
      <c r="E311" s="80" t="s">
        <v>1522</v>
      </c>
      <c r="F311" s="80" t="s">
        <v>4144</v>
      </c>
      <c r="G311" s="79" t="s">
        <v>1592</v>
      </c>
      <c r="H311" s="80" t="s">
        <v>1592</v>
      </c>
      <c r="I311" s="95" t="s">
        <v>1593</v>
      </c>
      <c r="J311" s="95" t="s">
        <v>1594</v>
      </c>
      <c r="K311" s="95" t="s">
        <v>26</v>
      </c>
      <c r="L311" s="95" t="s">
        <v>1595</v>
      </c>
      <c r="M311" s="95" t="s">
        <v>26</v>
      </c>
      <c r="N311" s="95" t="s">
        <v>26</v>
      </c>
      <c r="O311" s="95" t="s">
        <v>1596</v>
      </c>
      <c r="P311" s="95" t="s">
        <v>1597</v>
      </c>
      <c r="Q311" s="95" t="s">
        <v>1598</v>
      </c>
      <c r="R311" s="80">
        <f t="shared" si="12"/>
        <v>2</v>
      </c>
      <c r="S311" s="80">
        <f t="shared" si="13"/>
        <v>4</v>
      </c>
      <c r="T311" s="80">
        <f t="shared" si="14"/>
        <v>6</v>
      </c>
    </row>
    <row r="312" spans="1:20" x14ac:dyDescent="0.2">
      <c r="A312" s="80">
        <v>428</v>
      </c>
      <c r="B312" s="79">
        <v>526</v>
      </c>
      <c r="C312" s="79">
        <v>394</v>
      </c>
      <c r="D312" s="80" t="s">
        <v>4130</v>
      </c>
      <c r="E312" s="80" t="s">
        <v>1522</v>
      </c>
      <c r="F312" s="80" t="s">
        <v>4144</v>
      </c>
      <c r="G312" s="79" t="s">
        <v>1599</v>
      </c>
      <c r="H312" s="80" t="s">
        <v>1599</v>
      </c>
      <c r="I312" s="95" t="s">
        <v>1600</v>
      </c>
      <c r="J312" s="95" t="s">
        <v>1601</v>
      </c>
      <c r="K312" s="95" t="s">
        <v>26</v>
      </c>
      <c r="L312" s="95" t="s">
        <v>1602</v>
      </c>
      <c r="M312" s="95" t="s">
        <v>26</v>
      </c>
      <c r="N312" s="95" t="s">
        <v>26</v>
      </c>
      <c r="O312" s="95" t="s">
        <v>1603</v>
      </c>
      <c r="P312" s="95" t="s">
        <v>1604</v>
      </c>
      <c r="Q312" s="95" t="s">
        <v>1605</v>
      </c>
      <c r="R312" s="80">
        <f t="shared" si="12"/>
        <v>2</v>
      </c>
      <c r="S312" s="80">
        <f t="shared" si="13"/>
        <v>4</v>
      </c>
      <c r="T312" s="80">
        <f t="shared" si="14"/>
        <v>6</v>
      </c>
    </row>
    <row r="313" spans="1:20" x14ac:dyDescent="0.2">
      <c r="A313" s="80">
        <v>440</v>
      </c>
      <c r="B313" s="79">
        <v>538</v>
      </c>
      <c r="C313" s="79">
        <v>395</v>
      </c>
      <c r="D313" s="80" t="s">
        <v>4130</v>
      </c>
      <c r="E313" s="80" t="s">
        <v>1522</v>
      </c>
      <c r="F313" s="80" t="s">
        <v>4144</v>
      </c>
      <c r="G313" s="79" t="s">
        <v>1606</v>
      </c>
      <c r="H313" s="80" t="s">
        <v>1606</v>
      </c>
      <c r="I313" s="95" t="s">
        <v>1607</v>
      </c>
      <c r="J313" s="95" t="s">
        <v>1608</v>
      </c>
      <c r="K313" s="95" t="s">
        <v>26</v>
      </c>
      <c r="L313" s="95" t="s">
        <v>1609</v>
      </c>
      <c r="M313" s="95" t="s">
        <v>26</v>
      </c>
      <c r="N313" s="95" t="s">
        <v>26</v>
      </c>
      <c r="O313" s="95" t="s">
        <v>1610</v>
      </c>
      <c r="P313" s="95" t="s">
        <v>1611</v>
      </c>
      <c r="Q313" s="95" t="s">
        <v>1612</v>
      </c>
      <c r="R313" s="80">
        <f t="shared" si="12"/>
        <v>2</v>
      </c>
      <c r="S313" s="80">
        <f t="shared" si="13"/>
        <v>4</v>
      </c>
      <c r="T313" s="80">
        <f t="shared" si="14"/>
        <v>6</v>
      </c>
    </row>
    <row r="314" spans="1:20" x14ac:dyDescent="0.2">
      <c r="A314" s="80">
        <v>408</v>
      </c>
      <c r="B314" s="79">
        <v>506</v>
      </c>
      <c r="C314" s="79">
        <v>396</v>
      </c>
      <c r="D314" s="80" t="s">
        <v>4130</v>
      </c>
      <c r="E314" s="80" t="s">
        <v>1522</v>
      </c>
      <c r="F314" s="80" t="s">
        <v>4144</v>
      </c>
      <c r="G314" s="79" t="s">
        <v>1613</v>
      </c>
      <c r="H314" s="80" t="s">
        <v>1613</v>
      </c>
      <c r="I314" s="95" t="s">
        <v>1614</v>
      </c>
      <c r="J314" s="95" t="s">
        <v>1615</v>
      </c>
      <c r="K314" s="95" t="s">
        <v>26</v>
      </c>
      <c r="L314" s="95" t="s">
        <v>1616</v>
      </c>
      <c r="M314" s="95" t="s">
        <v>26</v>
      </c>
      <c r="N314" s="95" t="s">
        <v>26</v>
      </c>
      <c r="O314" s="95" t="s">
        <v>1617</v>
      </c>
      <c r="P314" s="95" t="s">
        <v>1618</v>
      </c>
      <c r="Q314" s="95" t="s">
        <v>1619</v>
      </c>
      <c r="R314" s="80">
        <f t="shared" si="12"/>
        <v>2</v>
      </c>
      <c r="S314" s="80">
        <f t="shared" si="13"/>
        <v>4</v>
      </c>
      <c r="T314" s="80">
        <f t="shared" si="14"/>
        <v>6</v>
      </c>
    </row>
    <row r="315" spans="1:20" x14ac:dyDescent="0.2">
      <c r="A315" s="80">
        <v>423</v>
      </c>
      <c r="B315" s="79">
        <v>521</v>
      </c>
      <c r="C315" s="79">
        <v>397</v>
      </c>
      <c r="D315" s="80" t="s">
        <v>4130</v>
      </c>
      <c r="E315" s="80" t="s">
        <v>1522</v>
      </c>
      <c r="F315" s="80" t="s">
        <v>4144</v>
      </c>
      <c r="G315" s="79" t="s">
        <v>1620</v>
      </c>
      <c r="H315" s="80" t="s">
        <v>1620</v>
      </c>
      <c r="I315" s="95" t="s">
        <v>1621</v>
      </c>
      <c r="J315" s="95" t="s">
        <v>1622</v>
      </c>
      <c r="K315" s="95" t="s">
        <v>26</v>
      </c>
      <c r="L315" s="95" t="s">
        <v>1623</v>
      </c>
      <c r="M315" s="95" t="s">
        <v>26</v>
      </c>
      <c r="N315" s="95" t="s">
        <v>26</v>
      </c>
      <c r="O315" s="95" t="s">
        <v>1624</v>
      </c>
      <c r="P315" s="95" t="s">
        <v>1625</v>
      </c>
      <c r="Q315" s="95" t="s">
        <v>1626</v>
      </c>
      <c r="R315" s="80">
        <f t="shared" si="12"/>
        <v>2</v>
      </c>
      <c r="S315" s="80">
        <f t="shared" si="13"/>
        <v>4</v>
      </c>
      <c r="T315" s="80">
        <f t="shared" si="14"/>
        <v>6</v>
      </c>
    </row>
    <row r="316" spans="1:20" x14ac:dyDescent="0.2">
      <c r="A316" s="80">
        <v>410</v>
      </c>
      <c r="B316" s="79">
        <v>508</v>
      </c>
      <c r="C316" s="79">
        <v>398</v>
      </c>
      <c r="D316" s="80" t="s">
        <v>4130</v>
      </c>
      <c r="E316" s="80" t="s">
        <v>1522</v>
      </c>
      <c r="F316" s="80" t="s">
        <v>4144</v>
      </c>
      <c r="G316" s="79" t="s">
        <v>1627</v>
      </c>
      <c r="H316" s="80" t="s">
        <v>1627</v>
      </c>
      <c r="I316" s="95" t="s">
        <v>1628</v>
      </c>
      <c r="J316" s="95" t="s">
        <v>1629</v>
      </c>
      <c r="K316" s="95" t="s">
        <v>26</v>
      </c>
      <c r="L316" s="95" t="s">
        <v>1630</v>
      </c>
      <c r="M316" s="95" t="s">
        <v>26</v>
      </c>
      <c r="N316" s="95" t="s">
        <v>26</v>
      </c>
      <c r="O316" s="95" t="s">
        <v>1631</v>
      </c>
      <c r="P316" s="95" t="s">
        <v>1632</v>
      </c>
      <c r="Q316" s="95" t="s">
        <v>1633</v>
      </c>
      <c r="R316" s="80">
        <f t="shared" si="12"/>
        <v>2</v>
      </c>
      <c r="S316" s="80">
        <f t="shared" si="13"/>
        <v>4</v>
      </c>
      <c r="T316" s="80">
        <f t="shared" si="14"/>
        <v>6</v>
      </c>
    </row>
    <row r="317" spans="1:20" x14ac:dyDescent="0.2">
      <c r="A317" s="80">
        <v>419</v>
      </c>
      <c r="B317" s="79">
        <v>517</v>
      </c>
      <c r="C317" s="79">
        <v>399</v>
      </c>
      <c r="D317" s="80" t="s">
        <v>4130</v>
      </c>
      <c r="E317" s="80" t="s">
        <v>1522</v>
      </c>
      <c r="F317" s="80" t="s">
        <v>4144</v>
      </c>
      <c r="G317" s="79" t="s">
        <v>1634</v>
      </c>
      <c r="H317" s="80" t="s">
        <v>1634</v>
      </c>
      <c r="I317" s="95" t="s">
        <v>1635</v>
      </c>
      <c r="J317" s="95" t="s">
        <v>1636</v>
      </c>
      <c r="K317" s="95" t="s">
        <v>26</v>
      </c>
      <c r="L317" s="95" t="s">
        <v>1637</v>
      </c>
      <c r="M317" s="95" t="s">
        <v>26</v>
      </c>
      <c r="N317" s="95" t="s">
        <v>26</v>
      </c>
      <c r="O317" s="95" t="s">
        <v>1638</v>
      </c>
      <c r="P317" s="95" t="s">
        <v>1639</v>
      </c>
      <c r="Q317" s="95" t="s">
        <v>1640</v>
      </c>
      <c r="R317" s="80">
        <f t="shared" si="12"/>
        <v>2</v>
      </c>
      <c r="S317" s="80">
        <f t="shared" si="13"/>
        <v>4</v>
      </c>
      <c r="T317" s="80">
        <f t="shared" si="14"/>
        <v>6</v>
      </c>
    </row>
    <row r="318" spans="1:20" x14ac:dyDescent="0.2">
      <c r="A318" s="80">
        <v>396</v>
      </c>
      <c r="B318" s="79">
        <v>494</v>
      </c>
      <c r="C318" s="79">
        <v>400</v>
      </c>
      <c r="D318" s="80" t="s">
        <v>4130</v>
      </c>
      <c r="E318" s="80" t="s">
        <v>1522</v>
      </c>
      <c r="F318" s="80" t="s">
        <v>4144</v>
      </c>
      <c r="G318" s="79" t="s">
        <v>1641</v>
      </c>
      <c r="H318" s="80" t="s">
        <v>1641</v>
      </c>
      <c r="I318" s="95" t="s">
        <v>1642</v>
      </c>
      <c r="J318" s="95" t="s">
        <v>1643</v>
      </c>
      <c r="K318" s="95" t="s">
        <v>1644</v>
      </c>
      <c r="L318" s="95" t="s">
        <v>1645</v>
      </c>
      <c r="M318" s="95" t="s">
        <v>1646</v>
      </c>
      <c r="N318" s="95" t="s">
        <v>1647</v>
      </c>
      <c r="O318" s="95" t="s">
        <v>1648</v>
      </c>
      <c r="P318" s="95" t="s">
        <v>1649</v>
      </c>
      <c r="Q318" s="95" t="s">
        <v>1650</v>
      </c>
      <c r="R318" s="80">
        <f t="shared" si="12"/>
        <v>2</v>
      </c>
      <c r="S318" s="80">
        <f t="shared" si="13"/>
        <v>7</v>
      </c>
      <c r="T318" s="80">
        <f t="shared" si="14"/>
        <v>9</v>
      </c>
    </row>
    <row r="319" spans="1:20" x14ac:dyDescent="0.2">
      <c r="A319" s="80">
        <v>411</v>
      </c>
      <c r="B319" s="79">
        <v>509</v>
      </c>
      <c r="C319" s="79">
        <v>401</v>
      </c>
      <c r="D319" s="80" t="s">
        <v>4130</v>
      </c>
      <c r="E319" s="80" t="s">
        <v>1522</v>
      </c>
      <c r="F319" s="80" t="s">
        <v>4144</v>
      </c>
      <c r="G319" s="79" t="s">
        <v>1651</v>
      </c>
      <c r="H319" s="80" t="s">
        <v>1651</v>
      </c>
      <c r="I319" s="95" t="s">
        <v>1652</v>
      </c>
      <c r="J319" s="95" t="s">
        <v>1653</v>
      </c>
      <c r="K319" s="95" t="s">
        <v>26</v>
      </c>
      <c r="L319" s="95" t="s">
        <v>1654</v>
      </c>
      <c r="M319" s="95" t="s">
        <v>26</v>
      </c>
      <c r="N319" s="95" t="s">
        <v>26</v>
      </c>
      <c r="O319" s="95" t="s">
        <v>1655</v>
      </c>
      <c r="P319" s="95" t="s">
        <v>1656</v>
      </c>
      <c r="Q319" s="95" t="s">
        <v>1657</v>
      </c>
      <c r="R319" s="80">
        <f t="shared" si="12"/>
        <v>2</v>
      </c>
      <c r="S319" s="80">
        <f t="shared" si="13"/>
        <v>4</v>
      </c>
      <c r="T319" s="80">
        <f t="shared" si="14"/>
        <v>6</v>
      </c>
    </row>
    <row r="320" spans="1:20" x14ac:dyDescent="0.2">
      <c r="A320" s="80">
        <v>399</v>
      </c>
      <c r="B320" s="79">
        <v>497</v>
      </c>
      <c r="C320" s="79">
        <v>402</v>
      </c>
      <c r="D320" s="80" t="s">
        <v>4130</v>
      </c>
      <c r="E320" s="80" t="s">
        <v>1522</v>
      </c>
      <c r="F320" s="80" t="s">
        <v>4144</v>
      </c>
      <c r="G320" s="79" t="s">
        <v>1658</v>
      </c>
      <c r="H320" s="80" t="s">
        <v>1658</v>
      </c>
      <c r="I320" s="79" t="s">
        <v>1659</v>
      </c>
      <c r="J320" s="79" t="s">
        <v>26</v>
      </c>
      <c r="K320" s="79" t="s">
        <v>1660</v>
      </c>
      <c r="L320" s="79" t="s">
        <v>1661</v>
      </c>
      <c r="M320" s="79" t="s">
        <v>1662</v>
      </c>
      <c r="N320" s="79" t="s">
        <v>1663</v>
      </c>
      <c r="O320" s="79" t="s">
        <v>26</v>
      </c>
      <c r="P320" s="79" t="s">
        <v>1664</v>
      </c>
      <c r="Q320" s="79" t="s">
        <v>1665</v>
      </c>
      <c r="R320" s="80">
        <f t="shared" si="12"/>
        <v>1</v>
      </c>
      <c r="S320" s="80">
        <f t="shared" si="13"/>
        <v>6</v>
      </c>
      <c r="T320" s="80">
        <f t="shared" si="14"/>
        <v>7</v>
      </c>
    </row>
    <row r="321" spans="1:20" x14ac:dyDescent="0.2">
      <c r="A321" s="80">
        <v>431</v>
      </c>
      <c r="B321" s="79">
        <v>529</v>
      </c>
      <c r="C321" s="79">
        <v>403</v>
      </c>
      <c r="D321" s="80" t="s">
        <v>4130</v>
      </c>
      <c r="E321" s="80" t="s">
        <v>1522</v>
      </c>
      <c r="F321" s="80" t="s">
        <v>4144</v>
      </c>
      <c r="G321" s="79" t="s">
        <v>1666</v>
      </c>
      <c r="H321" s="80" t="s">
        <v>1666</v>
      </c>
      <c r="I321" s="95" t="s">
        <v>1667</v>
      </c>
      <c r="J321" s="95" t="s">
        <v>1668</v>
      </c>
      <c r="K321" s="95" t="s">
        <v>26</v>
      </c>
      <c r="L321" s="95" t="s">
        <v>1669</v>
      </c>
      <c r="M321" s="95" t="s">
        <v>26</v>
      </c>
      <c r="N321" s="95" t="s">
        <v>26</v>
      </c>
      <c r="O321" s="95" t="s">
        <v>1670</v>
      </c>
      <c r="P321" s="95" t="s">
        <v>1671</v>
      </c>
      <c r="Q321" s="95" t="s">
        <v>1672</v>
      </c>
      <c r="R321" s="80">
        <f t="shared" si="12"/>
        <v>2</v>
      </c>
      <c r="S321" s="80">
        <f t="shared" si="13"/>
        <v>4</v>
      </c>
      <c r="T321" s="80">
        <f t="shared" si="14"/>
        <v>6</v>
      </c>
    </row>
    <row r="322" spans="1:20" x14ac:dyDescent="0.2">
      <c r="A322" s="80">
        <v>421</v>
      </c>
      <c r="B322" s="79">
        <v>519</v>
      </c>
      <c r="C322" s="79">
        <v>404</v>
      </c>
      <c r="D322" s="80" t="s">
        <v>4130</v>
      </c>
      <c r="E322" s="80" t="s">
        <v>1522</v>
      </c>
      <c r="F322" s="80" t="s">
        <v>4144</v>
      </c>
      <c r="G322" s="79" t="s">
        <v>1673</v>
      </c>
      <c r="H322" s="80" t="s">
        <v>1673</v>
      </c>
      <c r="I322" s="95" t="s">
        <v>1674</v>
      </c>
      <c r="J322" s="95" t="s">
        <v>1675</v>
      </c>
      <c r="K322" s="95" t="s">
        <v>26</v>
      </c>
      <c r="L322" s="95" t="s">
        <v>1676</v>
      </c>
      <c r="M322" s="95" t="s">
        <v>26</v>
      </c>
      <c r="N322" s="95" t="s">
        <v>26</v>
      </c>
      <c r="O322" s="95" t="s">
        <v>1677</v>
      </c>
      <c r="P322" s="95" t="s">
        <v>1678</v>
      </c>
      <c r="Q322" s="95" t="s">
        <v>1679</v>
      </c>
      <c r="R322" s="80">
        <f t="shared" ref="R322:R385" si="15">2-(SUM(IF(I322="NA",1,0),IF(J322="NA",1,0)))</f>
        <v>2</v>
      </c>
      <c r="S322" s="80">
        <f t="shared" ref="S322:S385" si="16">7-SUM(IF(K322="NA",1,0),IF(L322="NA",1,0),IF(M322="NA",1,0),IF(N322="NA",1,0),IF(O322="NA",1,0),IF(P322="NA",1,0),IF(Q322="NA",1,0))</f>
        <v>4</v>
      </c>
      <c r="T322" s="80">
        <f t="shared" ref="T322:T385" si="17">SUM(R322:S322)</f>
        <v>6</v>
      </c>
    </row>
    <row r="323" spans="1:20" x14ac:dyDescent="0.2">
      <c r="A323" s="80">
        <v>416</v>
      </c>
      <c r="B323" s="79">
        <v>514</v>
      </c>
      <c r="C323" s="79">
        <v>405</v>
      </c>
      <c r="D323" s="80" t="s">
        <v>4130</v>
      </c>
      <c r="E323" s="80" t="s">
        <v>1522</v>
      </c>
      <c r="F323" s="80" t="s">
        <v>4144</v>
      </c>
      <c r="G323" s="79" t="s">
        <v>1680</v>
      </c>
      <c r="H323" s="80" t="s">
        <v>1680</v>
      </c>
      <c r="I323" s="95" t="s">
        <v>1681</v>
      </c>
      <c r="J323" s="95" t="s">
        <v>1682</v>
      </c>
      <c r="K323" s="95" t="s">
        <v>26</v>
      </c>
      <c r="L323" s="95" t="s">
        <v>1683</v>
      </c>
      <c r="M323" s="95" t="s">
        <v>26</v>
      </c>
      <c r="N323" s="95" t="s">
        <v>26</v>
      </c>
      <c r="O323" s="95" t="s">
        <v>1684</v>
      </c>
      <c r="P323" s="95" t="s">
        <v>1685</v>
      </c>
      <c r="Q323" s="95" t="s">
        <v>1686</v>
      </c>
      <c r="R323" s="80">
        <f t="shared" si="15"/>
        <v>2</v>
      </c>
      <c r="S323" s="80">
        <f t="shared" si="16"/>
        <v>4</v>
      </c>
      <c r="T323" s="80">
        <f t="shared" si="17"/>
        <v>6</v>
      </c>
    </row>
    <row r="324" spans="1:20" x14ac:dyDescent="0.2">
      <c r="A324" s="80">
        <v>418</v>
      </c>
      <c r="B324" s="79">
        <v>516</v>
      </c>
      <c r="C324" s="79">
        <v>406</v>
      </c>
      <c r="D324" s="80" t="s">
        <v>4130</v>
      </c>
      <c r="E324" s="80" t="s">
        <v>1522</v>
      </c>
      <c r="F324" s="80" t="s">
        <v>4144</v>
      </c>
      <c r="G324" s="79" t="s">
        <v>1687</v>
      </c>
      <c r="H324" s="80" t="s">
        <v>1687</v>
      </c>
      <c r="I324" s="95" t="s">
        <v>1688</v>
      </c>
      <c r="J324" s="95" t="s">
        <v>1689</v>
      </c>
      <c r="K324" s="95" t="s">
        <v>26</v>
      </c>
      <c r="L324" s="95" t="s">
        <v>1690</v>
      </c>
      <c r="M324" s="95" t="s">
        <v>26</v>
      </c>
      <c r="N324" s="95" t="s">
        <v>26</v>
      </c>
      <c r="O324" s="95" t="s">
        <v>1691</v>
      </c>
      <c r="P324" s="95" t="s">
        <v>1692</v>
      </c>
      <c r="Q324" s="95" t="s">
        <v>1693</v>
      </c>
      <c r="R324" s="80">
        <f t="shared" si="15"/>
        <v>2</v>
      </c>
      <c r="S324" s="80">
        <f t="shared" si="16"/>
        <v>4</v>
      </c>
      <c r="T324" s="80">
        <f t="shared" si="17"/>
        <v>6</v>
      </c>
    </row>
    <row r="325" spans="1:20" x14ac:dyDescent="0.2">
      <c r="A325" s="80">
        <v>409</v>
      </c>
      <c r="B325" s="79">
        <v>507</v>
      </c>
      <c r="C325" s="79">
        <v>407</v>
      </c>
      <c r="D325" s="80" t="s">
        <v>4130</v>
      </c>
      <c r="E325" s="80" t="s">
        <v>1522</v>
      </c>
      <c r="F325" s="80" t="s">
        <v>4144</v>
      </c>
      <c r="G325" s="79" t="s">
        <v>1694</v>
      </c>
      <c r="H325" s="80" t="s">
        <v>1694</v>
      </c>
      <c r="I325" s="95" t="s">
        <v>1695</v>
      </c>
      <c r="J325" s="95" t="s">
        <v>1696</v>
      </c>
      <c r="K325" s="95" t="s">
        <v>26</v>
      </c>
      <c r="L325" s="95" t="s">
        <v>1697</v>
      </c>
      <c r="M325" s="95" t="s">
        <v>26</v>
      </c>
      <c r="N325" s="95" t="s">
        <v>26</v>
      </c>
      <c r="O325" s="95" t="s">
        <v>1698</v>
      </c>
      <c r="P325" s="95" t="s">
        <v>1699</v>
      </c>
      <c r="Q325" s="95" t="s">
        <v>1700</v>
      </c>
      <c r="R325" s="80">
        <f t="shared" si="15"/>
        <v>2</v>
      </c>
      <c r="S325" s="80">
        <f t="shared" si="16"/>
        <v>4</v>
      </c>
      <c r="T325" s="80">
        <f t="shared" si="17"/>
        <v>6</v>
      </c>
    </row>
    <row r="326" spans="1:20" x14ac:dyDescent="0.2">
      <c r="A326" s="80">
        <v>438</v>
      </c>
      <c r="B326" s="79">
        <v>536</v>
      </c>
      <c r="C326" s="79">
        <v>408</v>
      </c>
      <c r="D326" s="80" t="s">
        <v>4130</v>
      </c>
      <c r="E326" s="80" t="s">
        <v>1522</v>
      </c>
      <c r="F326" s="80" t="s">
        <v>4144</v>
      </c>
      <c r="G326" s="79" t="s">
        <v>1701</v>
      </c>
      <c r="H326" s="80" t="s">
        <v>1701</v>
      </c>
      <c r="I326" s="95" t="s">
        <v>1702</v>
      </c>
      <c r="J326" s="95" t="s">
        <v>1703</v>
      </c>
      <c r="K326" s="95" t="s">
        <v>26</v>
      </c>
      <c r="L326" s="95" t="s">
        <v>1704</v>
      </c>
      <c r="M326" s="95" t="s">
        <v>26</v>
      </c>
      <c r="N326" s="95" t="s">
        <v>26</v>
      </c>
      <c r="O326" s="95" t="s">
        <v>1705</v>
      </c>
      <c r="P326" s="95" t="s">
        <v>1706</v>
      </c>
      <c r="Q326" s="95" t="s">
        <v>1707</v>
      </c>
      <c r="R326" s="80">
        <f t="shared" si="15"/>
        <v>2</v>
      </c>
      <c r="S326" s="80">
        <f t="shared" si="16"/>
        <v>4</v>
      </c>
      <c r="T326" s="80">
        <f t="shared" si="17"/>
        <v>6</v>
      </c>
    </row>
    <row r="327" spans="1:20" x14ac:dyDescent="0.2">
      <c r="A327" s="80">
        <v>401</v>
      </c>
      <c r="B327" s="79">
        <v>499</v>
      </c>
      <c r="C327" s="79">
        <v>409</v>
      </c>
      <c r="D327" s="80" t="s">
        <v>4130</v>
      </c>
      <c r="E327" s="80" t="s">
        <v>1522</v>
      </c>
      <c r="F327" s="80" t="s">
        <v>4144</v>
      </c>
      <c r="G327" s="79" t="s">
        <v>1708</v>
      </c>
      <c r="H327" s="80" t="s">
        <v>1708</v>
      </c>
      <c r="I327" s="95" t="s">
        <v>1709</v>
      </c>
      <c r="J327" s="95" t="s">
        <v>1710</v>
      </c>
      <c r="K327" s="95" t="s">
        <v>26</v>
      </c>
      <c r="L327" s="95" t="s">
        <v>1711</v>
      </c>
      <c r="M327" s="95" t="s">
        <v>26</v>
      </c>
      <c r="N327" s="95" t="s">
        <v>26</v>
      </c>
      <c r="O327" s="95" t="s">
        <v>1712</v>
      </c>
      <c r="P327" s="95" t="s">
        <v>1713</v>
      </c>
      <c r="Q327" s="95" t="s">
        <v>1714</v>
      </c>
      <c r="R327" s="80">
        <f t="shared" si="15"/>
        <v>2</v>
      </c>
      <c r="S327" s="80">
        <f t="shared" si="16"/>
        <v>4</v>
      </c>
      <c r="T327" s="80">
        <f t="shared" si="17"/>
        <v>6</v>
      </c>
    </row>
    <row r="328" spans="1:20" x14ac:dyDescent="0.2">
      <c r="A328" s="80">
        <v>403</v>
      </c>
      <c r="B328" s="79">
        <v>501</v>
      </c>
      <c r="C328" s="79">
        <v>410</v>
      </c>
      <c r="D328" s="80" t="s">
        <v>4130</v>
      </c>
      <c r="E328" s="80" t="s">
        <v>1522</v>
      </c>
      <c r="F328" s="80" t="s">
        <v>4144</v>
      </c>
      <c r="G328" s="79" t="s">
        <v>1715</v>
      </c>
      <c r="H328" s="80" t="s">
        <v>1715</v>
      </c>
      <c r="I328" s="95" t="s">
        <v>1716</v>
      </c>
      <c r="J328" s="95" t="s">
        <v>1717</v>
      </c>
      <c r="K328" s="95" t="s">
        <v>26</v>
      </c>
      <c r="L328" s="95" t="s">
        <v>1718</v>
      </c>
      <c r="M328" s="95" t="s">
        <v>26</v>
      </c>
      <c r="N328" s="95" t="s">
        <v>26</v>
      </c>
      <c r="O328" s="95" t="s">
        <v>1719</v>
      </c>
      <c r="P328" s="95" t="s">
        <v>1720</v>
      </c>
      <c r="Q328" s="95" t="s">
        <v>1721</v>
      </c>
      <c r="R328" s="80">
        <f t="shared" si="15"/>
        <v>2</v>
      </c>
      <c r="S328" s="80">
        <f t="shared" si="16"/>
        <v>4</v>
      </c>
      <c r="T328" s="80">
        <f t="shared" si="17"/>
        <v>6</v>
      </c>
    </row>
    <row r="329" spans="1:20" x14ac:dyDescent="0.2">
      <c r="A329" s="80">
        <v>439</v>
      </c>
      <c r="B329" s="79">
        <v>537</v>
      </c>
      <c r="C329" s="79">
        <v>411</v>
      </c>
      <c r="D329" s="80" t="s">
        <v>4130</v>
      </c>
      <c r="E329" s="80" t="s">
        <v>1522</v>
      </c>
      <c r="F329" s="80" t="s">
        <v>4144</v>
      </c>
      <c r="G329" s="79" t="s">
        <v>1722</v>
      </c>
      <c r="H329" s="80" t="s">
        <v>1722</v>
      </c>
      <c r="I329" s="95" t="s">
        <v>1723</v>
      </c>
      <c r="J329" s="95" t="s">
        <v>1724</v>
      </c>
      <c r="K329" s="95" t="s">
        <v>26</v>
      </c>
      <c r="L329" s="95" t="s">
        <v>1725</v>
      </c>
      <c r="M329" s="95" t="s">
        <v>26</v>
      </c>
      <c r="N329" s="95" t="s">
        <v>26</v>
      </c>
      <c r="O329" s="95" t="s">
        <v>26</v>
      </c>
      <c r="P329" s="95" t="s">
        <v>1726</v>
      </c>
      <c r="Q329" s="95" t="s">
        <v>1727</v>
      </c>
      <c r="R329" s="80">
        <f t="shared" si="15"/>
        <v>2</v>
      </c>
      <c r="S329" s="80">
        <f t="shared" si="16"/>
        <v>3</v>
      </c>
      <c r="T329" s="80">
        <f t="shared" si="17"/>
        <v>5</v>
      </c>
    </row>
    <row r="330" spans="1:20" x14ac:dyDescent="0.2">
      <c r="A330" s="80">
        <v>402</v>
      </c>
      <c r="B330" s="79">
        <v>500</v>
      </c>
      <c r="C330" s="79">
        <v>412</v>
      </c>
      <c r="D330" s="80" t="s">
        <v>4130</v>
      </c>
      <c r="E330" s="80" t="s">
        <v>1522</v>
      </c>
      <c r="F330" s="80" t="s">
        <v>4144</v>
      </c>
      <c r="G330" s="79" t="s">
        <v>1728</v>
      </c>
      <c r="H330" s="80" t="s">
        <v>1728</v>
      </c>
      <c r="I330" s="95" t="s">
        <v>1729</v>
      </c>
      <c r="J330" s="95" t="s">
        <v>1730</v>
      </c>
      <c r="K330" s="95" t="s">
        <v>26</v>
      </c>
      <c r="L330" s="95" t="s">
        <v>1731</v>
      </c>
      <c r="M330" s="95" t="s">
        <v>26</v>
      </c>
      <c r="N330" s="95" t="s">
        <v>26</v>
      </c>
      <c r="O330" s="95" t="s">
        <v>1732</v>
      </c>
      <c r="P330" s="95" t="s">
        <v>1733</v>
      </c>
      <c r="Q330" s="95" t="s">
        <v>1734</v>
      </c>
      <c r="R330" s="80">
        <f t="shared" si="15"/>
        <v>2</v>
      </c>
      <c r="S330" s="80">
        <f t="shared" si="16"/>
        <v>4</v>
      </c>
      <c r="T330" s="80">
        <f t="shared" si="17"/>
        <v>6</v>
      </c>
    </row>
    <row r="331" spans="1:20" x14ac:dyDescent="0.2">
      <c r="A331" s="80">
        <v>425</v>
      </c>
      <c r="B331" s="79">
        <v>523</v>
      </c>
      <c r="C331" s="79">
        <v>413</v>
      </c>
      <c r="D331" s="80" t="s">
        <v>4130</v>
      </c>
      <c r="E331" s="80" t="s">
        <v>1522</v>
      </c>
      <c r="F331" s="80" t="s">
        <v>4144</v>
      </c>
      <c r="G331" s="79" t="s">
        <v>1735</v>
      </c>
      <c r="H331" s="80" t="s">
        <v>1735</v>
      </c>
      <c r="I331" s="95" t="s">
        <v>1736</v>
      </c>
      <c r="J331" s="95" t="s">
        <v>1737</v>
      </c>
      <c r="K331" s="95" t="s">
        <v>26</v>
      </c>
      <c r="L331" s="95" t="s">
        <v>1738</v>
      </c>
      <c r="M331" s="95" t="s">
        <v>26</v>
      </c>
      <c r="N331" s="95" t="s">
        <v>26</v>
      </c>
      <c r="O331" s="95" t="s">
        <v>1739</v>
      </c>
      <c r="P331" s="95" t="s">
        <v>1740</v>
      </c>
      <c r="Q331" s="95" t="s">
        <v>1741</v>
      </c>
      <c r="R331" s="80">
        <f t="shared" si="15"/>
        <v>2</v>
      </c>
      <c r="S331" s="80">
        <f t="shared" si="16"/>
        <v>4</v>
      </c>
      <c r="T331" s="80">
        <f t="shared" si="17"/>
        <v>6</v>
      </c>
    </row>
    <row r="332" spans="1:20" x14ac:dyDescent="0.2">
      <c r="A332" s="80">
        <v>424</v>
      </c>
      <c r="B332" s="79">
        <v>522</v>
      </c>
      <c r="C332" s="79">
        <v>414</v>
      </c>
      <c r="D332" s="80" t="s">
        <v>4130</v>
      </c>
      <c r="E332" s="80" t="s">
        <v>1522</v>
      </c>
      <c r="F332" s="80" t="s">
        <v>4144</v>
      </c>
      <c r="G332" s="79" t="s">
        <v>1742</v>
      </c>
      <c r="H332" s="80" t="s">
        <v>1742</v>
      </c>
      <c r="I332" s="95" t="s">
        <v>1743</v>
      </c>
      <c r="J332" s="95" t="s">
        <v>1744</v>
      </c>
      <c r="K332" s="95" t="s">
        <v>26</v>
      </c>
      <c r="L332" s="95" t="s">
        <v>1745</v>
      </c>
      <c r="M332" s="95" t="s">
        <v>26</v>
      </c>
      <c r="N332" s="95" t="s">
        <v>26</v>
      </c>
      <c r="O332" s="95" t="s">
        <v>1746</v>
      </c>
      <c r="P332" s="95" t="s">
        <v>1747</v>
      </c>
      <c r="Q332" s="95" t="s">
        <v>1748</v>
      </c>
      <c r="R332" s="80">
        <f t="shared" si="15"/>
        <v>2</v>
      </c>
      <c r="S332" s="80">
        <f t="shared" si="16"/>
        <v>4</v>
      </c>
      <c r="T332" s="80">
        <f t="shared" si="17"/>
        <v>6</v>
      </c>
    </row>
    <row r="333" spans="1:20" x14ac:dyDescent="0.2">
      <c r="A333" s="80">
        <v>433</v>
      </c>
      <c r="B333" s="79">
        <v>531</v>
      </c>
      <c r="C333" s="79">
        <v>415</v>
      </c>
      <c r="D333" s="80" t="s">
        <v>4130</v>
      </c>
      <c r="E333" s="80" t="s">
        <v>1522</v>
      </c>
      <c r="F333" s="80" t="s">
        <v>4144</v>
      </c>
      <c r="G333" s="79" t="s">
        <v>1749</v>
      </c>
      <c r="H333" s="80" t="s">
        <v>1749</v>
      </c>
      <c r="I333" s="95" t="s">
        <v>1750</v>
      </c>
      <c r="J333" s="95" t="s">
        <v>1751</v>
      </c>
      <c r="K333" s="95" t="s">
        <v>26</v>
      </c>
      <c r="L333" s="95" t="s">
        <v>1752</v>
      </c>
      <c r="M333" s="95" t="s">
        <v>26</v>
      </c>
      <c r="N333" s="95" t="s">
        <v>26</v>
      </c>
      <c r="O333" s="95" t="s">
        <v>1753</v>
      </c>
      <c r="P333" s="95" t="s">
        <v>1754</v>
      </c>
      <c r="Q333" s="95" t="s">
        <v>1755</v>
      </c>
      <c r="R333" s="80">
        <f t="shared" si="15"/>
        <v>2</v>
      </c>
      <c r="S333" s="80">
        <f t="shared" si="16"/>
        <v>4</v>
      </c>
      <c r="T333" s="80">
        <f t="shared" si="17"/>
        <v>6</v>
      </c>
    </row>
    <row r="334" spans="1:20" x14ac:dyDescent="0.2">
      <c r="A334" s="80">
        <v>434</v>
      </c>
      <c r="B334" s="79">
        <v>532</v>
      </c>
      <c r="C334" s="79">
        <v>416</v>
      </c>
      <c r="D334" s="80" t="s">
        <v>4130</v>
      </c>
      <c r="E334" s="80" t="s">
        <v>1522</v>
      </c>
      <c r="F334" s="80" t="s">
        <v>4144</v>
      </c>
      <c r="G334" s="79" t="s">
        <v>1756</v>
      </c>
      <c r="H334" s="80" t="s">
        <v>1756</v>
      </c>
      <c r="I334" s="79" t="s">
        <v>1757</v>
      </c>
      <c r="J334" s="79" t="s">
        <v>26</v>
      </c>
      <c r="K334" s="79" t="s">
        <v>1758</v>
      </c>
      <c r="L334" s="79" t="s">
        <v>26</v>
      </c>
      <c r="M334" s="79" t="s">
        <v>1758</v>
      </c>
      <c r="N334" s="79" t="s">
        <v>26</v>
      </c>
      <c r="O334" s="79" t="s">
        <v>26</v>
      </c>
      <c r="P334" s="79" t="s">
        <v>1759</v>
      </c>
      <c r="Q334" s="79" t="s">
        <v>1760</v>
      </c>
      <c r="R334" s="80">
        <f t="shared" si="15"/>
        <v>1</v>
      </c>
      <c r="S334" s="80">
        <f t="shared" si="16"/>
        <v>4</v>
      </c>
      <c r="T334" s="80">
        <f t="shared" si="17"/>
        <v>5</v>
      </c>
    </row>
    <row r="335" spans="1:20" x14ac:dyDescent="0.2">
      <c r="A335" s="80">
        <v>435</v>
      </c>
      <c r="B335" s="79">
        <v>533</v>
      </c>
      <c r="C335" s="79">
        <v>417</v>
      </c>
      <c r="D335" s="80" t="s">
        <v>4130</v>
      </c>
      <c r="E335" s="80" t="s">
        <v>1522</v>
      </c>
      <c r="F335" s="80" t="s">
        <v>4144</v>
      </c>
      <c r="G335" s="79" t="s">
        <v>1761</v>
      </c>
      <c r="H335" s="80" t="s">
        <v>1761</v>
      </c>
      <c r="I335" s="79" t="s">
        <v>1762</v>
      </c>
      <c r="J335" s="79" t="s">
        <v>1763</v>
      </c>
      <c r="K335" s="79" t="s">
        <v>1764</v>
      </c>
      <c r="L335" s="79" t="s">
        <v>1765</v>
      </c>
      <c r="M335" s="79" t="s">
        <v>1766</v>
      </c>
      <c r="N335" s="79" t="s">
        <v>1767</v>
      </c>
      <c r="O335" s="79" t="s">
        <v>26</v>
      </c>
      <c r="P335" s="79" t="s">
        <v>26</v>
      </c>
      <c r="Q335" s="79" t="s">
        <v>26</v>
      </c>
      <c r="R335" s="80">
        <f t="shared" si="15"/>
        <v>2</v>
      </c>
      <c r="S335" s="80">
        <f t="shared" si="16"/>
        <v>4</v>
      </c>
      <c r="T335" s="80">
        <f t="shared" si="17"/>
        <v>6</v>
      </c>
    </row>
    <row r="336" spans="1:20" x14ac:dyDescent="0.2">
      <c r="A336" s="80">
        <v>414</v>
      </c>
      <c r="B336" s="107">
        <v>512</v>
      </c>
      <c r="C336" s="107">
        <v>419</v>
      </c>
      <c r="D336" s="80" t="s">
        <v>4130</v>
      </c>
      <c r="E336" s="80" t="s">
        <v>1522</v>
      </c>
      <c r="F336" s="80" t="s">
        <v>4144</v>
      </c>
      <c r="G336" s="107" t="s">
        <v>1768</v>
      </c>
      <c r="H336" s="80" t="s">
        <v>1768</v>
      </c>
      <c r="I336" s="107" t="s">
        <v>1769</v>
      </c>
      <c r="J336" s="107" t="s">
        <v>1770</v>
      </c>
      <c r="K336" s="107" t="s">
        <v>1771</v>
      </c>
      <c r="L336" s="107" t="s">
        <v>26</v>
      </c>
      <c r="M336" s="108" t="s">
        <v>346</v>
      </c>
      <c r="N336" s="107" t="s">
        <v>26</v>
      </c>
      <c r="O336" s="107" t="s">
        <v>1772</v>
      </c>
      <c r="P336" s="107" t="s">
        <v>26</v>
      </c>
      <c r="Q336" s="107" t="s">
        <v>26</v>
      </c>
      <c r="R336" s="80">
        <f t="shared" si="15"/>
        <v>2</v>
      </c>
      <c r="S336" s="80">
        <f t="shared" si="16"/>
        <v>3</v>
      </c>
      <c r="T336" s="80">
        <f t="shared" si="17"/>
        <v>5</v>
      </c>
    </row>
    <row r="337" spans="1:21" x14ac:dyDescent="0.2">
      <c r="A337" s="80">
        <v>413</v>
      </c>
      <c r="B337" s="107">
        <v>511</v>
      </c>
      <c r="C337" s="107">
        <v>420</v>
      </c>
      <c r="D337" s="80" t="s">
        <v>4130</v>
      </c>
      <c r="E337" s="80" t="s">
        <v>1522</v>
      </c>
      <c r="F337" s="80" t="s">
        <v>4144</v>
      </c>
      <c r="G337" s="107" t="s">
        <v>1773</v>
      </c>
      <c r="H337" s="80" t="s">
        <v>1773</v>
      </c>
      <c r="I337" s="95" t="s">
        <v>1774</v>
      </c>
      <c r="J337" s="95" t="s">
        <v>1775</v>
      </c>
      <c r="K337" s="95" t="s">
        <v>26</v>
      </c>
      <c r="L337" s="95" t="s">
        <v>1776</v>
      </c>
      <c r="M337" s="95" t="s">
        <v>26</v>
      </c>
      <c r="N337" s="95" t="s">
        <v>26</v>
      </c>
      <c r="O337" s="95" t="s">
        <v>1777</v>
      </c>
      <c r="P337" s="95" t="s">
        <v>1778</v>
      </c>
      <c r="Q337" s="95" t="s">
        <v>1779</v>
      </c>
      <c r="R337" s="80">
        <f t="shared" si="15"/>
        <v>2</v>
      </c>
      <c r="S337" s="80">
        <f t="shared" si="16"/>
        <v>4</v>
      </c>
      <c r="T337" s="80">
        <f t="shared" si="17"/>
        <v>6</v>
      </c>
    </row>
    <row r="338" spans="1:21" x14ac:dyDescent="0.2">
      <c r="A338" s="80">
        <v>429</v>
      </c>
      <c r="B338" s="107">
        <v>527</v>
      </c>
      <c r="C338" s="107">
        <v>421</v>
      </c>
      <c r="D338" s="80" t="s">
        <v>4130</v>
      </c>
      <c r="E338" s="80" t="s">
        <v>1522</v>
      </c>
      <c r="F338" s="80" t="s">
        <v>4144</v>
      </c>
      <c r="G338" s="107" t="s">
        <v>1780</v>
      </c>
      <c r="H338" s="80" t="s">
        <v>1780</v>
      </c>
      <c r="I338" s="95" t="s">
        <v>1781</v>
      </c>
      <c r="J338" s="95" t="s">
        <v>1782</v>
      </c>
      <c r="K338" s="95" t="s">
        <v>26</v>
      </c>
      <c r="L338" s="95" t="s">
        <v>1783</v>
      </c>
      <c r="M338" s="95" t="s">
        <v>26</v>
      </c>
      <c r="N338" s="95" t="s">
        <v>26</v>
      </c>
      <c r="O338" s="95" t="s">
        <v>1784</v>
      </c>
      <c r="P338" s="95" t="s">
        <v>1785</v>
      </c>
      <c r="Q338" s="95" t="s">
        <v>1786</v>
      </c>
      <c r="R338" s="80">
        <f t="shared" si="15"/>
        <v>2</v>
      </c>
      <c r="S338" s="80">
        <f t="shared" si="16"/>
        <v>4</v>
      </c>
      <c r="T338" s="80">
        <f t="shared" si="17"/>
        <v>6</v>
      </c>
    </row>
    <row r="339" spans="1:21" x14ac:dyDescent="0.2">
      <c r="A339" s="80">
        <v>432</v>
      </c>
      <c r="B339" s="107">
        <v>530</v>
      </c>
      <c r="C339" s="107">
        <v>422</v>
      </c>
      <c r="D339" s="80" t="s">
        <v>4130</v>
      </c>
      <c r="E339" s="80" t="s">
        <v>1522</v>
      </c>
      <c r="F339" s="80" t="s">
        <v>4144</v>
      </c>
      <c r="G339" s="107" t="s">
        <v>1787</v>
      </c>
      <c r="H339" s="80" t="s">
        <v>1787</v>
      </c>
      <c r="I339" s="95" t="s">
        <v>1788</v>
      </c>
      <c r="J339" s="95" t="s">
        <v>1789</v>
      </c>
      <c r="K339" s="95" t="s">
        <v>26</v>
      </c>
      <c r="L339" s="95" t="s">
        <v>1790</v>
      </c>
      <c r="M339" s="95" t="s">
        <v>26</v>
      </c>
      <c r="N339" s="95" t="s">
        <v>26</v>
      </c>
      <c r="O339" s="95" t="s">
        <v>1791</v>
      </c>
      <c r="P339" s="95" t="s">
        <v>1792</v>
      </c>
      <c r="Q339" s="95" t="s">
        <v>1793</v>
      </c>
      <c r="R339" s="80">
        <f t="shared" si="15"/>
        <v>2</v>
      </c>
      <c r="S339" s="80">
        <f t="shared" si="16"/>
        <v>4</v>
      </c>
      <c r="T339" s="80">
        <f t="shared" si="17"/>
        <v>6</v>
      </c>
    </row>
    <row r="340" spans="1:21" x14ac:dyDescent="0.2">
      <c r="A340" s="80">
        <v>412</v>
      </c>
      <c r="B340" s="79">
        <v>510</v>
      </c>
      <c r="C340" s="79">
        <v>425</v>
      </c>
      <c r="D340" s="80" t="s">
        <v>4130</v>
      </c>
      <c r="E340" s="80" t="s">
        <v>1522</v>
      </c>
      <c r="F340" s="80" t="s">
        <v>4144</v>
      </c>
      <c r="G340" s="79" t="s">
        <v>1794</v>
      </c>
      <c r="H340" s="80" t="s">
        <v>1794</v>
      </c>
      <c r="I340" s="95" t="s">
        <v>1795</v>
      </c>
      <c r="J340" s="95" t="s">
        <v>1796</v>
      </c>
      <c r="K340" s="95" t="s">
        <v>26</v>
      </c>
      <c r="L340" s="95" t="s">
        <v>1797</v>
      </c>
      <c r="M340" s="95" t="s">
        <v>26</v>
      </c>
      <c r="N340" s="95" t="s">
        <v>26</v>
      </c>
      <c r="O340" s="95" t="s">
        <v>1798</v>
      </c>
      <c r="P340" s="95" t="s">
        <v>1799</v>
      </c>
      <c r="Q340" s="95" t="s">
        <v>1800</v>
      </c>
      <c r="R340" s="80">
        <f t="shared" si="15"/>
        <v>2</v>
      </c>
      <c r="S340" s="80">
        <f t="shared" si="16"/>
        <v>4</v>
      </c>
      <c r="T340" s="80">
        <f t="shared" si="17"/>
        <v>6</v>
      </c>
    </row>
    <row r="341" spans="1:21" x14ac:dyDescent="0.2">
      <c r="A341" s="80">
        <v>407</v>
      </c>
      <c r="B341" s="79">
        <v>505</v>
      </c>
      <c r="C341" s="79">
        <v>426</v>
      </c>
      <c r="D341" s="80" t="s">
        <v>4130</v>
      </c>
      <c r="E341" s="80" t="s">
        <v>1522</v>
      </c>
      <c r="F341" s="80" t="s">
        <v>4144</v>
      </c>
      <c r="G341" s="79" t="s">
        <v>1801</v>
      </c>
      <c r="H341" s="80" t="s">
        <v>1801</v>
      </c>
      <c r="I341" s="95" t="s">
        <v>1802</v>
      </c>
      <c r="J341" s="95" t="s">
        <v>1803</v>
      </c>
      <c r="K341" s="95" t="s">
        <v>26</v>
      </c>
      <c r="L341" s="95" t="s">
        <v>1804</v>
      </c>
      <c r="M341" s="95" t="s">
        <v>26</v>
      </c>
      <c r="N341" s="95" t="s">
        <v>26</v>
      </c>
      <c r="O341" s="95" t="s">
        <v>1805</v>
      </c>
      <c r="P341" s="95" t="s">
        <v>1806</v>
      </c>
      <c r="Q341" s="95" t="s">
        <v>1807</v>
      </c>
      <c r="R341" s="80">
        <f t="shared" si="15"/>
        <v>2</v>
      </c>
      <c r="S341" s="80">
        <f t="shared" si="16"/>
        <v>4</v>
      </c>
      <c r="T341" s="80">
        <f t="shared" si="17"/>
        <v>6</v>
      </c>
    </row>
    <row r="342" spans="1:21" x14ac:dyDescent="0.2">
      <c r="A342" s="80">
        <v>404</v>
      </c>
      <c r="B342" s="79">
        <v>502</v>
      </c>
      <c r="C342" s="79">
        <v>427</v>
      </c>
      <c r="D342" s="80" t="s">
        <v>4130</v>
      </c>
      <c r="E342" s="80" t="s">
        <v>1522</v>
      </c>
      <c r="F342" s="80" t="s">
        <v>4144</v>
      </c>
      <c r="G342" s="79" t="s">
        <v>1808</v>
      </c>
      <c r="H342" s="80" t="s">
        <v>1808</v>
      </c>
      <c r="I342" s="95" t="s">
        <v>1809</v>
      </c>
      <c r="J342" s="95" t="s">
        <v>1810</v>
      </c>
      <c r="K342" s="95" t="s">
        <v>26</v>
      </c>
      <c r="L342" s="95" t="s">
        <v>1811</v>
      </c>
      <c r="M342" s="95" t="s">
        <v>26</v>
      </c>
      <c r="N342" s="95" t="s">
        <v>26</v>
      </c>
      <c r="O342" s="95" t="s">
        <v>1812</v>
      </c>
      <c r="P342" s="95" t="s">
        <v>1813</v>
      </c>
      <c r="Q342" s="95" t="s">
        <v>1814</v>
      </c>
      <c r="R342" s="80">
        <f t="shared" si="15"/>
        <v>2</v>
      </c>
      <c r="S342" s="80">
        <f t="shared" si="16"/>
        <v>4</v>
      </c>
      <c r="T342" s="80">
        <f t="shared" si="17"/>
        <v>6</v>
      </c>
    </row>
    <row r="343" spans="1:21" x14ac:dyDescent="0.2">
      <c r="A343" s="80">
        <v>437</v>
      </c>
      <c r="B343" s="79">
        <v>535</v>
      </c>
      <c r="C343" s="79">
        <v>428</v>
      </c>
      <c r="D343" s="80" t="s">
        <v>4130</v>
      </c>
      <c r="E343" s="80" t="s">
        <v>1522</v>
      </c>
      <c r="F343" s="80" t="s">
        <v>4144</v>
      </c>
      <c r="G343" s="79" t="s">
        <v>1815</v>
      </c>
      <c r="H343" s="80" t="s">
        <v>1815</v>
      </c>
      <c r="I343" s="95" t="s">
        <v>1816</v>
      </c>
      <c r="J343" s="95" t="s">
        <v>1817</v>
      </c>
      <c r="K343" s="95" t="s">
        <v>26</v>
      </c>
      <c r="L343" s="95" t="s">
        <v>1818</v>
      </c>
      <c r="M343" s="95" t="s">
        <v>26</v>
      </c>
      <c r="N343" s="95" t="s">
        <v>26</v>
      </c>
      <c r="O343" s="95" t="s">
        <v>1819</v>
      </c>
      <c r="P343" s="95" t="s">
        <v>1820</v>
      </c>
      <c r="Q343" s="95" t="s">
        <v>1821</v>
      </c>
      <c r="R343" s="80">
        <f t="shared" si="15"/>
        <v>2</v>
      </c>
      <c r="S343" s="80">
        <f t="shared" si="16"/>
        <v>4</v>
      </c>
      <c r="T343" s="80">
        <f t="shared" si="17"/>
        <v>6</v>
      </c>
    </row>
    <row r="344" spans="1:21" x14ac:dyDescent="0.2">
      <c r="A344" s="80">
        <v>422</v>
      </c>
      <c r="B344" s="79">
        <v>520</v>
      </c>
      <c r="C344" s="79">
        <v>429</v>
      </c>
      <c r="D344" s="80" t="s">
        <v>4130</v>
      </c>
      <c r="E344" s="80" t="s">
        <v>1522</v>
      </c>
      <c r="F344" s="80" t="s">
        <v>4144</v>
      </c>
      <c r="G344" s="79" t="s">
        <v>1822</v>
      </c>
      <c r="H344" s="80" t="s">
        <v>1822</v>
      </c>
      <c r="I344" s="79" t="s">
        <v>1823</v>
      </c>
      <c r="J344" s="79" t="s">
        <v>1824</v>
      </c>
      <c r="K344" s="79" t="s">
        <v>1825</v>
      </c>
      <c r="L344" s="79" t="s">
        <v>1826</v>
      </c>
      <c r="M344" s="79" t="s">
        <v>1827</v>
      </c>
      <c r="N344" s="79" t="s">
        <v>1828</v>
      </c>
      <c r="O344" s="79" t="s">
        <v>26</v>
      </c>
      <c r="P344" s="79" t="s">
        <v>26</v>
      </c>
      <c r="Q344" s="79" t="s">
        <v>26</v>
      </c>
      <c r="R344" s="80">
        <f t="shared" si="15"/>
        <v>2</v>
      </c>
      <c r="S344" s="80">
        <f t="shared" si="16"/>
        <v>4</v>
      </c>
      <c r="T344" s="80">
        <f t="shared" si="17"/>
        <v>6</v>
      </c>
    </row>
    <row r="345" spans="1:21" x14ac:dyDescent="0.2">
      <c r="A345" s="80">
        <v>420</v>
      </c>
      <c r="B345" s="79">
        <v>518</v>
      </c>
      <c r="C345" s="79">
        <v>430</v>
      </c>
      <c r="D345" s="80" t="s">
        <v>4130</v>
      </c>
      <c r="E345" s="80" t="s">
        <v>1522</v>
      </c>
      <c r="F345" s="80" t="s">
        <v>4144</v>
      </c>
      <c r="G345" s="79" t="s">
        <v>1829</v>
      </c>
      <c r="H345" s="80" t="s">
        <v>1829</v>
      </c>
      <c r="I345" s="95" t="s">
        <v>1830</v>
      </c>
      <c r="J345" s="95" t="s">
        <v>1831</v>
      </c>
      <c r="K345" s="95" t="s">
        <v>26</v>
      </c>
      <c r="L345" s="95" t="s">
        <v>1832</v>
      </c>
      <c r="M345" s="95" t="s">
        <v>26</v>
      </c>
      <c r="N345" s="95" t="s">
        <v>26</v>
      </c>
      <c r="O345" s="95" t="s">
        <v>1833</v>
      </c>
      <c r="P345" s="95" t="s">
        <v>1834</v>
      </c>
      <c r="Q345" s="95" t="s">
        <v>1835</v>
      </c>
      <c r="R345" s="80">
        <f t="shared" si="15"/>
        <v>2</v>
      </c>
      <c r="S345" s="80">
        <f t="shared" si="16"/>
        <v>4</v>
      </c>
      <c r="T345" s="80">
        <f t="shared" si="17"/>
        <v>6</v>
      </c>
    </row>
    <row r="346" spans="1:21" x14ac:dyDescent="0.2">
      <c r="A346" s="80">
        <v>375</v>
      </c>
      <c r="B346" s="79">
        <v>466</v>
      </c>
      <c r="C346" s="79">
        <v>432</v>
      </c>
      <c r="D346" s="80" t="s">
        <v>4130</v>
      </c>
      <c r="E346" s="80" t="s">
        <v>1522</v>
      </c>
      <c r="F346" s="80" t="s">
        <v>4145</v>
      </c>
      <c r="G346" s="79" t="s">
        <v>1836</v>
      </c>
      <c r="H346" s="80" t="s">
        <v>1836</v>
      </c>
      <c r="I346" s="79" t="s">
        <v>1837</v>
      </c>
      <c r="J346" s="79" t="s">
        <v>1838</v>
      </c>
      <c r="K346" s="79" t="s">
        <v>1839</v>
      </c>
      <c r="L346" s="79" t="s">
        <v>1840</v>
      </c>
      <c r="M346" s="92" t="s">
        <v>346</v>
      </c>
      <c r="N346" s="92" t="s">
        <v>1841</v>
      </c>
      <c r="O346" s="79" t="s">
        <v>1842</v>
      </c>
      <c r="P346" s="79" t="s">
        <v>1843</v>
      </c>
      <c r="Q346" s="79" t="s">
        <v>1844</v>
      </c>
      <c r="R346" s="80">
        <f t="shared" si="15"/>
        <v>2</v>
      </c>
      <c r="S346" s="80">
        <f t="shared" si="16"/>
        <v>7</v>
      </c>
      <c r="T346" s="80">
        <f t="shared" si="17"/>
        <v>9</v>
      </c>
    </row>
    <row r="347" spans="1:21" x14ac:dyDescent="0.2">
      <c r="A347" s="80">
        <v>374</v>
      </c>
      <c r="B347" s="79">
        <v>465</v>
      </c>
      <c r="C347" s="79">
        <v>434</v>
      </c>
      <c r="D347" s="80" t="s">
        <v>4130</v>
      </c>
      <c r="E347" s="80" t="s">
        <v>1522</v>
      </c>
      <c r="F347" s="80" t="s">
        <v>4145</v>
      </c>
      <c r="G347" s="79" t="s">
        <v>1845</v>
      </c>
      <c r="H347" s="80" t="s">
        <v>1846</v>
      </c>
      <c r="I347" s="79" t="s">
        <v>1847</v>
      </c>
      <c r="J347" s="79" t="s">
        <v>1848</v>
      </c>
      <c r="K347" s="79" t="s">
        <v>1849</v>
      </c>
      <c r="L347" s="79" t="s">
        <v>26</v>
      </c>
      <c r="M347" s="92" t="s">
        <v>25</v>
      </c>
      <c r="N347" s="79" t="s">
        <v>26</v>
      </c>
      <c r="O347" s="79" t="s">
        <v>26</v>
      </c>
      <c r="P347" s="79" t="s">
        <v>26</v>
      </c>
      <c r="Q347" s="79" t="s">
        <v>26</v>
      </c>
      <c r="R347" s="80">
        <f t="shared" si="15"/>
        <v>2</v>
      </c>
      <c r="S347" s="80">
        <f t="shared" si="16"/>
        <v>2</v>
      </c>
      <c r="T347" s="80">
        <f t="shared" si="17"/>
        <v>4</v>
      </c>
    </row>
    <row r="348" spans="1:21" x14ac:dyDescent="0.2">
      <c r="A348" s="80">
        <v>790</v>
      </c>
      <c r="B348" s="79">
        <v>915</v>
      </c>
      <c r="C348" s="79">
        <v>436</v>
      </c>
      <c r="D348" s="80" t="s">
        <v>4130</v>
      </c>
      <c r="E348" s="80" t="s">
        <v>1522</v>
      </c>
      <c r="F348" s="80" t="s">
        <v>4146</v>
      </c>
      <c r="G348" s="79" t="s">
        <v>1850</v>
      </c>
      <c r="H348" s="80" t="s">
        <v>1850</v>
      </c>
      <c r="I348" s="79" t="s">
        <v>1851</v>
      </c>
      <c r="J348" s="79" t="s">
        <v>1852</v>
      </c>
      <c r="K348" s="79" t="s">
        <v>1853</v>
      </c>
      <c r="L348" s="79" t="s">
        <v>26</v>
      </c>
      <c r="M348" s="79" t="s">
        <v>1854</v>
      </c>
      <c r="N348" s="79" t="s">
        <v>26</v>
      </c>
      <c r="O348" s="79" t="s">
        <v>1855</v>
      </c>
      <c r="P348" s="79" t="s">
        <v>26</v>
      </c>
      <c r="Q348" s="79" t="s">
        <v>26</v>
      </c>
      <c r="R348" s="80">
        <f t="shared" si="15"/>
        <v>2</v>
      </c>
      <c r="S348" s="80">
        <f t="shared" si="16"/>
        <v>3</v>
      </c>
      <c r="T348" s="80">
        <f t="shared" si="17"/>
        <v>5</v>
      </c>
    </row>
    <row r="349" spans="1:21" x14ac:dyDescent="0.2">
      <c r="A349" s="80">
        <v>54</v>
      </c>
      <c r="B349" s="79">
        <v>115</v>
      </c>
      <c r="C349" s="79">
        <v>438</v>
      </c>
      <c r="D349" s="80" t="s">
        <v>4130</v>
      </c>
      <c r="E349" s="80" t="s">
        <v>30</v>
      </c>
      <c r="F349" s="80" t="s">
        <v>30</v>
      </c>
      <c r="G349" s="79" t="s">
        <v>20</v>
      </c>
      <c r="H349" s="80" t="s">
        <v>20</v>
      </c>
      <c r="I349" s="79" t="s">
        <v>21</v>
      </c>
      <c r="J349" s="79" t="s">
        <v>22</v>
      </c>
      <c r="K349" s="79" t="s">
        <v>23</v>
      </c>
      <c r="L349" s="79" t="s">
        <v>24</v>
      </c>
      <c r="M349" s="92" t="s">
        <v>25</v>
      </c>
      <c r="N349" s="79" t="s">
        <v>26</v>
      </c>
      <c r="O349" s="79" t="s">
        <v>27</v>
      </c>
      <c r="P349" s="79" t="s">
        <v>28</v>
      </c>
      <c r="Q349" s="79" t="s">
        <v>29</v>
      </c>
      <c r="R349" s="80">
        <f t="shared" si="15"/>
        <v>2</v>
      </c>
      <c r="S349" s="80">
        <f t="shared" si="16"/>
        <v>6</v>
      </c>
      <c r="T349" s="80">
        <f t="shared" si="17"/>
        <v>8</v>
      </c>
    </row>
    <row r="350" spans="1:21" x14ac:dyDescent="0.2">
      <c r="A350" s="80">
        <v>61</v>
      </c>
      <c r="B350" s="79">
        <v>127</v>
      </c>
      <c r="C350" s="79">
        <v>439</v>
      </c>
      <c r="D350" s="80" t="s">
        <v>4130</v>
      </c>
      <c r="E350" s="80" t="s">
        <v>30</v>
      </c>
      <c r="F350" s="80" t="s">
        <v>30</v>
      </c>
      <c r="G350" s="79" t="s">
        <v>31</v>
      </c>
      <c r="H350" s="97" t="s">
        <v>31</v>
      </c>
      <c r="I350" s="91" t="s">
        <v>26</v>
      </c>
      <c r="J350" s="91" t="s">
        <v>26</v>
      </c>
      <c r="K350" s="92" t="s">
        <v>32</v>
      </c>
      <c r="L350" s="91" t="s">
        <v>26</v>
      </c>
      <c r="M350" s="92" t="s">
        <v>32</v>
      </c>
      <c r="N350" s="91" t="s">
        <v>26</v>
      </c>
      <c r="O350" s="91" t="s">
        <v>26</v>
      </c>
      <c r="P350" s="92" t="s">
        <v>32</v>
      </c>
      <c r="Q350" s="91" t="s">
        <v>26</v>
      </c>
      <c r="R350" s="80">
        <f t="shared" si="15"/>
        <v>0</v>
      </c>
      <c r="S350" s="80">
        <f t="shared" si="16"/>
        <v>3</v>
      </c>
      <c r="T350" s="80">
        <f t="shared" si="17"/>
        <v>3</v>
      </c>
      <c r="U350" s="79" t="s">
        <v>4420</v>
      </c>
    </row>
    <row r="351" spans="1:21" x14ac:dyDescent="0.2">
      <c r="A351" s="80">
        <v>52</v>
      </c>
      <c r="B351" s="79">
        <v>113</v>
      </c>
      <c r="C351" s="79">
        <v>440</v>
      </c>
      <c r="D351" s="80" t="s">
        <v>4130</v>
      </c>
      <c r="E351" s="80" t="s">
        <v>30</v>
      </c>
      <c r="F351" s="80" t="s">
        <v>30</v>
      </c>
      <c r="G351" s="79" t="s">
        <v>35</v>
      </c>
      <c r="H351" s="80" t="s">
        <v>35</v>
      </c>
      <c r="I351" s="79" t="s">
        <v>36</v>
      </c>
      <c r="J351" s="79" t="s">
        <v>26</v>
      </c>
      <c r="K351" s="79" t="s">
        <v>37</v>
      </c>
      <c r="L351" s="79" t="s">
        <v>38</v>
      </c>
      <c r="M351" s="79" t="s">
        <v>39</v>
      </c>
      <c r="N351" s="79" t="s">
        <v>40</v>
      </c>
      <c r="O351" s="79" t="s">
        <v>41</v>
      </c>
      <c r="P351" s="79" t="s">
        <v>26</v>
      </c>
      <c r="Q351" s="79" t="s">
        <v>42</v>
      </c>
      <c r="R351" s="80">
        <f t="shared" si="15"/>
        <v>1</v>
      </c>
      <c r="S351" s="80">
        <f t="shared" si="16"/>
        <v>6</v>
      </c>
      <c r="T351" s="80">
        <f t="shared" si="17"/>
        <v>7</v>
      </c>
    </row>
    <row r="352" spans="1:21" x14ac:dyDescent="0.2">
      <c r="A352" s="80">
        <v>50</v>
      </c>
      <c r="B352" s="79">
        <v>110</v>
      </c>
      <c r="C352" s="79">
        <v>441</v>
      </c>
      <c r="D352" s="80" t="s">
        <v>4130</v>
      </c>
      <c r="E352" s="80" t="s">
        <v>30</v>
      </c>
      <c r="F352" s="80" t="s">
        <v>30</v>
      </c>
      <c r="G352" s="79" t="s">
        <v>43</v>
      </c>
      <c r="H352" s="80" t="s">
        <v>44</v>
      </c>
      <c r="I352" s="92" t="s">
        <v>25</v>
      </c>
      <c r="J352" s="92" t="s">
        <v>25</v>
      </c>
      <c r="K352" s="92" t="s">
        <v>25</v>
      </c>
      <c r="L352" s="92" t="s">
        <v>26</v>
      </c>
      <c r="M352" s="92" t="s">
        <v>25</v>
      </c>
      <c r="N352" s="92" t="s">
        <v>26</v>
      </c>
      <c r="O352" s="92" t="s">
        <v>26</v>
      </c>
      <c r="P352" s="92" t="s">
        <v>26</v>
      </c>
      <c r="Q352" s="92" t="s">
        <v>25</v>
      </c>
      <c r="R352" s="80">
        <f t="shared" si="15"/>
        <v>2</v>
      </c>
      <c r="S352" s="80">
        <f t="shared" si="16"/>
        <v>3</v>
      </c>
      <c r="T352" s="80">
        <f t="shared" si="17"/>
        <v>5</v>
      </c>
    </row>
    <row r="353" spans="1:21" x14ac:dyDescent="0.2">
      <c r="A353" s="80">
        <v>55</v>
      </c>
      <c r="B353" s="79">
        <v>116</v>
      </c>
      <c r="C353" s="79">
        <v>442</v>
      </c>
      <c r="D353" s="80" t="s">
        <v>4130</v>
      </c>
      <c r="E353" s="80" t="s">
        <v>30</v>
      </c>
      <c r="F353" s="80" t="s">
        <v>30</v>
      </c>
      <c r="G353" s="79" t="s">
        <v>45</v>
      </c>
      <c r="H353" s="80" t="s">
        <v>45</v>
      </c>
      <c r="I353" s="79" t="s">
        <v>26</v>
      </c>
      <c r="J353" s="79" t="s">
        <v>26</v>
      </c>
      <c r="K353" s="79" t="s">
        <v>26</v>
      </c>
      <c r="L353" s="79" t="s">
        <v>26</v>
      </c>
      <c r="M353" s="79" t="s">
        <v>46</v>
      </c>
      <c r="N353" s="79" t="s">
        <v>47</v>
      </c>
      <c r="O353" s="79" t="s">
        <v>26</v>
      </c>
      <c r="P353" s="79" t="s">
        <v>26</v>
      </c>
      <c r="Q353" s="79" t="s">
        <v>26</v>
      </c>
      <c r="R353" s="80">
        <f t="shared" si="15"/>
        <v>0</v>
      </c>
      <c r="S353" s="80">
        <f t="shared" si="16"/>
        <v>2</v>
      </c>
      <c r="T353" s="80">
        <f t="shared" si="17"/>
        <v>2</v>
      </c>
    </row>
    <row r="354" spans="1:21" x14ac:dyDescent="0.2">
      <c r="A354" s="80">
        <v>51</v>
      </c>
      <c r="B354" s="79">
        <v>112</v>
      </c>
      <c r="C354" s="79">
        <v>443</v>
      </c>
      <c r="D354" s="80" t="s">
        <v>4130</v>
      </c>
      <c r="E354" s="80" t="s">
        <v>30</v>
      </c>
      <c r="F354" s="80" t="s">
        <v>30</v>
      </c>
      <c r="G354" s="79" t="s">
        <v>48</v>
      </c>
      <c r="H354" s="80" t="s">
        <v>48</v>
      </c>
      <c r="I354" s="79" t="s">
        <v>49</v>
      </c>
      <c r="J354" s="79" t="s">
        <v>26</v>
      </c>
      <c r="K354" s="79" t="s">
        <v>50</v>
      </c>
      <c r="L354" s="79" t="s">
        <v>51</v>
      </c>
      <c r="M354" s="79" t="s">
        <v>52</v>
      </c>
      <c r="N354" s="79" t="s">
        <v>53</v>
      </c>
      <c r="O354" s="79" t="s">
        <v>54</v>
      </c>
      <c r="P354" s="79" t="s">
        <v>55</v>
      </c>
      <c r="Q354" s="79" t="s">
        <v>56</v>
      </c>
      <c r="R354" s="80">
        <f t="shared" si="15"/>
        <v>1</v>
      </c>
      <c r="S354" s="80">
        <f t="shared" si="16"/>
        <v>7</v>
      </c>
      <c r="T354" s="80">
        <f t="shared" si="17"/>
        <v>8</v>
      </c>
    </row>
    <row r="355" spans="1:21" x14ac:dyDescent="0.2">
      <c r="A355" s="80">
        <v>56</v>
      </c>
      <c r="B355" s="79">
        <v>117</v>
      </c>
      <c r="C355" s="79">
        <v>445</v>
      </c>
      <c r="D355" s="80" t="s">
        <v>4130</v>
      </c>
      <c r="E355" s="80" t="s">
        <v>30</v>
      </c>
      <c r="F355" s="80" t="s">
        <v>30</v>
      </c>
      <c r="G355" s="79" t="s">
        <v>57</v>
      </c>
      <c r="H355" s="80" t="s">
        <v>57</v>
      </c>
      <c r="I355" s="96" t="s">
        <v>58</v>
      </c>
      <c r="J355" s="79" t="s">
        <v>26</v>
      </c>
      <c r="K355" s="79" t="s">
        <v>26</v>
      </c>
      <c r="L355" s="79" t="s">
        <v>59</v>
      </c>
      <c r="M355" s="79" t="s">
        <v>26</v>
      </c>
      <c r="N355" s="79" t="s">
        <v>26</v>
      </c>
      <c r="O355" s="79" t="s">
        <v>60</v>
      </c>
      <c r="P355" s="79" t="s">
        <v>61</v>
      </c>
      <c r="Q355" s="79" t="s">
        <v>62</v>
      </c>
      <c r="R355" s="80">
        <f t="shared" si="15"/>
        <v>1</v>
      </c>
      <c r="S355" s="80">
        <f t="shared" si="16"/>
        <v>4</v>
      </c>
      <c r="T355" s="80">
        <f t="shared" si="17"/>
        <v>5</v>
      </c>
    </row>
    <row r="356" spans="1:21" x14ac:dyDescent="0.2">
      <c r="A356" s="80">
        <v>53</v>
      </c>
      <c r="B356" s="79">
        <v>114</v>
      </c>
      <c r="C356" s="79">
        <v>446</v>
      </c>
      <c r="D356" s="80" t="s">
        <v>4130</v>
      </c>
      <c r="E356" s="80" t="s">
        <v>30</v>
      </c>
      <c r="F356" s="80" t="s">
        <v>30</v>
      </c>
      <c r="G356" s="79" t="s">
        <v>63</v>
      </c>
      <c r="H356" s="80" t="s">
        <v>63</v>
      </c>
      <c r="I356" s="79" t="s">
        <v>64</v>
      </c>
      <c r="J356" s="79" t="s">
        <v>26</v>
      </c>
      <c r="K356" s="79" t="s">
        <v>26</v>
      </c>
      <c r="L356" s="79" t="s">
        <v>65</v>
      </c>
      <c r="M356" s="79" t="s">
        <v>26</v>
      </c>
      <c r="N356" s="79" t="s">
        <v>26</v>
      </c>
      <c r="O356" s="79" t="s">
        <v>66</v>
      </c>
      <c r="P356" s="79" t="s">
        <v>67</v>
      </c>
      <c r="Q356" s="79" t="s">
        <v>68</v>
      </c>
      <c r="R356" s="80">
        <f t="shared" si="15"/>
        <v>1</v>
      </c>
      <c r="S356" s="80">
        <f t="shared" si="16"/>
        <v>4</v>
      </c>
      <c r="T356" s="80">
        <f t="shared" si="17"/>
        <v>5</v>
      </c>
    </row>
    <row r="357" spans="1:21" x14ac:dyDescent="0.2">
      <c r="A357" s="80">
        <v>315</v>
      </c>
      <c r="B357" s="80">
        <v>390</v>
      </c>
      <c r="C357" s="80">
        <v>447</v>
      </c>
      <c r="D357" s="80" t="s">
        <v>4130</v>
      </c>
      <c r="E357" s="80" t="s">
        <v>177</v>
      </c>
      <c r="F357" s="80" t="s">
        <v>4147</v>
      </c>
      <c r="G357" s="80" t="s">
        <v>172</v>
      </c>
      <c r="H357" s="106" t="s">
        <v>172</v>
      </c>
      <c r="I357" s="80" t="s">
        <v>173</v>
      </c>
      <c r="J357" s="80" t="s">
        <v>26</v>
      </c>
      <c r="K357" s="80" t="s">
        <v>174</v>
      </c>
      <c r="L357" s="80" t="s">
        <v>175</v>
      </c>
      <c r="M357" s="80" t="s">
        <v>26</v>
      </c>
      <c r="N357" s="80" t="s">
        <v>26</v>
      </c>
      <c r="O357" s="80" t="s">
        <v>26</v>
      </c>
      <c r="P357" s="80" t="s">
        <v>176</v>
      </c>
      <c r="Q357" s="80" t="s">
        <v>26</v>
      </c>
      <c r="R357" s="80">
        <f t="shared" si="15"/>
        <v>1</v>
      </c>
      <c r="S357" s="80">
        <f t="shared" si="16"/>
        <v>3</v>
      </c>
      <c r="T357" s="80">
        <f t="shared" si="17"/>
        <v>4</v>
      </c>
      <c r="U357" s="80" t="s">
        <v>4421</v>
      </c>
    </row>
    <row r="358" spans="1:21" x14ac:dyDescent="0.2">
      <c r="A358" s="80">
        <v>174</v>
      </c>
      <c r="B358" s="79">
        <v>252</v>
      </c>
      <c r="C358" s="79">
        <v>449</v>
      </c>
      <c r="D358" s="80" t="s">
        <v>4130</v>
      </c>
      <c r="E358" s="80" t="s">
        <v>177</v>
      </c>
      <c r="F358" s="80" t="s">
        <v>4147</v>
      </c>
      <c r="G358" s="79" t="s">
        <v>178</v>
      </c>
      <c r="H358" s="80" t="s">
        <v>178</v>
      </c>
      <c r="I358" s="79" t="s">
        <v>179</v>
      </c>
      <c r="J358" s="79" t="s">
        <v>26</v>
      </c>
      <c r="K358" s="79" t="s">
        <v>180</v>
      </c>
      <c r="L358" s="79" t="s">
        <v>181</v>
      </c>
      <c r="M358" s="79" t="s">
        <v>26</v>
      </c>
      <c r="N358" s="79" t="s">
        <v>26</v>
      </c>
      <c r="O358" s="79" t="s">
        <v>26</v>
      </c>
      <c r="P358" s="79" t="s">
        <v>182</v>
      </c>
      <c r="Q358" s="79" t="s">
        <v>183</v>
      </c>
      <c r="R358" s="80">
        <f t="shared" si="15"/>
        <v>1</v>
      </c>
      <c r="S358" s="80">
        <f t="shared" si="16"/>
        <v>4</v>
      </c>
      <c r="T358" s="80">
        <f t="shared" si="17"/>
        <v>5</v>
      </c>
    </row>
    <row r="359" spans="1:21" x14ac:dyDescent="0.2">
      <c r="A359" s="80">
        <v>131</v>
      </c>
      <c r="B359" s="79">
        <v>209</v>
      </c>
      <c r="C359" s="79">
        <v>450</v>
      </c>
      <c r="D359" s="80" t="s">
        <v>4130</v>
      </c>
      <c r="E359" s="80" t="s">
        <v>177</v>
      </c>
      <c r="F359" s="80" t="s">
        <v>4147</v>
      </c>
      <c r="G359" s="79" t="s">
        <v>186</v>
      </c>
      <c r="H359" s="80" t="s">
        <v>186</v>
      </c>
      <c r="I359" s="79" t="s">
        <v>187</v>
      </c>
      <c r="J359" s="79" t="s">
        <v>26</v>
      </c>
      <c r="K359" s="79" t="s">
        <v>188</v>
      </c>
      <c r="L359" s="79" t="s">
        <v>189</v>
      </c>
      <c r="M359" s="79" t="s">
        <v>26</v>
      </c>
      <c r="N359" s="79" t="s">
        <v>26</v>
      </c>
      <c r="O359" s="79" t="s">
        <v>26</v>
      </c>
      <c r="P359" s="79" t="s">
        <v>190</v>
      </c>
      <c r="Q359" s="79" t="s">
        <v>191</v>
      </c>
      <c r="R359" s="80">
        <f t="shared" si="15"/>
        <v>1</v>
      </c>
      <c r="S359" s="80">
        <f t="shared" si="16"/>
        <v>4</v>
      </c>
      <c r="T359" s="80">
        <f t="shared" si="17"/>
        <v>5</v>
      </c>
    </row>
    <row r="360" spans="1:21" x14ac:dyDescent="0.2">
      <c r="A360" s="80">
        <v>169</v>
      </c>
      <c r="B360" s="79">
        <v>247</v>
      </c>
      <c r="C360" s="79">
        <v>451</v>
      </c>
      <c r="D360" s="80" t="s">
        <v>4130</v>
      </c>
      <c r="E360" s="80" t="s">
        <v>177</v>
      </c>
      <c r="F360" s="80" t="s">
        <v>4147</v>
      </c>
      <c r="G360" s="79" t="s">
        <v>192</v>
      </c>
      <c r="H360" s="80" t="s">
        <v>192</v>
      </c>
      <c r="I360" s="79" t="s">
        <v>193</v>
      </c>
      <c r="J360" s="79" t="s">
        <v>194</v>
      </c>
      <c r="K360" s="79" t="s">
        <v>195</v>
      </c>
      <c r="L360" s="79" t="s">
        <v>196</v>
      </c>
      <c r="M360" s="79" t="s">
        <v>26</v>
      </c>
      <c r="N360" s="79" t="s">
        <v>26</v>
      </c>
      <c r="O360" s="79" t="s">
        <v>26</v>
      </c>
      <c r="P360" s="79" t="s">
        <v>197</v>
      </c>
      <c r="Q360" s="79" t="s">
        <v>198</v>
      </c>
      <c r="R360" s="80">
        <f t="shared" si="15"/>
        <v>2</v>
      </c>
      <c r="S360" s="80">
        <f t="shared" si="16"/>
        <v>4</v>
      </c>
      <c r="T360" s="80">
        <f t="shared" si="17"/>
        <v>6</v>
      </c>
    </row>
    <row r="361" spans="1:21" x14ac:dyDescent="0.2">
      <c r="A361" s="80">
        <v>167</v>
      </c>
      <c r="B361" s="79">
        <v>245</v>
      </c>
      <c r="C361" s="79">
        <v>452</v>
      </c>
      <c r="D361" s="80" t="s">
        <v>4130</v>
      </c>
      <c r="E361" s="80" t="s">
        <v>177</v>
      </c>
      <c r="F361" s="80" t="s">
        <v>4147</v>
      </c>
      <c r="G361" s="79" t="s">
        <v>199</v>
      </c>
      <c r="H361" s="80" t="s">
        <v>199</v>
      </c>
      <c r="I361" s="79" t="s">
        <v>200</v>
      </c>
      <c r="J361" s="79" t="s">
        <v>26</v>
      </c>
      <c r="K361" s="79" t="s">
        <v>26</v>
      </c>
      <c r="L361" s="79" t="s">
        <v>26</v>
      </c>
      <c r="M361" s="79" t="s">
        <v>26</v>
      </c>
      <c r="N361" s="79" t="s">
        <v>26</v>
      </c>
      <c r="O361" s="79" t="s">
        <v>26</v>
      </c>
      <c r="P361" s="79" t="s">
        <v>26</v>
      </c>
      <c r="Q361" s="79" t="s">
        <v>26</v>
      </c>
      <c r="R361" s="80">
        <f t="shared" si="15"/>
        <v>1</v>
      </c>
      <c r="S361" s="80">
        <f t="shared" si="16"/>
        <v>0</v>
      </c>
      <c r="T361" s="80">
        <f t="shared" si="17"/>
        <v>1</v>
      </c>
    </row>
    <row r="362" spans="1:21" x14ac:dyDescent="0.2">
      <c r="A362" s="80">
        <v>11</v>
      </c>
      <c r="B362" s="79">
        <v>12</v>
      </c>
      <c r="C362" s="79">
        <v>453</v>
      </c>
      <c r="D362" s="80" t="s">
        <v>4130</v>
      </c>
      <c r="E362" s="80" t="s">
        <v>177</v>
      </c>
      <c r="F362" s="80" t="s">
        <v>4147</v>
      </c>
      <c r="G362" s="79" t="s">
        <v>201</v>
      </c>
      <c r="H362" s="106" t="s">
        <v>202</v>
      </c>
      <c r="I362" s="92" t="s">
        <v>242</v>
      </c>
      <c r="J362" s="92" t="s">
        <v>26</v>
      </c>
      <c r="K362" s="92" t="s">
        <v>242</v>
      </c>
      <c r="L362" s="92" t="s">
        <v>242</v>
      </c>
      <c r="M362" s="92" t="s">
        <v>26</v>
      </c>
      <c r="N362" s="92" t="s">
        <v>26</v>
      </c>
      <c r="O362" s="92" t="s">
        <v>26</v>
      </c>
      <c r="P362" s="92" t="s">
        <v>242</v>
      </c>
      <c r="Q362" s="92" t="s">
        <v>242</v>
      </c>
      <c r="R362" s="80">
        <f t="shared" si="15"/>
        <v>1</v>
      </c>
      <c r="S362" s="80">
        <f t="shared" si="16"/>
        <v>4</v>
      </c>
      <c r="T362" s="80">
        <f t="shared" si="17"/>
        <v>5</v>
      </c>
      <c r="U362" s="79" t="s">
        <v>4422</v>
      </c>
    </row>
    <row r="363" spans="1:21" x14ac:dyDescent="0.2">
      <c r="A363" s="80">
        <v>14</v>
      </c>
      <c r="B363" s="80">
        <v>15</v>
      </c>
      <c r="C363" s="80">
        <v>454</v>
      </c>
      <c r="D363" s="80" t="s">
        <v>4130</v>
      </c>
      <c r="E363" s="80" t="s">
        <v>177</v>
      </c>
      <c r="F363" s="80" t="s">
        <v>4147</v>
      </c>
      <c r="G363" s="80" t="s">
        <v>208</v>
      </c>
      <c r="H363" s="80" t="s">
        <v>209</v>
      </c>
      <c r="I363" s="98" t="s">
        <v>26</v>
      </c>
      <c r="J363" s="98" t="s">
        <v>26</v>
      </c>
      <c r="K363" s="98" t="s">
        <v>26</v>
      </c>
      <c r="L363" s="98" t="s">
        <v>242</v>
      </c>
      <c r="M363" s="98" t="s">
        <v>26</v>
      </c>
      <c r="N363" s="98" t="s">
        <v>26</v>
      </c>
      <c r="O363" s="98" t="s">
        <v>26</v>
      </c>
      <c r="P363" s="98" t="s">
        <v>26</v>
      </c>
      <c r="Q363" s="98" t="s">
        <v>26</v>
      </c>
      <c r="R363" s="80">
        <f t="shared" si="15"/>
        <v>0</v>
      </c>
      <c r="S363" s="80">
        <f t="shared" si="16"/>
        <v>1</v>
      </c>
      <c r="T363" s="80">
        <f t="shared" si="17"/>
        <v>1</v>
      </c>
      <c r="U363" s="80"/>
    </row>
    <row r="364" spans="1:21" x14ac:dyDescent="0.2">
      <c r="A364" s="80">
        <v>307</v>
      </c>
      <c r="B364" s="80">
        <v>382</v>
      </c>
      <c r="C364" s="80">
        <v>455</v>
      </c>
      <c r="D364" s="80" t="s">
        <v>4130</v>
      </c>
      <c r="E364" s="80" t="s">
        <v>177</v>
      </c>
      <c r="F364" s="80" t="s">
        <v>4147</v>
      </c>
      <c r="G364" s="80" t="s">
        <v>211</v>
      </c>
      <c r="H364" s="100" t="s">
        <v>212</v>
      </c>
      <c r="I364" s="80" t="s">
        <v>213</v>
      </c>
      <c r="J364" s="80" t="s">
        <v>214</v>
      </c>
      <c r="K364" s="80" t="s">
        <v>215</v>
      </c>
      <c r="L364" s="80" t="s">
        <v>216</v>
      </c>
      <c r="M364" s="80" t="s">
        <v>26</v>
      </c>
      <c r="N364" s="80" t="s">
        <v>26</v>
      </c>
      <c r="O364" s="80" t="s">
        <v>26</v>
      </c>
      <c r="P364" s="80" t="s">
        <v>217</v>
      </c>
      <c r="Q364" s="80" t="s">
        <v>218</v>
      </c>
      <c r="R364" s="80">
        <f t="shared" si="15"/>
        <v>2</v>
      </c>
      <c r="S364" s="80">
        <f t="shared" si="16"/>
        <v>4</v>
      </c>
      <c r="T364" s="80">
        <f t="shared" si="17"/>
        <v>6</v>
      </c>
      <c r="U364" s="80" t="s">
        <v>4423</v>
      </c>
    </row>
    <row r="365" spans="1:21" x14ac:dyDescent="0.2">
      <c r="A365" s="80">
        <v>13</v>
      </c>
      <c r="B365" s="80">
        <v>14</v>
      </c>
      <c r="C365" s="80">
        <v>456</v>
      </c>
      <c r="D365" s="80" t="s">
        <v>4130</v>
      </c>
      <c r="E365" s="80" t="s">
        <v>177</v>
      </c>
      <c r="F365" s="80" t="s">
        <v>4147</v>
      </c>
      <c r="G365" s="80" t="s">
        <v>219</v>
      </c>
      <c r="H365" s="80" t="s">
        <v>220</v>
      </c>
      <c r="I365" s="98" t="s">
        <v>242</v>
      </c>
      <c r="J365" s="98" t="s">
        <v>26</v>
      </c>
      <c r="K365" s="98" t="s">
        <v>242</v>
      </c>
      <c r="L365" s="98" t="s">
        <v>26</v>
      </c>
      <c r="M365" s="98" t="s">
        <v>26</v>
      </c>
      <c r="N365" s="98" t="s">
        <v>26</v>
      </c>
      <c r="O365" s="98" t="s">
        <v>26</v>
      </c>
      <c r="P365" s="98" t="s">
        <v>242</v>
      </c>
      <c r="Q365" s="98" t="s">
        <v>242</v>
      </c>
      <c r="R365" s="80">
        <f t="shared" si="15"/>
        <v>1</v>
      </c>
      <c r="S365" s="80">
        <f t="shared" si="16"/>
        <v>3</v>
      </c>
      <c r="T365" s="80">
        <f t="shared" si="17"/>
        <v>4</v>
      </c>
      <c r="U365" s="80"/>
    </row>
    <row r="366" spans="1:21" x14ac:dyDescent="0.2">
      <c r="A366" s="80">
        <v>210</v>
      </c>
      <c r="B366" s="79">
        <v>286</v>
      </c>
      <c r="C366" s="79">
        <v>457</v>
      </c>
      <c r="D366" s="80" t="s">
        <v>4130</v>
      </c>
      <c r="E366" s="80" t="s">
        <v>177</v>
      </c>
      <c r="F366" s="80" t="s">
        <v>4147</v>
      </c>
      <c r="G366" s="79" t="s">
        <v>225</v>
      </c>
      <c r="H366" s="80" t="s">
        <v>225</v>
      </c>
      <c r="I366" s="79" t="s">
        <v>226</v>
      </c>
      <c r="J366" s="79" t="s">
        <v>227</v>
      </c>
      <c r="K366" s="79" t="s">
        <v>228</v>
      </c>
      <c r="L366" s="79" t="s">
        <v>26</v>
      </c>
      <c r="M366" s="79" t="s">
        <v>26</v>
      </c>
      <c r="N366" s="79" t="s">
        <v>26</v>
      </c>
      <c r="O366" s="79" t="s">
        <v>26</v>
      </c>
      <c r="P366" s="79" t="s">
        <v>26</v>
      </c>
      <c r="Q366" s="79" t="s">
        <v>26</v>
      </c>
      <c r="R366" s="80">
        <f t="shared" si="15"/>
        <v>2</v>
      </c>
      <c r="S366" s="80">
        <f t="shared" si="16"/>
        <v>1</v>
      </c>
      <c r="T366" s="80">
        <f t="shared" si="17"/>
        <v>3</v>
      </c>
    </row>
    <row r="367" spans="1:21" x14ac:dyDescent="0.2">
      <c r="A367" s="80">
        <v>183</v>
      </c>
      <c r="B367" s="79">
        <v>261</v>
      </c>
      <c r="C367" s="79">
        <v>458</v>
      </c>
      <c r="D367" s="80" t="s">
        <v>4130</v>
      </c>
      <c r="E367" s="80" t="s">
        <v>177</v>
      </c>
      <c r="F367" s="80" t="s">
        <v>4147</v>
      </c>
      <c r="G367" s="79" t="s">
        <v>229</v>
      </c>
      <c r="H367" s="80" t="s">
        <v>229</v>
      </c>
      <c r="I367" s="79" t="s">
        <v>230</v>
      </c>
      <c r="J367" s="79" t="s">
        <v>26</v>
      </c>
      <c r="K367" s="79" t="s">
        <v>231</v>
      </c>
      <c r="L367" s="79" t="s">
        <v>232</v>
      </c>
      <c r="M367" s="79" t="s">
        <v>26</v>
      </c>
      <c r="N367" s="79" t="s">
        <v>26</v>
      </c>
      <c r="O367" s="79" t="s">
        <v>26</v>
      </c>
      <c r="P367" s="79" t="s">
        <v>233</v>
      </c>
      <c r="Q367" s="79" t="s">
        <v>234</v>
      </c>
      <c r="R367" s="80">
        <f t="shared" si="15"/>
        <v>1</v>
      </c>
      <c r="S367" s="80">
        <f t="shared" si="16"/>
        <v>4</v>
      </c>
      <c r="T367" s="80">
        <f t="shared" si="17"/>
        <v>5</v>
      </c>
    </row>
    <row r="368" spans="1:21" x14ac:dyDescent="0.2">
      <c r="A368" s="80">
        <v>316</v>
      </c>
      <c r="B368" s="80">
        <v>391</v>
      </c>
      <c r="C368" s="80">
        <v>459</v>
      </c>
      <c r="D368" s="80" t="s">
        <v>4130</v>
      </c>
      <c r="E368" s="80" t="s">
        <v>177</v>
      </c>
      <c r="F368" s="80" t="s">
        <v>4147</v>
      </c>
      <c r="G368" s="80" t="s">
        <v>235</v>
      </c>
      <c r="H368" s="80" t="s">
        <v>235</v>
      </c>
      <c r="I368" s="80" t="s">
        <v>26</v>
      </c>
      <c r="J368" s="80" t="s">
        <v>26</v>
      </c>
      <c r="K368" s="80" t="s">
        <v>236</v>
      </c>
      <c r="L368" s="80" t="s">
        <v>237</v>
      </c>
      <c r="M368" s="80" t="s">
        <v>26</v>
      </c>
      <c r="N368" s="80" t="s">
        <v>26</v>
      </c>
      <c r="O368" s="80" t="s">
        <v>26</v>
      </c>
      <c r="P368" s="80" t="s">
        <v>238</v>
      </c>
      <c r="Q368" s="80" t="s">
        <v>239</v>
      </c>
      <c r="R368" s="80">
        <f t="shared" si="15"/>
        <v>0</v>
      </c>
      <c r="S368" s="80">
        <f t="shared" si="16"/>
        <v>4</v>
      </c>
      <c r="T368" s="80">
        <f t="shared" si="17"/>
        <v>4</v>
      </c>
      <c r="U368" s="80"/>
    </row>
    <row r="369" spans="1:21" x14ac:dyDescent="0.2">
      <c r="A369" s="80">
        <v>128</v>
      </c>
      <c r="B369" s="79">
        <v>206</v>
      </c>
      <c r="C369" s="79">
        <v>460</v>
      </c>
      <c r="D369" s="80" t="s">
        <v>4130</v>
      </c>
      <c r="E369" s="80" t="s">
        <v>177</v>
      </c>
      <c r="F369" s="80" t="s">
        <v>4147</v>
      </c>
      <c r="G369" s="79" t="s">
        <v>240</v>
      </c>
      <c r="H369" s="80" t="s">
        <v>240</v>
      </c>
      <c r="I369" s="92" t="s">
        <v>242</v>
      </c>
      <c r="J369" s="92" t="s">
        <v>26</v>
      </c>
      <c r="K369" s="92" t="s">
        <v>242</v>
      </c>
      <c r="L369" s="92" t="s">
        <v>242</v>
      </c>
      <c r="M369" s="92" t="s">
        <v>242</v>
      </c>
      <c r="N369" s="92" t="s">
        <v>26</v>
      </c>
      <c r="O369" s="92" t="s">
        <v>26</v>
      </c>
      <c r="P369" s="92" t="s">
        <v>242</v>
      </c>
      <c r="Q369" s="92" t="s">
        <v>242</v>
      </c>
      <c r="R369" s="80">
        <f t="shared" si="15"/>
        <v>1</v>
      </c>
      <c r="S369" s="80">
        <f t="shared" si="16"/>
        <v>5</v>
      </c>
      <c r="T369" s="80">
        <f t="shared" si="17"/>
        <v>6</v>
      </c>
    </row>
    <row r="370" spans="1:21" x14ac:dyDescent="0.2">
      <c r="A370" s="80">
        <v>212</v>
      </c>
      <c r="B370" s="79">
        <v>288</v>
      </c>
      <c r="C370" s="79">
        <v>461</v>
      </c>
      <c r="D370" s="80" t="s">
        <v>4130</v>
      </c>
      <c r="E370" s="80" t="s">
        <v>177</v>
      </c>
      <c r="F370" s="80" t="s">
        <v>4147</v>
      </c>
      <c r="G370" s="79" t="s">
        <v>244</v>
      </c>
      <c r="H370" s="80" t="s">
        <v>244</v>
      </c>
      <c r="I370" s="79" t="s">
        <v>245</v>
      </c>
      <c r="J370" s="79" t="s">
        <v>26</v>
      </c>
      <c r="K370" s="79" t="s">
        <v>246</v>
      </c>
      <c r="L370" s="79" t="s">
        <v>247</v>
      </c>
      <c r="M370" s="79" t="s">
        <v>26</v>
      </c>
      <c r="N370" s="79" t="s">
        <v>26</v>
      </c>
      <c r="O370" s="79" t="s">
        <v>26</v>
      </c>
      <c r="P370" s="79" t="s">
        <v>26</v>
      </c>
      <c r="Q370" s="79" t="s">
        <v>248</v>
      </c>
      <c r="R370" s="80">
        <f t="shared" si="15"/>
        <v>1</v>
      </c>
      <c r="S370" s="80">
        <f t="shared" si="16"/>
        <v>3</v>
      </c>
      <c r="T370" s="80">
        <f t="shared" si="17"/>
        <v>4</v>
      </c>
    </row>
    <row r="371" spans="1:21" x14ac:dyDescent="0.2">
      <c r="A371" s="80">
        <v>237</v>
      </c>
      <c r="B371" s="80">
        <v>312</v>
      </c>
      <c r="C371" s="80">
        <v>463</v>
      </c>
      <c r="D371" s="80" t="s">
        <v>4130</v>
      </c>
      <c r="E371" s="80" t="s">
        <v>177</v>
      </c>
      <c r="F371" s="80" t="s">
        <v>4147</v>
      </c>
      <c r="G371" s="80" t="s">
        <v>249</v>
      </c>
      <c r="H371" s="80" t="s">
        <v>249</v>
      </c>
      <c r="I371" s="80" t="s">
        <v>250</v>
      </c>
      <c r="J371" s="80" t="s">
        <v>251</v>
      </c>
      <c r="K371" s="80" t="s">
        <v>252</v>
      </c>
      <c r="L371" s="80" t="s">
        <v>253</v>
      </c>
      <c r="M371" s="80" t="s">
        <v>26</v>
      </c>
      <c r="N371" s="80" t="s">
        <v>26</v>
      </c>
      <c r="O371" s="80" t="s">
        <v>26</v>
      </c>
      <c r="P371" s="80" t="s">
        <v>254</v>
      </c>
      <c r="Q371" s="80" t="s">
        <v>26</v>
      </c>
      <c r="R371" s="80">
        <f t="shared" si="15"/>
        <v>2</v>
      </c>
      <c r="S371" s="80">
        <f t="shared" si="16"/>
        <v>3</v>
      </c>
      <c r="T371" s="80">
        <f t="shared" si="17"/>
        <v>5</v>
      </c>
      <c r="U371" s="80"/>
    </row>
    <row r="372" spans="1:21" x14ac:dyDescent="0.2">
      <c r="A372" s="80">
        <v>319</v>
      </c>
      <c r="B372" s="80">
        <v>394</v>
      </c>
      <c r="C372" s="80">
        <v>464</v>
      </c>
      <c r="D372" s="80" t="s">
        <v>4130</v>
      </c>
      <c r="E372" s="80" t="s">
        <v>177</v>
      </c>
      <c r="F372" s="80" t="s">
        <v>4147</v>
      </c>
      <c r="G372" s="80" t="s">
        <v>255</v>
      </c>
      <c r="H372" s="80" t="s">
        <v>255</v>
      </c>
      <c r="I372" s="80" t="s">
        <v>256</v>
      </c>
      <c r="J372" s="80" t="s">
        <v>257</v>
      </c>
      <c r="K372" s="80" t="s">
        <v>258</v>
      </c>
      <c r="L372" s="80" t="s">
        <v>259</v>
      </c>
      <c r="M372" s="80" t="s">
        <v>26</v>
      </c>
      <c r="N372" s="80" t="s">
        <v>26</v>
      </c>
      <c r="O372" s="80" t="s">
        <v>26</v>
      </c>
      <c r="P372" s="80" t="s">
        <v>260</v>
      </c>
      <c r="Q372" s="80" t="s">
        <v>261</v>
      </c>
      <c r="R372" s="80">
        <f t="shared" si="15"/>
        <v>2</v>
      </c>
      <c r="S372" s="80">
        <f t="shared" si="16"/>
        <v>4</v>
      </c>
      <c r="T372" s="80">
        <f t="shared" si="17"/>
        <v>6</v>
      </c>
      <c r="U372" s="80"/>
    </row>
    <row r="373" spans="1:21" x14ac:dyDescent="0.2">
      <c r="A373" s="80">
        <v>338</v>
      </c>
      <c r="B373" s="80">
        <v>413</v>
      </c>
      <c r="C373" s="80">
        <v>465</v>
      </c>
      <c r="D373" s="80" t="s">
        <v>4130</v>
      </c>
      <c r="E373" s="80" t="s">
        <v>177</v>
      </c>
      <c r="F373" s="80" t="s">
        <v>4147</v>
      </c>
      <c r="G373" s="80" t="s">
        <v>262</v>
      </c>
      <c r="H373" s="80" t="s">
        <v>262</v>
      </c>
      <c r="I373" s="80" t="s">
        <v>26</v>
      </c>
      <c r="J373" s="80" t="s">
        <v>26</v>
      </c>
      <c r="K373" s="80" t="s">
        <v>263</v>
      </c>
      <c r="L373" s="80" t="s">
        <v>26</v>
      </c>
      <c r="M373" s="80" t="s">
        <v>26</v>
      </c>
      <c r="N373" s="80" t="s">
        <v>26</v>
      </c>
      <c r="O373" s="80" t="s">
        <v>264</v>
      </c>
      <c r="P373" s="80" t="s">
        <v>26</v>
      </c>
      <c r="Q373" s="80" t="s">
        <v>26</v>
      </c>
      <c r="R373" s="80">
        <f t="shared" si="15"/>
        <v>0</v>
      </c>
      <c r="S373" s="80">
        <f t="shared" si="16"/>
        <v>2</v>
      </c>
      <c r="T373" s="80">
        <f t="shared" si="17"/>
        <v>2</v>
      </c>
      <c r="U373" s="80"/>
    </row>
    <row r="374" spans="1:21" x14ac:dyDescent="0.2">
      <c r="A374" s="80">
        <v>257</v>
      </c>
      <c r="B374" s="80">
        <v>332</v>
      </c>
      <c r="C374" s="80">
        <v>466</v>
      </c>
      <c r="D374" s="80" t="s">
        <v>4130</v>
      </c>
      <c r="E374" s="80" t="s">
        <v>177</v>
      </c>
      <c r="F374" s="80" t="s">
        <v>4147</v>
      </c>
      <c r="G374" s="80" t="s">
        <v>265</v>
      </c>
      <c r="H374" s="80" t="s">
        <v>265</v>
      </c>
      <c r="I374" s="80" t="s">
        <v>266</v>
      </c>
      <c r="J374" s="80" t="s">
        <v>26</v>
      </c>
      <c r="K374" s="80" t="s">
        <v>267</v>
      </c>
      <c r="L374" s="80" t="s">
        <v>268</v>
      </c>
      <c r="M374" s="80" t="s">
        <v>26</v>
      </c>
      <c r="N374" s="80" t="s">
        <v>26</v>
      </c>
      <c r="O374" s="80" t="s">
        <v>26</v>
      </c>
      <c r="P374" s="80" t="s">
        <v>269</v>
      </c>
      <c r="Q374" s="80" t="s">
        <v>270</v>
      </c>
      <c r="R374" s="80">
        <f t="shared" si="15"/>
        <v>1</v>
      </c>
      <c r="S374" s="80">
        <f t="shared" si="16"/>
        <v>4</v>
      </c>
      <c r="T374" s="80">
        <f t="shared" si="17"/>
        <v>5</v>
      </c>
      <c r="U374" s="80"/>
    </row>
    <row r="375" spans="1:21" x14ac:dyDescent="0.2">
      <c r="A375" s="80">
        <v>1</v>
      </c>
      <c r="B375" s="80">
        <v>1</v>
      </c>
      <c r="C375" s="80">
        <v>467</v>
      </c>
      <c r="D375" s="80" t="s">
        <v>4130</v>
      </c>
      <c r="E375" s="80" t="s">
        <v>177</v>
      </c>
      <c r="F375" s="80" t="s">
        <v>4147</v>
      </c>
      <c r="G375" s="80" t="s">
        <v>271</v>
      </c>
      <c r="H375" s="80" t="s">
        <v>272</v>
      </c>
      <c r="I375" s="98" t="s">
        <v>242</v>
      </c>
      <c r="J375" s="98" t="s">
        <v>26</v>
      </c>
      <c r="K375" s="98" t="s">
        <v>242</v>
      </c>
      <c r="L375" s="98" t="s">
        <v>242</v>
      </c>
      <c r="M375" s="98" t="s">
        <v>26</v>
      </c>
      <c r="N375" s="98" t="s">
        <v>26</v>
      </c>
      <c r="O375" s="98" t="s">
        <v>26</v>
      </c>
      <c r="P375" s="98" t="s">
        <v>242</v>
      </c>
      <c r="Q375" s="98" t="s">
        <v>242</v>
      </c>
      <c r="R375" s="80">
        <f t="shared" si="15"/>
        <v>1</v>
      </c>
      <c r="S375" s="80">
        <f t="shared" si="16"/>
        <v>4</v>
      </c>
      <c r="T375" s="80">
        <f t="shared" si="17"/>
        <v>5</v>
      </c>
      <c r="U375" s="80"/>
    </row>
    <row r="376" spans="1:21" x14ac:dyDescent="0.2">
      <c r="A376" s="80">
        <v>234</v>
      </c>
      <c r="B376" s="80">
        <v>309</v>
      </c>
      <c r="C376" s="80">
        <v>468</v>
      </c>
      <c r="D376" s="80" t="s">
        <v>4130</v>
      </c>
      <c r="E376" s="80" t="s">
        <v>177</v>
      </c>
      <c r="F376" s="80" t="s">
        <v>4147</v>
      </c>
      <c r="G376" s="80" t="s">
        <v>278</v>
      </c>
      <c r="H376" s="80" t="s">
        <v>278</v>
      </c>
      <c r="I376" s="80" t="s">
        <v>279</v>
      </c>
      <c r="J376" s="80" t="s">
        <v>280</v>
      </c>
      <c r="K376" s="80" t="s">
        <v>281</v>
      </c>
      <c r="L376" s="80" t="s">
        <v>282</v>
      </c>
      <c r="M376" s="80" t="s">
        <v>26</v>
      </c>
      <c r="N376" s="80" t="s">
        <v>26</v>
      </c>
      <c r="O376" s="80" t="s">
        <v>26</v>
      </c>
      <c r="P376" s="80" t="s">
        <v>283</v>
      </c>
      <c r="Q376" s="80" t="s">
        <v>284</v>
      </c>
      <c r="R376" s="80">
        <f t="shared" si="15"/>
        <v>2</v>
      </c>
      <c r="S376" s="80">
        <f t="shared" si="16"/>
        <v>4</v>
      </c>
      <c r="T376" s="80">
        <f t="shared" si="17"/>
        <v>6</v>
      </c>
      <c r="U376" s="80"/>
    </row>
    <row r="377" spans="1:21" x14ac:dyDescent="0.2">
      <c r="A377" s="80">
        <v>144</v>
      </c>
      <c r="B377" s="79">
        <v>222</v>
      </c>
      <c r="C377" s="79">
        <v>469</v>
      </c>
      <c r="D377" s="80" t="s">
        <v>4130</v>
      </c>
      <c r="E377" s="80" t="s">
        <v>177</v>
      </c>
      <c r="F377" s="80" t="s">
        <v>4147</v>
      </c>
      <c r="G377" s="79" t="s">
        <v>285</v>
      </c>
      <c r="H377" s="80" t="s">
        <v>285</v>
      </c>
      <c r="I377" s="79" t="s">
        <v>286</v>
      </c>
      <c r="J377" s="79" t="s">
        <v>287</v>
      </c>
      <c r="K377" s="79" t="s">
        <v>288</v>
      </c>
      <c r="L377" s="79" t="s">
        <v>289</v>
      </c>
      <c r="M377" s="79" t="s">
        <v>26</v>
      </c>
      <c r="N377" s="79" t="s">
        <v>26</v>
      </c>
      <c r="O377" s="79" t="s">
        <v>26</v>
      </c>
      <c r="P377" s="79" t="s">
        <v>290</v>
      </c>
      <c r="Q377" s="79" t="s">
        <v>291</v>
      </c>
      <c r="R377" s="80">
        <f t="shared" si="15"/>
        <v>2</v>
      </c>
      <c r="S377" s="80">
        <f t="shared" si="16"/>
        <v>4</v>
      </c>
      <c r="T377" s="80">
        <f t="shared" si="17"/>
        <v>6</v>
      </c>
    </row>
    <row r="378" spans="1:21" x14ac:dyDescent="0.2">
      <c r="A378" s="80">
        <v>193</v>
      </c>
      <c r="B378" s="79">
        <v>270</v>
      </c>
      <c r="C378" s="79">
        <v>470</v>
      </c>
      <c r="D378" s="80" t="s">
        <v>4130</v>
      </c>
      <c r="E378" s="80" t="s">
        <v>177</v>
      </c>
      <c r="F378" s="80" t="s">
        <v>4147</v>
      </c>
      <c r="G378" s="79" t="s">
        <v>292</v>
      </c>
      <c r="H378" s="80" t="s">
        <v>292</v>
      </c>
      <c r="I378" s="79" t="s">
        <v>293</v>
      </c>
      <c r="J378" s="79" t="s">
        <v>294</v>
      </c>
      <c r="K378" s="79" t="s">
        <v>295</v>
      </c>
      <c r="L378" s="79" t="s">
        <v>26</v>
      </c>
      <c r="M378" s="79" t="s">
        <v>26</v>
      </c>
      <c r="N378" s="79" t="s">
        <v>26</v>
      </c>
      <c r="O378" s="79" t="s">
        <v>26</v>
      </c>
      <c r="P378" s="79" t="s">
        <v>26</v>
      </c>
      <c r="Q378" s="79" t="s">
        <v>26</v>
      </c>
      <c r="R378" s="80">
        <f t="shared" si="15"/>
        <v>2</v>
      </c>
      <c r="S378" s="80">
        <f t="shared" si="16"/>
        <v>1</v>
      </c>
      <c r="T378" s="80">
        <f t="shared" si="17"/>
        <v>3</v>
      </c>
    </row>
    <row r="379" spans="1:21" x14ac:dyDescent="0.2">
      <c r="A379" s="80">
        <v>259</v>
      </c>
      <c r="B379" s="80">
        <v>334</v>
      </c>
      <c r="C379" s="80">
        <v>471</v>
      </c>
      <c r="D379" s="80" t="s">
        <v>4130</v>
      </c>
      <c r="E379" s="80" t="s">
        <v>177</v>
      </c>
      <c r="F379" s="80" t="s">
        <v>4147</v>
      </c>
      <c r="G379" s="80" t="s">
        <v>296</v>
      </c>
      <c r="H379" s="80" t="s">
        <v>296</v>
      </c>
      <c r="I379" s="80" t="s">
        <v>297</v>
      </c>
      <c r="J379" s="80" t="s">
        <v>298</v>
      </c>
      <c r="K379" s="80" t="s">
        <v>299</v>
      </c>
      <c r="L379" s="80" t="s">
        <v>300</v>
      </c>
      <c r="M379" s="80" t="s">
        <v>26</v>
      </c>
      <c r="N379" s="80" t="s">
        <v>26</v>
      </c>
      <c r="O379" s="80" t="s">
        <v>26</v>
      </c>
      <c r="P379" s="80" t="s">
        <v>301</v>
      </c>
      <c r="Q379" s="80" t="s">
        <v>302</v>
      </c>
      <c r="R379" s="80">
        <f t="shared" si="15"/>
        <v>2</v>
      </c>
      <c r="S379" s="80">
        <f t="shared" si="16"/>
        <v>4</v>
      </c>
      <c r="T379" s="80">
        <f t="shared" si="17"/>
        <v>6</v>
      </c>
      <c r="U379" s="80"/>
    </row>
    <row r="380" spans="1:21" x14ac:dyDescent="0.2">
      <c r="A380" s="80">
        <v>346</v>
      </c>
      <c r="B380" s="80">
        <v>421</v>
      </c>
      <c r="C380" s="80">
        <v>472</v>
      </c>
      <c r="D380" s="80" t="s">
        <v>4130</v>
      </c>
      <c r="E380" s="80" t="s">
        <v>177</v>
      </c>
      <c r="F380" s="80" t="s">
        <v>4147</v>
      </c>
      <c r="G380" s="80" t="s">
        <v>303</v>
      </c>
      <c r="H380" s="80" t="s">
        <v>303</v>
      </c>
      <c r="I380" s="80" t="s">
        <v>304</v>
      </c>
      <c r="J380" s="80" t="s">
        <v>26</v>
      </c>
      <c r="K380" s="80" t="s">
        <v>305</v>
      </c>
      <c r="L380" s="80" t="s">
        <v>306</v>
      </c>
      <c r="M380" s="80" t="s">
        <v>26</v>
      </c>
      <c r="N380" s="80" t="s">
        <v>26</v>
      </c>
      <c r="O380" s="80" t="s">
        <v>26</v>
      </c>
      <c r="P380" s="80" t="s">
        <v>307</v>
      </c>
      <c r="Q380" s="80" t="s">
        <v>308</v>
      </c>
      <c r="R380" s="80">
        <f t="shared" si="15"/>
        <v>1</v>
      </c>
      <c r="S380" s="80">
        <f t="shared" si="16"/>
        <v>4</v>
      </c>
      <c r="T380" s="80">
        <f t="shared" si="17"/>
        <v>5</v>
      </c>
      <c r="U380" s="80"/>
    </row>
    <row r="381" spans="1:21" x14ac:dyDescent="0.2">
      <c r="A381" s="80">
        <v>135</v>
      </c>
      <c r="B381" s="79">
        <v>213</v>
      </c>
      <c r="C381" s="79">
        <v>473</v>
      </c>
      <c r="D381" s="80" t="s">
        <v>4130</v>
      </c>
      <c r="E381" s="80" t="s">
        <v>177</v>
      </c>
      <c r="F381" s="80" t="s">
        <v>4147</v>
      </c>
      <c r="G381" s="79" t="s">
        <v>309</v>
      </c>
      <c r="H381" s="80" t="s">
        <v>309</v>
      </c>
      <c r="I381" s="79" t="s">
        <v>310</v>
      </c>
      <c r="J381" s="79" t="s">
        <v>311</v>
      </c>
      <c r="K381" s="79" t="s">
        <v>312</v>
      </c>
      <c r="L381" s="79" t="s">
        <v>313</v>
      </c>
      <c r="M381" s="79" t="s">
        <v>26</v>
      </c>
      <c r="N381" s="79" t="s">
        <v>26</v>
      </c>
      <c r="O381" s="79" t="s">
        <v>26</v>
      </c>
      <c r="P381" s="79" t="s">
        <v>314</v>
      </c>
      <c r="Q381" s="79" t="s">
        <v>315</v>
      </c>
      <c r="R381" s="80">
        <f t="shared" si="15"/>
        <v>2</v>
      </c>
      <c r="S381" s="80">
        <f t="shared" si="16"/>
        <v>4</v>
      </c>
      <c r="T381" s="80">
        <f t="shared" si="17"/>
        <v>6</v>
      </c>
    </row>
    <row r="382" spans="1:21" x14ac:dyDescent="0.2">
      <c r="A382" s="80">
        <v>140</v>
      </c>
      <c r="B382" s="79">
        <v>218</v>
      </c>
      <c r="C382" s="79">
        <v>474</v>
      </c>
      <c r="D382" s="80" t="s">
        <v>4130</v>
      </c>
      <c r="E382" s="80" t="s">
        <v>177</v>
      </c>
      <c r="F382" s="80" t="s">
        <v>4147</v>
      </c>
      <c r="G382" s="79" t="s">
        <v>316</v>
      </c>
      <c r="H382" s="80" t="s">
        <v>316</v>
      </c>
      <c r="I382" s="79" t="s">
        <v>317</v>
      </c>
      <c r="J382" s="79" t="s">
        <v>318</v>
      </c>
      <c r="K382" s="79" t="s">
        <v>319</v>
      </c>
      <c r="L382" s="79" t="s">
        <v>320</v>
      </c>
      <c r="M382" s="79" t="s">
        <v>26</v>
      </c>
      <c r="N382" s="79" t="s">
        <v>26</v>
      </c>
      <c r="O382" s="79" t="s">
        <v>26</v>
      </c>
      <c r="P382" s="79" t="s">
        <v>321</v>
      </c>
      <c r="Q382" s="79" t="s">
        <v>322</v>
      </c>
      <c r="R382" s="80">
        <f t="shared" si="15"/>
        <v>2</v>
      </c>
      <c r="S382" s="80">
        <f t="shared" si="16"/>
        <v>4</v>
      </c>
      <c r="T382" s="80">
        <f t="shared" si="17"/>
        <v>6</v>
      </c>
    </row>
    <row r="383" spans="1:21" x14ac:dyDescent="0.2">
      <c r="A383" s="80">
        <v>205</v>
      </c>
      <c r="B383" s="79">
        <v>281</v>
      </c>
      <c r="C383" s="79">
        <v>475</v>
      </c>
      <c r="D383" s="80" t="s">
        <v>4130</v>
      </c>
      <c r="E383" s="80" t="s">
        <v>177</v>
      </c>
      <c r="F383" s="80" t="s">
        <v>4147</v>
      </c>
      <c r="G383" s="79" t="s">
        <v>323</v>
      </c>
      <c r="H383" s="80" t="s">
        <v>323</v>
      </c>
      <c r="I383" s="79" t="s">
        <v>324</v>
      </c>
      <c r="J383" s="79" t="s">
        <v>26</v>
      </c>
      <c r="K383" s="79" t="s">
        <v>325</v>
      </c>
      <c r="L383" s="79" t="s">
        <v>326</v>
      </c>
      <c r="M383" s="79" t="s">
        <v>26</v>
      </c>
      <c r="N383" s="79" t="s">
        <v>26</v>
      </c>
      <c r="O383" s="79" t="s">
        <v>26</v>
      </c>
      <c r="P383" s="79" t="s">
        <v>26</v>
      </c>
      <c r="Q383" s="79" t="s">
        <v>327</v>
      </c>
      <c r="R383" s="80">
        <f t="shared" si="15"/>
        <v>1</v>
      </c>
      <c r="S383" s="80">
        <f t="shared" si="16"/>
        <v>3</v>
      </c>
      <c r="T383" s="80">
        <f t="shared" si="17"/>
        <v>4</v>
      </c>
    </row>
    <row r="384" spans="1:21" x14ac:dyDescent="0.2">
      <c r="A384" s="80">
        <v>325</v>
      </c>
      <c r="B384" s="80">
        <v>400</v>
      </c>
      <c r="C384" s="80">
        <v>476</v>
      </c>
      <c r="D384" s="80" t="s">
        <v>4130</v>
      </c>
      <c r="E384" s="80" t="s">
        <v>177</v>
      </c>
      <c r="F384" s="80" t="s">
        <v>4147</v>
      </c>
      <c r="G384" s="80" t="s">
        <v>328</v>
      </c>
      <c r="H384" s="80" t="s">
        <v>328</v>
      </c>
      <c r="I384" s="80" t="s">
        <v>329</v>
      </c>
      <c r="J384" s="80" t="s">
        <v>330</v>
      </c>
      <c r="K384" s="80" t="s">
        <v>331</v>
      </c>
      <c r="L384" s="80" t="s">
        <v>332</v>
      </c>
      <c r="M384" s="80" t="s">
        <v>26</v>
      </c>
      <c r="N384" s="80" t="s">
        <v>26</v>
      </c>
      <c r="O384" s="80" t="s">
        <v>26</v>
      </c>
      <c r="P384" s="80" t="s">
        <v>333</v>
      </c>
      <c r="Q384" s="80" t="s">
        <v>334</v>
      </c>
      <c r="R384" s="80">
        <f t="shared" si="15"/>
        <v>2</v>
      </c>
      <c r="S384" s="80">
        <f t="shared" si="16"/>
        <v>4</v>
      </c>
      <c r="T384" s="80">
        <f t="shared" si="17"/>
        <v>6</v>
      </c>
      <c r="U384" s="80"/>
    </row>
    <row r="385" spans="1:21" x14ac:dyDescent="0.2">
      <c r="A385" s="80">
        <v>124</v>
      </c>
      <c r="B385" s="79">
        <v>202</v>
      </c>
      <c r="C385" s="79">
        <v>477</v>
      </c>
      <c r="D385" s="80" t="s">
        <v>4130</v>
      </c>
      <c r="E385" s="80" t="s">
        <v>177</v>
      </c>
      <c r="F385" s="80" t="s">
        <v>4147</v>
      </c>
      <c r="G385" s="79" t="s">
        <v>335</v>
      </c>
      <c r="H385" s="80" t="s">
        <v>336</v>
      </c>
      <c r="I385" s="79" t="s">
        <v>337</v>
      </c>
      <c r="J385" s="79" t="s">
        <v>338</v>
      </c>
      <c r="K385" s="79" t="s">
        <v>339</v>
      </c>
      <c r="L385" s="79" t="s">
        <v>26</v>
      </c>
      <c r="M385" s="79" t="s">
        <v>26</v>
      </c>
      <c r="N385" s="79" t="s">
        <v>26</v>
      </c>
      <c r="O385" s="79" t="s">
        <v>340</v>
      </c>
      <c r="P385" s="79" t="s">
        <v>26</v>
      </c>
      <c r="Q385" s="79" t="s">
        <v>341</v>
      </c>
      <c r="R385" s="80">
        <f t="shared" si="15"/>
        <v>2</v>
      </c>
      <c r="S385" s="80">
        <f t="shared" si="16"/>
        <v>3</v>
      </c>
      <c r="T385" s="80">
        <f t="shared" si="17"/>
        <v>5</v>
      </c>
    </row>
    <row r="386" spans="1:21" x14ac:dyDescent="0.2">
      <c r="A386" s="80">
        <v>326</v>
      </c>
      <c r="B386" s="80">
        <v>401</v>
      </c>
      <c r="C386" s="80">
        <v>478</v>
      </c>
      <c r="D386" s="80" t="s">
        <v>4130</v>
      </c>
      <c r="E386" s="80" t="s">
        <v>177</v>
      </c>
      <c r="F386" s="80" t="s">
        <v>4147</v>
      </c>
      <c r="G386" s="80" t="s">
        <v>342</v>
      </c>
      <c r="H386" s="80" t="s">
        <v>342</v>
      </c>
      <c r="I386" s="80" t="s">
        <v>343</v>
      </c>
      <c r="J386" s="80" t="s">
        <v>344</v>
      </c>
      <c r="K386" s="80" t="s">
        <v>345</v>
      </c>
      <c r="L386" s="80" t="s">
        <v>26</v>
      </c>
      <c r="M386" s="98" t="s">
        <v>346</v>
      </c>
      <c r="N386" s="80" t="s">
        <v>26</v>
      </c>
      <c r="O386" s="80" t="s">
        <v>26</v>
      </c>
      <c r="P386" s="80" t="s">
        <v>26</v>
      </c>
      <c r="Q386" s="80" t="s">
        <v>26</v>
      </c>
      <c r="R386" s="80">
        <f t="shared" ref="R386:R449" si="18">2-(SUM(IF(I386="NA",1,0),IF(J386="NA",1,0)))</f>
        <v>2</v>
      </c>
      <c r="S386" s="80">
        <f t="shared" ref="S386:S449" si="19">7-SUM(IF(K386="NA",1,0),IF(L386="NA",1,0),IF(M386="NA",1,0),IF(N386="NA",1,0),IF(O386="NA",1,0),IF(P386="NA",1,0),IF(Q386="NA",1,0))</f>
        <v>2</v>
      </c>
      <c r="T386" s="80">
        <f t="shared" ref="T386:T449" si="20">SUM(R386:S386)</f>
        <v>4</v>
      </c>
      <c r="U386" s="80"/>
    </row>
    <row r="387" spans="1:21" x14ac:dyDescent="0.2">
      <c r="A387" s="80">
        <v>17</v>
      </c>
      <c r="B387" s="79">
        <v>18</v>
      </c>
      <c r="C387" s="79">
        <v>480</v>
      </c>
      <c r="D387" s="80" t="s">
        <v>4130</v>
      </c>
      <c r="E387" s="80" t="s">
        <v>177</v>
      </c>
      <c r="F387" s="80" t="s">
        <v>4147</v>
      </c>
      <c r="G387" s="79" t="s">
        <v>347</v>
      </c>
      <c r="H387" s="80" t="s">
        <v>348</v>
      </c>
      <c r="I387" s="92" t="s">
        <v>242</v>
      </c>
      <c r="J387" s="92" t="s">
        <v>26</v>
      </c>
      <c r="K387" s="92" t="s">
        <v>242</v>
      </c>
      <c r="L387" s="92" t="s">
        <v>242</v>
      </c>
      <c r="M387" s="92" t="s">
        <v>26</v>
      </c>
      <c r="N387" s="92" t="s">
        <v>26</v>
      </c>
      <c r="O387" s="92" t="s">
        <v>26</v>
      </c>
      <c r="P387" s="92" t="s">
        <v>242</v>
      </c>
      <c r="Q387" s="92" t="s">
        <v>242</v>
      </c>
      <c r="R387" s="80">
        <f t="shared" si="18"/>
        <v>1</v>
      </c>
      <c r="S387" s="80">
        <f t="shared" si="19"/>
        <v>4</v>
      </c>
      <c r="T387" s="80">
        <f t="shared" si="20"/>
        <v>5</v>
      </c>
    </row>
    <row r="388" spans="1:21" x14ac:dyDescent="0.2">
      <c r="A388" s="80">
        <v>243</v>
      </c>
      <c r="B388" s="80">
        <v>318</v>
      </c>
      <c r="C388" s="80">
        <v>481</v>
      </c>
      <c r="D388" s="80" t="s">
        <v>4130</v>
      </c>
      <c r="E388" s="80" t="s">
        <v>177</v>
      </c>
      <c r="F388" s="80" t="s">
        <v>4147</v>
      </c>
      <c r="G388" s="80" t="s">
        <v>354</v>
      </c>
      <c r="H388" s="80" t="s">
        <v>354</v>
      </c>
      <c r="I388" s="80" t="s">
        <v>355</v>
      </c>
      <c r="J388" s="80" t="s">
        <v>26</v>
      </c>
      <c r="K388" s="80" t="s">
        <v>26</v>
      </c>
      <c r="L388" s="80" t="s">
        <v>26</v>
      </c>
      <c r="M388" s="80" t="s">
        <v>26</v>
      </c>
      <c r="N388" s="80" t="s">
        <v>26</v>
      </c>
      <c r="O388" s="80" t="s">
        <v>356</v>
      </c>
      <c r="P388" s="80" t="s">
        <v>26</v>
      </c>
      <c r="Q388" s="80" t="s">
        <v>26</v>
      </c>
      <c r="R388" s="80">
        <f t="shared" si="18"/>
        <v>1</v>
      </c>
      <c r="S388" s="80">
        <f t="shared" si="19"/>
        <v>1</v>
      </c>
      <c r="T388" s="80">
        <f t="shared" si="20"/>
        <v>2</v>
      </c>
      <c r="U388" s="80"/>
    </row>
    <row r="389" spans="1:21" x14ac:dyDescent="0.2">
      <c r="A389" s="80">
        <v>161</v>
      </c>
      <c r="B389" s="79">
        <v>239</v>
      </c>
      <c r="C389" s="79">
        <v>482</v>
      </c>
      <c r="D389" s="80" t="s">
        <v>4130</v>
      </c>
      <c r="E389" s="80" t="s">
        <v>177</v>
      </c>
      <c r="F389" s="80" t="s">
        <v>4147</v>
      </c>
      <c r="G389" s="79" t="s">
        <v>357</v>
      </c>
      <c r="H389" s="80" t="s">
        <v>357</v>
      </c>
      <c r="I389" s="79" t="s">
        <v>358</v>
      </c>
      <c r="J389" s="79" t="s">
        <v>26</v>
      </c>
      <c r="K389" s="79" t="s">
        <v>26</v>
      </c>
      <c r="L389" s="79" t="s">
        <v>26</v>
      </c>
      <c r="M389" s="79" t="s">
        <v>26</v>
      </c>
      <c r="N389" s="79" t="s">
        <v>26</v>
      </c>
      <c r="O389" s="79" t="s">
        <v>359</v>
      </c>
      <c r="P389" s="79" t="s">
        <v>26</v>
      </c>
      <c r="Q389" s="79" t="s">
        <v>26</v>
      </c>
      <c r="R389" s="80">
        <f t="shared" si="18"/>
        <v>1</v>
      </c>
      <c r="S389" s="80">
        <f t="shared" si="19"/>
        <v>1</v>
      </c>
      <c r="T389" s="80">
        <f t="shared" si="20"/>
        <v>2</v>
      </c>
    </row>
    <row r="390" spans="1:21" x14ac:dyDescent="0.2">
      <c r="A390" s="80">
        <v>136</v>
      </c>
      <c r="B390" s="79">
        <v>214</v>
      </c>
      <c r="C390" s="79">
        <v>483</v>
      </c>
      <c r="D390" s="80" t="s">
        <v>4130</v>
      </c>
      <c r="E390" s="80" t="s">
        <v>177</v>
      </c>
      <c r="F390" s="80" t="s">
        <v>4147</v>
      </c>
      <c r="G390" s="79" t="s">
        <v>360</v>
      </c>
      <c r="H390" s="80" t="s">
        <v>360</v>
      </c>
      <c r="I390" s="79" t="s">
        <v>361</v>
      </c>
      <c r="J390" s="79" t="s">
        <v>362</v>
      </c>
      <c r="K390" s="79" t="s">
        <v>363</v>
      </c>
      <c r="L390" s="79" t="s">
        <v>364</v>
      </c>
      <c r="M390" s="79" t="s">
        <v>26</v>
      </c>
      <c r="N390" s="79" t="s">
        <v>26</v>
      </c>
      <c r="O390" s="79" t="s">
        <v>26</v>
      </c>
      <c r="P390" s="79" t="s">
        <v>365</v>
      </c>
      <c r="Q390" s="79" t="s">
        <v>366</v>
      </c>
      <c r="R390" s="80">
        <f t="shared" si="18"/>
        <v>2</v>
      </c>
      <c r="S390" s="80">
        <f t="shared" si="19"/>
        <v>4</v>
      </c>
      <c r="T390" s="80">
        <f t="shared" si="20"/>
        <v>6</v>
      </c>
    </row>
    <row r="391" spans="1:21" x14ac:dyDescent="0.2">
      <c r="A391" s="80">
        <v>186</v>
      </c>
      <c r="B391" s="79">
        <v>263</v>
      </c>
      <c r="C391" s="79">
        <v>484</v>
      </c>
      <c r="D391" s="80" t="s">
        <v>4130</v>
      </c>
      <c r="E391" s="80" t="s">
        <v>177</v>
      </c>
      <c r="F391" s="80" t="s">
        <v>4147</v>
      </c>
      <c r="G391" s="79" t="s">
        <v>367</v>
      </c>
      <c r="H391" s="80" t="s">
        <v>367</v>
      </c>
      <c r="I391" s="79" t="s">
        <v>368</v>
      </c>
      <c r="J391" s="79" t="s">
        <v>26</v>
      </c>
      <c r="K391" s="79" t="s">
        <v>369</v>
      </c>
      <c r="L391" s="79" t="s">
        <v>370</v>
      </c>
      <c r="M391" s="79" t="s">
        <v>26</v>
      </c>
      <c r="N391" s="79" t="s">
        <v>26</v>
      </c>
      <c r="O391" s="79" t="s">
        <v>26</v>
      </c>
      <c r="P391" s="79" t="s">
        <v>371</v>
      </c>
      <c r="Q391" s="79" t="s">
        <v>372</v>
      </c>
      <c r="R391" s="80">
        <f t="shared" si="18"/>
        <v>1</v>
      </c>
      <c r="S391" s="80">
        <f t="shared" si="19"/>
        <v>4</v>
      </c>
      <c r="T391" s="80">
        <f t="shared" si="20"/>
        <v>5</v>
      </c>
    </row>
    <row r="392" spans="1:21" x14ac:dyDescent="0.2">
      <c r="A392" s="80">
        <v>308</v>
      </c>
      <c r="B392" s="80">
        <v>383</v>
      </c>
      <c r="C392" s="80">
        <v>485</v>
      </c>
      <c r="D392" s="80" t="s">
        <v>4130</v>
      </c>
      <c r="E392" s="80" t="s">
        <v>177</v>
      </c>
      <c r="F392" s="80" t="s">
        <v>4147</v>
      </c>
      <c r="G392" s="80" t="s">
        <v>373</v>
      </c>
      <c r="H392" s="100" t="s">
        <v>374</v>
      </c>
      <c r="I392" s="80" t="s">
        <v>375</v>
      </c>
      <c r="J392" s="80" t="s">
        <v>26</v>
      </c>
      <c r="K392" s="80" t="s">
        <v>376</v>
      </c>
      <c r="L392" s="80" t="s">
        <v>377</v>
      </c>
      <c r="M392" s="80" t="s">
        <v>26</v>
      </c>
      <c r="N392" s="80" t="s">
        <v>26</v>
      </c>
      <c r="O392" s="80" t="s">
        <v>26</v>
      </c>
      <c r="P392" s="80" t="s">
        <v>378</v>
      </c>
      <c r="Q392" s="80" t="s">
        <v>379</v>
      </c>
      <c r="R392" s="80">
        <f t="shared" si="18"/>
        <v>1</v>
      </c>
      <c r="S392" s="80">
        <f t="shared" si="19"/>
        <v>4</v>
      </c>
      <c r="T392" s="80">
        <f t="shared" si="20"/>
        <v>5</v>
      </c>
      <c r="U392" s="80" t="s">
        <v>4424</v>
      </c>
    </row>
    <row r="393" spans="1:21" x14ac:dyDescent="0.2">
      <c r="A393" s="80">
        <v>228</v>
      </c>
      <c r="B393" s="80">
        <v>304</v>
      </c>
      <c r="C393" s="80">
        <v>486</v>
      </c>
      <c r="D393" s="80" t="s">
        <v>4130</v>
      </c>
      <c r="E393" s="80" t="s">
        <v>177</v>
      </c>
      <c r="F393" s="80" t="s">
        <v>4147</v>
      </c>
      <c r="G393" s="80" t="s">
        <v>380</v>
      </c>
      <c r="H393" s="80" t="s">
        <v>380</v>
      </c>
      <c r="I393" s="80" t="s">
        <v>381</v>
      </c>
      <c r="J393" s="80" t="s">
        <v>26</v>
      </c>
      <c r="K393" s="80" t="s">
        <v>382</v>
      </c>
      <c r="L393" s="80" t="s">
        <v>383</v>
      </c>
      <c r="M393" s="80" t="s">
        <v>26</v>
      </c>
      <c r="N393" s="80" t="s">
        <v>26</v>
      </c>
      <c r="O393" s="80" t="s">
        <v>26</v>
      </c>
      <c r="P393" s="80" t="s">
        <v>384</v>
      </c>
      <c r="Q393" s="80" t="s">
        <v>385</v>
      </c>
      <c r="R393" s="80">
        <f t="shared" si="18"/>
        <v>1</v>
      </c>
      <c r="S393" s="80">
        <f t="shared" si="19"/>
        <v>4</v>
      </c>
      <c r="T393" s="80">
        <f t="shared" si="20"/>
        <v>5</v>
      </c>
      <c r="U393" s="80"/>
    </row>
    <row r="394" spans="1:21" x14ac:dyDescent="0.2">
      <c r="A394" s="80">
        <v>229</v>
      </c>
      <c r="B394" s="80">
        <v>305</v>
      </c>
      <c r="C394" s="80">
        <v>487</v>
      </c>
      <c r="D394" s="80" t="s">
        <v>4130</v>
      </c>
      <c r="E394" s="80" t="s">
        <v>177</v>
      </c>
      <c r="F394" s="80" t="s">
        <v>4147</v>
      </c>
      <c r="G394" s="80" t="s">
        <v>386</v>
      </c>
      <c r="H394" s="80" t="s">
        <v>386</v>
      </c>
      <c r="I394" s="80" t="s">
        <v>387</v>
      </c>
      <c r="J394" s="80" t="s">
        <v>26</v>
      </c>
      <c r="K394" s="80" t="s">
        <v>388</v>
      </c>
      <c r="L394" s="80" t="s">
        <v>389</v>
      </c>
      <c r="M394" s="80" t="s">
        <v>390</v>
      </c>
      <c r="N394" s="80" t="s">
        <v>391</v>
      </c>
      <c r="O394" s="80" t="s">
        <v>26</v>
      </c>
      <c r="P394" s="80" t="s">
        <v>392</v>
      </c>
      <c r="Q394" s="80" t="s">
        <v>393</v>
      </c>
      <c r="R394" s="80">
        <f t="shared" si="18"/>
        <v>1</v>
      </c>
      <c r="S394" s="80">
        <f t="shared" si="19"/>
        <v>6</v>
      </c>
      <c r="T394" s="80">
        <f t="shared" si="20"/>
        <v>7</v>
      </c>
      <c r="U394" s="80"/>
    </row>
    <row r="395" spans="1:21" x14ac:dyDescent="0.2">
      <c r="A395" s="80">
        <v>194</v>
      </c>
      <c r="B395" s="79">
        <v>271</v>
      </c>
      <c r="C395" s="79">
        <v>488</v>
      </c>
      <c r="D395" s="80" t="s">
        <v>4130</v>
      </c>
      <c r="E395" s="80" t="s">
        <v>177</v>
      </c>
      <c r="F395" s="80" t="s">
        <v>4147</v>
      </c>
      <c r="G395" s="79" t="s">
        <v>394</v>
      </c>
      <c r="H395" s="80" t="s">
        <v>394</v>
      </c>
      <c r="I395" s="79" t="s">
        <v>395</v>
      </c>
      <c r="J395" s="79" t="s">
        <v>26</v>
      </c>
      <c r="K395" s="79" t="s">
        <v>396</v>
      </c>
      <c r="L395" s="79" t="s">
        <v>397</v>
      </c>
      <c r="M395" s="79" t="s">
        <v>26</v>
      </c>
      <c r="N395" s="79" t="s">
        <v>26</v>
      </c>
      <c r="O395" s="79" t="s">
        <v>26</v>
      </c>
      <c r="P395" s="79" t="s">
        <v>398</v>
      </c>
      <c r="Q395" s="79" t="s">
        <v>399</v>
      </c>
      <c r="R395" s="80">
        <f t="shared" si="18"/>
        <v>1</v>
      </c>
      <c r="S395" s="80">
        <f t="shared" si="19"/>
        <v>4</v>
      </c>
      <c r="T395" s="80">
        <f t="shared" si="20"/>
        <v>5</v>
      </c>
    </row>
    <row r="396" spans="1:21" x14ac:dyDescent="0.2">
      <c r="A396" s="80">
        <v>204</v>
      </c>
      <c r="B396" s="79">
        <v>280</v>
      </c>
      <c r="C396" s="79">
        <v>489</v>
      </c>
      <c r="D396" s="80" t="s">
        <v>4130</v>
      </c>
      <c r="E396" s="80" t="s">
        <v>177</v>
      </c>
      <c r="F396" s="80" t="s">
        <v>4147</v>
      </c>
      <c r="G396" s="79" t="s">
        <v>400</v>
      </c>
      <c r="H396" s="80" t="s">
        <v>400</v>
      </c>
      <c r="I396" s="79" t="s">
        <v>401</v>
      </c>
      <c r="J396" s="79" t="s">
        <v>26</v>
      </c>
      <c r="K396" s="79" t="s">
        <v>402</v>
      </c>
      <c r="L396" s="79" t="s">
        <v>403</v>
      </c>
      <c r="M396" s="79" t="s">
        <v>26</v>
      </c>
      <c r="N396" s="79" t="s">
        <v>26</v>
      </c>
      <c r="O396" s="79" t="s">
        <v>26</v>
      </c>
      <c r="P396" s="79" t="s">
        <v>404</v>
      </c>
      <c r="Q396" s="79" t="s">
        <v>405</v>
      </c>
      <c r="R396" s="80">
        <f t="shared" si="18"/>
        <v>1</v>
      </c>
      <c r="S396" s="80">
        <f t="shared" si="19"/>
        <v>4</v>
      </c>
      <c r="T396" s="80">
        <f t="shared" si="20"/>
        <v>5</v>
      </c>
    </row>
    <row r="397" spans="1:21" x14ac:dyDescent="0.2">
      <c r="A397" s="80">
        <v>284</v>
      </c>
      <c r="B397" s="80">
        <v>359</v>
      </c>
      <c r="C397" s="80">
        <v>490</v>
      </c>
      <c r="D397" s="80" t="s">
        <v>4130</v>
      </c>
      <c r="E397" s="80" t="s">
        <v>177</v>
      </c>
      <c r="F397" s="80" t="s">
        <v>4147</v>
      </c>
      <c r="G397" s="80" t="s">
        <v>406</v>
      </c>
      <c r="H397" s="80" t="s">
        <v>406</v>
      </c>
      <c r="I397" s="80" t="s">
        <v>407</v>
      </c>
      <c r="J397" s="80" t="s">
        <v>26</v>
      </c>
      <c r="K397" s="80" t="s">
        <v>408</v>
      </c>
      <c r="L397" s="80" t="s">
        <v>409</v>
      </c>
      <c r="M397" s="80" t="s">
        <v>26</v>
      </c>
      <c r="N397" s="80" t="s">
        <v>26</v>
      </c>
      <c r="O397" s="80" t="s">
        <v>26</v>
      </c>
      <c r="P397" s="80" t="s">
        <v>410</v>
      </c>
      <c r="Q397" s="80" t="s">
        <v>411</v>
      </c>
      <c r="R397" s="80">
        <f t="shared" si="18"/>
        <v>1</v>
      </c>
      <c r="S397" s="80">
        <f t="shared" si="19"/>
        <v>4</v>
      </c>
      <c r="T397" s="80">
        <f t="shared" si="20"/>
        <v>5</v>
      </c>
      <c r="U397" s="80"/>
    </row>
    <row r="398" spans="1:21" x14ac:dyDescent="0.2">
      <c r="A398" s="80">
        <v>87</v>
      </c>
      <c r="B398" s="79">
        <v>157</v>
      </c>
      <c r="C398" s="79">
        <v>491</v>
      </c>
      <c r="D398" s="80" t="s">
        <v>4130</v>
      </c>
      <c r="E398" s="80" t="s">
        <v>177</v>
      </c>
      <c r="F398" s="80" t="s">
        <v>4147</v>
      </c>
      <c r="G398" s="79" t="s">
        <v>412</v>
      </c>
      <c r="H398" s="106" t="s">
        <v>412</v>
      </c>
      <c r="I398" s="79" t="s">
        <v>413</v>
      </c>
      <c r="J398" s="79" t="s">
        <v>26</v>
      </c>
      <c r="K398" s="79" t="s">
        <v>414</v>
      </c>
      <c r="L398" s="79" t="s">
        <v>415</v>
      </c>
      <c r="M398" s="79" t="s">
        <v>416</v>
      </c>
      <c r="N398" s="79" t="s">
        <v>417</v>
      </c>
      <c r="O398" s="79" t="s">
        <v>26</v>
      </c>
      <c r="P398" s="79" t="s">
        <v>418</v>
      </c>
      <c r="Q398" s="79" t="s">
        <v>419</v>
      </c>
      <c r="R398" s="80">
        <f t="shared" si="18"/>
        <v>1</v>
      </c>
      <c r="S398" s="80">
        <f t="shared" si="19"/>
        <v>6</v>
      </c>
      <c r="T398" s="80">
        <f t="shared" si="20"/>
        <v>7</v>
      </c>
      <c r="U398" s="79" t="s">
        <v>4425</v>
      </c>
    </row>
    <row r="399" spans="1:21" x14ac:dyDescent="0.2">
      <c r="A399" s="80">
        <v>88</v>
      </c>
      <c r="B399" s="79">
        <v>158</v>
      </c>
      <c r="C399" s="79">
        <v>492</v>
      </c>
      <c r="D399" s="80" t="s">
        <v>4130</v>
      </c>
      <c r="E399" s="80" t="s">
        <v>177</v>
      </c>
      <c r="F399" s="80" t="s">
        <v>4147</v>
      </c>
      <c r="G399" s="79" t="s">
        <v>420</v>
      </c>
      <c r="H399" s="80" t="s">
        <v>420</v>
      </c>
      <c r="I399" s="79" t="s">
        <v>421</v>
      </c>
      <c r="J399" s="79" t="s">
        <v>26</v>
      </c>
      <c r="K399" s="79" t="s">
        <v>422</v>
      </c>
      <c r="L399" s="79" t="s">
        <v>423</v>
      </c>
      <c r="M399" s="79" t="s">
        <v>424</v>
      </c>
      <c r="N399" s="79" t="s">
        <v>425</v>
      </c>
      <c r="O399" s="79" t="s">
        <v>26</v>
      </c>
      <c r="P399" s="79" t="s">
        <v>426</v>
      </c>
      <c r="Q399" s="79" t="s">
        <v>427</v>
      </c>
      <c r="R399" s="80">
        <f t="shared" si="18"/>
        <v>1</v>
      </c>
      <c r="S399" s="80">
        <f t="shared" si="19"/>
        <v>6</v>
      </c>
      <c r="T399" s="80">
        <f t="shared" si="20"/>
        <v>7</v>
      </c>
    </row>
    <row r="400" spans="1:21" x14ac:dyDescent="0.2">
      <c r="A400" s="80">
        <v>364</v>
      </c>
      <c r="B400" s="79">
        <v>441</v>
      </c>
      <c r="C400" s="79">
        <v>493</v>
      </c>
      <c r="D400" s="80" t="s">
        <v>4130</v>
      </c>
      <c r="E400" s="80" t="s">
        <v>177</v>
      </c>
      <c r="F400" s="80" t="s">
        <v>4147</v>
      </c>
      <c r="G400" s="79" t="s">
        <v>428</v>
      </c>
      <c r="H400" s="106" t="s">
        <v>428</v>
      </c>
      <c r="I400" s="79" t="s">
        <v>429</v>
      </c>
      <c r="J400" s="79" t="s">
        <v>26</v>
      </c>
      <c r="K400" s="79" t="s">
        <v>430</v>
      </c>
      <c r="L400" s="79" t="s">
        <v>431</v>
      </c>
      <c r="M400" s="79" t="s">
        <v>432</v>
      </c>
      <c r="N400" s="79" t="s">
        <v>433</v>
      </c>
      <c r="O400" s="79" t="s">
        <v>26</v>
      </c>
      <c r="P400" s="79" t="s">
        <v>434</v>
      </c>
      <c r="Q400" s="79" t="s">
        <v>435</v>
      </c>
      <c r="R400" s="80">
        <f t="shared" si="18"/>
        <v>1</v>
      </c>
      <c r="S400" s="80">
        <f t="shared" si="19"/>
        <v>6</v>
      </c>
      <c r="T400" s="80">
        <f t="shared" si="20"/>
        <v>7</v>
      </c>
      <c r="U400" s="79" t="s">
        <v>4425</v>
      </c>
    </row>
    <row r="401" spans="1:21" x14ac:dyDescent="0.2">
      <c r="A401" s="80">
        <v>148</v>
      </c>
      <c r="B401" s="79">
        <v>226</v>
      </c>
      <c r="C401" s="79">
        <v>494</v>
      </c>
      <c r="D401" s="80" t="s">
        <v>4130</v>
      </c>
      <c r="E401" s="80" t="s">
        <v>177</v>
      </c>
      <c r="F401" s="80" t="s">
        <v>4147</v>
      </c>
      <c r="G401" s="79" t="s">
        <v>436</v>
      </c>
      <c r="H401" s="80" t="s">
        <v>436</v>
      </c>
      <c r="I401" s="79" t="s">
        <v>26</v>
      </c>
      <c r="J401" s="79" t="s">
        <v>26</v>
      </c>
      <c r="K401" s="79" t="s">
        <v>437</v>
      </c>
      <c r="L401" s="79" t="s">
        <v>26</v>
      </c>
      <c r="M401" s="79" t="s">
        <v>26</v>
      </c>
      <c r="N401" s="79" t="s">
        <v>26</v>
      </c>
      <c r="O401" s="79" t="s">
        <v>438</v>
      </c>
      <c r="P401" s="79" t="s">
        <v>26</v>
      </c>
      <c r="Q401" s="79" t="s">
        <v>26</v>
      </c>
      <c r="R401" s="80">
        <f t="shared" si="18"/>
        <v>0</v>
      </c>
      <c r="S401" s="80">
        <f t="shared" si="19"/>
        <v>2</v>
      </c>
      <c r="T401" s="80">
        <f t="shared" si="20"/>
        <v>2</v>
      </c>
    </row>
    <row r="402" spans="1:21" x14ac:dyDescent="0.2">
      <c r="A402" s="80">
        <v>324</v>
      </c>
      <c r="B402" s="80">
        <v>399</v>
      </c>
      <c r="C402" s="80">
        <v>495</v>
      </c>
      <c r="D402" s="80" t="s">
        <v>4130</v>
      </c>
      <c r="E402" s="80" t="s">
        <v>177</v>
      </c>
      <c r="F402" s="80" t="s">
        <v>4147</v>
      </c>
      <c r="G402" s="80" t="s">
        <v>439</v>
      </c>
      <c r="H402" s="80" t="s">
        <v>439</v>
      </c>
      <c r="I402" s="80" t="s">
        <v>26</v>
      </c>
      <c r="J402" s="80" t="s">
        <v>26</v>
      </c>
      <c r="K402" s="80" t="s">
        <v>440</v>
      </c>
      <c r="L402" s="80" t="s">
        <v>26</v>
      </c>
      <c r="M402" s="80" t="s">
        <v>26</v>
      </c>
      <c r="N402" s="80" t="s">
        <v>26</v>
      </c>
      <c r="O402" s="80" t="s">
        <v>441</v>
      </c>
      <c r="P402" s="80" t="s">
        <v>26</v>
      </c>
      <c r="Q402" s="80" t="s">
        <v>26</v>
      </c>
      <c r="R402" s="80">
        <f t="shared" si="18"/>
        <v>0</v>
      </c>
      <c r="S402" s="80">
        <f t="shared" si="19"/>
        <v>2</v>
      </c>
      <c r="T402" s="80">
        <f t="shared" si="20"/>
        <v>2</v>
      </c>
      <c r="U402" s="80"/>
    </row>
    <row r="403" spans="1:21" x14ac:dyDescent="0.2">
      <c r="A403" s="80">
        <v>170</v>
      </c>
      <c r="B403" s="79">
        <v>248</v>
      </c>
      <c r="C403" s="79">
        <v>496</v>
      </c>
      <c r="D403" s="80" t="s">
        <v>4130</v>
      </c>
      <c r="E403" s="80" t="s">
        <v>177</v>
      </c>
      <c r="F403" s="80" t="s">
        <v>4147</v>
      </c>
      <c r="G403" s="79" t="s">
        <v>442</v>
      </c>
      <c r="H403" s="80" t="s">
        <v>442</v>
      </c>
      <c r="I403" s="79" t="s">
        <v>443</v>
      </c>
      <c r="J403" s="79" t="s">
        <v>26</v>
      </c>
      <c r="K403" s="79" t="s">
        <v>444</v>
      </c>
      <c r="L403" s="79" t="s">
        <v>445</v>
      </c>
      <c r="M403" s="79" t="s">
        <v>26</v>
      </c>
      <c r="N403" s="79" t="s">
        <v>26</v>
      </c>
      <c r="O403" s="79" t="s">
        <v>26</v>
      </c>
      <c r="P403" s="79" t="s">
        <v>446</v>
      </c>
      <c r="Q403" s="79" t="s">
        <v>447</v>
      </c>
      <c r="R403" s="80">
        <f t="shared" si="18"/>
        <v>1</v>
      </c>
      <c r="S403" s="80">
        <f t="shared" si="19"/>
        <v>4</v>
      </c>
      <c r="T403" s="80">
        <f t="shared" si="20"/>
        <v>5</v>
      </c>
    </row>
    <row r="404" spans="1:21" x14ac:dyDescent="0.2">
      <c r="A404" s="80">
        <v>332</v>
      </c>
      <c r="B404" s="80">
        <v>407</v>
      </c>
      <c r="C404" s="80">
        <v>497</v>
      </c>
      <c r="D404" s="80" t="s">
        <v>4130</v>
      </c>
      <c r="E404" s="80" t="s">
        <v>177</v>
      </c>
      <c r="F404" s="80" t="s">
        <v>4147</v>
      </c>
      <c r="G404" s="80" t="s">
        <v>448</v>
      </c>
      <c r="H404" s="80" t="s">
        <v>448</v>
      </c>
      <c r="I404" s="80" t="s">
        <v>449</v>
      </c>
      <c r="J404" s="80" t="s">
        <v>450</v>
      </c>
      <c r="K404" s="80" t="s">
        <v>451</v>
      </c>
      <c r="L404" s="80" t="s">
        <v>452</v>
      </c>
      <c r="M404" s="80" t="s">
        <v>26</v>
      </c>
      <c r="N404" s="80" t="s">
        <v>26</v>
      </c>
      <c r="O404" s="80" t="s">
        <v>26</v>
      </c>
      <c r="P404" s="80" t="s">
        <v>453</v>
      </c>
      <c r="Q404" s="80" t="s">
        <v>454</v>
      </c>
      <c r="R404" s="80">
        <f t="shared" si="18"/>
        <v>2</v>
      </c>
      <c r="S404" s="80">
        <f t="shared" si="19"/>
        <v>4</v>
      </c>
      <c r="T404" s="80">
        <f t="shared" si="20"/>
        <v>6</v>
      </c>
      <c r="U404" s="80"/>
    </row>
    <row r="405" spans="1:21" x14ac:dyDescent="0.2">
      <c r="A405" s="80">
        <v>238</v>
      </c>
      <c r="B405" s="80">
        <v>313</v>
      </c>
      <c r="C405" s="80">
        <v>498</v>
      </c>
      <c r="D405" s="80" t="s">
        <v>4130</v>
      </c>
      <c r="E405" s="80" t="s">
        <v>177</v>
      </c>
      <c r="F405" s="80" t="s">
        <v>4147</v>
      </c>
      <c r="G405" s="80" t="s">
        <v>455</v>
      </c>
      <c r="H405" s="80" t="s">
        <v>455</v>
      </c>
      <c r="I405" s="80" t="s">
        <v>456</v>
      </c>
      <c r="J405" s="80" t="s">
        <v>457</v>
      </c>
      <c r="K405" s="80" t="s">
        <v>458</v>
      </c>
      <c r="L405" s="80" t="s">
        <v>459</v>
      </c>
      <c r="M405" s="80" t="s">
        <v>26</v>
      </c>
      <c r="N405" s="80" t="s">
        <v>26</v>
      </c>
      <c r="O405" s="80" t="s">
        <v>26</v>
      </c>
      <c r="P405" s="80" t="s">
        <v>460</v>
      </c>
      <c r="Q405" s="80" t="s">
        <v>461</v>
      </c>
      <c r="R405" s="80">
        <f t="shared" si="18"/>
        <v>2</v>
      </c>
      <c r="S405" s="80">
        <f t="shared" si="19"/>
        <v>4</v>
      </c>
      <c r="T405" s="80">
        <f t="shared" si="20"/>
        <v>6</v>
      </c>
      <c r="U405" s="80"/>
    </row>
    <row r="406" spans="1:21" x14ac:dyDescent="0.2">
      <c r="A406" s="80">
        <v>253</v>
      </c>
      <c r="B406" s="80">
        <v>328</v>
      </c>
      <c r="C406" s="80">
        <v>499</v>
      </c>
      <c r="D406" s="80" t="s">
        <v>4130</v>
      </c>
      <c r="E406" s="80" t="s">
        <v>177</v>
      </c>
      <c r="F406" s="80" t="s">
        <v>4147</v>
      </c>
      <c r="G406" s="80" t="s">
        <v>462</v>
      </c>
      <c r="H406" s="80" t="s">
        <v>462</v>
      </c>
      <c r="I406" s="80" t="s">
        <v>463</v>
      </c>
      <c r="J406" s="80" t="s">
        <v>464</v>
      </c>
      <c r="K406" s="80" t="s">
        <v>465</v>
      </c>
      <c r="L406" s="80" t="s">
        <v>466</v>
      </c>
      <c r="M406" s="80" t="s">
        <v>26</v>
      </c>
      <c r="N406" s="80" t="s">
        <v>26</v>
      </c>
      <c r="O406" s="80" t="s">
        <v>26</v>
      </c>
      <c r="P406" s="80" t="s">
        <v>467</v>
      </c>
      <c r="Q406" s="80" t="s">
        <v>468</v>
      </c>
      <c r="R406" s="80">
        <f t="shared" si="18"/>
        <v>2</v>
      </c>
      <c r="S406" s="80">
        <f t="shared" si="19"/>
        <v>4</v>
      </c>
      <c r="T406" s="80">
        <f t="shared" si="20"/>
        <v>6</v>
      </c>
      <c r="U406" s="80"/>
    </row>
    <row r="407" spans="1:21" x14ac:dyDescent="0.2">
      <c r="A407" s="80">
        <v>264</v>
      </c>
      <c r="B407" s="80">
        <v>339</v>
      </c>
      <c r="C407" s="80">
        <v>500</v>
      </c>
      <c r="D407" s="80" t="s">
        <v>4130</v>
      </c>
      <c r="E407" s="80" t="s">
        <v>177</v>
      </c>
      <c r="F407" s="80" t="s">
        <v>4147</v>
      </c>
      <c r="G407" s="80" t="s">
        <v>469</v>
      </c>
      <c r="H407" s="80" t="s">
        <v>469</v>
      </c>
      <c r="I407" s="80" t="s">
        <v>470</v>
      </c>
      <c r="J407" s="80" t="s">
        <v>471</v>
      </c>
      <c r="K407" s="80" t="s">
        <v>472</v>
      </c>
      <c r="L407" s="80" t="s">
        <v>473</v>
      </c>
      <c r="M407" s="80" t="s">
        <v>26</v>
      </c>
      <c r="N407" s="80" t="s">
        <v>26</v>
      </c>
      <c r="O407" s="80" t="s">
        <v>26</v>
      </c>
      <c r="P407" s="80" t="s">
        <v>474</v>
      </c>
      <c r="Q407" s="80" t="s">
        <v>475</v>
      </c>
      <c r="R407" s="80">
        <f t="shared" si="18"/>
        <v>2</v>
      </c>
      <c r="S407" s="80">
        <f t="shared" si="19"/>
        <v>4</v>
      </c>
      <c r="T407" s="80">
        <f t="shared" si="20"/>
        <v>6</v>
      </c>
      <c r="U407" s="80"/>
    </row>
    <row r="408" spans="1:21" x14ac:dyDescent="0.2">
      <c r="A408" s="80">
        <v>351</v>
      </c>
      <c r="B408" s="80">
        <v>426</v>
      </c>
      <c r="C408" s="80">
        <v>501</v>
      </c>
      <c r="D408" s="80" t="s">
        <v>4130</v>
      </c>
      <c r="E408" s="80" t="s">
        <v>177</v>
      </c>
      <c r="F408" s="80" t="s">
        <v>4147</v>
      </c>
      <c r="G408" s="80" t="s">
        <v>476</v>
      </c>
      <c r="H408" s="80" t="s">
        <v>476</v>
      </c>
      <c r="I408" s="80" t="s">
        <v>477</v>
      </c>
      <c r="J408" s="80" t="s">
        <v>26</v>
      </c>
      <c r="K408" s="80" t="s">
        <v>478</v>
      </c>
      <c r="L408" s="80" t="s">
        <v>479</v>
      </c>
      <c r="M408" s="80" t="s">
        <v>26</v>
      </c>
      <c r="N408" s="80" t="s">
        <v>26</v>
      </c>
      <c r="O408" s="80" t="s">
        <v>26</v>
      </c>
      <c r="P408" s="80" t="s">
        <v>480</v>
      </c>
      <c r="Q408" s="80" t="s">
        <v>481</v>
      </c>
      <c r="R408" s="80">
        <f t="shared" si="18"/>
        <v>1</v>
      </c>
      <c r="S408" s="80">
        <f t="shared" si="19"/>
        <v>4</v>
      </c>
      <c r="T408" s="80">
        <f t="shared" si="20"/>
        <v>5</v>
      </c>
      <c r="U408" s="80"/>
    </row>
    <row r="409" spans="1:21" x14ac:dyDescent="0.2">
      <c r="A409" s="80">
        <v>176</v>
      </c>
      <c r="B409" s="79">
        <v>254</v>
      </c>
      <c r="C409" s="79">
        <v>502</v>
      </c>
      <c r="D409" s="80" t="s">
        <v>4130</v>
      </c>
      <c r="E409" s="80" t="s">
        <v>177</v>
      </c>
      <c r="F409" s="80" t="s">
        <v>4147</v>
      </c>
      <c r="G409" s="79" t="s">
        <v>482</v>
      </c>
      <c r="H409" s="80" t="s">
        <v>482</v>
      </c>
      <c r="I409" s="79" t="s">
        <v>483</v>
      </c>
      <c r="J409" s="79" t="s">
        <v>26</v>
      </c>
      <c r="K409" s="79" t="s">
        <v>484</v>
      </c>
      <c r="L409" s="79" t="s">
        <v>485</v>
      </c>
      <c r="M409" s="79" t="s">
        <v>26</v>
      </c>
      <c r="N409" s="79" t="s">
        <v>26</v>
      </c>
      <c r="O409" s="79" t="s">
        <v>26</v>
      </c>
      <c r="P409" s="79" t="s">
        <v>486</v>
      </c>
      <c r="Q409" s="79" t="s">
        <v>487</v>
      </c>
      <c r="R409" s="80">
        <f t="shared" si="18"/>
        <v>1</v>
      </c>
      <c r="S409" s="80">
        <f t="shared" si="19"/>
        <v>4</v>
      </c>
      <c r="T409" s="80">
        <f t="shared" si="20"/>
        <v>5</v>
      </c>
    </row>
    <row r="410" spans="1:21" x14ac:dyDescent="0.2">
      <c r="A410" s="80">
        <v>195</v>
      </c>
      <c r="B410" s="79">
        <v>272</v>
      </c>
      <c r="C410" s="79">
        <v>503</v>
      </c>
      <c r="D410" s="80" t="s">
        <v>4130</v>
      </c>
      <c r="E410" s="80" t="s">
        <v>177</v>
      </c>
      <c r="F410" s="80" t="s">
        <v>4147</v>
      </c>
      <c r="G410" s="79" t="s">
        <v>488</v>
      </c>
      <c r="H410" s="80" t="s">
        <v>488</v>
      </c>
      <c r="I410" s="79" t="s">
        <v>489</v>
      </c>
      <c r="J410" s="79" t="s">
        <v>26</v>
      </c>
      <c r="K410" s="79" t="s">
        <v>490</v>
      </c>
      <c r="L410" s="79" t="s">
        <v>491</v>
      </c>
      <c r="M410" s="79" t="s">
        <v>26</v>
      </c>
      <c r="N410" s="79" t="s">
        <v>26</v>
      </c>
      <c r="O410" s="79" t="s">
        <v>26</v>
      </c>
      <c r="P410" s="79" t="s">
        <v>492</v>
      </c>
      <c r="Q410" s="79" t="s">
        <v>493</v>
      </c>
      <c r="R410" s="80">
        <f t="shared" si="18"/>
        <v>1</v>
      </c>
      <c r="S410" s="80">
        <f t="shared" si="19"/>
        <v>4</v>
      </c>
      <c r="T410" s="80">
        <f t="shared" si="20"/>
        <v>5</v>
      </c>
    </row>
    <row r="411" spans="1:21" x14ac:dyDescent="0.2">
      <c r="A411" s="80">
        <v>36</v>
      </c>
      <c r="B411" s="80">
        <v>93</v>
      </c>
      <c r="C411" s="80">
        <v>504</v>
      </c>
      <c r="D411" s="80" t="s">
        <v>4130</v>
      </c>
      <c r="E411" s="80" t="s">
        <v>177</v>
      </c>
      <c r="F411" s="80" t="s">
        <v>4147</v>
      </c>
      <c r="G411" s="80" t="s">
        <v>494</v>
      </c>
      <c r="H411" s="80" t="s">
        <v>495</v>
      </c>
      <c r="I411" s="98" t="s">
        <v>242</v>
      </c>
      <c r="J411" s="98" t="s">
        <v>26</v>
      </c>
      <c r="K411" s="98" t="s">
        <v>242</v>
      </c>
      <c r="L411" s="98" t="s">
        <v>242</v>
      </c>
      <c r="M411" s="98" t="s">
        <v>26</v>
      </c>
      <c r="N411" s="98" t="s">
        <v>26</v>
      </c>
      <c r="O411" s="98" t="s">
        <v>26</v>
      </c>
      <c r="P411" s="98" t="s">
        <v>242</v>
      </c>
      <c r="Q411" s="98" t="s">
        <v>242</v>
      </c>
      <c r="R411" s="80">
        <f t="shared" si="18"/>
        <v>1</v>
      </c>
      <c r="S411" s="80">
        <f t="shared" si="19"/>
        <v>4</v>
      </c>
      <c r="T411" s="80">
        <f t="shared" si="20"/>
        <v>5</v>
      </c>
      <c r="U411" s="80"/>
    </row>
    <row r="412" spans="1:21" x14ac:dyDescent="0.2">
      <c r="A412" s="80">
        <v>188</v>
      </c>
      <c r="B412" s="79">
        <v>265</v>
      </c>
      <c r="C412" s="79">
        <v>505</v>
      </c>
      <c r="D412" s="80" t="s">
        <v>4130</v>
      </c>
      <c r="E412" s="80" t="s">
        <v>177</v>
      </c>
      <c r="F412" s="80" t="s">
        <v>4147</v>
      </c>
      <c r="G412" s="79" t="s">
        <v>502</v>
      </c>
      <c r="H412" s="80" t="s">
        <v>502</v>
      </c>
      <c r="I412" s="79" t="s">
        <v>503</v>
      </c>
      <c r="J412" s="79" t="s">
        <v>26</v>
      </c>
      <c r="K412" s="79" t="s">
        <v>504</v>
      </c>
      <c r="L412" s="79" t="s">
        <v>505</v>
      </c>
      <c r="M412" s="79" t="s">
        <v>26</v>
      </c>
      <c r="N412" s="79" t="s">
        <v>26</v>
      </c>
      <c r="O412" s="79" t="s">
        <v>26</v>
      </c>
      <c r="P412" s="79" t="s">
        <v>506</v>
      </c>
      <c r="Q412" s="79" t="s">
        <v>507</v>
      </c>
      <c r="R412" s="80">
        <f t="shared" si="18"/>
        <v>1</v>
      </c>
      <c r="S412" s="80">
        <f t="shared" si="19"/>
        <v>4</v>
      </c>
      <c r="T412" s="80">
        <f t="shared" si="20"/>
        <v>5</v>
      </c>
    </row>
    <row r="413" spans="1:21" x14ac:dyDescent="0.2">
      <c r="A413" s="80">
        <v>165</v>
      </c>
      <c r="B413" s="79">
        <v>243</v>
      </c>
      <c r="C413" s="79">
        <v>506</v>
      </c>
      <c r="D413" s="80" t="s">
        <v>4130</v>
      </c>
      <c r="E413" s="80" t="s">
        <v>177</v>
      </c>
      <c r="F413" s="80" t="s">
        <v>4147</v>
      </c>
      <c r="G413" s="79" t="s">
        <v>508</v>
      </c>
      <c r="H413" s="80" t="s">
        <v>508</v>
      </c>
      <c r="I413" s="79" t="s">
        <v>509</v>
      </c>
      <c r="J413" s="79" t="s">
        <v>26</v>
      </c>
      <c r="K413" s="79" t="s">
        <v>510</v>
      </c>
      <c r="L413" s="79" t="s">
        <v>511</v>
      </c>
      <c r="M413" s="79" t="s">
        <v>26</v>
      </c>
      <c r="N413" s="79" t="s">
        <v>26</v>
      </c>
      <c r="O413" s="79" t="s">
        <v>26</v>
      </c>
      <c r="P413" s="79" t="s">
        <v>512</v>
      </c>
      <c r="Q413" s="79" t="s">
        <v>513</v>
      </c>
      <c r="R413" s="80">
        <f t="shared" si="18"/>
        <v>1</v>
      </c>
      <c r="S413" s="80">
        <f t="shared" si="19"/>
        <v>4</v>
      </c>
      <c r="T413" s="80">
        <f t="shared" si="20"/>
        <v>5</v>
      </c>
    </row>
    <row r="414" spans="1:21" x14ac:dyDescent="0.2">
      <c r="A414" s="80">
        <v>7</v>
      </c>
      <c r="B414" s="80">
        <v>7</v>
      </c>
      <c r="C414" s="80">
        <v>507</v>
      </c>
      <c r="D414" s="80" t="s">
        <v>4130</v>
      </c>
      <c r="E414" s="80" t="s">
        <v>177</v>
      </c>
      <c r="F414" s="80" t="s">
        <v>4147</v>
      </c>
      <c r="G414" s="80" t="s">
        <v>514</v>
      </c>
      <c r="H414" s="80" t="s">
        <v>515</v>
      </c>
      <c r="I414" s="98" t="s">
        <v>242</v>
      </c>
      <c r="J414" s="98" t="s">
        <v>26</v>
      </c>
      <c r="K414" s="98" t="s">
        <v>242</v>
      </c>
      <c r="L414" s="98" t="s">
        <v>242</v>
      </c>
      <c r="M414" s="98" t="s">
        <v>26</v>
      </c>
      <c r="N414" s="98" t="s">
        <v>26</v>
      </c>
      <c r="O414" s="98" t="s">
        <v>26</v>
      </c>
      <c r="P414" s="98" t="s">
        <v>242</v>
      </c>
      <c r="Q414" s="98" t="s">
        <v>242</v>
      </c>
      <c r="R414" s="80">
        <f t="shared" si="18"/>
        <v>1</v>
      </c>
      <c r="S414" s="80">
        <f t="shared" si="19"/>
        <v>4</v>
      </c>
      <c r="T414" s="80">
        <f t="shared" si="20"/>
        <v>5</v>
      </c>
      <c r="U414" s="80"/>
    </row>
    <row r="415" spans="1:21" x14ac:dyDescent="0.2">
      <c r="A415" s="80">
        <v>189</v>
      </c>
      <c r="B415" s="79">
        <v>266</v>
      </c>
      <c r="C415" s="79">
        <v>508</v>
      </c>
      <c r="D415" s="80" t="s">
        <v>4130</v>
      </c>
      <c r="E415" s="80" t="s">
        <v>177</v>
      </c>
      <c r="F415" s="80" t="s">
        <v>4147</v>
      </c>
      <c r="G415" s="79" t="s">
        <v>521</v>
      </c>
      <c r="H415" s="80" t="s">
        <v>521</v>
      </c>
      <c r="I415" s="92" t="s">
        <v>522</v>
      </c>
      <c r="J415" s="92" t="s">
        <v>26</v>
      </c>
      <c r="K415" s="92" t="s">
        <v>522</v>
      </c>
      <c r="L415" s="92" t="s">
        <v>26</v>
      </c>
      <c r="M415" s="92" t="s">
        <v>26</v>
      </c>
      <c r="N415" s="92" t="s">
        <v>26</v>
      </c>
      <c r="O415" s="92" t="s">
        <v>26</v>
      </c>
      <c r="P415" s="92" t="s">
        <v>522</v>
      </c>
      <c r="Q415" s="92" t="s">
        <v>26</v>
      </c>
      <c r="R415" s="80">
        <f t="shared" si="18"/>
        <v>1</v>
      </c>
      <c r="S415" s="80">
        <f t="shared" si="19"/>
        <v>2</v>
      </c>
      <c r="T415" s="80">
        <f t="shared" si="20"/>
        <v>3</v>
      </c>
    </row>
    <row r="416" spans="1:21" x14ac:dyDescent="0.2">
      <c r="A416" s="80">
        <v>344</v>
      </c>
      <c r="B416" s="80">
        <v>419</v>
      </c>
      <c r="C416" s="80">
        <v>509</v>
      </c>
      <c r="D416" s="80" t="s">
        <v>4130</v>
      </c>
      <c r="E416" s="80" t="s">
        <v>177</v>
      </c>
      <c r="F416" s="80" t="s">
        <v>4147</v>
      </c>
      <c r="G416" s="80" t="s">
        <v>523</v>
      </c>
      <c r="H416" s="80" t="s">
        <v>523</v>
      </c>
      <c r="I416" s="80" t="s">
        <v>524</v>
      </c>
      <c r="J416" s="80" t="s">
        <v>525</v>
      </c>
      <c r="K416" s="80" t="s">
        <v>526</v>
      </c>
      <c r="L416" s="80" t="s">
        <v>527</v>
      </c>
      <c r="M416" s="80" t="s">
        <v>26</v>
      </c>
      <c r="N416" s="80" t="s">
        <v>26</v>
      </c>
      <c r="O416" s="80" t="s">
        <v>26</v>
      </c>
      <c r="P416" s="80" t="s">
        <v>528</v>
      </c>
      <c r="Q416" s="80" t="s">
        <v>529</v>
      </c>
      <c r="R416" s="80">
        <f t="shared" si="18"/>
        <v>2</v>
      </c>
      <c r="S416" s="80">
        <f t="shared" si="19"/>
        <v>4</v>
      </c>
      <c r="T416" s="80">
        <f t="shared" si="20"/>
        <v>6</v>
      </c>
      <c r="U416" s="80"/>
    </row>
    <row r="417" spans="1:21" x14ac:dyDescent="0.2">
      <c r="A417" s="80">
        <v>18</v>
      </c>
      <c r="B417" s="80">
        <v>19</v>
      </c>
      <c r="C417" s="80">
        <v>510</v>
      </c>
      <c r="D417" s="80" t="s">
        <v>4130</v>
      </c>
      <c r="E417" s="80" t="s">
        <v>177</v>
      </c>
      <c r="F417" s="80" t="s">
        <v>4147</v>
      </c>
      <c r="G417" s="80" t="s">
        <v>530</v>
      </c>
      <c r="H417" s="80" t="s">
        <v>531</v>
      </c>
      <c r="I417" s="98" t="s">
        <v>242</v>
      </c>
      <c r="J417" s="98" t="s">
        <v>26</v>
      </c>
      <c r="K417" s="98" t="s">
        <v>242</v>
      </c>
      <c r="L417" s="98" t="s">
        <v>242</v>
      </c>
      <c r="M417" s="98" t="s">
        <v>26</v>
      </c>
      <c r="N417" s="98" t="s">
        <v>26</v>
      </c>
      <c r="O417" s="98" t="s">
        <v>26</v>
      </c>
      <c r="P417" s="98" t="s">
        <v>242</v>
      </c>
      <c r="Q417" s="98" t="s">
        <v>242</v>
      </c>
      <c r="R417" s="80">
        <f t="shared" si="18"/>
        <v>1</v>
      </c>
      <c r="S417" s="80">
        <f t="shared" si="19"/>
        <v>4</v>
      </c>
      <c r="T417" s="80">
        <f t="shared" si="20"/>
        <v>5</v>
      </c>
      <c r="U417" s="80"/>
    </row>
    <row r="418" spans="1:21" x14ac:dyDescent="0.2">
      <c r="A418" s="80">
        <v>141</v>
      </c>
      <c r="B418" s="79">
        <v>219</v>
      </c>
      <c r="C418" s="79">
        <v>511</v>
      </c>
      <c r="D418" s="80" t="s">
        <v>4130</v>
      </c>
      <c r="E418" s="80" t="s">
        <v>177</v>
      </c>
      <c r="F418" s="80" t="s">
        <v>4147</v>
      </c>
      <c r="G418" s="79" t="s">
        <v>537</v>
      </c>
      <c r="H418" s="80" t="s">
        <v>537</v>
      </c>
      <c r="I418" s="79" t="s">
        <v>538</v>
      </c>
      <c r="J418" s="79" t="s">
        <v>26</v>
      </c>
      <c r="K418" s="79" t="s">
        <v>539</v>
      </c>
      <c r="L418" s="79" t="s">
        <v>540</v>
      </c>
      <c r="M418" s="79" t="s">
        <v>26</v>
      </c>
      <c r="N418" s="79" t="s">
        <v>26</v>
      </c>
      <c r="O418" s="79" t="s">
        <v>26</v>
      </c>
      <c r="P418" s="79" t="s">
        <v>541</v>
      </c>
      <c r="Q418" s="79" t="s">
        <v>542</v>
      </c>
      <c r="R418" s="80">
        <f t="shared" si="18"/>
        <v>1</v>
      </c>
      <c r="S418" s="80">
        <f t="shared" si="19"/>
        <v>4</v>
      </c>
      <c r="T418" s="80">
        <f t="shared" si="20"/>
        <v>5</v>
      </c>
    </row>
    <row r="419" spans="1:21" x14ac:dyDescent="0.2">
      <c r="A419" s="80">
        <v>19</v>
      </c>
      <c r="B419" s="79">
        <v>20</v>
      </c>
      <c r="C419" s="79">
        <v>512</v>
      </c>
      <c r="D419" s="80" t="s">
        <v>4130</v>
      </c>
      <c r="E419" s="80" t="s">
        <v>177</v>
      </c>
      <c r="F419" s="80" t="s">
        <v>4147</v>
      </c>
      <c r="G419" s="79" t="s">
        <v>543</v>
      </c>
      <c r="H419" s="80" t="s">
        <v>544</v>
      </c>
      <c r="I419" s="92" t="s">
        <v>242</v>
      </c>
      <c r="J419" s="92" t="s">
        <v>26</v>
      </c>
      <c r="K419" s="92" t="s">
        <v>242</v>
      </c>
      <c r="L419" s="92" t="s">
        <v>242</v>
      </c>
      <c r="M419" s="92" t="s">
        <v>26</v>
      </c>
      <c r="N419" s="92" t="s">
        <v>26</v>
      </c>
      <c r="O419" s="92" t="s">
        <v>26</v>
      </c>
      <c r="P419" s="92" t="s">
        <v>242</v>
      </c>
      <c r="Q419" s="92" t="s">
        <v>242</v>
      </c>
      <c r="R419" s="80">
        <f t="shared" si="18"/>
        <v>1</v>
      </c>
      <c r="S419" s="80">
        <f t="shared" si="19"/>
        <v>4</v>
      </c>
      <c r="T419" s="80">
        <f t="shared" si="20"/>
        <v>5</v>
      </c>
    </row>
    <row r="420" spans="1:21" x14ac:dyDescent="0.2">
      <c r="A420" s="80">
        <v>37</v>
      </c>
      <c r="B420" s="79">
        <v>94</v>
      </c>
      <c r="C420" s="79">
        <v>513</v>
      </c>
      <c r="D420" s="80" t="s">
        <v>4130</v>
      </c>
      <c r="E420" s="80" t="s">
        <v>177</v>
      </c>
      <c r="F420" s="80" t="s">
        <v>4147</v>
      </c>
      <c r="G420" s="79" t="s">
        <v>550</v>
      </c>
      <c r="H420" s="80" t="s">
        <v>551</v>
      </c>
      <c r="I420" s="92" t="s">
        <v>242</v>
      </c>
      <c r="J420" s="92" t="s">
        <v>26</v>
      </c>
      <c r="K420" s="92" t="s">
        <v>242</v>
      </c>
      <c r="L420" s="92" t="s">
        <v>242</v>
      </c>
      <c r="M420" s="92" t="s">
        <v>26</v>
      </c>
      <c r="N420" s="92" t="s">
        <v>26</v>
      </c>
      <c r="O420" s="92" t="s">
        <v>26</v>
      </c>
      <c r="P420" s="92" t="s">
        <v>242</v>
      </c>
      <c r="Q420" s="92" t="s">
        <v>242</v>
      </c>
      <c r="R420" s="80">
        <f t="shared" si="18"/>
        <v>1</v>
      </c>
      <c r="S420" s="80">
        <f t="shared" si="19"/>
        <v>4</v>
      </c>
      <c r="T420" s="80">
        <f t="shared" si="20"/>
        <v>5</v>
      </c>
    </row>
    <row r="421" spans="1:21" x14ac:dyDescent="0.2">
      <c r="A421" s="80">
        <v>21</v>
      </c>
      <c r="B421" s="79">
        <v>27</v>
      </c>
      <c r="C421" s="79">
        <v>514</v>
      </c>
      <c r="D421" s="80" t="s">
        <v>4130</v>
      </c>
      <c r="E421" s="80" t="s">
        <v>177</v>
      </c>
      <c r="F421" s="80" t="s">
        <v>4147</v>
      </c>
      <c r="G421" s="79" t="s">
        <v>557</v>
      </c>
      <c r="H421" s="80" t="s">
        <v>558</v>
      </c>
      <c r="I421" s="92" t="s">
        <v>242</v>
      </c>
      <c r="J421" s="92" t="s">
        <v>26</v>
      </c>
      <c r="K421" s="92" t="s">
        <v>242</v>
      </c>
      <c r="L421" s="92" t="s">
        <v>242</v>
      </c>
      <c r="M421" s="92" t="s">
        <v>26</v>
      </c>
      <c r="N421" s="92" t="s">
        <v>26</v>
      </c>
      <c r="O421" s="92" t="s">
        <v>26</v>
      </c>
      <c r="P421" s="92" t="s">
        <v>242</v>
      </c>
      <c r="Q421" s="92" t="s">
        <v>242</v>
      </c>
      <c r="R421" s="80">
        <f t="shared" si="18"/>
        <v>1</v>
      </c>
      <c r="S421" s="80">
        <f t="shared" si="19"/>
        <v>4</v>
      </c>
      <c r="T421" s="80">
        <f t="shared" si="20"/>
        <v>5</v>
      </c>
    </row>
    <row r="422" spans="1:21" x14ac:dyDescent="0.2">
      <c r="A422" s="80">
        <v>3</v>
      </c>
      <c r="B422" s="80">
        <v>3</v>
      </c>
      <c r="C422" s="80">
        <v>515</v>
      </c>
      <c r="D422" s="80" t="s">
        <v>4130</v>
      </c>
      <c r="E422" s="80" t="s">
        <v>177</v>
      </c>
      <c r="F422" s="80" t="s">
        <v>4147</v>
      </c>
      <c r="G422" s="80" t="s">
        <v>564</v>
      </c>
      <c r="H422" s="80" t="s">
        <v>565</v>
      </c>
      <c r="I422" s="98" t="s">
        <v>242</v>
      </c>
      <c r="J422" s="98" t="s">
        <v>26</v>
      </c>
      <c r="K422" s="98" t="s">
        <v>242</v>
      </c>
      <c r="L422" s="98" t="s">
        <v>242</v>
      </c>
      <c r="M422" s="98" t="s">
        <v>26</v>
      </c>
      <c r="N422" s="98" t="s">
        <v>26</v>
      </c>
      <c r="O422" s="98" t="s">
        <v>26</v>
      </c>
      <c r="P422" s="98" t="s">
        <v>242</v>
      </c>
      <c r="Q422" s="98" t="s">
        <v>242</v>
      </c>
      <c r="R422" s="80">
        <f t="shared" si="18"/>
        <v>1</v>
      </c>
      <c r="S422" s="80">
        <f t="shared" si="19"/>
        <v>4</v>
      </c>
      <c r="T422" s="80">
        <f t="shared" si="20"/>
        <v>5</v>
      </c>
      <c r="U422" s="80"/>
    </row>
    <row r="423" spans="1:21" x14ac:dyDescent="0.2">
      <c r="A423" s="80">
        <v>9</v>
      </c>
      <c r="B423" s="79">
        <v>10</v>
      </c>
      <c r="C423" s="79">
        <v>516</v>
      </c>
      <c r="D423" s="80" t="s">
        <v>4130</v>
      </c>
      <c r="E423" s="80" t="s">
        <v>177</v>
      </c>
      <c r="F423" s="80" t="s">
        <v>4147</v>
      </c>
      <c r="G423" s="79" t="s">
        <v>571</v>
      </c>
      <c r="H423" s="80" t="s">
        <v>572</v>
      </c>
      <c r="I423" s="92" t="s">
        <v>242</v>
      </c>
      <c r="J423" s="92" t="s">
        <v>26</v>
      </c>
      <c r="K423" s="92" t="s">
        <v>242</v>
      </c>
      <c r="L423" s="92" t="s">
        <v>242</v>
      </c>
      <c r="M423" s="92" t="s">
        <v>26</v>
      </c>
      <c r="N423" s="92" t="s">
        <v>26</v>
      </c>
      <c r="O423" s="92" t="s">
        <v>26</v>
      </c>
      <c r="P423" s="92" t="s">
        <v>242</v>
      </c>
      <c r="Q423" s="92" t="s">
        <v>242</v>
      </c>
      <c r="R423" s="80">
        <f t="shared" si="18"/>
        <v>1</v>
      </c>
      <c r="S423" s="80">
        <f t="shared" si="19"/>
        <v>4</v>
      </c>
      <c r="T423" s="80">
        <f t="shared" si="20"/>
        <v>5</v>
      </c>
    </row>
    <row r="424" spans="1:21" x14ac:dyDescent="0.2">
      <c r="A424" s="80">
        <v>20</v>
      </c>
      <c r="B424" s="79">
        <v>21</v>
      </c>
      <c r="C424" s="79">
        <v>517</v>
      </c>
      <c r="D424" s="80" t="s">
        <v>4130</v>
      </c>
      <c r="E424" s="80" t="s">
        <v>177</v>
      </c>
      <c r="F424" s="80" t="s">
        <v>4147</v>
      </c>
      <c r="G424" s="79" t="s">
        <v>578</v>
      </c>
      <c r="H424" s="80" t="s">
        <v>579</v>
      </c>
      <c r="I424" s="92" t="s">
        <v>242</v>
      </c>
      <c r="J424" s="92" t="s">
        <v>26</v>
      </c>
      <c r="K424" s="92" t="s">
        <v>242</v>
      </c>
      <c r="L424" s="92" t="s">
        <v>242</v>
      </c>
      <c r="M424" s="92" t="s">
        <v>26</v>
      </c>
      <c r="N424" s="92" t="s">
        <v>26</v>
      </c>
      <c r="O424" s="92" t="s">
        <v>26</v>
      </c>
      <c r="P424" s="92" t="s">
        <v>242</v>
      </c>
      <c r="Q424" s="92" t="s">
        <v>242</v>
      </c>
      <c r="R424" s="80">
        <f t="shared" si="18"/>
        <v>1</v>
      </c>
      <c r="S424" s="80">
        <f t="shared" si="19"/>
        <v>4</v>
      </c>
      <c r="T424" s="80">
        <f t="shared" si="20"/>
        <v>5</v>
      </c>
    </row>
    <row r="425" spans="1:21" x14ac:dyDescent="0.2">
      <c r="A425" s="80">
        <v>10</v>
      </c>
      <c r="B425" s="79">
        <v>11</v>
      </c>
      <c r="C425" s="79">
        <v>518</v>
      </c>
      <c r="D425" s="80" t="s">
        <v>4130</v>
      </c>
      <c r="E425" s="80" t="s">
        <v>177</v>
      </c>
      <c r="F425" s="80" t="s">
        <v>4147</v>
      </c>
      <c r="G425" s="79" t="s">
        <v>585</v>
      </c>
      <c r="H425" s="80" t="s">
        <v>586</v>
      </c>
      <c r="I425" s="92" t="s">
        <v>242</v>
      </c>
      <c r="J425" s="92" t="s">
        <v>26</v>
      </c>
      <c r="K425" s="92" t="s">
        <v>242</v>
      </c>
      <c r="L425" s="92" t="s">
        <v>242</v>
      </c>
      <c r="M425" s="92" t="s">
        <v>26</v>
      </c>
      <c r="N425" s="92" t="s">
        <v>26</v>
      </c>
      <c r="O425" s="92" t="s">
        <v>26</v>
      </c>
      <c r="P425" s="92" t="s">
        <v>242</v>
      </c>
      <c r="Q425" s="92" t="s">
        <v>242</v>
      </c>
      <c r="R425" s="80">
        <f t="shared" si="18"/>
        <v>1</v>
      </c>
      <c r="S425" s="80">
        <f t="shared" si="19"/>
        <v>4</v>
      </c>
      <c r="T425" s="80">
        <f t="shared" si="20"/>
        <v>5</v>
      </c>
    </row>
    <row r="426" spans="1:21" x14ac:dyDescent="0.2">
      <c r="A426" s="80">
        <v>323</v>
      </c>
      <c r="B426" s="80">
        <v>398</v>
      </c>
      <c r="C426" s="80">
        <v>519</v>
      </c>
      <c r="D426" s="80" t="s">
        <v>4130</v>
      </c>
      <c r="E426" s="80" t="s">
        <v>177</v>
      </c>
      <c r="F426" s="80" t="s">
        <v>4147</v>
      </c>
      <c r="G426" s="80" t="s">
        <v>592</v>
      </c>
      <c r="H426" s="80" t="s">
        <v>592</v>
      </c>
      <c r="I426" s="80" t="s">
        <v>593</v>
      </c>
      <c r="J426" s="80" t="s">
        <v>26</v>
      </c>
      <c r="K426" s="80" t="s">
        <v>594</v>
      </c>
      <c r="L426" s="80" t="s">
        <v>595</v>
      </c>
      <c r="M426" s="80" t="s">
        <v>26</v>
      </c>
      <c r="N426" s="80" t="s">
        <v>26</v>
      </c>
      <c r="O426" s="80" t="s">
        <v>26</v>
      </c>
      <c r="P426" s="80" t="s">
        <v>596</v>
      </c>
      <c r="Q426" s="80" t="s">
        <v>597</v>
      </c>
      <c r="R426" s="80">
        <f t="shared" si="18"/>
        <v>1</v>
      </c>
      <c r="S426" s="80">
        <f t="shared" si="19"/>
        <v>4</v>
      </c>
      <c r="T426" s="80">
        <f t="shared" si="20"/>
        <v>5</v>
      </c>
      <c r="U426" s="80"/>
    </row>
    <row r="427" spans="1:21" x14ac:dyDescent="0.2">
      <c r="A427" s="80">
        <v>160</v>
      </c>
      <c r="B427" s="79">
        <v>238</v>
      </c>
      <c r="C427" s="79">
        <v>520</v>
      </c>
      <c r="D427" s="80" t="s">
        <v>4130</v>
      </c>
      <c r="E427" s="80" t="s">
        <v>177</v>
      </c>
      <c r="F427" s="80" t="s">
        <v>4147</v>
      </c>
      <c r="G427" s="79" t="s">
        <v>598</v>
      </c>
      <c r="H427" s="80" t="s">
        <v>598</v>
      </c>
      <c r="I427" s="79" t="s">
        <v>599</v>
      </c>
      <c r="J427" s="79" t="s">
        <v>26</v>
      </c>
      <c r="K427" s="79" t="s">
        <v>600</v>
      </c>
      <c r="L427" s="79" t="s">
        <v>601</v>
      </c>
      <c r="M427" s="79" t="s">
        <v>26</v>
      </c>
      <c r="N427" s="79" t="s">
        <v>26</v>
      </c>
      <c r="O427" s="79" t="s">
        <v>26</v>
      </c>
      <c r="P427" s="79" t="s">
        <v>602</v>
      </c>
      <c r="Q427" s="79" t="s">
        <v>603</v>
      </c>
      <c r="R427" s="80">
        <f t="shared" si="18"/>
        <v>1</v>
      </c>
      <c r="S427" s="80">
        <f t="shared" si="19"/>
        <v>4</v>
      </c>
      <c r="T427" s="80">
        <f t="shared" si="20"/>
        <v>5</v>
      </c>
    </row>
    <row r="428" spans="1:21" x14ac:dyDescent="0.2">
      <c r="A428" s="80">
        <v>159</v>
      </c>
      <c r="B428" s="79">
        <v>237</v>
      </c>
      <c r="C428" s="79">
        <v>521</v>
      </c>
      <c r="D428" s="80" t="s">
        <v>4130</v>
      </c>
      <c r="E428" s="80" t="s">
        <v>177</v>
      </c>
      <c r="F428" s="80" t="s">
        <v>4147</v>
      </c>
      <c r="G428" s="79" t="s">
        <v>604</v>
      </c>
      <c r="H428" s="80" t="s">
        <v>604</v>
      </c>
      <c r="I428" s="79" t="s">
        <v>605</v>
      </c>
      <c r="J428" s="79" t="s">
        <v>606</v>
      </c>
      <c r="K428" s="79" t="s">
        <v>26</v>
      </c>
      <c r="L428" s="79" t="s">
        <v>26</v>
      </c>
      <c r="M428" s="79" t="s">
        <v>26</v>
      </c>
      <c r="N428" s="79" t="s">
        <v>26</v>
      </c>
      <c r="O428" s="79" t="s">
        <v>26</v>
      </c>
      <c r="P428" s="79" t="s">
        <v>26</v>
      </c>
      <c r="Q428" s="79" t="s">
        <v>607</v>
      </c>
      <c r="R428" s="80">
        <f t="shared" si="18"/>
        <v>2</v>
      </c>
      <c r="S428" s="80">
        <f t="shared" si="19"/>
        <v>1</v>
      </c>
      <c r="T428" s="80">
        <f t="shared" si="20"/>
        <v>3</v>
      </c>
    </row>
    <row r="429" spans="1:21" x14ac:dyDescent="0.2">
      <c r="A429" s="80">
        <v>287</v>
      </c>
      <c r="B429" s="80">
        <v>362</v>
      </c>
      <c r="C429" s="80">
        <v>522</v>
      </c>
      <c r="D429" s="80" t="s">
        <v>4130</v>
      </c>
      <c r="E429" s="80" t="s">
        <v>177</v>
      </c>
      <c r="F429" s="80" t="s">
        <v>4147</v>
      </c>
      <c r="G429" s="80" t="s">
        <v>608</v>
      </c>
      <c r="H429" s="80" t="s">
        <v>608</v>
      </c>
      <c r="I429" s="80" t="s">
        <v>609</v>
      </c>
      <c r="J429" s="80" t="s">
        <v>26</v>
      </c>
      <c r="K429" s="80" t="s">
        <v>610</v>
      </c>
      <c r="L429" s="80" t="s">
        <v>611</v>
      </c>
      <c r="M429" s="80" t="s">
        <v>26</v>
      </c>
      <c r="N429" s="80" t="s">
        <v>26</v>
      </c>
      <c r="O429" s="80" t="s">
        <v>26</v>
      </c>
      <c r="P429" s="80" t="s">
        <v>612</v>
      </c>
      <c r="Q429" s="80" t="s">
        <v>613</v>
      </c>
      <c r="R429" s="80">
        <f t="shared" si="18"/>
        <v>1</v>
      </c>
      <c r="S429" s="80">
        <f t="shared" si="19"/>
        <v>4</v>
      </c>
      <c r="T429" s="80">
        <f t="shared" si="20"/>
        <v>5</v>
      </c>
      <c r="U429" s="80"/>
    </row>
    <row r="430" spans="1:21" x14ac:dyDescent="0.2">
      <c r="A430" s="80">
        <v>267</v>
      </c>
      <c r="B430" s="80">
        <v>342</v>
      </c>
      <c r="C430" s="80">
        <v>523</v>
      </c>
      <c r="D430" s="80" t="s">
        <v>4130</v>
      </c>
      <c r="E430" s="80" t="s">
        <v>177</v>
      </c>
      <c r="F430" s="80" t="s">
        <v>4147</v>
      </c>
      <c r="G430" s="80" t="s">
        <v>614</v>
      </c>
      <c r="H430" s="80" t="s">
        <v>614</v>
      </c>
      <c r="I430" s="80" t="s">
        <v>615</v>
      </c>
      <c r="J430" s="80" t="s">
        <v>616</v>
      </c>
      <c r="K430" s="80" t="s">
        <v>617</v>
      </c>
      <c r="L430" s="80" t="s">
        <v>618</v>
      </c>
      <c r="M430" s="80" t="s">
        <v>619</v>
      </c>
      <c r="N430" s="80" t="s">
        <v>620</v>
      </c>
      <c r="O430" s="80" t="s">
        <v>26</v>
      </c>
      <c r="P430" s="80" t="s">
        <v>621</v>
      </c>
      <c r="Q430" s="80" t="s">
        <v>622</v>
      </c>
      <c r="R430" s="80">
        <f t="shared" si="18"/>
        <v>2</v>
      </c>
      <c r="S430" s="80">
        <f t="shared" si="19"/>
        <v>6</v>
      </c>
      <c r="T430" s="80">
        <f t="shared" si="20"/>
        <v>8</v>
      </c>
      <c r="U430" s="80"/>
    </row>
    <row r="431" spans="1:21" x14ac:dyDescent="0.2">
      <c r="A431" s="80">
        <v>268</v>
      </c>
      <c r="B431" s="80">
        <v>343</v>
      </c>
      <c r="C431" s="80">
        <v>524</v>
      </c>
      <c r="D431" s="80" t="s">
        <v>4130</v>
      </c>
      <c r="E431" s="80" t="s">
        <v>177</v>
      </c>
      <c r="F431" s="80" t="s">
        <v>4147</v>
      </c>
      <c r="G431" s="80" t="s">
        <v>623</v>
      </c>
      <c r="H431" s="80" t="s">
        <v>623</v>
      </c>
      <c r="I431" s="80" t="s">
        <v>624</v>
      </c>
      <c r="J431" s="80" t="s">
        <v>625</v>
      </c>
      <c r="K431" s="80" t="s">
        <v>626</v>
      </c>
      <c r="L431" s="80" t="s">
        <v>26</v>
      </c>
      <c r="M431" s="80" t="s">
        <v>26</v>
      </c>
      <c r="N431" s="80" t="s">
        <v>26</v>
      </c>
      <c r="O431" s="80" t="s">
        <v>26</v>
      </c>
      <c r="P431" s="80" t="s">
        <v>26</v>
      </c>
      <c r="Q431" s="80" t="s">
        <v>26</v>
      </c>
      <c r="R431" s="80">
        <f t="shared" si="18"/>
        <v>2</v>
      </c>
      <c r="S431" s="80">
        <f t="shared" si="19"/>
        <v>1</v>
      </c>
      <c r="T431" s="80">
        <f t="shared" si="20"/>
        <v>3</v>
      </c>
      <c r="U431" s="80"/>
    </row>
    <row r="432" spans="1:21" x14ac:dyDescent="0.2">
      <c r="A432" s="80">
        <v>22</v>
      </c>
      <c r="B432" s="79">
        <v>29</v>
      </c>
      <c r="C432" s="79">
        <v>525</v>
      </c>
      <c r="D432" s="80" t="s">
        <v>4130</v>
      </c>
      <c r="E432" s="80" t="s">
        <v>177</v>
      </c>
      <c r="F432" s="80" t="s">
        <v>4147</v>
      </c>
      <c r="G432" s="79" t="s">
        <v>627</v>
      </c>
      <c r="H432" s="80" t="s">
        <v>628</v>
      </c>
      <c r="I432" s="92" t="s">
        <v>242</v>
      </c>
      <c r="J432" s="92" t="s">
        <v>26</v>
      </c>
      <c r="K432" s="92" t="s">
        <v>242</v>
      </c>
      <c r="L432" s="92" t="s">
        <v>242</v>
      </c>
      <c r="M432" s="92" t="s">
        <v>26</v>
      </c>
      <c r="N432" s="92" t="s">
        <v>26</v>
      </c>
      <c r="O432" s="92" t="s">
        <v>26</v>
      </c>
      <c r="P432" s="92" t="s">
        <v>242</v>
      </c>
      <c r="Q432" s="92" t="s">
        <v>242</v>
      </c>
      <c r="R432" s="80">
        <f t="shared" si="18"/>
        <v>1</v>
      </c>
      <c r="S432" s="80">
        <f t="shared" si="19"/>
        <v>4</v>
      </c>
      <c r="T432" s="80">
        <f t="shared" si="20"/>
        <v>5</v>
      </c>
    </row>
    <row r="433" spans="1:21" x14ac:dyDescent="0.2">
      <c r="A433" s="80">
        <v>224</v>
      </c>
      <c r="B433" s="80">
        <v>300</v>
      </c>
      <c r="C433" s="80">
        <v>526</v>
      </c>
      <c r="D433" s="80" t="s">
        <v>4130</v>
      </c>
      <c r="E433" s="80" t="s">
        <v>177</v>
      </c>
      <c r="F433" s="80" t="s">
        <v>4147</v>
      </c>
      <c r="G433" s="80" t="s">
        <v>634</v>
      </c>
      <c r="H433" s="80" t="s">
        <v>634</v>
      </c>
      <c r="I433" s="80" t="s">
        <v>635</v>
      </c>
      <c r="J433" s="80" t="s">
        <v>636</v>
      </c>
      <c r="K433" s="80" t="s">
        <v>637</v>
      </c>
      <c r="L433" s="80" t="s">
        <v>638</v>
      </c>
      <c r="M433" s="80" t="s">
        <v>26</v>
      </c>
      <c r="N433" s="80" t="s">
        <v>26</v>
      </c>
      <c r="O433" s="80" t="s">
        <v>26</v>
      </c>
      <c r="P433" s="80" t="s">
        <v>639</v>
      </c>
      <c r="Q433" s="80" t="s">
        <v>26</v>
      </c>
      <c r="R433" s="80">
        <f t="shared" si="18"/>
        <v>2</v>
      </c>
      <c r="S433" s="80">
        <f t="shared" si="19"/>
        <v>3</v>
      </c>
      <c r="T433" s="80">
        <f t="shared" si="20"/>
        <v>5</v>
      </c>
      <c r="U433" s="80"/>
    </row>
    <row r="434" spans="1:21" x14ac:dyDescent="0.2">
      <c r="A434" s="80">
        <v>220</v>
      </c>
      <c r="B434" s="80">
        <v>296</v>
      </c>
      <c r="C434" s="80">
        <v>527</v>
      </c>
      <c r="D434" s="80" t="s">
        <v>4130</v>
      </c>
      <c r="E434" s="80" t="s">
        <v>177</v>
      </c>
      <c r="F434" s="80" t="s">
        <v>4148</v>
      </c>
      <c r="G434" s="80" t="s">
        <v>640</v>
      </c>
      <c r="H434" s="80" t="s">
        <v>640</v>
      </c>
      <c r="I434" s="80" t="s">
        <v>642</v>
      </c>
      <c r="J434" s="80" t="s">
        <v>26</v>
      </c>
      <c r="K434" s="80" t="s">
        <v>643</v>
      </c>
      <c r="L434" s="80" t="s">
        <v>26</v>
      </c>
      <c r="M434" s="80" t="s">
        <v>26</v>
      </c>
      <c r="N434" s="80" t="s">
        <v>26</v>
      </c>
      <c r="O434" s="80" t="s">
        <v>644</v>
      </c>
      <c r="P434" s="80" t="s">
        <v>26</v>
      </c>
      <c r="Q434" s="80" t="s">
        <v>26</v>
      </c>
      <c r="R434" s="80">
        <f t="shared" si="18"/>
        <v>1</v>
      </c>
      <c r="S434" s="80">
        <f t="shared" si="19"/>
        <v>2</v>
      </c>
      <c r="T434" s="80">
        <f t="shared" si="20"/>
        <v>3</v>
      </c>
      <c r="U434" s="80"/>
    </row>
    <row r="435" spans="1:21" x14ac:dyDescent="0.2">
      <c r="A435" s="80">
        <v>353</v>
      </c>
      <c r="B435" s="80">
        <v>429</v>
      </c>
      <c r="C435" s="80">
        <v>528</v>
      </c>
      <c r="D435" s="80" t="s">
        <v>4130</v>
      </c>
      <c r="E435" s="80" t="s">
        <v>177</v>
      </c>
      <c r="F435" s="80" t="s">
        <v>4148</v>
      </c>
      <c r="G435" s="80" t="s">
        <v>647</v>
      </c>
      <c r="H435" s="80" t="s">
        <v>647</v>
      </c>
      <c r="I435" s="80" t="s">
        <v>648</v>
      </c>
      <c r="J435" s="80" t="s">
        <v>649</v>
      </c>
      <c r="K435" s="80" t="s">
        <v>650</v>
      </c>
      <c r="L435" s="80" t="s">
        <v>651</v>
      </c>
      <c r="M435" s="80" t="s">
        <v>26</v>
      </c>
      <c r="N435" s="80" t="s">
        <v>26</v>
      </c>
      <c r="O435" s="80" t="s">
        <v>26</v>
      </c>
      <c r="P435" s="80" t="s">
        <v>652</v>
      </c>
      <c r="Q435" s="80" t="s">
        <v>653</v>
      </c>
      <c r="R435" s="80">
        <f t="shared" si="18"/>
        <v>2</v>
      </c>
      <c r="S435" s="80">
        <f t="shared" si="19"/>
        <v>4</v>
      </c>
      <c r="T435" s="80">
        <f t="shared" si="20"/>
        <v>6</v>
      </c>
      <c r="U435" s="80"/>
    </row>
    <row r="436" spans="1:21" x14ac:dyDescent="0.2">
      <c r="A436" s="80">
        <v>215</v>
      </c>
      <c r="B436" s="79">
        <v>291</v>
      </c>
      <c r="C436" s="79">
        <v>529</v>
      </c>
      <c r="D436" s="80" t="s">
        <v>4130</v>
      </c>
      <c r="E436" s="80" t="s">
        <v>177</v>
      </c>
      <c r="F436" s="80" t="s">
        <v>4148</v>
      </c>
      <c r="G436" s="79" t="s">
        <v>654</v>
      </c>
      <c r="H436" s="80" t="s">
        <v>654</v>
      </c>
      <c r="I436" s="79" t="s">
        <v>655</v>
      </c>
      <c r="J436" s="79" t="s">
        <v>26</v>
      </c>
      <c r="K436" s="79" t="s">
        <v>656</v>
      </c>
      <c r="L436" s="79" t="s">
        <v>657</v>
      </c>
      <c r="M436" s="79" t="s">
        <v>26</v>
      </c>
      <c r="N436" s="79" t="s">
        <v>26</v>
      </c>
      <c r="O436" s="79" t="s">
        <v>26</v>
      </c>
      <c r="P436" s="79" t="s">
        <v>658</v>
      </c>
      <c r="Q436" s="79" t="s">
        <v>659</v>
      </c>
      <c r="R436" s="80">
        <f t="shared" si="18"/>
        <v>1</v>
      </c>
      <c r="S436" s="80">
        <f t="shared" si="19"/>
        <v>4</v>
      </c>
      <c r="T436" s="80">
        <f t="shared" si="20"/>
        <v>5</v>
      </c>
    </row>
    <row r="437" spans="1:21" x14ac:dyDescent="0.2">
      <c r="A437" s="80">
        <v>295</v>
      </c>
      <c r="B437" s="80">
        <v>370</v>
      </c>
      <c r="C437" s="80">
        <v>530</v>
      </c>
      <c r="D437" s="80" t="s">
        <v>4130</v>
      </c>
      <c r="E437" s="80" t="s">
        <v>177</v>
      </c>
      <c r="F437" s="80" t="s">
        <v>4148</v>
      </c>
      <c r="G437" s="80" t="s">
        <v>660</v>
      </c>
      <c r="H437" s="80" t="s">
        <v>660</v>
      </c>
      <c r="I437" s="98" t="s">
        <v>1219</v>
      </c>
      <c r="J437" s="98" t="s">
        <v>26</v>
      </c>
      <c r="K437" s="98" t="s">
        <v>1219</v>
      </c>
      <c r="L437" s="98" t="s">
        <v>1219</v>
      </c>
      <c r="M437" s="98" t="s">
        <v>26</v>
      </c>
      <c r="N437" s="98" t="s">
        <v>26</v>
      </c>
      <c r="O437" s="98" t="s">
        <v>26</v>
      </c>
      <c r="P437" s="98" t="s">
        <v>26</v>
      </c>
      <c r="Q437" s="98" t="s">
        <v>1219</v>
      </c>
      <c r="R437" s="80">
        <f t="shared" si="18"/>
        <v>1</v>
      </c>
      <c r="S437" s="80">
        <f t="shared" si="19"/>
        <v>3</v>
      </c>
      <c r="T437" s="80">
        <f t="shared" si="20"/>
        <v>4</v>
      </c>
      <c r="U437" s="80"/>
    </row>
    <row r="438" spans="1:21" x14ac:dyDescent="0.2">
      <c r="A438" s="80">
        <v>318</v>
      </c>
      <c r="B438" s="80">
        <v>393</v>
      </c>
      <c r="C438" s="80">
        <v>531</v>
      </c>
      <c r="D438" s="80" t="s">
        <v>4130</v>
      </c>
      <c r="E438" s="80" t="s">
        <v>177</v>
      </c>
      <c r="F438" s="80" t="s">
        <v>4148</v>
      </c>
      <c r="G438" s="80" t="s">
        <v>664</v>
      </c>
      <c r="H438" s="80" t="s">
        <v>664</v>
      </c>
      <c r="I438" s="80" t="s">
        <v>665</v>
      </c>
      <c r="J438" s="80" t="s">
        <v>26</v>
      </c>
      <c r="K438" s="80" t="s">
        <v>666</v>
      </c>
      <c r="L438" s="80" t="s">
        <v>667</v>
      </c>
      <c r="M438" s="80" t="s">
        <v>26</v>
      </c>
      <c r="N438" s="80" t="s">
        <v>26</v>
      </c>
      <c r="O438" s="80" t="s">
        <v>26</v>
      </c>
      <c r="P438" s="80" t="s">
        <v>668</v>
      </c>
      <c r="Q438" s="80" t="s">
        <v>669</v>
      </c>
      <c r="R438" s="80">
        <f t="shared" si="18"/>
        <v>1</v>
      </c>
      <c r="S438" s="80">
        <f t="shared" si="19"/>
        <v>4</v>
      </c>
      <c r="T438" s="80">
        <f t="shared" si="20"/>
        <v>5</v>
      </c>
      <c r="U438" s="80"/>
    </row>
    <row r="439" spans="1:21" x14ac:dyDescent="0.2">
      <c r="A439" s="80">
        <v>317</v>
      </c>
      <c r="B439" s="80">
        <v>392</v>
      </c>
      <c r="C439" s="80">
        <v>532</v>
      </c>
      <c r="D439" s="80" t="s">
        <v>4130</v>
      </c>
      <c r="E439" s="80" t="s">
        <v>177</v>
      </c>
      <c r="F439" s="80" t="s">
        <v>4148</v>
      </c>
      <c r="G439" s="80" t="s">
        <v>670</v>
      </c>
      <c r="H439" s="80" t="s">
        <v>670</v>
      </c>
      <c r="I439" s="80" t="s">
        <v>671</v>
      </c>
      <c r="J439" s="80" t="s">
        <v>26</v>
      </c>
      <c r="K439" s="80" t="s">
        <v>672</v>
      </c>
      <c r="L439" s="80" t="s">
        <v>673</v>
      </c>
      <c r="M439" s="80" t="s">
        <v>26</v>
      </c>
      <c r="N439" s="80" t="s">
        <v>26</v>
      </c>
      <c r="O439" s="80" t="s">
        <v>26</v>
      </c>
      <c r="P439" s="80" t="s">
        <v>674</v>
      </c>
      <c r="Q439" s="80" t="s">
        <v>675</v>
      </c>
      <c r="R439" s="80">
        <f t="shared" si="18"/>
        <v>1</v>
      </c>
      <c r="S439" s="80">
        <f t="shared" si="19"/>
        <v>4</v>
      </c>
      <c r="T439" s="80">
        <f t="shared" si="20"/>
        <v>5</v>
      </c>
      <c r="U439" s="80"/>
    </row>
    <row r="440" spans="1:21" x14ac:dyDescent="0.2">
      <c r="A440" s="80">
        <v>153</v>
      </c>
      <c r="B440" s="79">
        <v>231</v>
      </c>
      <c r="C440" s="79">
        <v>533</v>
      </c>
      <c r="D440" s="80" t="s">
        <v>4130</v>
      </c>
      <c r="E440" s="80" t="s">
        <v>177</v>
      </c>
      <c r="F440" s="80" t="s">
        <v>4148</v>
      </c>
      <c r="G440" s="79" t="s">
        <v>676</v>
      </c>
      <c r="H440" s="80" t="s">
        <v>676</v>
      </c>
      <c r="I440" s="79" t="s">
        <v>677</v>
      </c>
      <c r="J440" s="79" t="s">
        <v>26</v>
      </c>
      <c r="K440" s="79" t="s">
        <v>678</v>
      </c>
      <c r="L440" s="79" t="s">
        <v>679</v>
      </c>
      <c r="M440" s="79" t="s">
        <v>26</v>
      </c>
      <c r="N440" s="79" t="s">
        <v>26</v>
      </c>
      <c r="O440" s="79" t="s">
        <v>26</v>
      </c>
      <c r="P440" s="79" t="s">
        <v>680</v>
      </c>
      <c r="Q440" s="79" t="s">
        <v>681</v>
      </c>
      <c r="R440" s="80">
        <f t="shared" si="18"/>
        <v>1</v>
      </c>
      <c r="S440" s="80">
        <f t="shared" si="19"/>
        <v>4</v>
      </c>
      <c r="T440" s="80">
        <f t="shared" si="20"/>
        <v>5</v>
      </c>
    </row>
    <row r="441" spans="1:21" x14ac:dyDescent="0.2">
      <c r="A441" s="80">
        <v>154</v>
      </c>
      <c r="B441" s="79">
        <v>232</v>
      </c>
      <c r="C441" s="79">
        <v>534</v>
      </c>
      <c r="D441" s="80" t="s">
        <v>4130</v>
      </c>
      <c r="E441" s="80" t="s">
        <v>177</v>
      </c>
      <c r="F441" s="80" t="s">
        <v>4148</v>
      </c>
      <c r="G441" s="79" t="s">
        <v>682</v>
      </c>
      <c r="H441" s="80" t="s">
        <v>682</v>
      </c>
      <c r="I441" s="79" t="s">
        <v>683</v>
      </c>
      <c r="J441" s="79" t="s">
        <v>26</v>
      </c>
      <c r="K441" s="79" t="s">
        <v>684</v>
      </c>
      <c r="L441" s="79" t="s">
        <v>685</v>
      </c>
      <c r="M441" s="79" t="s">
        <v>686</v>
      </c>
      <c r="N441" s="79" t="s">
        <v>26</v>
      </c>
      <c r="O441" s="79" t="s">
        <v>26</v>
      </c>
      <c r="P441" s="79" t="s">
        <v>687</v>
      </c>
      <c r="Q441" s="79" t="s">
        <v>688</v>
      </c>
      <c r="R441" s="80">
        <f t="shared" si="18"/>
        <v>1</v>
      </c>
      <c r="S441" s="80">
        <f t="shared" si="19"/>
        <v>5</v>
      </c>
      <c r="T441" s="80">
        <f t="shared" si="20"/>
        <v>6</v>
      </c>
    </row>
    <row r="442" spans="1:21" x14ac:dyDescent="0.2">
      <c r="A442" s="80">
        <v>327</v>
      </c>
      <c r="B442" s="80">
        <v>402</v>
      </c>
      <c r="C442" s="80">
        <v>535</v>
      </c>
      <c r="D442" s="80" t="s">
        <v>4130</v>
      </c>
      <c r="E442" s="80" t="s">
        <v>177</v>
      </c>
      <c r="F442" s="80" t="s">
        <v>4148</v>
      </c>
      <c r="G442" s="80" t="s">
        <v>690</v>
      </c>
      <c r="H442" s="80" t="s">
        <v>690</v>
      </c>
      <c r="I442" s="98" t="s">
        <v>110</v>
      </c>
      <c r="J442" s="98" t="s">
        <v>26</v>
      </c>
      <c r="K442" s="98" t="s">
        <v>110</v>
      </c>
      <c r="L442" s="98" t="s">
        <v>110</v>
      </c>
      <c r="M442" s="98" t="s">
        <v>26</v>
      </c>
      <c r="N442" s="98" t="s">
        <v>26</v>
      </c>
      <c r="O442" s="98" t="s">
        <v>26</v>
      </c>
      <c r="P442" s="98" t="s">
        <v>110</v>
      </c>
      <c r="Q442" s="98" t="s">
        <v>110</v>
      </c>
      <c r="R442" s="80">
        <f t="shared" si="18"/>
        <v>1</v>
      </c>
      <c r="S442" s="80">
        <f t="shared" si="19"/>
        <v>4</v>
      </c>
      <c r="T442" s="80">
        <f t="shared" si="20"/>
        <v>5</v>
      </c>
      <c r="U442" s="80"/>
    </row>
    <row r="443" spans="1:21" x14ac:dyDescent="0.2">
      <c r="A443" s="80">
        <v>218</v>
      </c>
      <c r="B443" s="79">
        <v>294</v>
      </c>
      <c r="C443" s="79">
        <v>536</v>
      </c>
      <c r="D443" s="80" t="s">
        <v>4130</v>
      </c>
      <c r="E443" s="80" t="s">
        <v>177</v>
      </c>
      <c r="F443" s="80" t="s">
        <v>4149</v>
      </c>
      <c r="G443" s="79" t="s">
        <v>692</v>
      </c>
      <c r="H443" s="80" t="s">
        <v>692</v>
      </c>
      <c r="I443" s="79" t="s">
        <v>693</v>
      </c>
      <c r="J443" s="79" t="s">
        <v>26</v>
      </c>
      <c r="K443" s="79" t="s">
        <v>694</v>
      </c>
      <c r="L443" s="79" t="s">
        <v>695</v>
      </c>
      <c r="M443" s="79" t="s">
        <v>26</v>
      </c>
      <c r="N443" s="79" t="s">
        <v>26</v>
      </c>
      <c r="O443" s="79" t="s">
        <v>26</v>
      </c>
      <c r="P443" s="79" t="s">
        <v>696</v>
      </c>
      <c r="Q443" s="79" t="s">
        <v>697</v>
      </c>
      <c r="R443" s="80">
        <f t="shared" si="18"/>
        <v>1</v>
      </c>
      <c r="S443" s="80">
        <f t="shared" si="19"/>
        <v>4</v>
      </c>
      <c r="T443" s="80">
        <f t="shared" si="20"/>
        <v>5</v>
      </c>
    </row>
    <row r="444" spans="1:21" x14ac:dyDescent="0.2">
      <c r="A444" s="80">
        <v>350</v>
      </c>
      <c r="B444" s="80">
        <v>425</v>
      </c>
      <c r="C444" s="80">
        <v>537</v>
      </c>
      <c r="D444" s="80" t="s">
        <v>4130</v>
      </c>
      <c r="E444" s="80" t="s">
        <v>177</v>
      </c>
      <c r="F444" s="80" t="s">
        <v>4150</v>
      </c>
      <c r="G444" s="80" t="s">
        <v>699</v>
      </c>
      <c r="H444" s="80" t="s">
        <v>699</v>
      </c>
      <c r="I444" s="80" t="s">
        <v>700</v>
      </c>
      <c r="J444" s="80" t="s">
        <v>701</v>
      </c>
      <c r="K444" s="80" t="s">
        <v>26</v>
      </c>
      <c r="L444" s="80" t="s">
        <v>26</v>
      </c>
      <c r="M444" s="80" t="s">
        <v>26</v>
      </c>
      <c r="N444" s="80" t="s">
        <v>26</v>
      </c>
      <c r="O444" s="80" t="s">
        <v>26</v>
      </c>
      <c r="P444" s="80" t="s">
        <v>26</v>
      </c>
      <c r="Q444" s="80" t="s">
        <v>702</v>
      </c>
      <c r="R444" s="80">
        <f t="shared" si="18"/>
        <v>2</v>
      </c>
      <c r="S444" s="80">
        <f t="shared" si="19"/>
        <v>1</v>
      </c>
      <c r="T444" s="80">
        <f t="shared" si="20"/>
        <v>3</v>
      </c>
      <c r="U444" s="80"/>
    </row>
    <row r="445" spans="1:21" x14ac:dyDescent="0.2">
      <c r="A445" s="80">
        <v>312</v>
      </c>
      <c r="B445" s="80">
        <v>387</v>
      </c>
      <c r="C445" s="80">
        <v>538</v>
      </c>
      <c r="D445" s="80" t="s">
        <v>4130</v>
      </c>
      <c r="E445" s="80" t="s">
        <v>177</v>
      </c>
      <c r="F445" s="80" t="s">
        <v>4150</v>
      </c>
      <c r="G445" s="80" t="s">
        <v>704</v>
      </c>
      <c r="H445" s="80" t="s">
        <v>704</v>
      </c>
      <c r="I445" s="80" t="s">
        <v>705</v>
      </c>
      <c r="J445" s="80" t="s">
        <v>706</v>
      </c>
      <c r="K445" s="80" t="s">
        <v>26</v>
      </c>
      <c r="L445" s="80" t="s">
        <v>26</v>
      </c>
      <c r="M445" s="80" t="s">
        <v>26</v>
      </c>
      <c r="N445" s="80" t="s">
        <v>26</v>
      </c>
      <c r="O445" s="80" t="s">
        <v>26</v>
      </c>
      <c r="P445" s="80" t="s">
        <v>26</v>
      </c>
      <c r="Q445" s="80" t="s">
        <v>707</v>
      </c>
      <c r="R445" s="80">
        <f t="shared" si="18"/>
        <v>2</v>
      </c>
      <c r="S445" s="80">
        <f t="shared" si="19"/>
        <v>1</v>
      </c>
      <c r="T445" s="80">
        <f t="shared" si="20"/>
        <v>3</v>
      </c>
      <c r="U445" s="80"/>
    </row>
    <row r="446" spans="1:21" x14ac:dyDescent="0.2">
      <c r="A446" s="80">
        <v>178</v>
      </c>
      <c r="B446" s="79">
        <v>256</v>
      </c>
      <c r="C446" s="79">
        <v>539</v>
      </c>
      <c r="D446" s="80" t="s">
        <v>4130</v>
      </c>
      <c r="E446" s="80" t="s">
        <v>177</v>
      </c>
      <c r="F446" s="80" t="s">
        <v>4150</v>
      </c>
      <c r="G446" s="79" t="s">
        <v>708</v>
      </c>
      <c r="H446" s="80" t="s">
        <v>708</v>
      </c>
      <c r="I446" s="79" t="s">
        <v>709</v>
      </c>
      <c r="J446" s="79" t="s">
        <v>710</v>
      </c>
      <c r="K446" s="79" t="s">
        <v>26</v>
      </c>
      <c r="L446" s="79" t="s">
        <v>26</v>
      </c>
      <c r="M446" s="79" t="s">
        <v>26</v>
      </c>
      <c r="N446" s="79" t="s">
        <v>26</v>
      </c>
      <c r="O446" s="79" t="s">
        <v>26</v>
      </c>
      <c r="P446" s="79" t="s">
        <v>26</v>
      </c>
      <c r="Q446" s="79" t="s">
        <v>711</v>
      </c>
      <c r="R446" s="80">
        <f t="shared" si="18"/>
        <v>2</v>
      </c>
      <c r="S446" s="80">
        <f t="shared" si="19"/>
        <v>1</v>
      </c>
      <c r="T446" s="80">
        <f t="shared" si="20"/>
        <v>3</v>
      </c>
    </row>
    <row r="447" spans="1:21" x14ac:dyDescent="0.2">
      <c r="A447" s="80">
        <v>357</v>
      </c>
      <c r="B447" s="80">
        <v>433</v>
      </c>
      <c r="C447" s="80">
        <v>540</v>
      </c>
      <c r="D447" s="80" t="s">
        <v>4130</v>
      </c>
      <c r="E447" s="80" t="s">
        <v>177</v>
      </c>
      <c r="F447" s="80" t="s">
        <v>4150</v>
      </c>
      <c r="G447" s="80" t="s">
        <v>712</v>
      </c>
      <c r="H447" s="80" t="s">
        <v>712</v>
      </c>
      <c r="I447" s="80" t="s">
        <v>713</v>
      </c>
      <c r="J447" s="80" t="s">
        <v>26</v>
      </c>
      <c r="K447" s="80" t="s">
        <v>714</v>
      </c>
      <c r="L447" s="80" t="s">
        <v>715</v>
      </c>
      <c r="M447" s="80" t="s">
        <v>26</v>
      </c>
      <c r="N447" s="80" t="s">
        <v>26</v>
      </c>
      <c r="O447" s="80" t="s">
        <v>716</v>
      </c>
      <c r="P447" s="80" t="s">
        <v>717</v>
      </c>
      <c r="Q447" s="80" t="s">
        <v>718</v>
      </c>
      <c r="R447" s="80">
        <f t="shared" si="18"/>
        <v>1</v>
      </c>
      <c r="S447" s="80">
        <f t="shared" si="19"/>
        <v>5</v>
      </c>
      <c r="T447" s="80">
        <f t="shared" si="20"/>
        <v>6</v>
      </c>
      <c r="U447" s="80"/>
    </row>
    <row r="448" spans="1:21" x14ac:dyDescent="0.2">
      <c r="A448" s="80">
        <v>358</v>
      </c>
      <c r="B448" s="80">
        <v>434</v>
      </c>
      <c r="C448" s="80">
        <v>541</v>
      </c>
      <c r="D448" s="80" t="s">
        <v>4130</v>
      </c>
      <c r="E448" s="80" t="s">
        <v>177</v>
      </c>
      <c r="F448" s="80" t="s">
        <v>4150</v>
      </c>
      <c r="G448" s="80" t="s">
        <v>719</v>
      </c>
      <c r="H448" s="80" t="s">
        <v>719</v>
      </c>
      <c r="I448" s="80" t="s">
        <v>720</v>
      </c>
      <c r="J448" s="80" t="s">
        <v>721</v>
      </c>
      <c r="K448" s="80" t="s">
        <v>26</v>
      </c>
      <c r="L448" s="80" t="s">
        <v>26</v>
      </c>
      <c r="M448" s="80" t="s">
        <v>26</v>
      </c>
      <c r="N448" s="80" t="s">
        <v>26</v>
      </c>
      <c r="O448" s="80" t="s">
        <v>26</v>
      </c>
      <c r="P448" s="80" t="s">
        <v>26</v>
      </c>
      <c r="Q448" s="80" t="s">
        <v>722</v>
      </c>
      <c r="R448" s="80">
        <f t="shared" si="18"/>
        <v>2</v>
      </c>
      <c r="S448" s="80">
        <f t="shared" si="19"/>
        <v>1</v>
      </c>
      <c r="T448" s="80">
        <f t="shared" si="20"/>
        <v>3</v>
      </c>
      <c r="U448" s="80"/>
    </row>
    <row r="449" spans="1:21" x14ac:dyDescent="0.2">
      <c r="A449" s="80">
        <v>359</v>
      </c>
      <c r="B449" s="80">
        <v>435</v>
      </c>
      <c r="C449" s="80">
        <v>542</v>
      </c>
      <c r="D449" s="80" t="s">
        <v>4130</v>
      </c>
      <c r="E449" s="80" t="s">
        <v>177</v>
      </c>
      <c r="F449" s="80" t="s">
        <v>4150</v>
      </c>
      <c r="G449" s="80" t="s">
        <v>723</v>
      </c>
      <c r="H449" s="80" t="s">
        <v>723</v>
      </c>
      <c r="I449" s="80" t="s">
        <v>724</v>
      </c>
      <c r="J449" s="80" t="s">
        <v>26</v>
      </c>
      <c r="K449" s="80" t="s">
        <v>725</v>
      </c>
      <c r="L449" s="80" t="s">
        <v>726</v>
      </c>
      <c r="M449" s="80" t="s">
        <v>26</v>
      </c>
      <c r="N449" s="80" t="s">
        <v>26</v>
      </c>
      <c r="O449" s="80" t="s">
        <v>727</v>
      </c>
      <c r="P449" s="80" t="s">
        <v>728</v>
      </c>
      <c r="Q449" s="80" t="s">
        <v>729</v>
      </c>
      <c r="R449" s="80">
        <f t="shared" si="18"/>
        <v>1</v>
      </c>
      <c r="S449" s="80">
        <f t="shared" si="19"/>
        <v>5</v>
      </c>
      <c r="T449" s="80">
        <f t="shared" si="20"/>
        <v>6</v>
      </c>
      <c r="U449" s="80"/>
    </row>
    <row r="450" spans="1:21" x14ac:dyDescent="0.2">
      <c r="A450" s="80">
        <v>232</v>
      </c>
      <c r="B450" s="80">
        <v>307</v>
      </c>
      <c r="C450" s="80">
        <v>543</v>
      </c>
      <c r="D450" s="80" t="s">
        <v>4130</v>
      </c>
      <c r="E450" s="80" t="s">
        <v>177</v>
      </c>
      <c r="F450" s="80" t="s">
        <v>4150</v>
      </c>
      <c r="G450" s="80" t="s">
        <v>730</v>
      </c>
      <c r="H450" s="80" t="s">
        <v>730</v>
      </c>
      <c r="I450" s="80" t="s">
        <v>731</v>
      </c>
      <c r="J450" s="80" t="s">
        <v>26</v>
      </c>
      <c r="K450" s="80" t="s">
        <v>732</v>
      </c>
      <c r="L450" s="80" t="s">
        <v>733</v>
      </c>
      <c r="M450" s="80" t="s">
        <v>26</v>
      </c>
      <c r="N450" s="80" t="s">
        <v>26</v>
      </c>
      <c r="O450" s="80" t="s">
        <v>26</v>
      </c>
      <c r="P450" s="80" t="s">
        <v>734</v>
      </c>
      <c r="Q450" s="80" t="s">
        <v>735</v>
      </c>
      <c r="R450" s="80">
        <f t="shared" ref="R450:R513" si="21">2-(SUM(IF(I450="NA",1,0),IF(J450="NA",1,0)))</f>
        <v>1</v>
      </c>
      <c r="S450" s="80">
        <f t="shared" ref="S450:S513" si="22">7-SUM(IF(K450="NA",1,0),IF(L450="NA",1,0),IF(M450="NA",1,0),IF(N450="NA",1,0),IF(O450="NA",1,0),IF(P450="NA",1,0),IF(Q450="NA",1,0))</f>
        <v>4</v>
      </c>
      <c r="T450" s="80">
        <f t="shared" ref="T450:T513" si="23">SUM(R450:S450)</f>
        <v>5</v>
      </c>
      <c r="U450" s="80"/>
    </row>
    <row r="451" spans="1:21" x14ac:dyDescent="0.2">
      <c r="A451" s="80">
        <v>345</v>
      </c>
      <c r="B451" s="80">
        <v>420</v>
      </c>
      <c r="C451" s="80">
        <v>544</v>
      </c>
      <c r="D451" s="80" t="s">
        <v>4130</v>
      </c>
      <c r="E451" s="80" t="s">
        <v>177</v>
      </c>
      <c r="F451" s="80" t="s">
        <v>4150</v>
      </c>
      <c r="G451" s="80" t="s">
        <v>736</v>
      </c>
      <c r="H451" s="80" t="s">
        <v>736</v>
      </c>
      <c r="I451" s="80" t="s">
        <v>737</v>
      </c>
      <c r="J451" s="80" t="s">
        <v>26</v>
      </c>
      <c r="K451" s="80" t="s">
        <v>738</v>
      </c>
      <c r="L451" s="80" t="s">
        <v>739</v>
      </c>
      <c r="M451" s="80" t="s">
        <v>26</v>
      </c>
      <c r="N451" s="80" t="s">
        <v>26</v>
      </c>
      <c r="O451" s="80" t="s">
        <v>26</v>
      </c>
      <c r="P451" s="80" t="s">
        <v>740</v>
      </c>
      <c r="Q451" s="80" t="s">
        <v>741</v>
      </c>
      <c r="R451" s="80">
        <f t="shared" si="21"/>
        <v>1</v>
      </c>
      <c r="S451" s="80">
        <f t="shared" si="22"/>
        <v>4</v>
      </c>
      <c r="T451" s="80">
        <f t="shared" si="23"/>
        <v>5</v>
      </c>
      <c r="U451" s="80"/>
    </row>
    <row r="452" spans="1:21" x14ac:dyDescent="0.2">
      <c r="A452" s="80">
        <v>355</v>
      </c>
      <c r="B452" s="80">
        <v>431</v>
      </c>
      <c r="C452" s="80">
        <v>545</v>
      </c>
      <c r="D452" s="80" t="s">
        <v>4130</v>
      </c>
      <c r="E452" s="80" t="s">
        <v>177</v>
      </c>
      <c r="F452" s="80" t="s">
        <v>4150</v>
      </c>
      <c r="G452" s="80" t="s">
        <v>742</v>
      </c>
      <c r="H452" s="80" t="s">
        <v>742</v>
      </c>
      <c r="I452" s="80" t="s">
        <v>743</v>
      </c>
      <c r="J452" s="80" t="s">
        <v>744</v>
      </c>
      <c r="K452" s="80" t="s">
        <v>26</v>
      </c>
      <c r="L452" s="80" t="s">
        <v>26</v>
      </c>
      <c r="M452" s="80" t="s">
        <v>26</v>
      </c>
      <c r="N452" s="80" t="s">
        <v>26</v>
      </c>
      <c r="O452" s="80" t="s">
        <v>26</v>
      </c>
      <c r="P452" s="80" t="s">
        <v>26</v>
      </c>
      <c r="Q452" s="80" t="s">
        <v>745</v>
      </c>
      <c r="R452" s="80">
        <f t="shared" si="21"/>
        <v>2</v>
      </c>
      <c r="S452" s="80">
        <f t="shared" si="22"/>
        <v>1</v>
      </c>
      <c r="T452" s="80">
        <f t="shared" si="23"/>
        <v>3</v>
      </c>
      <c r="U452" s="80"/>
    </row>
    <row r="453" spans="1:21" x14ac:dyDescent="0.2">
      <c r="A453" s="80">
        <v>354</v>
      </c>
      <c r="B453" s="80">
        <v>430</v>
      </c>
      <c r="C453" s="80">
        <v>546</v>
      </c>
      <c r="D453" s="80" t="s">
        <v>4130</v>
      </c>
      <c r="E453" s="80" t="s">
        <v>177</v>
      </c>
      <c r="F453" s="80" t="s">
        <v>4150</v>
      </c>
      <c r="G453" s="80" t="s">
        <v>746</v>
      </c>
      <c r="H453" s="80" t="s">
        <v>746</v>
      </c>
      <c r="I453" s="80" t="s">
        <v>747</v>
      </c>
      <c r="J453" s="80" t="s">
        <v>26</v>
      </c>
      <c r="K453" s="80" t="s">
        <v>748</v>
      </c>
      <c r="L453" s="80" t="s">
        <v>749</v>
      </c>
      <c r="M453" s="80" t="s">
        <v>26</v>
      </c>
      <c r="N453" s="80" t="s">
        <v>26</v>
      </c>
      <c r="O453" s="80" t="s">
        <v>26</v>
      </c>
      <c r="P453" s="80" t="s">
        <v>750</v>
      </c>
      <c r="Q453" s="80" t="s">
        <v>751</v>
      </c>
      <c r="R453" s="80">
        <f t="shared" si="21"/>
        <v>1</v>
      </c>
      <c r="S453" s="80">
        <f t="shared" si="22"/>
        <v>4</v>
      </c>
      <c r="T453" s="80">
        <f t="shared" si="23"/>
        <v>5</v>
      </c>
      <c r="U453" s="80"/>
    </row>
    <row r="454" spans="1:21" x14ac:dyDescent="0.2">
      <c r="A454" s="80">
        <v>313</v>
      </c>
      <c r="B454" s="80">
        <v>388</v>
      </c>
      <c r="C454" s="80">
        <v>547</v>
      </c>
      <c r="D454" s="80" t="s">
        <v>4130</v>
      </c>
      <c r="E454" s="80" t="s">
        <v>177</v>
      </c>
      <c r="F454" s="80" t="s">
        <v>4150</v>
      </c>
      <c r="G454" s="80" t="s">
        <v>752</v>
      </c>
      <c r="H454" s="80" t="s">
        <v>752</v>
      </c>
      <c r="I454" s="80" t="s">
        <v>753</v>
      </c>
      <c r="J454" s="80" t="s">
        <v>754</v>
      </c>
      <c r="K454" s="80" t="s">
        <v>26</v>
      </c>
      <c r="L454" s="80" t="s">
        <v>26</v>
      </c>
      <c r="M454" s="80" t="s">
        <v>26</v>
      </c>
      <c r="N454" s="80" t="s">
        <v>26</v>
      </c>
      <c r="O454" s="80" t="s">
        <v>26</v>
      </c>
      <c r="P454" s="80" t="s">
        <v>26</v>
      </c>
      <c r="Q454" s="80" t="s">
        <v>755</v>
      </c>
      <c r="R454" s="80">
        <f t="shared" si="21"/>
        <v>2</v>
      </c>
      <c r="S454" s="80">
        <f t="shared" si="22"/>
        <v>1</v>
      </c>
      <c r="T454" s="80">
        <f t="shared" si="23"/>
        <v>3</v>
      </c>
      <c r="U454" s="80"/>
    </row>
    <row r="455" spans="1:21" x14ac:dyDescent="0.2">
      <c r="A455" s="80">
        <v>311</v>
      </c>
      <c r="B455" s="80">
        <v>386</v>
      </c>
      <c r="C455" s="80">
        <v>548</v>
      </c>
      <c r="D455" s="80" t="s">
        <v>4130</v>
      </c>
      <c r="E455" s="80" t="s">
        <v>177</v>
      </c>
      <c r="F455" s="80" t="s">
        <v>4150</v>
      </c>
      <c r="G455" s="80" t="s">
        <v>756</v>
      </c>
      <c r="H455" s="80" t="s">
        <v>756</v>
      </c>
      <c r="I455" s="80" t="s">
        <v>757</v>
      </c>
      <c r="J455" s="80" t="s">
        <v>26</v>
      </c>
      <c r="K455" s="80" t="s">
        <v>26</v>
      </c>
      <c r="L455" s="80" t="s">
        <v>26</v>
      </c>
      <c r="M455" s="80" t="s">
        <v>26</v>
      </c>
      <c r="N455" s="80" t="s">
        <v>26</v>
      </c>
      <c r="O455" s="80" t="s">
        <v>26</v>
      </c>
      <c r="P455" s="80" t="s">
        <v>26</v>
      </c>
      <c r="Q455" s="80" t="s">
        <v>758</v>
      </c>
      <c r="R455" s="80">
        <f t="shared" si="21"/>
        <v>1</v>
      </c>
      <c r="S455" s="80">
        <f t="shared" si="22"/>
        <v>1</v>
      </c>
      <c r="T455" s="80">
        <f t="shared" si="23"/>
        <v>2</v>
      </c>
      <c r="U455" s="80"/>
    </row>
    <row r="456" spans="1:21" x14ac:dyDescent="0.2">
      <c r="A456" s="80">
        <v>130</v>
      </c>
      <c r="B456" s="79">
        <v>208</v>
      </c>
      <c r="C456" s="79">
        <v>549</v>
      </c>
      <c r="D456" s="80" t="s">
        <v>4130</v>
      </c>
      <c r="E456" s="80" t="s">
        <v>177</v>
      </c>
      <c r="F456" s="80" t="s">
        <v>4150</v>
      </c>
      <c r="G456" s="79" t="s">
        <v>759</v>
      </c>
      <c r="H456" s="80" t="s">
        <v>759</v>
      </c>
      <c r="I456" s="79" t="s">
        <v>761</v>
      </c>
      <c r="J456" s="79" t="s">
        <v>762</v>
      </c>
      <c r="K456" s="79" t="s">
        <v>26</v>
      </c>
      <c r="L456" s="79" t="s">
        <v>26</v>
      </c>
      <c r="M456" s="79" t="s">
        <v>26</v>
      </c>
      <c r="N456" s="79" t="s">
        <v>26</v>
      </c>
      <c r="O456" s="79" t="s">
        <v>26</v>
      </c>
      <c r="P456" s="79" t="s">
        <v>26</v>
      </c>
      <c r="Q456" s="79" t="s">
        <v>763</v>
      </c>
      <c r="R456" s="80">
        <f t="shared" si="21"/>
        <v>2</v>
      </c>
      <c r="S456" s="80">
        <f t="shared" si="22"/>
        <v>1</v>
      </c>
      <c r="T456" s="80">
        <f t="shared" si="23"/>
        <v>3</v>
      </c>
    </row>
    <row r="457" spans="1:21" x14ac:dyDescent="0.2">
      <c r="A457" s="80">
        <v>177</v>
      </c>
      <c r="B457" s="79">
        <v>255</v>
      </c>
      <c r="C457" s="79">
        <v>550</v>
      </c>
      <c r="D457" s="80" t="s">
        <v>4130</v>
      </c>
      <c r="E457" s="80" t="s">
        <v>177</v>
      </c>
      <c r="F457" s="80" t="s">
        <v>4150</v>
      </c>
      <c r="G457" s="79" t="s">
        <v>765</v>
      </c>
      <c r="H457" s="80" t="s">
        <v>765</v>
      </c>
      <c r="I457" s="79" t="s">
        <v>766</v>
      </c>
      <c r="J457" s="79" t="s">
        <v>26</v>
      </c>
      <c r="K457" s="79" t="s">
        <v>767</v>
      </c>
      <c r="L457" s="79" t="s">
        <v>768</v>
      </c>
      <c r="M457" s="79" t="s">
        <v>26</v>
      </c>
      <c r="N457" s="79" t="s">
        <v>26</v>
      </c>
      <c r="O457" s="79" t="s">
        <v>26</v>
      </c>
      <c r="P457" s="79" t="s">
        <v>769</v>
      </c>
      <c r="Q457" s="79" t="s">
        <v>770</v>
      </c>
      <c r="R457" s="80">
        <f t="shared" si="21"/>
        <v>1</v>
      </c>
      <c r="S457" s="80">
        <f t="shared" si="22"/>
        <v>4</v>
      </c>
      <c r="T457" s="80">
        <f t="shared" si="23"/>
        <v>5</v>
      </c>
    </row>
    <row r="458" spans="1:21" x14ac:dyDescent="0.2">
      <c r="A458" s="80">
        <v>286</v>
      </c>
      <c r="B458" s="80">
        <v>361</v>
      </c>
      <c r="C458" s="80">
        <v>551</v>
      </c>
      <c r="D458" s="80" t="s">
        <v>4130</v>
      </c>
      <c r="E458" s="80" t="s">
        <v>177</v>
      </c>
      <c r="F458" s="80" t="s">
        <v>4150</v>
      </c>
      <c r="G458" s="80" t="s">
        <v>771</v>
      </c>
      <c r="H458" s="80" t="s">
        <v>771</v>
      </c>
      <c r="I458" s="80" t="s">
        <v>772</v>
      </c>
      <c r="J458" s="80" t="s">
        <v>26</v>
      </c>
      <c r="K458" s="80" t="s">
        <v>773</v>
      </c>
      <c r="L458" s="80" t="s">
        <v>774</v>
      </c>
      <c r="M458" s="80" t="s">
        <v>775</v>
      </c>
      <c r="N458" s="80" t="s">
        <v>776</v>
      </c>
      <c r="O458" s="80" t="s">
        <v>26</v>
      </c>
      <c r="P458" s="80" t="s">
        <v>777</v>
      </c>
      <c r="Q458" s="80" t="s">
        <v>778</v>
      </c>
      <c r="R458" s="80">
        <f t="shared" si="21"/>
        <v>1</v>
      </c>
      <c r="S458" s="80">
        <f t="shared" si="22"/>
        <v>6</v>
      </c>
      <c r="T458" s="80">
        <f t="shared" si="23"/>
        <v>7</v>
      </c>
      <c r="U458" s="80"/>
    </row>
    <row r="459" spans="1:21" x14ac:dyDescent="0.2">
      <c r="A459" s="80">
        <v>278</v>
      </c>
      <c r="B459" s="80">
        <v>353</v>
      </c>
      <c r="C459" s="80">
        <v>552</v>
      </c>
      <c r="D459" s="80" t="s">
        <v>4130</v>
      </c>
      <c r="E459" s="80" t="s">
        <v>177</v>
      </c>
      <c r="F459" s="80" t="s">
        <v>4150</v>
      </c>
      <c r="G459" s="80" t="s">
        <v>779</v>
      </c>
      <c r="H459" s="80" t="s">
        <v>779</v>
      </c>
      <c r="I459" s="80" t="s">
        <v>780</v>
      </c>
      <c r="J459" s="80" t="s">
        <v>26</v>
      </c>
      <c r="K459" s="80" t="s">
        <v>781</v>
      </c>
      <c r="L459" s="80" t="s">
        <v>782</v>
      </c>
      <c r="M459" s="80" t="s">
        <v>783</v>
      </c>
      <c r="N459" s="80" t="s">
        <v>784</v>
      </c>
      <c r="O459" s="80" t="s">
        <v>26</v>
      </c>
      <c r="P459" s="80" t="s">
        <v>785</v>
      </c>
      <c r="Q459" s="80" t="s">
        <v>786</v>
      </c>
      <c r="R459" s="80">
        <f t="shared" si="21"/>
        <v>1</v>
      </c>
      <c r="S459" s="80">
        <f t="shared" si="22"/>
        <v>6</v>
      </c>
      <c r="T459" s="80">
        <f t="shared" si="23"/>
        <v>7</v>
      </c>
      <c r="U459" s="80"/>
    </row>
    <row r="460" spans="1:21" x14ac:dyDescent="0.2">
      <c r="A460" s="80">
        <v>281</v>
      </c>
      <c r="B460" s="80">
        <v>356</v>
      </c>
      <c r="C460" s="80">
        <v>553</v>
      </c>
      <c r="D460" s="80" t="s">
        <v>4130</v>
      </c>
      <c r="E460" s="80" t="s">
        <v>177</v>
      </c>
      <c r="F460" s="80" t="s">
        <v>4150</v>
      </c>
      <c r="G460" s="80" t="s">
        <v>787</v>
      </c>
      <c r="H460" s="80" t="s">
        <v>787</v>
      </c>
      <c r="I460" s="80" t="s">
        <v>788</v>
      </c>
      <c r="J460" s="80" t="s">
        <v>26</v>
      </c>
      <c r="K460" s="80" t="s">
        <v>789</v>
      </c>
      <c r="L460" s="80" t="s">
        <v>790</v>
      </c>
      <c r="M460" s="80" t="s">
        <v>26</v>
      </c>
      <c r="N460" s="80" t="s">
        <v>26</v>
      </c>
      <c r="O460" s="80" t="s">
        <v>26</v>
      </c>
      <c r="P460" s="80" t="s">
        <v>791</v>
      </c>
      <c r="Q460" s="80" t="s">
        <v>792</v>
      </c>
      <c r="R460" s="80">
        <f t="shared" si="21"/>
        <v>1</v>
      </c>
      <c r="S460" s="80">
        <f t="shared" si="22"/>
        <v>4</v>
      </c>
      <c r="T460" s="80">
        <f t="shared" si="23"/>
        <v>5</v>
      </c>
      <c r="U460" s="80"/>
    </row>
    <row r="461" spans="1:21" x14ac:dyDescent="0.2">
      <c r="A461" s="80">
        <v>279</v>
      </c>
      <c r="B461" s="80">
        <v>354</v>
      </c>
      <c r="C461" s="80">
        <v>554</v>
      </c>
      <c r="D461" s="80" t="s">
        <v>4130</v>
      </c>
      <c r="E461" s="80" t="s">
        <v>177</v>
      </c>
      <c r="F461" s="80" t="s">
        <v>4150</v>
      </c>
      <c r="G461" s="80" t="s">
        <v>793</v>
      </c>
      <c r="H461" s="80" t="s">
        <v>793</v>
      </c>
      <c r="I461" s="80" t="s">
        <v>794</v>
      </c>
      <c r="J461" s="80" t="s">
        <v>795</v>
      </c>
      <c r="K461" s="80" t="s">
        <v>26</v>
      </c>
      <c r="L461" s="80" t="s">
        <v>26</v>
      </c>
      <c r="M461" s="80" t="s">
        <v>26</v>
      </c>
      <c r="N461" s="80" t="s">
        <v>26</v>
      </c>
      <c r="O461" s="80" t="s">
        <v>26</v>
      </c>
      <c r="P461" s="80" t="s">
        <v>26</v>
      </c>
      <c r="Q461" s="80" t="s">
        <v>796</v>
      </c>
      <c r="R461" s="80">
        <f t="shared" si="21"/>
        <v>2</v>
      </c>
      <c r="S461" s="80">
        <f t="shared" si="22"/>
        <v>1</v>
      </c>
      <c r="T461" s="80">
        <f t="shared" si="23"/>
        <v>3</v>
      </c>
      <c r="U461" s="80"/>
    </row>
    <row r="462" spans="1:21" x14ac:dyDescent="0.2">
      <c r="A462" s="80">
        <v>280</v>
      </c>
      <c r="B462" s="80">
        <v>355</v>
      </c>
      <c r="C462" s="80">
        <v>555</v>
      </c>
      <c r="D462" s="80" t="s">
        <v>4130</v>
      </c>
      <c r="E462" s="80" t="s">
        <v>177</v>
      </c>
      <c r="F462" s="80" t="s">
        <v>4150</v>
      </c>
      <c r="G462" s="80" t="s">
        <v>797</v>
      </c>
      <c r="H462" s="80" t="s">
        <v>797</v>
      </c>
      <c r="I462" s="80" t="s">
        <v>798</v>
      </c>
      <c r="J462" s="80" t="s">
        <v>799</v>
      </c>
      <c r="K462" s="80" t="s">
        <v>800</v>
      </c>
      <c r="L462" s="80" t="s">
        <v>26</v>
      </c>
      <c r="M462" s="80" t="s">
        <v>26</v>
      </c>
      <c r="N462" s="80" t="s">
        <v>26</v>
      </c>
      <c r="O462" s="80" t="s">
        <v>801</v>
      </c>
      <c r="P462" s="80" t="s">
        <v>26</v>
      </c>
      <c r="Q462" s="80" t="s">
        <v>26</v>
      </c>
      <c r="R462" s="80">
        <f t="shared" si="21"/>
        <v>2</v>
      </c>
      <c r="S462" s="80">
        <f t="shared" si="22"/>
        <v>2</v>
      </c>
      <c r="T462" s="80">
        <f t="shared" si="23"/>
        <v>4</v>
      </c>
      <c r="U462" s="80"/>
    </row>
    <row r="463" spans="1:21" x14ac:dyDescent="0.2">
      <c r="A463" s="80">
        <v>310</v>
      </c>
      <c r="B463" s="80">
        <v>385</v>
      </c>
      <c r="C463" s="80">
        <v>556</v>
      </c>
      <c r="D463" s="80" t="s">
        <v>4130</v>
      </c>
      <c r="E463" s="80" t="s">
        <v>177</v>
      </c>
      <c r="F463" s="80" t="s">
        <v>4150</v>
      </c>
      <c r="G463" s="80" t="s">
        <v>802</v>
      </c>
      <c r="H463" s="80" t="s">
        <v>802</v>
      </c>
      <c r="I463" s="80" t="s">
        <v>803</v>
      </c>
      <c r="J463" s="80" t="s">
        <v>26</v>
      </c>
      <c r="K463" s="80" t="s">
        <v>26</v>
      </c>
      <c r="L463" s="80" t="s">
        <v>26</v>
      </c>
      <c r="M463" s="80" t="s">
        <v>804</v>
      </c>
      <c r="N463" s="80" t="s">
        <v>26</v>
      </c>
      <c r="O463" s="80" t="s">
        <v>805</v>
      </c>
      <c r="P463" s="80" t="s">
        <v>26</v>
      </c>
      <c r="Q463" s="80" t="s">
        <v>26</v>
      </c>
      <c r="R463" s="80">
        <f t="shared" si="21"/>
        <v>1</v>
      </c>
      <c r="S463" s="80">
        <f t="shared" si="22"/>
        <v>2</v>
      </c>
      <c r="T463" s="80">
        <f t="shared" si="23"/>
        <v>3</v>
      </c>
      <c r="U463" s="80"/>
    </row>
    <row r="464" spans="1:21" x14ac:dyDescent="0.2">
      <c r="A464" s="80">
        <v>156</v>
      </c>
      <c r="B464" s="79">
        <v>234</v>
      </c>
      <c r="C464" s="79">
        <v>557</v>
      </c>
      <c r="D464" s="80" t="s">
        <v>4130</v>
      </c>
      <c r="E464" s="80" t="s">
        <v>177</v>
      </c>
      <c r="F464" s="80" t="s">
        <v>4150</v>
      </c>
      <c r="G464" s="79" t="s">
        <v>806</v>
      </c>
      <c r="H464" s="80" t="s">
        <v>806</v>
      </c>
      <c r="I464" s="79" t="s">
        <v>807</v>
      </c>
      <c r="J464" s="79" t="s">
        <v>26</v>
      </c>
      <c r="K464" s="79" t="s">
        <v>26</v>
      </c>
      <c r="L464" s="79" t="s">
        <v>26</v>
      </c>
      <c r="M464" s="79" t="s">
        <v>26</v>
      </c>
      <c r="N464" s="79" t="s">
        <v>26</v>
      </c>
      <c r="O464" s="79" t="s">
        <v>808</v>
      </c>
      <c r="P464" s="79" t="s">
        <v>26</v>
      </c>
      <c r="Q464" s="79" t="s">
        <v>26</v>
      </c>
      <c r="R464" s="80">
        <f t="shared" si="21"/>
        <v>1</v>
      </c>
      <c r="S464" s="80">
        <f t="shared" si="22"/>
        <v>1</v>
      </c>
      <c r="T464" s="80">
        <f t="shared" si="23"/>
        <v>2</v>
      </c>
    </row>
    <row r="465" spans="1:21" x14ac:dyDescent="0.2">
      <c r="A465" s="80">
        <v>294</v>
      </c>
      <c r="B465" s="80">
        <v>369</v>
      </c>
      <c r="C465" s="80">
        <v>558</v>
      </c>
      <c r="D465" s="80" t="s">
        <v>4130</v>
      </c>
      <c r="E465" s="80" t="s">
        <v>177</v>
      </c>
      <c r="F465" s="80" t="s">
        <v>4150</v>
      </c>
      <c r="G465" s="80" t="s">
        <v>809</v>
      </c>
      <c r="H465" s="80" t="s">
        <v>809</v>
      </c>
      <c r="I465" s="80" t="s">
        <v>810</v>
      </c>
      <c r="J465" s="80" t="s">
        <v>26</v>
      </c>
      <c r="K465" s="80" t="s">
        <v>26</v>
      </c>
      <c r="L465" s="80" t="s">
        <v>26</v>
      </c>
      <c r="M465" s="80" t="s">
        <v>26</v>
      </c>
      <c r="N465" s="80" t="s">
        <v>26</v>
      </c>
      <c r="O465" s="80" t="s">
        <v>811</v>
      </c>
      <c r="P465" s="80" t="s">
        <v>26</v>
      </c>
      <c r="Q465" s="80" t="s">
        <v>26</v>
      </c>
      <c r="R465" s="80">
        <f t="shared" si="21"/>
        <v>1</v>
      </c>
      <c r="S465" s="80">
        <f t="shared" si="22"/>
        <v>1</v>
      </c>
      <c r="T465" s="80">
        <f t="shared" si="23"/>
        <v>2</v>
      </c>
      <c r="U465" s="80"/>
    </row>
    <row r="466" spans="1:21" x14ac:dyDescent="0.2">
      <c r="A466" s="80">
        <v>356</v>
      </c>
      <c r="B466" s="80">
        <v>432</v>
      </c>
      <c r="C466" s="80">
        <v>559</v>
      </c>
      <c r="D466" s="80" t="s">
        <v>4130</v>
      </c>
      <c r="E466" s="80" t="s">
        <v>177</v>
      </c>
      <c r="F466" s="80" t="s">
        <v>4150</v>
      </c>
      <c r="G466" s="80" t="s">
        <v>812</v>
      </c>
      <c r="H466" s="80" t="s">
        <v>812</v>
      </c>
      <c r="I466" s="80" t="s">
        <v>813</v>
      </c>
      <c r="J466" s="80" t="s">
        <v>814</v>
      </c>
      <c r="K466" s="80" t="s">
        <v>815</v>
      </c>
      <c r="L466" s="80" t="s">
        <v>26</v>
      </c>
      <c r="M466" s="80" t="s">
        <v>26</v>
      </c>
      <c r="N466" s="80" t="s">
        <v>26</v>
      </c>
      <c r="O466" s="80" t="s">
        <v>816</v>
      </c>
      <c r="P466" s="80" t="s">
        <v>26</v>
      </c>
      <c r="Q466" s="80" t="s">
        <v>26</v>
      </c>
      <c r="R466" s="80">
        <f t="shared" si="21"/>
        <v>2</v>
      </c>
      <c r="S466" s="80">
        <f t="shared" si="22"/>
        <v>2</v>
      </c>
      <c r="T466" s="80">
        <f t="shared" si="23"/>
        <v>4</v>
      </c>
      <c r="U466" s="80"/>
    </row>
    <row r="467" spans="1:21" x14ac:dyDescent="0.2">
      <c r="A467" s="80">
        <v>343</v>
      </c>
      <c r="B467" s="80">
        <v>418</v>
      </c>
      <c r="C467" s="80">
        <v>560</v>
      </c>
      <c r="D467" s="80" t="s">
        <v>4130</v>
      </c>
      <c r="E467" s="80" t="s">
        <v>177</v>
      </c>
      <c r="F467" s="80" t="s">
        <v>4150</v>
      </c>
      <c r="G467" s="80" t="s">
        <v>817</v>
      </c>
      <c r="H467" s="80" t="s">
        <v>817</v>
      </c>
      <c r="I467" s="80" t="s">
        <v>818</v>
      </c>
      <c r="J467" s="80" t="s">
        <v>819</v>
      </c>
      <c r="K467" s="80" t="s">
        <v>26</v>
      </c>
      <c r="L467" s="80" t="s">
        <v>26</v>
      </c>
      <c r="M467" s="80" t="s">
        <v>26</v>
      </c>
      <c r="N467" s="80" t="s">
        <v>26</v>
      </c>
      <c r="O467" s="80" t="s">
        <v>26</v>
      </c>
      <c r="P467" s="80" t="s">
        <v>26</v>
      </c>
      <c r="Q467" s="80" t="s">
        <v>820</v>
      </c>
      <c r="R467" s="80">
        <f t="shared" si="21"/>
        <v>2</v>
      </c>
      <c r="S467" s="80">
        <f t="shared" si="22"/>
        <v>1</v>
      </c>
      <c r="T467" s="80">
        <f t="shared" si="23"/>
        <v>3</v>
      </c>
      <c r="U467" s="80"/>
    </row>
    <row r="468" spans="1:21" x14ac:dyDescent="0.2">
      <c r="A468" s="80">
        <v>262</v>
      </c>
      <c r="B468" s="80">
        <v>337</v>
      </c>
      <c r="C468" s="80">
        <v>561</v>
      </c>
      <c r="D468" s="80" t="s">
        <v>4130</v>
      </c>
      <c r="E468" s="80" t="s">
        <v>177</v>
      </c>
      <c r="F468" s="80" t="s">
        <v>4150</v>
      </c>
      <c r="G468" s="80" t="s">
        <v>821</v>
      </c>
      <c r="H468" s="80" t="s">
        <v>821</v>
      </c>
      <c r="I468" s="80" t="s">
        <v>822</v>
      </c>
      <c r="J468" s="80" t="s">
        <v>26</v>
      </c>
      <c r="K468" s="80" t="s">
        <v>26</v>
      </c>
      <c r="L468" s="80" t="s">
        <v>26</v>
      </c>
      <c r="M468" s="80" t="s">
        <v>26</v>
      </c>
      <c r="N468" s="80" t="s">
        <v>26</v>
      </c>
      <c r="O468" s="80" t="s">
        <v>26</v>
      </c>
      <c r="P468" s="80" t="s">
        <v>26</v>
      </c>
      <c r="Q468" s="80" t="s">
        <v>26</v>
      </c>
      <c r="R468" s="80">
        <f t="shared" si="21"/>
        <v>1</v>
      </c>
      <c r="S468" s="80">
        <f t="shared" si="22"/>
        <v>0</v>
      </c>
      <c r="T468" s="80">
        <f t="shared" si="23"/>
        <v>1</v>
      </c>
      <c r="U468" s="80"/>
    </row>
    <row r="469" spans="1:21" x14ac:dyDescent="0.2">
      <c r="A469" s="80">
        <v>155</v>
      </c>
      <c r="B469" s="79">
        <v>233</v>
      </c>
      <c r="C469" s="79">
        <v>562</v>
      </c>
      <c r="D469" s="80" t="s">
        <v>4130</v>
      </c>
      <c r="E469" s="80" t="s">
        <v>177</v>
      </c>
      <c r="F469" s="80" t="s">
        <v>4150</v>
      </c>
      <c r="G469" s="79" t="s">
        <v>823</v>
      </c>
      <c r="H469" s="80" t="s">
        <v>823</v>
      </c>
      <c r="I469" s="79" t="s">
        <v>824</v>
      </c>
      <c r="J469" s="79" t="s">
        <v>825</v>
      </c>
      <c r="K469" s="79" t="s">
        <v>826</v>
      </c>
      <c r="L469" s="79" t="s">
        <v>26</v>
      </c>
      <c r="M469" s="79" t="s">
        <v>26</v>
      </c>
      <c r="N469" s="79" t="s">
        <v>26</v>
      </c>
      <c r="O469" s="79" t="s">
        <v>827</v>
      </c>
      <c r="P469" s="79" t="s">
        <v>26</v>
      </c>
      <c r="Q469" s="79" t="s">
        <v>26</v>
      </c>
      <c r="R469" s="80">
        <f t="shared" si="21"/>
        <v>2</v>
      </c>
      <c r="S469" s="80">
        <f t="shared" si="22"/>
        <v>2</v>
      </c>
      <c r="T469" s="80">
        <f t="shared" si="23"/>
        <v>4</v>
      </c>
    </row>
    <row r="470" spans="1:21" x14ac:dyDescent="0.2">
      <c r="A470" s="80">
        <v>349</v>
      </c>
      <c r="B470" s="80">
        <v>424</v>
      </c>
      <c r="C470" s="80">
        <v>563</v>
      </c>
      <c r="D470" s="80" t="s">
        <v>4130</v>
      </c>
      <c r="E470" s="80" t="s">
        <v>177</v>
      </c>
      <c r="F470" s="80" t="s">
        <v>4150</v>
      </c>
      <c r="G470" s="80" t="s">
        <v>828</v>
      </c>
      <c r="H470" s="80" t="s">
        <v>828</v>
      </c>
      <c r="I470" s="80" t="s">
        <v>829</v>
      </c>
      <c r="J470" s="80" t="s">
        <v>26</v>
      </c>
      <c r="K470" s="80" t="s">
        <v>830</v>
      </c>
      <c r="L470" s="80" t="s">
        <v>831</v>
      </c>
      <c r="M470" s="80" t="s">
        <v>26</v>
      </c>
      <c r="N470" s="80" t="s">
        <v>26</v>
      </c>
      <c r="O470" s="80" t="s">
        <v>26</v>
      </c>
      <c r="P470" s="80" t="s">
        <v>832</v>
      </c>
      <c r="Q470" s="80" t="s">
        <v>833</v>
      </c>
      <c r="R470" s="80">
        <f t="shared" si="21"/>
        <v>1</v>
      </c>
      <c r="S470" s="80">
        <f t="shared" si="22"/>
        <v>4</v>
      </c>
      <c r="T470" s="80">
        <f t="shared" si="23"/>
        <v>5</v>
      </c>
      <c r="U470" s="80"/>
    </row>
    <row r="471" spans="1:21" x14ac:dyDescent="0.2">
      <c r="A471" s="80">
        <v>240</v>
      </c>
      <c r="B471" s="80">
        <v>315</v>
      </c>
      <c r="C471" s="80">
        <v>564</v>
      </c>
      <c r="D471" s="80" t="s">
        <v>4130</v>
      </c>
      <c r="E471" s="80" t="s">
        <v>177</v>
      </c>
      <c r="F471" s="80" t="s">
        <v>4150</v>
      </c>
      <c r="G471" s="80" t="s">
        <v>834</v>
      </c>
      <c r="H471" s="80" t="s">
        <v>834</v>
      </c>
      <c r="I471" s="80" t="s">
        <v>835</v>
      </c>
      <c r="J471" s="80" t="s">
        <v>836</v>
      </c>
      <c r="K471" s="80" t="s">
        <v>26</v>
      </c>
      <c r="L471" s="80" t="s">
        <v>26</v>
      </c>
      <c r="M471" s="80" t="s">
        <v>26</v>
      </c>
      <c r="N471" s="80" t="s">
        <v>26</v>
      </c>
      <c r="O471" s="80" t="s">
        <v>26</v>
      </c>
      <c r="P471" s="80" t="s">
        <v>26</v>
      </c>
      <c r="Q471" s="80" t="s">
        <v>837</v>
      </c>
      <c r="R471" s="80">
        <f t="shared" si="21"/>
        <v>2</v>
      </c>
      <c r="S471" s="80">
        <f t="shared" si="22"/>
        <v>1</v>
      </c>
      <c r="T471" s="80">
        <f t="shared" si="23"/>
        <v>3</v>
      </c>
      <c r="U471" s="80"/>
    </row>
    <row r="472" spans="1:21" x14ac:dyDescent="0.2">
      <c r="A472" s="80">
        <v>241</v>
      </c>
      <c r="B472" s="80">
        <v>316</v>
      </c>
      <c r="C472" s="80">
        <v>565</v>
      </c>
      <c r="D472" s="80" t="s">
        <v>4130</v>
      </c>
      <c r="E472" s="80" t="s">
        <v>177</v>
      </c>
      <c r="F472" s="80" t="s">
        <v>4150</v>
      </c>
      <c r="G472" s="80" t="s">
        <v>838</v>
      </c>
      <c r="H472" s="80" t="s">
        <v>838</v>
      </c>
      <c r="I472" s="80" t="s">
        <v>839</v>
      </c>
      <c r="J472" s="80" t="s">
        <v>840</v>
      </c>
      <c r="K472" s="80" t="s">
        <v>841</v>
      </c>
      <c r="L472" s="80" t="s">
        <v>842</v>
      </c>
      <c r="M472" s="80" t="s">
        <v>26</v>
      </c>
      <c r="N472" s="80" t="s">
        <v>26</v>
      </c>
      <c r="O472" s="80" t="s">
        <v>26</v>
      </c>
      <c r="P472" s="80" t="s">
        <v>843</v>
      </c>
      <c r="Q472" s="80" t="s">
        <v>844</v>
      </c>
      <c r="R472" s="80">
        <f t="shared" si="21"/>
        <v>2</v>
      </c>
      <c r="S472" s="80">
        <f t="shared" si="22"/>
        <v>4</v>
      </c>
      <c r="T472" s="80">
        <f t="shared" si="23"/>
        <v>6</v>
      </c>
      <c r="U472" s="80"/>
    </row>
    <row r="473" spans="1:21" x14ac:dyDescent="0.2">
      <c r="A473" s="80">
        <v>233</v>
      </c>
      <c r="B473" s="80">
        <v>308</v>
      </c>
      <c r="C473" s="80">
        <v>566</v>
      </c>
      <c r="D473" s="80" t="s">
        <v>4130</v>
      </c>
      <c r="E473" s="80" t="s">
        <v>177</v>
      </c>
      <c r="F473" s="80" t="s">
        <v>4150</v>
      </c>
      <c r="G473" s="80" t="s">
        <v>845</v>
      </c>
      <c r="H473" s="80" t="s">
        <v>845</v>
      </c>
      <c r="I473" s="80" t="s">
        <v>846</v>
      </c>
      <c r="J473" s="80" t="s">
        <v>26</v>
      </c>
      <c r="K473" s="80" t="s">
        <v>847</v>
      </c>
      <c r="L473" s="80" t="s">
        <v>848</v>
      </c>
      <c r="M473" s="80" t="s">
        <v>26</v>
      </c>
      <c r="N473" s="80" t="s">
        <v>26</v>
      </c>
      <c r="O473" s="80" t="s">
        <v>26</v>
      </c>
      <c r="P473" s="80" t="s">
        <v>849</v>
      </c>
      <c r="Q473" s="80" t="s">
        <v>850</v>
      </c>
      <c r="R473" s="80">
        <f t="shared" si="21"/>
        <v>1</v>
      </c>
      <c r="S473" s="80">
        <f t="shared" si="22"/>
        <v>4</v>
      </c>
      <c r="T473" s="80">
        <f t="shared" si="23"/>
        <v>5</v>
      </c>
      <c r="U473" s="80"/>
    </row>
    <row r="474" spans="1:21" x14ac:dyDescent="0.2">
      <c r="A474" s="80">
        <v>263</v>
      </c>
      <c r="B474" s="80">
        <v>338</v>
      </c>
      <c r="C474" s="80">
        <v>567</v>
      </c>
      <c r="D474" s="80" t="s">
        <v>4130</v>
      </c>
      <c r="E474" s="80" t="s">
        <v>177</v>
      </c>
      <c r="F474" s="80" t="s">
        <v>4150</v>
      </c>
      <c r="G474" s="80" t="s">
        <v>851</v>
      </c>
      <c r="H474" s="80" t="s">
        <v>851</v>
      </c>
      <c r="I474" s="80" t="s">
        <v>852</v>
      </c>
      <c r="J474" s="80" t="s">
        <v>26</v>
      </c>
      <c r="K474" s="80" t="s">
        <v>853</v>
      </c>
      <c r="L474" s="80" t="s">
        <v>854</v>
      </c>
      <c r="M474" s="80" t="s">
        <v>26</v>
      </c>
      <c r="N474" s="80" t="s">
        <v>26</v>
      </c>
      <c r="O474" s="80" t="s">
        <v>26</v>
      </c>
      <c r="P474" s="80" t="s">
        <v>855</v>
      </c>
      <c r="Q474" s="80" t="s">
        <v>856</v>
      </c>
      <c r="R474" s="80">
        <f t="shared" si="21"/>
        <v>1</v>
      </c>
      <c r="S474" s="80">
        <f t="shared" si="22"/>
        <v>4</v>
      </c>
      <c r="T474" s="80">
        <f t="shared" si="23"/>
        <v>5</v>
      </c>
      <c r="U474" s="80"/>
    </row>
    <row r="475" spans="1:21" x14ac:dyDescent="0.2">
      <c r="A475" s="80">
        <v>342</v>
      </c>
      <c r="B475" s="80">
        <v>417</v>
      </c>
      <c r="C475" s="80">
        <v>568</v>
      </c>
      <c r="D475" s="80" t="s">
        <v>4130</v>
      </c>
      <c r="E475" s="80" t="s">
        <v>177</v>
      </c>
      <c r="F475" s="80" t="s">
        <v>4150</v>
      </c>
      <c r="G475" s="80" t="s">
        <v>857</v>
      </c>
      <c r="H475" s="80" t="s">
        <v>857</v>
      </c>
      <c r="I475" s="80" t="s">
        <v>858</v>
      </c>
      <c r="J475" s="80" t="s">
        <v>26</v>
      </c>
      <c r="K475" s="80" t="s">
        <v>859</v>
      </c>
      <c r="L475" s="80" t="s">
        <v>860</v>
      </c>
      <c r="M475" s="80" t="s">
        <v>26</v>
      </c>
      <c r="N475" s="80" t="s">
        <v>26</v>
      </c>
      <c r="O475" s="80" t="s">
        <v>26</v>
      </c>
      <c r="P475" s="80" t="s">
        <v>861</v>
      </c>
      <c r="Q475" s="80" t="s">
        <v>862</v>
      </c>
      <c r="R475" s="80">
        <f t="shared" si="21"/>
        <v>1</v>
      </c>
      <c r="S475" s="80">
        <f t="shared" si="22"/>
        <v>4</v>
      </c>
      <c r="T475" s="80">
        <f t="shared" si="23"/>
        <v>5</v>
      </c>
      <c r="U475" s="80"/>
    </row>
    <row r="476" spans="1:21" x14ac:dyDescent="0.2">
      <c r="A476" s="80">
        <v>341</v>
      </c>
      <c r="B476" s="80">
        <v>416</v>
      </c>
      <c r="C476" s="80">
        <v>569</v>
      </c>
      <c r="D476" s="80" t="s">
        <v>4130</v>
      </c>
      <c r="E476" s="80" t="s">
        <v>177</v>
      </c>
      <c r="F476" s="80" t="s">
        <v>4150</v>
      </c>
      <c r="G476" s="80" t="s">
        <v>863</v>
      </c>
      <c r="H476" s="80" t="s">
        <v>863</v>
      </c>
      <c r="I476" s="80" t="s">
        <v>864</v>
      </c>
      <c r="J476" s="80" t="s">
        <v>865</v>
      </c>
      <c r="K476" s="80" t="s">
        <v>26</v>
      </c>
      <c r="L476" s="80" t="s">
        <v>26</v>
      </c>
      <c r="M476" s="80" t="s">
        <v>26</v>
      </c>
      <c r="N476" s="80" t="s">
        <v>26</v>
      </c>
      <c r="O476" s="80" t="s">
        <v>26</v>
      </c>
      <c r="P476" s="80" t="s">
        <v>26</v>
      </c>
      <c r="Q476" s="80" t="s">
        <v>866</v>
      </c>
      <c r="R476" s="80">
        <f t="shared" si="21"/>
        <v>2</v>
      </c>
      <c r="S476" s="80">
        <f t="shared" si="22"/>
        <v>1</v>
      </c>
      <c r="T476" s="80">
        <f t="shared" si="23"/>
        <v>3</v>
      </c>
      <c r="U476" s="80"/>
    </row>
    <row r="477" spans="1:21" x14ac:dyDescent="0.2">
      <c r="A477" s="80">
        <v>276</v>
      </c>
      <c r="B477" s="80">
        <v>351</v>
      </c>
      <c r="C477" s="80">
        <v>570</v>
      </c>
      <c r="D477" s="80" t="s">
        <v>4130</v>
      </c>
      <c r="E477" s="80" t="s">
        <v>177</v>
      </c>
      <c r="F477" s="80" t="s">
        <v>4150</v>
      </c>
      <c r="G477" s="80" t="s">
        <v>867</v>
      </c>
      <c r="H477" s="80" t="s">
        <v>867</v>
      </c>
      <c r="I477" s="80" t="s">
        <v>868</v>
      </c>
      <c r="J477" s="80" t="s">
        <v>26</v>
      </c>
      <c r="K477" s="80" t="s">
        <v>26</v>
      </c>
      <c r="L477" s="80" t="s">
        <v>26</v>
      </c>
      <c r="M477" s="80" t="s">
        <v>26</v>
      </c>
      <c r="N477" s="80" t="s">
        <v>26</v>
      </c>
      <c r="O477" s="80" t="s">
        <v>26</v>
      </c>
      <c r="P477" s="80" t="s">
        <v>26</v>
      </c>
      <c r="Q477" s="80" t="s">
        <v>26</v>
      </c>
      <c r="R477" s="80">
        <f t="shared" si="21"/>
        <v>1</v>
      </c>
      <c r="S477" s="80">
        <f t="shared" si="22"/>
        <v>0</v>
      </c>
      <c r="T477" s="80">
        <f t="shared" si="23"/>
        <v>1</v>
      </c>
      <c r="U477" s="80"/>
    </row>
    <row r="478" spans="1:21" x14ac:dyDescent="0.2">
      <c r="A478" s="80">
        <v>389</v>
      </c>
      <c r="B478" s="79">
        <v>483</v>
      </c>
      <c r="C478" s="79">
        <v>571</v>
      </c>
      <c r="D478" s="80" t="s">
        <v>4130</v>
      </c>
      <c r="E478" s="80" t="s">
        <v>177</v>
      </c>
      <c r="F478" s="80" t="s">
        <v>4150</v>
      </c>
      <c r="G478" s="79" t="s">
        <v>869</v>
      </c>
      <c r="H478" s="100" t="s">
        <v>870</v>
      </c>
      <c r="I478" s="79" t="s">
        <v>871</v>
      </c>
      <c r="J478" s="79" t="s">
        <v>872</v>
      </c>
      <c r="K478" s="79" t="s">
        <v>26</v>
      </c>
      <c r="L478" s="79" t="s">
        <v>26</v>
      </c>
      <c r="M478" s="79" t="s">
        <v>26</v>
      </c>
      <c r="N478" s="79" t="s">
        <v>26</v>
      </c>
      <c r="O478" s="79" t="s">
        <v>26</v>
      </c>
      <c r="P478" s="79" t="s">
        <v>26</v>
      </c>
      <c r="Q478" s="79" t="s">
        <v>110</v>
      </c>
      <c r="R478" s="80">
        <f t="shared" si="21"/>
        <v>2</v>
      </c>
      <c r="S478" s="80">
        <f t="shared" si="22"/>
        <v>1</v>
      </c>
      <c r="T478" s="80">
        <f t="shared" si="23"/>
        <v>3</v>
      </c>
    </row>
    <row r="479" spans="1:21" x14ac:dyDescent="0.2">
      <c r="A479" s="80">
        <v>166</v>
      </c>
      <c r="B479" s="79">
        <v>244</v>
      </c>
      <c r="C479" s="79">
        <v>572</v>
      </c>
      <c r="D479" s="80" t="s">
        <v>4130</v>
      </c>
      <c r="E479" s="80" t="s">
        <v>177</v>
      </c>
      <c r="F479" s="80" t="s">
        <v>4150</v>
      </c>
      <c r="G479" s="79" t="s">
        <v>874</v>
      </c>
      <c r="H479" s="80" t="s">
        <v>874</v>
      </c>
      <c r="I479" s="79" t="s">
        <v>875</v>
      </c>
      <c r="J479" s="79" t="s">
        <v>876</v>
      </c>
      <c r="K479" s="79" t="s">
        <v>26</v>
      </c>
      <c r="L479" s="79" t="s">
        <v>26</v>
      </c>
      <c r="M479" s="79" t="s">
        <v>26</v>
      </c>
      <c r="N479" s="79" t="s">
        <v>26</v>
      </c>
      <c r="O479" s="79" t="s">
        <v>26</v>
      </c>
      <c r="P479" s="79" t="s">
        <v>26</v>
      </c>
      <c r="Q479" s="79" t="s">
        <v>877</v>
      </c>
      <c r="R479" s="80">
        <f t="shared" si="21"/>
        <v>2</v>
      </c>
      <c r="S479" s="80">
        <f t="shared" si="22"/>
        <v>1</v>
      </c>
      <c r="T479" s="80">
        <f t="shared" si="23"/>
        <v>3</v>
      </c>
    </row>
    <row r="480" spans="1:21" x14ac:dyDescent="0.2">
      <c r="A480" s="80">
        <v>217</v>
      </c>
      <c r="B480" s="79">
        <v>293</v>
      </c>
      <c r="C480" s="79">
        <v>573</v>
      </c>
      <c r="D480" s="80" t="s">
        <v>4130</v>
      </c>
      <c r="E480" s="80" t="s">
        <v>177</v>
      </c>
      <c r="F480" s="80" t="s">
        <v>4150</v>
      </c>
      <c r="G480" s="79" t="s">
        <v>878</v>
      </c>
      <c r="H480" s="80" t="s">
        <v>878</v>
      </c>
      <c r="I480" s="79" t="s">
        <v>879</v>
      </c>
      <c r="J480" s="79" t="s">
        <v>880</v>
      </c>
      <c r="K480" s="79" t="s">
        <v>26</v>
      </c>
      <c r="L480" s="79" t="s">
        <v>26</v>
      </c>
      <c r="M480" s="79" t="s">
        <v>26</v>
      </c>
      <c r="N480" s="79" t="s">
        <v>26</v>
      </c>
      <c r="O480" s="79" t="s">
        <v>26</v>
      </c>
      <c r="P480" s="79" t="s">
        <v>26</v>
      </c>
      <c r="Q480" s="79" t="s">
        <v>881</v>
      </c>
      <c r="R480" s="80">
        <f t="shared" si="21"/>
        <v>2</v>
      </c>
      <c r="S480" s="80">
        <f t="shared" si="22"/>
        <v>1</v>
      </c>
      <c r="T480" s="80">
        <f t="shared" si="23"/>
        <v>3</v>
      </c>
    </row>
    <row r="481" spans="1:21" x14ac:dyDescent="0.2">
      <c r="A481" s="80">
        <v>147</v>
      </c>
      <c r="B481" s="79">
        <v>225</v>
      </c>
      <c r="C481" s="79">
        <v>574</v>
      </c>
      <c r="D481" s="80" t="s">
        <v>4130</v>
      </c>
      <c r="E481" s="80" t="s">
        <v>177</v>
      </c>
      <c r="F481" s="80" t="s">
        <v>4150</v>
      </c>
      <c r="G481" s="79" t="s">
        <v>882</v>
      </c>
      <c r="H481" s="80" t="s">
        <v>882</v>
      </c>
      <c r="I481" s="79" t="s">
        <v>883</v>
      </c>
      <c r="J481" s="79" t="s">
        <v>26</v>
      </c>
      <c r="K481" s="79" t="s">
        <v>884</v>
      </c>
      <c r="L481" s="79" t="s">
        <v>885</v>
      </c>
      <c r="M481" s="79" t="s">
        <v>26</v>
      </c>
      <c r="N481" s="79" t="s">
        <v>26</v>
      </c>
      <c r="O481" s="79" t="s">
        <v>26</v>
      </c>
      <c r="P481" s="79" t="s">
        <v>886</v>
      </c>
      <c r="Q481" s="79" t="s">
        <v>887</v>
      </c>
      <c r="R481" s="80">
        <f t="shared" si="21"/>
        <v>1</v>
      </c>
      <c r="S481" s="80">
        <f t="shared" si="22"/>
        <v>4</v>
      </c>
      <c r="T481" s="80">
        <f t="shared" si="23"/>
        <v>5</v>
      </c>
    </row>
    <row r="482" spans="1:21" x14ac:dyDescent="0.2">
      <c r="A482" s="80">
        <v>225</v>
      </c>
      <c r="B482" s="80">
        <v>301</v>
      </c>
      <c r="C482" s="80">
        <v>575</v>
      </c>
      <c r="D482" s="80" t="s">
        <v>4130</v>
      </c>
      <c r="E482" s="80" t="s">
        <v>177</v>
      </c>
      <c r="F482" s="80" t="s">
        <v>4150</v>
      </c>
      <c r="G482" s="80" t="s">
        <v>888</v>
      </c>
      <c r="H482" s="80" t="s">
        <v>888</v>
      </c>
      <c r="I482" s="80" t="s">
        <v>889</v>
      </c>
      <c r="J482" s="80" t="s">
        <v>890</v>
      </c>
      <c r="K482" s="80" t="s">
        <v>891</v>
      </c>
      <c r="L482" s="80" t="s">
        <v>26</v>
      </c>
      <c r="M482" s="80" t="s">
        <v>26</v>
      </c>
      <c r="N482" s="80" t="s">
        <v>26</v>
      </c>
      <c r="O482" s="80" t="s">
        <v>892</v>
      </c>
      <c r="P482" s="80" t="s">
        <v>26</v>
      </c>
      <c r="Q482" s="80" t="s">
        <v>26</v>
      </c>
      <c r="R482" s="80">
        <f t="shared" si="21"/>
        <v>2</v>
      </c>
      <c r="S482" s="80">
        <f t="shared" si="22"/>
        <v>2</v>
      </c>
      <c r="T482" s="80">
        <f t="shared" si="23"/>
        <v>4</v>
      </c>
      <c r="U482" s="80"/>
    </row>
    <row r="483" spans="1:21" x14ac:dyDescent="0.2">
      <c r="A483" s="80">
        <v>152</v>
      </c>
      <c r="B483" s="79">
        <v>230</v>
      </c>
      <c r="C483" s="79">
        <v>576</v>
      </c>
      <c r="D483" s="80" t="s">
        <v>4130</v>
      </c>
      <c r="E483" s="80" t="s">
        <v>177</v>
      </c>
      <c r="F483" s="80" t="s">
        <v>4150</v>
      </c>
      <c r="G483" s="79" t="s">
        <v>893</v>
      </c>
      <c r="H483" s="80" t="s">
        <v>893</v>
      </c>
      <c r="I483" s="79" t="s">
        <v>894</v>
      </c>
      <c r="J483" s="79" t="s">
        <v>26</v>
      </c>
      <c r="K483" s="79" t="s">
        <v>895</v>
      </c>
      <c r="L483" s="79" t="s">
        <v>896</v>
      </c>
      <c r="M483" s="79" t="s">
        <v>897</v>
      </c>
      <c r="N483" s="79" t="s">
        <v>898</v>
      </c>
      <c r="O483" s="79" t="s">
        <v>26</v>
      </c>
      <c r="P483" s="79" t="s">
        <v>899</v>
      </c>
      <c r="Q483" s="79" t="s">
        <v>900</v>
      </c>
      <c r="R483" s="80">
        <f t="shared" si="21"/>
        <v>1</v>
      </c>
      <c r="S483" s="80">
        <f t="shared" si="22"/>
        <v>6</v>
      </c>
      <c r="T483" s="80">
        <f t="shared" si="23"/>
        <v>7</v>
      </c>
    </row>
    <row r="484" spans="1:21" x14ac:dyDescent="0.2">
      <c r="A484" s="80">
        <v>244</v>
      </c>
      <c r="B484" s="80">
        <v>319</v>
      </c>
      <c r="C484" s="80">
        <v>577</v>
      </c>
      <c r="D484" s="80" t="s">
        <v>4130</v>
      </c>
      <c r="E484" s="80" t="s">
        <v>177</v>
      </c>
      <c r="F484" s="80" t="s">
        <v>4150</v>
      </c>
      <c r="G484" s="80" t="s">
        <v>901</v>
      </c>
      <c r="H484" s="80" t="s">
        <v>901</v>
      </c>
      <c r="I484" s="80" t="s">
        <v>902</v>
      </c>
      <c r="J484" s="80" t="s">
        <v>26</v>
      </c>
      <c r="K484" s="80" t="s">
        <v>903</v>
      </c>
      <c r="L484" s="80" t="s">
        <v>904</v>
      </c>
      <c r="M484" s="80" t="s">
        <v>905</v>
      </c>
      <c r="N484" s="80" t="s">
        <v>906</v>
      </c>
      <c r="O484" s="80" t="s">
        <v>26</v>
      </c>
      <c r="P484" s="80" t="s">
        <v>907</v>
      </c>
      <c r="Q484" s="80" t="s">
        <v>908</v>
      </c>
      <c r="R484" s="80">
        <f t="shared" si="21"/>
        <v>1</v>
      </c>
      <c r="S484" s="80">
        <f t="shared" si="22"/>
        <v>6</v>
      </c>
      <c r="T484" s="80">
        <f t="shared" si="23"/>
        <v>7</v>
      </c>
      <c r="U484" s="80"/>
    </row>
    <row r="485" spans="1:21" x14ac:dyDescent="0.2">
      <c r="A485" s="80">
        <v>151</v>
      </c>
      <c r="B485" s="79">
        <v>229</v>
      </c>
      <c r="C485" s="79">
        <v>578</v>
      </c>
      <c r="D485" s="80" t="s">
        <v>4130</v>
      </c>
      <c r="E485" s="80" t="s">
        <v>177</v>
      </c>
      <c r="F485" s="80" t="s">
        <v>4150</v>
      </c>
      <c r="G485" s="79" t="s">
        <v>909</v>
      </c>
      <c r="H485" s="80" t="s">
        <v>909</v>
      </c>
      <c r="I485" s="79" t="s">
        <v>910</v>
      </c>
      <c r="J485" s="79" t="s">
        <v>911</v>
      </c>
      <c r="K485" s="79" t="s">
        <v>912</v>
      </c>
      <c r="L485" s="79" t="s">
        <v>913</v>
      </c>
      <c r="M485" s="79" t="s">
        <v>26</v>
      </c>
      <c r="N485" s="79" t="s">
        <v>26</v>
      </c>
      <c r="O485" s="79" t="s">
        <v>26</v>
      </c>
      <c r="P485" s="79" t="s">
        <v>914</v>
      </c>
      <c r="Q485" s="79" t="s">
        <v>915</v>
      </c>
      <c r="R485" s="80">
        <f t="shared" si="21"/>
        <v>2</v>
      </c>
      <c r="S485" s="80">
        <f t="shared" si="22"/>
        <v>4</v>
      </c>
      <c r="T485" s="80">
        <f t="shared" si="23"/>
        <v>6</v>
      </c>
    </row>
    <row r="486" spans="1:21" x14ac:dyDescent="0.2">
      <c r="A486" s="80">
        <v>175</v>
      </c>
      <c r="B486" s="79">
        <v>253</v>
      </c>
      <c r="C486" s="79">
        <v>579</v>
      </c>
      <c r="D486" s="80" t="s">
        <v>4130</v>
      </c>
      <c r="E486" s="80" t="s">
        <v>177</v>
      </c>
      <c r="F486" s="80" t="s">
        <v>4151</v>
      </c>
      <c r="G486" s="79" t="s">
        <v>916</v>
      </c>
      <c r="H486" s="80" t="s">
        <v>916</v>
      </c>
      <c r="I486" s="79" t="s">
        <v>26</v>
      </c>
      <c r="J486" s="79" t="s">
        <v>26</v>
      </c>
      <c r="K486" s="79" t="s">
        <v>917</v>
      </c>
      <c r="L486" s="79" t="s">
        <v>26</v>
      </c>
      <c r="M486" s="79" t="s">
        <v>26</v>
      </c>
      <c r="N486" s="79" t="s">
        <v>26</v>
      </c>
      <c r="O486" s="79" t="s">
        <v>918</v>
      </c>
      <c r="P486" s="79" t="s">
        <v>26</v>
      </c>
      <c r="Q486" s="79" t="s">
        <v>26</v>
      </c>
      <c r="R486" s="80">
        <f t="shared" si="21"/>
        <v>0</v>
      </c>
      <c r="S486" s="80">
        <f t="shared" si="22"/>
        <v>2</v>
      </c>
      <c r="T486" s="80">
        <f t="shared" si="23"/>
        <v>2</v>
      </c>
    </row>
    <row r="487" spans="1:21" x14ac:dyDescent="0.2">
      <c r="A487" s="80">
        <v>247</v>
      </c>
      <c r="B487" s="80">
        <v>322</v>
      </c>
      <c r="C487" s="80">
        <v>580</v>
      </c>
      <c r="D487" s="80" t="s">
        <v>4130</v>
      </c>
      <c r="E487" s="80" t="s">
        <v>177</v>
      </c>
      <c r="F487" s="80" t="s">
        <v>4151</v>
      </c>
      <c r="G487" s="80" t="s">
        <v>920</v>
      </c>
      <c r="H487" s="80" t="s">
        <v>920</v>
      </c>
      <c r="I487" s="80" t="s">
        <v>921</v>
      </c>
      <c r="J487" s="80" t="s">
        <v>922</v>
      </c>
      <c r="K487" s="80" t="s">
        <v>923</v>
      </c>
      <c r="L487" s="80" t="s">
        <v>924</v>
      </c>
      <c r="M487" s="80" t="s">
        <v>26</v>
      </c>
      <c r="N487" s="80" t="s">
        <v>26</v>
      </c>
      <c r="O487" s="80" t="s">
        <v>26</v>
      </c>
      <c r="P487" s="80" t="s">
        <v>925</v>
      </c>
      <c r="Q487" s="80" t="s">
        <v>926</v>
      </c>
      <c r="R487" s="80">
        <f t="shared" si="21"/>
        <v>2</v>
      </c>
      <c r="S487" s="80">
        <f t="shared" si="22"/>
        <v>4</v>
      </c>
      <c r="T487" s="80">
        <f t="shared" si="23"/>
        <v>6</v>
      </c>
      <c r="U487" s="80"/>
    </row>
    <row r="488" spans="1:21" x14ac:dyDescent="0.2">
      <c r="A488" s="80">
        <v>143</v>
      </c>
      <c r="B488" s="79">
        <v>221</v>
      </c>
      <c r="C488" s="79">
        <v>581</v>
      </c>
      <c r="D488" s="80" t="s">
        <v>4130</v>
      </c>
      <c r="E488" s="80" t="s">
        <v>177</v>
      </c>
      <c r="F488" s="80" t="s">
        <v>4151</v>
      </c>
      <c r="G488" s="79" t="s">
        <v>927</v>
      </c>
      <c r="H488" s="80" t="s">
        <v>927</v>
      </c>
      <c r="I488" s="79" t="s">
        <v>928</v>
      </c>
      <c r="J488" s="79" t="s">
        <v>929</v>
      </c>
      <c r="K488" s="79" t="s">
        <v>930</v>
      </c>
      <c r="L488" s="92" t="s">
        <v>110</v>
      </c>
      <c r="M488" s="79" t="s">
        <v>931</v>
      </c>
      <c r="N488" s="79" t="s">
        <v>932</v>
      </c>
      <c r="O488" s="79" t="s">
        <v>933</v>
      </c>
      <c r="P488" s="92" t="s">
        <v>110</v>
      </c>
      <c r="Q488" s="92" t="s">
        <v>110</v>
      </c>
      <c r="R488" s="80">
        <f t="shared" si="21"/>
        <v>2</v>
      </c>
      <c r="S488" s="80">
        <f t="shared" si="22"/>
        <v>7</v>
      </c>
      <c r="T488" s="80">
        <f t="shared" si="23"/>
        <v>9</v>
      </c>
    </row>
    <row r="489" spans="1:21" x14ac:dyDescent="0.2">
      <c r="A489" s="80">
        <v>196</v>
      </c>
      <c r="B489" s="79">
        <v>273</v>
      </c>
      <c r="C489" s="79">
        <v>582</v>
      </c>
      <c r="D489" s="80" t="s">
        <v>4130</v>
      </c>
      <c r="E489" s="80" t="s">
        <v>177</v>
      </c>
      <c r="F489" s="80" t="s">
        <v>4151</v>
      </c>
      <c r="G489" s="79" t="s">
        <v>934</v>
      </c>
      <c r="H489" s="80" t="s">
        <v>934</v>
      </c>
      <c r="I489" s="79" t="s">
        <v>935</v>
      </c>
      <c r="J489" s="79" t="s">
        <v>26</v>
      </c>
      <c r="K489" s="79" t="s">
        <v>936</v>
      </c>
      <c r="L489" s="79" t="s">
        <v>937</v>
      </c>
      <c r="M489" s="79" t="s">
        <v>26</v>
      </c>
      <c r="N489" s="79" t="s">
        <v>26</v>
      </c>
      <c r="O489" s="79" t="s">
        <v>26</v>
      </c>
      <c r="P489" s="79" t="s">
        <v>26</v>
      </c>
      <c r="Q489" s="79" t="s">
        <v>938</v>
      </c>
      <c r="R489" s="80">
        <f t="shared" si="21"/>
        <v>1</v>
      </c>
      <c r="S489" s="80">
        <f t="shared" si="22"/>
        <v>3</v>
      </c>
      <c r="T489" s="80">
        <f t="shared" si="23"/>
        <v>4</v>
      </c>
    </row>
    <row r="490" spans="1:21" x14ac:dyDescent="0.2">
      <c r="A490" s="80">
        <v>172</v>
      </c>
      <c r="B490" s="79">
        <v>250</v>
      </c>
      <c r="C490" s="79">
        <v>583</v>
      </c>
      <c r="D490" s="80" t="s">
        <v>4130</v>
      </c>
      <c r="E490" s="80" t="s">
        <v>177</v>
      </c>
      <c r="F490" s="80" t="s">
        <v>4151</v>
      </c>
      <c r="G490" s="79" t="s">
        <v>939</v>
      </c>
      <c r="H490" s="80" t="s">
        <v>939</v>
      </c>
      <c r="I490" s="79" t="s">
        <v>26</v>
      </c>
      <c r="J490" s="79" t="s">
        <v>26</v>
      </c>
      <c r="K490" s="79" t="s">
        <v>940</v>
      </c>
      <c r="L490" s="79" t="s">
        <v>26</v>
      </c>
      <c r="M490" s="79" t="s">
        <v>26</v>
      </c>
      <c r="N490" s="79" t="s">
        <v>26</v>
      </c>
      <c r="O490" s="79" t="s">
        <v>941</v>
      </c>
      <c r="P490" s="79" t="s">
        <v>26</v>
      </c>
      <c r="Q490" s="79" t="s">
        <v>26</v>
      </c>
      <c r="R490" s="80">
        <f t="shared" si="21"/>
        <v>0</v>
      </c>
      <c r="S490" s="80">
        <f t="shared" si="22"/>
        <v>2</v>
      </c>
      <c r="T490" s="80">
        <f t="shared" si="23"/>
        <v>2</v>
      </c>
    </row>
    <row r="491" spans="1:21" x14ac:dyDescent="0.2">
      <c r="A491" s="80">
        <v>246</v>
      </c>
      <c r="B491" s="80">
        <v>321</v>
      </c>
      <c r="C491" s="80">
        <v>584</v>
      </c>
      <c r="D491" s="80" t="s">
        <v>4130</v>
      </c>
      <c r="E491" s="80" t="s">
        <v>177</v>
      </c>
      <c r="F491" s="80" t="s">
        <v>4151</v>
      </c>
      <c r="G491" s="80" t="s">
        <v>942</v>
      </c>
      <c r="H491" s="80" t="s">
        <v>943</v>
      </c>
      <c r="I491" s="80" t="s">
        <v>944</v>
      </c>
      <c r="J491" s="80" t="s">
        <v>26</v>
      </c>
      <c r="K491" s="80" t="s">
        <v>945</v>
      </c>
      <c r="L491" s="80" t="s">
        <v>946</v>
      </c>
      <c r="M491" s="80" t="s">
        <v>26</v>
      </c>
      <c r="N491" s="80" t="s">
        <v>26</v>
      </c>
      <c r="O491" s="80" t="s">
        <v>26</v>
      </c>
      <c r="P491" s="80" t="s">
        <v>947</v>
      </c>
      <c r="Q491" s="80" t="s">
        <v>948</v>
      </c>
      <c r="R491" s="80">
        <f t="shared" si="21"/>
        <v>1</v>
      </c>
      <c r="S491" s="80">
        <f t="shared" si="22"/>
        <v>4</v>
      </c>
      <c r="T491" s="80">
        <f t="shared" si="23"/>
        <v>5</v>
      </c>
      <c r="U491" s="80"/>
    </row>
    <row r="492" spans="1:21" x14ac:dyDescent="0.2">
      <c r="A492" s="80">
        <v>185</v>
      </c>
      <c r="B492" s="79">
        <v>262</v>
      </c>
      <c r="C492" s="79">
        <v>585</v>
      </c>
      <c r="D492" s="80" t="s">
        <v>4130</v>
      </c>
      <c r="E492" s="80" t="s">
        <v>177</v>
      </c>
      <c r="F492" s="80" t="s">
        <v>4151</v>
      </c>
      <c r="G492" s="79" t="s">
        <v>949</v>
      </c>
      <c r="H492" s="80" t="s">
        <v>949</v>
      </c>
      <c r="I492" s="79" t="s">
        <v>950</v>
      </c>
      <c r="J492" s="79" t="s">
        <v>951</v>
      </c>
      <c r="K492" s="79" t="s">
        <v>952</v>
      </c>
      <c r="L492" s="79" t="s">
        <v>953</v>
      </c>
      <c r="M492" s="79" t="s">
        <v>26</v>
      </c>
      <c r="N492" s="79" t="s">
        <v>26</v>
      </c>
      <c r="O492" s="79" t="s">
        <v>26</v>
      </c>
      <c r="P492" s="79" t="s">
        <v>954</v>
      </c>
      <c r="Q492" s="79" t="s">
        <v>955</v>
      </c>
      <c r="R492" s="80">
        <f t="shared" si="21"/>
        <v>2</v>
      </c>
      <c r="S492" s="80">
        <f t="shared" si="22"/>
        <v>4</v>
      </c>
      <c r="T492" s="80">
        <f t="shared" si="23"/>
        <v>6</v>
      </c>
    </row>
    <row r="493" spans="1:21" x14ac:dyDescent="0.2">
      <c r="A493" s="80">
        <v>245</v>
      </c>
      <c r="B493" s="80">
        <v>320</v>
      </c>
      <c r="C493" s="80">
        <v>586</v>
      </c>
      <c r="D493" s="80" t="s">
        <v>4130</v>
      </c>
      <c r="E493" s="80" t="s">
        <v>177</v>
      </c>
      <c r="F493" s="80" t="s">
        <v>4151</v>
      </c>
      <c r="G493" s="80" t="s">
        <v>956</v>
      </c>
      <c r="H493" s="80" t="s">
        <v>957</v>
      </c>
      <c r="I493" s="80" t="s">
        <v>958</v>
      </c>
      <c r="J493" s="80" t="s">
        <v>26</v>
      </c>
      <c r="K493" s="80" t="s">
        <v>959</v>
      </c>
      <c r="L493" s="80" t="s">
        <v>960</v>
      </c>
      <c r="M493" s="80" t="s">
        <v>26</v>
      </c>
      <c r="N493" s="80" t="s">
        <v>26</v>
      </c>
      <c r="O493" s="80" t="s">
        <v>26</v>
      </c>
      <c r="P493" s="80" t="s">
        <v>961</v>
      </c>
      <c r="Q493" s="80" t="s">
        <v>962</v>
      </c>
      <c r="R493" s="80">
        <f t="shared" si="21"/>
        <v>1</v>
      </c>
      <c r="S493" s="80">
        <f t="shared" si="22"/>
        <v>4</v>
      </c>
      <c r="T493" s="80">
        <f t="shared" si="23"/>
        <v>5</v>
      </c>
      <c r="U493" s="80"/>
    </row>
    <row r="494" spans="1:21" x14ac:dyDescent="0.2">
      <c r="A494" s="80">
        <v>171</v>
      </c>
      <c r="B494" s="79">
        <v>249</v>
      </c>
      <c r="C494" s="79">
        <v>587</v>
      </c>
      <c r="D494" s="80" t="s">
        <v>4130</v>
      </c>
      <c r="E494" s="80" t="s">
        <v>177</v>
      </c>
      <c r="F494" s="80" t="s">
        <v>4151</v>
      </c>
      <c r="G494" s="79" t="s">
        <v>963</v>
      </c>
      <c r="H494" s="80" t="s">
        <v>963</v>
      </c>
      <c r="I494" s="79" t="s">
        <v>964</v>
      </c>
      <c r="J494" s="79" t="s">
        <v>26</v>
      </c>
      <c r="K494" s="79" t="s">
        <v>965</v>
      </c>
      <c r="L494" s="79" t="s">
        <v>966</v>
      </c>
      <c r="M494" s="79" t="s">
        <v>26</v>
      </c>
      <c r="N494" s="79" t="s">
        <v>26</v>
      </c>
      <c r="O494" s="79" t="s">
        <v>26</v>
      </c>
      <c r="P494" s="79" t="s">
        <v>967</v>
      </c>
      <c r="Q494" s="79" t="s">
        <v>968</v>
      </c>
      <c r="R494" s="80">
        <f t="shared" si="21"/>
        <v>1</v>
      </c>
      <c r="S494" s="80">
        <f t="shared" si="22"/>
        <v>4</v>
      </c>
      <c r="T494" s="80">
        <f t="shared" si="23"/>
        <v>5</v>
      </c>
    </row>
    <row r="495" spans="1:21" x14ac:dyDescent="0.2">
      <c r="A495" s="80">
        <v>242</v>
      </c>
      <c r="B495" s="80">
        <v>317</v>
      </c>
      <c r="C495" s="80">
        <v>588</v>
      </c>
      <c r="D495" s="80" t="s">
        <v>4130</v>
      </c>
      <c r="E495" s="80" t="s">
        <v>177</v>
      </c>
      <c r="F495" s="80" t="s">
        <v>4151</v>
      </c>
      <c r="G495" s="80" t="s">
        <v>969</v>
      </c>
      <c r="H495" s="80" t="s">
        <v>969</v>
      </c>
      <c r="I495" s="80" t="s">
        <v>971</v>
      </c>
      <c r="J495" s="80" t="s">
        <v>972</v>
      </c>
      <c r="K495" s="80" t="s">
        <v>973</v>
      </c>
      <c r="L495" s="80" t="s">
        <v>26</v>
      </c>
      <c r="M495" s="80" t="s">
        <v>26</v>
      </c>
      <c r="N495" s="80" t="s">
        <v>26</v>
      </c>
      <c r="O495" s="80" t="s">
        <v>26</v>
      </c>
      <c r="P495" s="80" t="s">
        <v>26</v>
      </c>
      <c r="Q495" s="80" t="s">
        <v>26</v>
      </c>
      <c r="R495" s="80">
        <f t="shared" si="21"/>
        <v>2</v>
      </c>
      <c r="S495" s="80">
        <f t="shared" si="22"/>
        <v>1</v>
      </c>
      <c r="T495" s="80">
        <f t="shared" si="23"/>
        <v>3</v>
      </c>
      <c r="U495" s="80"/>
    </row>
    <row r="496" spans="1:21" x14ac:dyDescent="0.2">
      <c r="A496" s="80">
        <v>216</v>
      </c>
      <c r="B496" s="79">
        <v>292</v>
      </c>
      <c r="C496" s="79">
        <v>589</v>
      </c>
      <c r="D496" s="80" t="s">
        <v>4130</v>
      </c>
      <c r="E496" s="80" t="s">
        <v>177</v>
      </c>
      <c r="F496" s="80" t="s">
        <v>4151</v>
      </c>
      <c r="G496" s="79" t="s">
        <v>974</v>
      </c>
      <c r="H496" s="80" t="s">
        <v>974</v>
      </c>
      <c r="I496" s="79" t="s">
        <v>975</v>
      </c>
      <c r="J496" s="79" t="s">
        <v>26</v>
      </c>
      <c r="K496" s="79" t="s">
        <v>976</v>
      </c>
      <c r="L496" s="79" t="s">
        <v>977</v>
      </c>
      <c r="M496" s="79" t="s">
        <v>978</v>
      </c>
      <c r="N496" s="79" t="s">
        <v>26</v>
      </c>
      <c r="O496" s="79" t="s">
        <v>26</v>
      </c>
      <c r="P496" s="79" t="s">
        <v>979</v>
      </c>
      <c r="Q496" s="79" t="s">
        <v>980</v>
      </c>
      <c r="R496" s="80">
        <f t="shared" si="21"/>
        <v>1</v>
      </c>
      <c r="S496" s="80">
        <f t="shared" si="22"/>
        <v>5</v>
      </c>
      <c r="T496" s="80">
        <f t="shared" si="23"/>
        <v>6</v>
      </c>
    </row>
    <row r="497" spans="1:21" x14ac:dyDescent="0.2">
      <c r="A497" s="80">
        <v>163</v>
      </c>
      <c r="B497" s="79">
        <v>241</v>
      </c>
      <c r="C497" s="79">
        <v>590</v>
      </c>
      <c r="D497" s="80" t="s">
        <v>4130</v>
      </c>
      <c r="E497" s="80" t="s">
        <v>177</v>
      </c>
      <c r="F497" s="80" t="s">
        <v>4151</v>
      </c>
      <c r="G497" s="79" t="s">
        <v>981</v>
      </c>
      <c r="H497" s="80" t="s">
        <v>981</v>
      </c>
      <c r="I497" s="79" t="s">
        <v>982</v>
      </c>
      <c r="J497" s="79" t="s">
        <v>26</v>
      </c>
      <c r="K497" s="79" t="s">
        <v>983</v>
      </c>
      <c r="L497" s="79" t="s">
        <v>984</v>
      </c>
      <c r="M497" s="79" t="s">
        <v>26</v>
      </c>
      <c r="N497" s="79" t="s">
        <v>26</v>
      </c>
      <c r="O497" s="79" t="s">
        <v>26</v>
      </c>
      <c r="P497" s="79" t="s">
        <v>985</v>
      </c>
      <c r="Q497" s="79" t="s">
        <v>986</v>
      </c>
      <c r="R497" s="80">
        <f t="shared" si="21"/>
        <v>1</v>
      </c>
      <c r="S497" s="80">
        <f t="shared" si="22"/>
        <v>4</v>
      </c>
      <c r="T497" s="80">
        <f t="shared" si="23"/>
        <v>5</v>
      </c>
    </row>
    <row r="498" spans="1:21" x14ac:dyDescent="0.2">
      <c r="A498" s="80">
        <v>132</v>
      </c>
      <c r="B498" s="79">
        <v>210</v>
      </c>
      <c r="C498" s="79">
        <v>591</v>
      </c>
      <c r="D498" s="80" t="s">
        <v>4130</v>
      </c>
      <c r="E498" s="80" t="s">
        <v>177</v>
      </c>
      <c r="F498" s="80" t="s">
        <v>4151</v>
      </c>
      <c r="G498" s="79" t="s">
        <v>988</v>
      </c>
      <c r="H498" s="80" t="s">
        <v>988</v>
      </c>
      <c r="I498" s="79" t="s">
        <v>989</v>
      </c>
      <c r="J498" s="79" t="s">
        <v>26</v>
      </c>
      <c r="K498" s="79" t="s">
        <v>990</v>
      </c>
      <c r="L498" s="79" t="s">
        <v>991</v>
      </c>
      <c r="M498" s="79" t="s">
        <v>992</v>
      </c>
      <c r="N498" s="79" t="s">
        <v>993</v>
      </c>
      <c r="O498" s="79" t="s">
        <v>26</v>
      </c>
      <c r="P498" s="79" t="s">
        <v>994</v>
      </c>
      <c r="Q498" s="79" t="s">
        <v>995</v>
      </c>
      <c r="R498" s="80">
        <f t="shared" si="21"/>
        <v>1</v>
      </c>
      <c r="S498" s="80">
        <f t="shared" si="22"/>
        <v>6</v>
      </c>
      <c r="T498" s="80">
        <f t="shared" si="23"/>
        <v>7</v>
      </c>
    </row>
    <row r="499" spans="1:21" x14ac:dyDescent="0.2">
      <c r="A499" s="80">
        <v>314</v>
      </c>
      <c r="B499" s="80">
        <v>389</v>
      </c>
      <c r="C499" s="80">
        <v>592</v>
      </c>
      <c r="D499" s="80" t="s">
        <v>4130</v>
      </c>
      <c r="E499" s="80" t="s">
        <v>177</v>
      </c>
      <c r="F499" s="80" t="s">
        <v>4151</v>
      </c>
      <c r="G499" s="80" t="s">
        <v>996</v>
      </c>
      <c r="H499" s="100" t="s">
        <v>997</v>
      </c>
      <c r="I499" s="98" t="s">
        <v>998</v>
      </c>
      <c r="J499" s="98" t="s">
        <v>26</v>
      </c>
      <c r="K499" s="98" t="s">
        <v>26</v>
      </c>
      <c r="L499" s="98" t="s">
        <v>26</v>
      </c>
      <c r="M499" s="98" t="s">
        <v>26</v>
      </c>
      <c r="N499" s="98" t="s">
        <v>26</v>
      </c>
      <c r="O499" s="98" t="s">
        <v>26</v>
      </c>
      <c r="P499" s="98" t="s">
        <v>26</v>
      </c>
      <c r="Q499" s="98" t="s">
        <v>998</v>
      </c>
      <c r="R499" s="80">
        <f t="shared" si="21"/>
        <v>1</v>
      </c>
      <c r="S499" s="80">
        <f t="shared" si="22"/>
        <v>1</v>
      </c>
      <c r="T499" s="80">
        <f t="shared" si="23"/>
        <v>2</v>
      </c>
      <c r="U499" s="80"/>
    </row>
    <row r="500" spans="1:21" x14ac:dyDescent="0.2">
      <c r="A500" s="80">
        <v>227</v>
      </c>
      <c r="B500" s="80">
        <v>303</v>
      </c>
      <c r="C500" s="80">
        <v>593</v>
      </c>
      <c r="D500" s="80" t="s">
        <v>4130</v>
      </c>
      <c r="E500" s="80" t="s">
        <v>177</v>
      </c>
      <c r="F500" s="80" t="s">
        <v>4151</v>
      </c>
      <c r="G500" s="80" t="s">
        <v>999</v>
      </c>
      <c r="H500" s="80" t="s">
        <v>999</v>
      </c>
      <c r="I500" s="80" t="s">
        <v>1000</v>
      </c>
      <c r="J500" s="80" t="s">
        <v>1001</v>
      </c>
      <c r="K500" s="80" t="s">
        <v>26</v>
      </c>
      <c r="L500" s="80" t="s">
        <v>1002</v>
      </c>
      <c r="M500" s="80" t="s">
        <v>26</v>
      </c>
      <c r="N500" s="80" t="s">
        <v>26</v>
      </c>
      <c r="O500" s="80" t="s">
        <v>26</v>
      </c>
      <c r="P500" s="80" t="s">
        <v>1003</v>
      </c>
      <c r="Q500" s="80" t="s">
        <v>1004</v>
      </c>
      <c r="R500" s="80">
        <f t="shared" si="21"/>
        <v>2</v>
      </c>
      <c r="S500" s="80">
        <f t="shared" si="22"/>
        <v>3</v>
      </c>
      <c r="T500" s="80">
        <f t="shared" si="23"/>
        <v>5</v>
      </c>
      <c r="U500" s="80"/>
    </row>
    <row r="501" spans="1:21" x14ac:dyDescent="0.2">
      <c r="A501" s="80">
        <v>145</v>
      </c>
      <c r="B501" s="79">
        <v>223</v>
      </c>
      <c r="C501" s="79">
        <v>594</v>
      </c>
      <c r="D501" s="80" t="s">
        <v>4130</v>
      </c>
      <c r="E501" s="80" t="s">
        <v>177</v>
      </c>
      <c r="F501" s="80" t="s">
        <v>4152</v>
      </c>
      <c r="G501" s="79" t="s">
        <v>1005</v>
      </c>
      <c r="H501" s="80" t="s">
        <v>1005</v>
      </c>
      <c r="I501" s="79" t="s">
        <v>1006</v>
      </c>
      <c r="J501" s="79" t="s">
        <v>26</v>
      </c>
      <c r="K501" s="79" t="s">
        <v>1007</v>
      </c>
      <c r="L501" s="79" t="s">
        <v>1008</v>
      </c>
      <c r="M501" s="79" t="s">
        <v>26</v>
      </c>
      <c r="N501" s="79" t="s">
        <v>26</v>
      </c>
      <c r="O501" s="79" t="s">
        <v>26</v>
      </c>
      <c r="P501" s="79" t="s">
        <v>1009</v>
      </c>
      <c r="Q501" s="79" t="s">
        <v>1010</v>
      </c>
      <c r="R501" s="80">
        <f t="shared" si="21"/>
        <v>1</v>
      </c>
      <c r="S501" s="80">
        <f t="shared" si="22"/>
        <v>4</v>
      </c>
      <c r="T501" s="80">
        <f t="shared" si="23"/>
        <v>5</v>
      </c>
    </row>
    <row r="502" spans="1:21" x14ac:dyDescent="0.2">
      <c r="A502" s="80">
        <v>239</v>
      </c>
      <c r="B502" s="80">
        <v>314</v>
      </c>
      <c r="C502" s="80">
        <v>595</v>
      </c>
      <c r="D502" s="80" t="s">
        <v>4130</v>
      </c>
      <c r="E502" s="80" t="s">
        <v>177</v>
      </c>
      <c r="F502" s="80" t="s">
        <v>4151</v>
      </c>
      <c r="G502" s="80" t="s">
        <v>1011</v>
      </c>
      <c r="H502" s="80" t="s">
        <v>1011</v>
      </c>
      <c r="I502" s="80" t="s">
        <v>1012</v>
      </c>
      <c r="J502" s="80" t="s">
        <v>1013</v>
      </c>
      <c r="K502" s="80" t="s">
        <v>1014</v>
      </c>
      <c r="L502" s="80" t="s">
        <v>26</v>
      </c>
      <c r="M502" s="80" t="s">
        <v>26</v>
      </c>
      <c r="N502" s="80" t="s">
        <v>26</v>
      </c>
      <c r="O502" s="80" t="s">
        <v>26</v>
      </c>
      <c r="P502" s="80" t="s">
        <v>26</v>
      </c>
      <c r="Q502" s="80" t="s">
        <v>26</v>
      </c>
      <c r="R502" s="80">
        <f t="shared" si="21"/>
        <v>2</v>
      </c>
      <c r="S502" s="80">
        <f t="shared" si="22"/>
        <v>1</v>
      </c>
      <c r="T502" s="80">
        <f t="shared" si="23"/>
        <v>3</v>
      </c>
      <c r="U502" s="80"/>
    </row>
    <row r="503" spans="1:21" x14ac:dyDescent="0.2">
      <c r="A503" s="80">
        <v>158</v>
      </c>
      <c r="B503" s="79">
        <v>236</v>
      </c>
      <c r="C503" s="79">
        <v>596</v>
      </c>
      <c r="D503" s="80" t="s">
        <v>4130</v>
      </c>
      <c r="E503" s="80" t="s">
        <v>177</v>
      </c>
      <c r="F503" s="80" t="s">
        <v>4151</v>
      </c>
      <c r="G503" s="79" t="s">
        <v>1015</v>
      </c>
      <c r="H503" s="80" t="s">
        <v>1015</v>
      </c>
      <c r="I503" s="79" t="s">
        <v>1016</v>
      </c>
      <c r="J503" s="79" t="s">
        <v>26</v>
      </c>
      <c r="K503" s="79" t="s">
        <v>1017</v>
      </c>
      <c r="L503" s="79" t="s">
        <v>26</v>
      </c>
      <c r="M503" s="79" t="s">
        <v>26</v>
      </c>
      <c r="N503" s="79" t="s">
        <v>26</v>
      </c>
      <c r="O503" s="79" t="s">
        <v>26</v>
      </c>
      <c r="P503" s="79" t="s">
        <v>26</v>
      </c>
      <c r="Q503" s="79" t="s">
        <v>26</v>
      </c>
      <c r="R503" s="80">
        <f t="shared" si="21"/>
        <v>1</v>
      </c>
      <c r="S503" s="80">
        <f t="shared" si="22"/>
        <v>1</v>
      </c>
      <c r="T503" s="80">
        <f t="shared" si="23"/>
        <v>2</v>
      </c>
    </row>
    <row r="504" spans="1:21" x14ac:dyDescent="0.2">
      <c r="A504" s="80">
        <v>283</v>
      </c>
      <c r="B504" s="80">
        <v>358</v>
      </c>
      <c r="C504" s="80">
        <v>597</v>
      </c>
      <c r="D504" s="80" t="s">
        <v>4130</v>
      </c>
      <c r="E504" s="80" t="s">
        <v>177</v>
      </c>
      <c r="F504" s="80" t="s">
        <v>4151</v>
      </c>
      <c r="G504" s="80" t="s">
        <v>1018</v>
      </c>
      <c r="H504" s="80" t="s">
        <v>1018</v>
      </c>
      <c r="I504" s="80" t="s">
        <v>26</v>
      </c>
      <c r="J504" s="80" t="s">
        <v>26</v>
      </c>
      <c r="K504" s="98" t="s">
        <v>1019</v>
      </c>
      <c r="L504" s="80" t="s">
        <v>1020</v>
      </c>
      <c r="M504" s="80" t="s">
        <v>26</v>
      </c>
      <c r="N504" s="80" t="s">
        <v>26</v>
      </c>
      <c r="O504" s="80" t="s">
        <v>26</v>
      </c>
      <c r="P504" s="80" t="s">
        <v>1021</v>
      </c>
      <c r="Q504" s="80" t="s">
        <v>1022</v>
      </c>
      <c r="R504" s="80">
        <f t="shared" si="21"/>
        <v>0</v>
      </c>
      <c r="S504" s="80">
        <f t="shared" si="22"/>
        <v>4</v>
      </c>
      <c r="T504" s="80">
        <f t="shared" si="23"/>
        <v>4</v>
      </c>
      <c r="U504" s="80"/>
    </row>
    <row r="505" spans="1:21" x14ac:dyDescent="0.2">
      <c r="A505" s="80">
        <v>226</v>
      </c>
      <c r="B505" s="80">
        <v>302</v>
      </c>
      <c r="C505" s="80">
        <v>598</v>
      </c>
      <c r="D505" s="80" t="s">
        <v>4130</v>
      </c>
      <c r="E505" s="80" t="s">
        <v>177</v>
      </c>
      <c r="F505" s="80" t="s">
        <v>4151</v>
      </c>
      <c r="G505" s="80" t="s">
        <v>1023</v>
      </c>
      <c r="H505" s="100" t="s">
        <v>1024</v>
      </c>
      <c r="I505" s="80" t="s">
        <v>1025</v>
      </c>
      <c r="J505" s="80" t="s">
        <v>1026</v>
      </c>
      <c r="K505" s="80" t="s">
        <v>26</v>
      </c>
      <c r="L505" s="80" t="s">
        <v>26</v>
      </c>
      <c r="M505" s="80" t="s">
        <v>26</v>
      </c>
      <c r="N505" s="80" t="s">
        <v>26</v>
      </c>
      <c r="O505" s="80" t="s">
        <v>26</v>
      </c>
      <c r="P505" s="80" t="s">
        <v>26</v>
      </c>
      <c r="Q505" s="80" t="s">
        <v>1027</v>
      </c>
      <c r="R505" s="80">
        <f t="shared" si="21"/>
        <v>2</v>
      </c>
      <c r="S505" s="80">
        <f t="shared" si="22"/>
        <v>1</v>
      </c>
      <c r="T505" s="80">
        <f t="shared" si="23"/>
        <v>3</v>
      </c>
      <c r="U505" s="80" t="s">
        <v>4426</v>
      </c>
    </row>
    <row r="506" spans="1:21" x14ac:dyDescent="0.2">
      <c r="A506" s="80">
        <v>282</v>
      </c>
      <c r="B506" s="80">
        <v>357</v>
      </c>
      <c r="C506" s="80">
        <v>599</v>
      </c>
      <c r="D506" s="80" t="s">
        <v>4130</v>
      </c>
      <c r="E506" s="80" t="s">
        <v>177</v>
      </c>
      <c r="F506" s="80" t="s">
        <v>4153</v>
      </c>
      <c r="G506" s="80" t="s">
        <v>1029</v>
      </c>
      <c r="H506" s="80" t="s">
        <v>1029</v>
      </c>
      <c r="I506" s="80" t="s">
        <v>1030</v>
      </c>
      <c r="J506" s="80" t="s">
        <v>1031</v>
      </c>
      <c r="K506" s="80" t="s">
        <v>1032</v>
      </c>
      <c r="L506" s="80" t="s">
        <v>26</v>
      </c>
      <c r="M506" s="80" t="s">
        <v>26</v>
      </c>
      <c r="N506" s="80" t="s">
        <v>26</v>
      </c>
      <c r="O506" s="80" t="s">
        <v>26</v>
      </c>
      <c r="P506" s="80" t="s">
        <v>26</v>
      </c>
      <c r="Q506" s="80" t="s">
        <v>26</v>
      </c>
      <c r="R506" s="80">
        <f t="shared" si="21"/>
        <v>2</v>
      </c>
      <c r="S506" s="80">
        <f t="shared" si="22"/>
        <v>1</v>
      </c>
      <c r="T506" s="80">
        <f t="shared" si="23"/>
        <v>3</v>
      </c>
      <c r="U506" s="80"/>
    </row>
    <row r="507" spans="1:21" x14ac:dyDescent="0.2">
      <c r="A507" s="80">
        <v>197</v>
      </c>
      <c r="B507" s="79">
        <v>274</v>
      </c>
      <c r="C507" s="79">
        <v>600</v>
      </c>
      <c r="D507" s="80" t="s">
        <v>4130</v>
      </c>
      <c r="E507" s="80" t="s">
        <v>177</v>
      </c>
      <c r="F507" s="80" t="s">
        <v>4154</v>
      </c>
      <c r="G507" s="79" t="s">
        <v>1033</v>
      </c>
      <c r="H507" s="80" t="s">
        <v>1033</v>
      </c>
      <c r="I507" s="79" t="s">
        <v>1034</v>
      </c>
      <c r="J507" s="79" t="s">
        <v>26</v>
      </c>
      <c r="K507" s="79" t="s">
        <v>1035</v>
      </c>
      <c r="L507" s="79" t="s">
        <v>1036</v>
      </c>
      <c r="M507" s="79" t="s">
        <v>26</v>
      </c>
      <c r="N507" s="79" t="s">
        <v>26</v>
      </c>
      <c r="O507" s="79" t="s">
        <v>26</v>
      </c>
      <c r="P507" s="79" t="s">
        <v>1037</v>
      </c>
      <c r="Q507" s="79" t="s">
        <v>1038</v>
      </c>
      <c r="R507" s="80">
        <f t="shared" si="21"/>
        <v>1</v>
      </c>
      <c r="S507" s="80">
        <f t="shared" si="22"/>
        <v>4</v>
      </c>
      <c r="T507" s="80">
        <f t="shared" si="23"/>
        <v>5</v>
      </c>
    </row>
    <row r="508" spans="1:21" x14ac:dyDescent="0.2">
      <c r="A508" s="80">
        <v>258</v>
      </c>
      <c r="B508" s="80">
        <v>333</v>
      </c>
      <c r="C508" s="80">
        <v>601</v>
      </c>
      <c r="D508" s="80" t="s">
        <v>4130</v>
      </c>
      <c r="E508" s="80" t="s">
        <v>177</v>
      </c>
      <c r="F508" s="80" t="s">
        <v>4155</v>
      </c>
      <c r="G508" s="80" t="s">
        <v>1039</v>
      </c>
      <c r="H508" s="80" t="s">
        <v>1039</v>
      </c>
      <c r="I508" s="80" t="s">
        <v>1040</v>
      </c>
      <c r="J508" s="80" t="s">
        <v>26</v>
      </c>
      <c r="K508" s="80" t="s">
        <v>1041</v>
      </c>
      <c r="L508" s="80" t="s">
        <v>1042</v>
      </c>
      <c r="M508" s="80" t="s">
        <v>26</v>
      </c>
      <c r="N508" s="80" t="s">
        <v>26</v>
      </c>
      <c r="O508" s="80" t="s">
        <v>26</v>
      </c>
      <c r="P508" s="80" t="s">
        <v>1043</v>
      </c>
      <c r="Q508" s="80" t="s">
        <v>1044</v>
      </c>
      <c r="R508" s="80">
        <f t="shared" si="21"/>
        <v>1</v>
      </c>
      <c r="S508" s="80">
        <f t="shared" si="22"/>
        <v>4</v>
      </c>
      <c r="T508" s="80">
        <f t="shared" si="23"/>
        <v>5</v>
      </c>
      <c r="U508" s="80"/>
    </row>
    <row r="509" spans="1:21" x14ac:dyDescent="0.2">
      <c r="A509" s="80">
        <v>2</v>
      </c>
      <c r="B509" s="79">
        <v>2</v>
      </c>
      <c r="C509" s="79">
        <v>602</v>
      </c>
      <c r="D509" s="80" t="s">
        <v>4130</v>
      </c>
      <c r="E509" s="80" t="s">
        <v>177</v>
      </c>
      <c r="F509" s="80" t="s">
        <v>4156</v>
      </c>
      <c r="G509" s="79" t="s">
        <v>1045</v>
      </c>
      <c r="H509" s="80" t="s">
        <v>1046</v>
      </c>
      <c r="I509" s="92" t="s">
        <v>242</v>
      </c>
      <c r="J509" s="92" t="s">
        <v>26</v>
      </c>
      <c r="K509" s="92" t="s">
        <v>242</v>
      </c>
      <c r="L509" s="92" t="s">
        <v>242</v>
      </c>
      <c r="M509" s="92" t="s">
        <v>26</v>
      </c>
      <c r="N509" s="92" t="s">
        <v>26</v>
      </c>
      <c r="O509" s="92" t="s">
        <v>26</v>
      </c>
      <c r="P509" s="92" t="s">
        <v>242</v>
      </c>
      <c r="Q509" s="92" t="s">
        <v>242</v>
      </c>
      <c r="R509" s="80">
        <f t="shared" si="21"/>
        <v>1</v>
      </c>
      <c r="S509" s="80">
        <f t="shared" si="22"/>
        <v>4</v>
      </c>
      <c r="T509" s="80">
        <f t="shared" si="23"/>
        <v>5</v>
      </c>
    </row>
    <row r="510" spans="1:21" x14ac:dyDescent="0.2">
      <c r="A510" s="80">
        <v>5</v>
      </c>
      <c r="B510" s="80">
        <v>5</v>
      </c>
      <c r="C510" s="80">
        <v>603</v>
      </c>
      <c r="D510" s="80" t="s">
        <v>4130</v>
      </c>
      <c r="E510" s="80" t="s">
        <v>177</v>
      </c>
      <c r="F510" s="80" t="s">
        <v>4157</v>
      </c>
      <c r="G510" s="80" t="s">
        <v>1051</v>
      </c>
      <c r="H510" s="80" t="s">
        <v>1052</v>
      </c>
      <c r="I510" s="98" t="s">
        <v>242</v>
      </c>
      <c r="J510" s="98" t="s">
        <v>26</v>
      </c>
      <c r="K510" s="98" t="s">
        <v>242</v>
      </c>
      <c r="L510" s="98" t="s">
        <v>242</v>
      </c>
      <c r="M510" s="98" t="s">
        <v>26</v>
      </c>
      <c r="N510" s="98" t="s">
        <v>26</v>
      </c>
      <c r="O510" s="98" t="s">
        <v>26</v>
      </c>
      <c r="P510" s="98" t="s">
        <v>242</v>
      </c>
      <c r="Q510" s="98" t="s">
        <v>242</v>
      </c>
      <c r="R510" s="80">
        <f t="shared" si="21"/>
        <v>1</v>
      </c>
      <c r="S510" s="80">
        <f t="shared" si="22"/>
        <v>4</v>
      </c>
      <c r="T510" s="80">
        <f t="shared" si="23"/>
        <v>5</v>
      </c>
      <c r="U510" s="80"/>
    </row>
    <row r="511" spans="1:21" x14ac:dyDescent="0.2">
      <c r="A511" s="80">
        <v>12</v>
      </c>
      <c r="B511" s="80">
        <v>13</v>
      </c>
      <c r="C511" s="80">
        <v>604</v>
      </c>
      <c r="D511" s="80" t="s">
        <v>4130</v>
      </c>
      <c r="E511" s="80" t="s">
        <v>177</v>
      </c>
      <c r="F511" s="80" t="s">
        <v>4157</v>
      </c>
      <c r="G511" s="80" t="s">
        <v>1058</v>
      </c>
      <c r="H511" s="80" t="s">
        <v>1059</v>
      </c>
      <c r="I511" s="98" t="s">
        <v>242</v>
      </c>
      <c r="J511" s="98" t="s">
        <v>26</v>
      </c>
      <c r="K511" s="98" t="s">
        <v>242</v>
      </c>
      <c r="L511" s="98" t="s">
        <v>242</v>
      </c>
      <c r="M511" s="98" t="s">
        <v>26</v>
      </c>
      <c r="N511" s="98" t="s">
        <v>26</v>
      </c>
      <c r="O511" s="98" t="s">
        <v>26</v>
      </c>
      <c r="P511" s="98" t="s">
        <v>242</v>
      </c>
      <c r="Q511" s="98" t="s">
        <v>242</v>
      </c>
      <c r="R511" s="80">
        <f t="shared" si="21"/>
        <v>1</v>
      </c>
      <c r="S511" s="80">
        <f t="shared" si="22"/>
        <v>4</v>
      </c>
      <c r="T511" s="80">
        <f t="shared" si="23"/>
        <v>5</v>
      </c>
      <c r="U511" s="80"/>
    </row>
    <row r="512" spans="1:21" x14ac:dyDescent="0.2">
      <c r="A512" s="80">
        <v>333</v>
      </c>
      <c r="B512" s="80">
        <v>408</v>
      </c>
      <c r="C512" s="80">
        <v>606</v>
      </c>
      <c r="D512" s="80" t="s">
        <v>4130</v>
      </c>
      <c r="E512" s="80" t="s">
        <v>177</v>
      </c>
      <c r="F512" s="80" t="s">
        <v>4157</v>
      </c>
      <c r="G512" s="80" t="s">
        <v>1065</v>
      </c>
      <c r="H512" s="80" t="s">
        <v>1065</v>
      </c>
      <c r="I512" s="98" t="s">
        <v>110</v>
      </c>
      <c r="J512" s="80" t="s">
        <v>1066</v>
      </c>
      <c r="K512" s="80" t="s">
        <v>1067</v>
      </c>
      <c r="L512" s="80" t="s">
        <v>1068</v>
      </c>
      <c r="M512" s="80" t="s">
        <v>26</v>
      </c>
      <c r="N512" s="80" t="s">
        <v>26</v>
      </c>
      <c r="O512" s="80" t="s">
        <v>26</v>
      </c>
      <c r="P512" s="80" t="s">
        <v>1069</v>
      </c>
      <c r="Q512" s="80" t="s">
        <v>1070</v>
      </c>
      <c r="R512" s="80">
        <f t="shared" si="21"/>
        <v>2</v>
      </c>
      <c r="S512" s="80">
        <f t="shared" si="22"/>
        <v>4</v>
      </c>
      <c r="T512" s="80">
        <f t="shared" si="23"/>
        <v>6</v>
      </c>
      <c r="U512" s="80"/>
    </row>
    <row r="513" spans="1:21" x14ac:dyDescent="0.2">
      <c r="A513" s="80">
        <v>4</v>
      </c>
      <c r="B513" s="80">
        <v>4</v>
      </c>
      <c r="C513" s="80">
        <v>607</v>
      </c>
      <c r="D513" s="80" t="s">
        <v>4130</v>
      </c>
      <c r="E513" s="80" t="s">
        <v>177</v>
      </c>
      <c r="F513" s="80" t="s">
        <v>4157</v>
      </c>
      <c r="G513" s="80" t="s">
        <v>1071</v>
      </c>
      <c r="H513" s="80" t="s">
        <v>1072</v>
      </c>
      <c r="I513" s="98" t="s">
        <v>242</v>
      </c>
      <c r="J513" s="98" t="s">
        <v>26</v>
      </c>
      <c r="K513" s="98" t="s">
        <v>242</v>
      </c>
      <c r="L513" s="98" t="s">
        <v>242</v>
      </c>
      <c r="M513" s="98" t="s">
        <v>26</v>
      </c>
      <c r="N513" s="98" t="s">
        <v>26</v>
      </c>
      <c r="O513" s="98" t="s">
        <v>26</v>
      </c>
      <c r="P513" s="98" t="s">
        <v>242</v>
      </c>
      <c r="Q513" s="98" t="s">
        <v>242</v>
      </c>
      <c r="R513" s="80">
        <f t="shared" si="21"/>
        <v>1</v>
      </c>
      <c r="S513" s="80">
        <f t="shared" si="22"/>
        <v>4</v>
      </c>
      <c r="T513" s="80">
        <f t="shared" si="23"/>
        <v>5</v>
      </c>
      <c r="U513" s="80"/>
    </row>
    <row r="514" spans="1:21" x14ac:dyDescent="0.2">
      <c r="A514" s="80">
        <v>150</v>
      </c>
      <c r="B514" s="79">
        <v>228</v>
      </c>
      <c r="C514" s="79">
        <v>608</v>
      </c>
      <c r="D514" s="80" t="s">
        <v>4130</v>
      </c>
      <c r="E514" s="80" t="s">
        <v>177</v>
      </c>
      <c r="F514" s="80" t="s">
        <v>4157</v>
      </c>
      <c r="G514" s="79" t="s">
        <v>1078</v>
      </c>
      <c r="H514" s="80" t="s">
        <v>1078</v>
      </c>
      <c r="I514" s="79" t="s">
        <v>1079</v>
      </c>
      <c r="J514" s="79" t="s">
        <v>1080</v>
      </c>
      <c r="K514" s="79" t="s">
        <v>1081</v>
      </c>
      <c r="L514" s="79" t="s">
        <v>1082</v>
      </c>
      <c r="M514" s="79" t="s">
        <v>26</v>
      </c>
      <c r="N514" s="79" t="s">
        <v>26</v>
      </c>
      <c r="O514" s="79" t="s">
        <v>26</v>
      </c>
      <c r="P514" s="79" t="s">
        <v>1083</v>
      </c>
      <c r="Q514" s="79" t="s">
        <v>1084</v>
      </c>
      <c r="R514" s="80">
        <f t="shared" ref="R514:R577" si="24">2-(SUM(IF(I514="NA",1,0),IF(J514="NA",1,0)))</f>
        <v>2</v>
      </c>
      <c r="S514" s="80">
        <f t="shared" ref="S514:S577" si="25">7-SUM(IF(K514="NA",1,0),IF(L514="NA",1,0),IF(M514="NA",1,0),IF(N514="NA",1,0),IF(O514="NA",1,0),IF(P514="NA",1,0),IF(Q514="NA",1,0))</f>
        <v>4</v>
      </c>
      <c r="T514" s="80">
        <f t="shared" ref="T514:T577" si="26">SUM(R514:S514)</f>
        <v>6</v>
      </c>
    </row>
    <row r="515" spans="1:21" x14ac:dyDescent="0.2">
      <c r="A515" s="80">
        <v>6</v>
      </c>
      <c r="B515" s="79">
        <v>6</v>
      </c>
      <c r="C515" s="79">
        <v>609</v>
      </c>
      <c r="D515" s="80" t="s">
        <v>4130</v>
      </c>
      <c r="E515" s="80" t="s">
        <v>177</v>
      </c>
      <c r="F515" s="80" t="s">
        <v>4157</v>
      </c>
      <c r="G515" s="79" t="s">
        <v>1085</v>
      </c>
      <c r="H515" s="80" t="s">
        <v>1086</v>
      </c>
      <c r="I515" s="79" t="s">
        <v>1087</v>
      </c>
      <c r="J515" s="79" t="s">
        <v>26</v>
      </c>
      <c r="K515" s="92" t="s">
        <v>242</v>
      </c>
      <c r="L515" s="92" t="s">
        <v>242</v>
      </c>
      <c r="M515" s="79" t="s">
        <v>26</v>
      </c>
      <c r="N515" s="79" t="s">
        <v>26</v>
      </c>
      <c r="O515" s="79" t="s">
        <v>26</v>
      </c>
      <c r="P515" s="92" t="s">
        <v>242</v>
      </c>
      <c r="Q515" s="92" t="s">
        <v>242</v>
      </c>
      <c r="R515" s="80">
        <f t="shared" si="24"/>
        <v>1</v>
      </c>
      <c r="S515" s="80">
        <f t="shared" si="25"/>
        <v>4</v>
      </c>
      <c r="T515" s="80">
        <f t="shared" si="26"/>
        <v>5</v>
      </c>
    </row>
    <row r="516" spans="1:21" x14ac:dyDescent="0.2">
      <c r="A516" s="80">
        <v>127</v>
      </c>
      <c r="B516" s="79">
        <v>205</v>
      </c>
      <c r="C516" s="79">
        <v>610</v>
      </c>
      <c r="D516" s="80" t="s">
        <v>4130</v>
      </c>
      <c r="E516" s="80" t="s">
        <v>177</v>
      </c>
      <c r="F516" s="80" t="s">
        <v>4157</v>
      </c>
      <c r="G516" s="79" t="s">
        <v>1092</v>
      </c>
      <c r="H516" s="80" t="s">
        <v>1092</v>
      </c>
      <c r="I516" s="79" t="s">
        <v>1093</v>
      </c>
      <c r="J516" s="79" t="s">
        <v>26</v>
      </c>
      <c r="K516" s="79" t="s">
        <v>1094</v>
      </c>
      <c r="L516" s="79" t="s">
        <v>1095</v>
      </c>
      <c r="M516" s="79" t="s">
        <v>1096</v>
      </c>
      <c r="N516" s="79" t="s">
        <v>26</v>
      </c>
      <c r="O516" s="79" t="s">
        <v>26</v>
      </c>
      <c r="P516" s="79" t="s">
        <v>1097</v>
      </c>
      <c r="Q516" s="79" t="s">
        <v>1098</v>
      </c>
      <c r="R516" s="80">
        <f t="shared" si="24"/>
        <v>1</v>
      </c>
      <c r="S516" s="80">
        <f t="shared" si="25"/>
        <v>5</v>
      </c>
      <c r="T516" s="80">
        <f t="shared" si="26"/>
        <v>6</v>
      </c>
    </row>
    <row r="517" spans="1:21" x14ac:dyDescent="0.2">
      <c r="A517" s="80">
        <v>8</v>
      </c>
      <c r="B517" s="79">
        <v>9</v>
      </c>
      <c r="C517" s="79">
        <v>611</v>
      </c>
      <c r="D517" s="80" t="s">
        <v>4130</v>
      </c>
      <c r="E517" s="80" t="s">
        <v>177</v>
      </c>
      <c r="F517" s="80" t="s">
        <v>4157</v>
      </c>
      <c r="G517" s="79" t="s">
        <v>1099</v>
      </c>
      <c r="H517" s="80" t="s">
        <v>4220</v>
      </c>
      <c r="I517" s="92" t="s">
        <v>242</v>
      </c>
      <c r="J517" s="92" t="s">
        <v>26</v>
      </c>
      <c r="K517" s="92" t="s">
        <v>242</v>
      </c>
      <c r="L517" s="92" t="s">
        <v>242</v>
      </c>
      <c r="M517" s="92" t="s">
        <v>26</v>
      </c>
      <c r="N517" s="92" t="s">
        <v>26</v>
      </c>
      <c r="O517" s="92" t="s">
        <v>26</v>
      </c>
      <c r="P517" s="92" t="s">
        <v>242</v>
      </c>
      <c r="Q517" s="92" t="s">
        <v>242</v>
      </c>
      <c r="R517" s="80">
        <f t="shared" si="24"/>
        <v>1</v>
      </c>
      <c r="S517" s="80">
        <f t="shared" si="25"/>
        <v>4</v>
      </c>
      <c r="T517" s="80">
        <f t="shared" si="26"/>
        <v>5</v>
      </c>
    </row>
    <row r="518" spans="1:21" x14ac:dyDescent="0.2">
      <c r="A518" s="80">
        <v>16</v>
      </c>
      <c r="B518" s="79">
        <v>17</v>
      </c>
      <c r="C518" s="79">
        <v>612</v>
      </c>
      <c r="D518" s="80" t="s">
        <v>4130</v>
      </c>
      <c r="E518" s="80" t="s">
        <v>177</v>
      </c>
      <c r="F518" s="80" t="s">
        <v>4157</v>
      </c>
      <c r="G518" s="79" t="s">
        <v>1106</v>
      </c>
      <c r="H518" s="80" t="s">
        <v>1107</v>
      </c>
      <c r="I518" s="92" t="s">
        <v>242</v>
      </c>
      <c r="J518" s="92" t="s">
        <v>26</v>
      </c>
      <c r="K518" s="92" t="s">
        <v>242</v>
      </c>
      <c r="L518" s="92" t="s">
        <v>242</v>
      </c>
      <c r="M518" s="92" t="s">
        <v>26</v>
      </c>
      <c r="N518" s="92" t="s">
        <v>26</v>
      </c>
      <c r="O518" s="92" t="s">
        <v>26</v>
      </c>
      <c r="P518" s="92" t="s">
        <v>242</v>
      </c>
      <c r="Q518" s="92" t="s">
        <v>242</v>
      </c>
      <c r="R518" s="80">
        <f t="shared" si="24"/>
        <v>1</v>
      </c>
      <c r="S518" s="80">
        <f t="shared" si="25"/>
        <v>4</v>
      </c>
      <c r="T518" s="80">
        <f t="shared" si="26"/>
        <v>5</v>
      </c>
    </row>
    <row r="519" spans="1:21" x14ac:dyDescent="0.2">
      <c r="A519" s="80">
        <v>179</v>
      </c>
      <c r="B519" s="79">
        <v>257</v>
      </c>
      <c r="C519" s="79">
        <v>613</v>
      </c>
      <c r="D519" s="80" t="s">
        <v>4130</v>
      </c>
      <c r="E519" s="80" t="s">
        <v>177</v>
      </c>
      <c r="F519" s="80" t="s">
        <v>4158</v>
      </c>
      <c r="G519" s="79" t="s">
        <v>1113</v>
      </c>
      <c r="H519" s="80" t="s">
        <v>1113</v>
      </c>
      <c r="I519" s="79" t="s">
        <v>1114</v>
      </c>
      <c r="J519" s="79" t="s">
        <v>1115</v>
      </c>
      <c r="K519" s="79" t="s">
        <v>1116</v>
      </c>
      <c r="L519" s="79" t="s">
        <v>1117</v>
      </c>
      <c r="M519" s="79" t="s">
        <v>26</v>
      </c>
      <c r="N519" s="79" t="s">
        <v>26</v>
      </c>
      <c r="O519" s="79" t="s">
        <v>26</v>
      </c>
      <c r="P519" s="79" t="s">
        <v>1118</v>
      </c>
      <c r="Q519" s="79" t="s">
        <v>1119</v>
      </c>
      <c r="R519" s="80">
        <f t="shared" si="24"/>
        <v>2</v>
      </c>
      <c r="S519" s="80">
        <f t="shared" si="25"/>
        <v>4</v>
      </c>
      <c r="T519" s="80">
        <f t="shared" si="26"/>
        <v>6</v>
      </c>
    </row>
    <row r="520" spans="1:21" x14ac:dyDescent="0.2">
      <c r="A520" s="80">
        <v>256</v>
      </c>
      <c r="B520" s="80">
        <v>331</v>
      </c>
      <c r="C520" s="80">
        <v>614</v>
      </c>
      <c r="D520" s="80" t="s">
        <v>4130</v>
      </c>
      <c r="E520" s="80" t="s">
        <v>177</v>
      </c>
      <c r="F520" s="80" t="s">
        <v>4158</v>
      </c>
      <c r="G520" s="80" t="s">
        <v>1121</v>
      </c>
      <c r="H520" s="80" t="s">
        <v>1121</v>
      </c>
      <c r="I520" s="80" t="s">
        <v>1122</v>
      </c>
      <c r="J520" s="80" t="s">
        <v>26</v>
      </c>
      <c r="K520" s="80" t="s">
        <v>1123</v>
      </c>
      <c r="L520" s="80" t="s">
        <v>1124</v>
      </c>
      <c r="M520" s="80" t="s">
        <v>26</v>
      </c>
      <c r="N520" s="80" t="s">
        <v>26</v>
      </c>
      <c r="O520" s="80" t="s">
        <v>26</v>
      </c>
      <c r="P520" s="80" t="s">
        <v>1125</v>
      </c>
      <c r="Q520" s="80" t="s">
        <v>1126</v>
      </c>
      <c r="R520" s="80">
        <f t="shared" si="24"/>
        <v>1</v>
      </c>
      <c r="S520" s="80">
        <f t="shared" si="25"/>
        <v>4</v>
      </c>
      <c r="T520" s="80">
        <f t="shared" si="26"/>
        <v>5</v>
      </c>
      <c r="U520" s="80"/>
    </row>
    <row r="521" spans="1:21" x14ac:dyDescent="0.2">
      <c r="A521" s="80">
        <v>162</v>
      </c>
      <c r="B521" s="79">
        <v>240</v>
      </c>
      <c r="C521" s="79">
        <v>615</v>
      </c>
      <c r="D521" s="80" t="s">
        <v>4130</v>
      </c>
      <c r="E521" s="80" t="s">
        <v>177</v>
      </c>
      <c r="F521" s="80" t="s">
        <v>4158</v>
      </c>
      <c r="G521" s="79" t="s">
        <v>1127</v>
      </c>
      <c r="H521" s="80" t="s">
        <v>1127</v>
      </c>
      <c r="I521" s="79" t="s">
        <v>1128</v>
      </c>
      <c r="J521" s="79" t="s">
        <v>26</v>
      </c>
      <c r="K521" s="79" t="s">
        <v>1129</v>
      </c>
      <c r="L521" s="79" t="s">
        <v>1130</v>
      </c>
      <c r="M521" s="79" t="s">
        <v>26</v>
      </c>
      <c r="N521" s="79" t="s">
        <v>26</v>
      </c>
      <c r="O521" s="79" t="s">
        <v>26</v>
      </c>
      <c r="P521" s="79" t="s">
        <v>1131</v>
      </c>
      <c r="Q521" s="79" t="s">
        <v>1132</v>
      </c>
      <c r="R521" s="80">
        <f t="shared" si="24"/>
        <v>1</v>
      </c>
      <c r="S521" s="80">
        <f t="shared" si="25"/>
        <v>4</v>
      </c>
      <c r="T521" s="80">
        <f t="shared" si="26"/>
        <v>5</v>
      </c>
    </row>
    <row r="522" spans="1:21" x14ac:dyDescent="0.2">
      <c r="A522" s="80">
        <v>164</v>
      </c>
      <c r="B522" s="79">
        <v>242</v>
      </c>
      <c r="C522" s="79">
        <v>616</v>
      </c>
      <c r="D522" s="80" t="s">
        <v>4130</v>
      </c>
      <c r="E522" s="80" t="s">
        <v>177</v>
      </c>
      <c r="F522" s="80" t="s">
        <v>4158</v>
      </c>
      <c r="G522" s="79" t="s">
        <v>1133</v>
      </c>
      <c r="H522" s="80" t="s">
        <v>1133</v>
      </c>
      <c r="I522" s="79" t="s">
        <v>26</v>
      </c>
      <c r="J522" s="79" t="s">
        <v>26</v>
      </c>
      <c r="K522" s="79" t="s">
        <v>1134</v>
      </c>
      <c r="L522" s="79" t="s">
        <v>26</v>
      </c>
      <c r="M522" s="79" t="s">
        <v>26</v>
      </c>
      <c r="N522" s="79" t="s">
        <v>26</v>
      </c>
      <c r="O522" s="79" t="s">
        <v>1135</v>
      </c>
      <c r="P522" s="79" t="s">
        <v>26</v>
      </c>
      <c r="Q522" s="79" t="s">
        <v>26</v>
      </c>
      <c r="R522" s="80">
        <f t="shared" si="24"/>
        <v>0</v>
      </c>
      <c r="S522" s="80">
        <f t="shared" si="25"/>
        <v>2</v>
      </c>
      <c r="T522" s="80">
        <f t="shared" si="26"/>
        <v>2</v>
      </c>
    </row>
    <row r="523" spans="1:21" x14ac:dyDescent="0.2">
      <c r="A523" s="80">
        <v>214</v>
      </c>
      <c r="B523" s="79">
        <v>290</v>
      </c>
      <c r="C523" s="79">
        <v>617</v>
      </c>
      <c r="D523" s="80" t="s">
        <v>4130</v>
      </c>
      <c r="E523" s="80" t="s">
        <v>177</v>
      </c>
      <c r="F523" s="80" t="s">
        <v>4158</v>
      </c>
      <c r="G523" s="79" t="s">
        <v>1136</v>
      </c>
      <c r="H523" s="80" t="s">
        <v>1136</v>
      </c>
      <c r="I523" s="79" t="s">
        <v>1137</v>
      </c>
      <c r="J523" s="79" t="s">
        <v>26</v>
      </c>
      <c r="K523" s="79" t="s">
        <v>1138</v>
      </c>
      <c r="L523" s="79" t="s">
        <v>1139</v>
      </c>
      <c r="M523" s="79" t="s">
        <v>26</v>
      </c>
      <c r="N523" s="79" t="s">
        <v>26</v>
      </c>
      <c r="O523" s="79" t="s">
        <v>26</v>
      </c>
      <c r="P523" s="79" t="s">
        <v>1140</v>
      </c>
      <c r="Q523" s="79" t="s">
        <v>1141</v>
      </c>
      <c r="R523" s="80">
        <f t="shared" si="24"/>
        <v>1</v>
      </c>
      <c r="S523" s="80">
        <f t="shared" si="25"/>
        <v>4</v>
      </c>
      <c r="T523" s="80">
        <f t="shared" si="26"/>
        <v>5</v>
      </c>
    </row>
    <row r="524" spans="1:21" x14ac:dyDescent="0.2">
      <c r="A524" s="80">
        <v>254</v>
      </c>
      <c r="B524" s="80">
        <v>329</v>
      </c>
      <c r="C524" s="80">
        <v>618</v>
      </c>
      <c r="D524" s="80" t="s">
        <v>4130</v>
      </c>
      <c r="E524" s="80" t="s">
        <v>177</v>
      </c>
      <c r="F524" s="80" t="s">
        <v>4158</v>
      </c>
      <c r="G524" s="80" t="s">
        <v>1142</v>
      </c>
      <c r="H524" s="80" t="s">
        <v>1142</v>
      </c>
      <c r="I524" s="80" t="s">
        <v>1143</v>
      </c>
      <c r="J524" s="80" t="s">
        <v>26</v>
      </c>
      <c r="K524" s="80" t="s">
        <v>1144</v>
      </c>
      <c r="L524" s="80" t="s">
        <v>1145</v>
      </c>
      <c r="M524" s="80" t="s">
        <v>26</v>
      </c>
      <c r="N524" s="80" t="s">
        <v>26</v>
      </c>
      <c r="O524" s="80" t="s">
        <v>26</v>
      </c>
      <c r="P524" s="80" t="s">
        <v>1146</v>
      </c>
      <c r="Q524" s="80" t="s">
        <v>1147</v>
      </c>
      <c r="R524" s="80">
        <f t="shared" si="24"/>
        <v>1</v>
      </c>
      <c r="S524" s="80">
        <f t="shared" si="25"/>
        <v>4</v>
      </c>
      <c r="T524" s="80">
        <f t="shared" si="26"/>
        <v>5</v>
      </c>
      <c r="U524" s="80"/>
    </row>
    <row r="525" spans="1:21" x14ac:dyDescent="0.2">
      <c r="A525" s="80">
        <v>221</v>
      </c>
      <c r="B525" s="80">
        <v>297</v>
      </c>
      <c r="C525" s="80">
        <v>619</v>
      </c>
      <c r="D525" s="80" t="s">
        <v>4130</v>
      </c>
      <c r="E525" s="80" t="s">
        <v>177</v>
      </c>
      <c r="F525" s="80" t="s">
        <v>4149</v>
      </c>
      <c r="G525" s="80" t="s">
        <v>1148</v>
      </c>
      <c r="H525" s="80" t="s">
        <v>1148</v>
      </c>
      <c r="I525" s="80" t="s">
        <v>1149</v>
      </c>
      <c r="J525" s="80" t="s">
        <v>26</v>
      </c>
      <c r="K525" s="80" t="s">
        <v>1150</v>
      </c>
      <c r="L525" s="80" t="s">
        <v>1151</v>
      </c>
      <c r="M525" s="80" t="s">
        <v>26</v>
      </c>
      <c r="N525" s="80" t="s">
        <v>26</v>
      </c>
      <c r="O525" s="80" t="s">
        <v>26</v>
      </c>
      <c r="P525" s="80" t="s">
        <v>1152</v>
      </c>
      <c r="Q525" s="80" t="s">
        <v>1153</v>
      </c>
      <c r="R525" s="80">
        <f t="shared" si="24"/>
        <v>1</v>
      </c>
      <c r="S525" s="80">
        <f t="shared" si="25"/>
        <v>4</v>
      </c>
      <c r="T525" s="80">
        <f t="shared" si="26"/>
        <v>5</v>
      </c>
      <c r="U525" s="80"/>
    </row>
    <row r="526" spans="1:21" x14ac:dyDescent="0.2">
      <c r="A526" s="80">
        <v>277</v>
      </c>
      <c r="B526" s="80">
        <v>352</v>
      </c>
      <c r="C526" s="80">
        <v>620</v>
      </c>
      <c r="D526" s="80" t="s">
        <v>4130</v>
      </c>
      <c r="E526" s="80" t="s">
        <v>177</v>
      </c>
      <c r="F526" s="80" t="s">
        <v>4149</v>
      </c>
      <c r="G526" s="80" t="s">
        <v>1154</v>
      </c>
      <c r="H526" s="80" t="s">
        <v>1154</v>
      </c>
      <c r="I526" s="80" t="s">
        <v>1155</v>
      </c>
      <c r="J526" s="80" t="s">
        <v>26</v>
      </c>
      <c r="K526" s="80" t="s">
        <v>1156</v>
      </c>
      <c r="L526" s="80" t="s">
        <v>1157</v>
      </c>
      <c r="M526" s="80" t="s">
        <v>26</v>
      </c>
      <c r="N526" s="80" t="s">
        <v>26</v>
      </c>
      <c r="O526" s="80" t="s">
        <v>26</v>
      </c>
      <c r="P526" s="80" t="s">
        <v>1158</v>
      </c>
      <c r="Q526" s="80" t="s">
        <v>1159</v>
      </c>
      <c r="R526" s="80">
        <f t="shared" si="24"/>
        <v>1</v>
      </c>
      <c r="S526" s="80">
        <f t="shared" si="25"/>
        <v>4</v>
      </c>
      <c r="T526" s="80">
        <f t="shared" si="26"/>
        <v>5</v>
      </c>
      <c r="U526" s="80"/>
    </row>
    <row r="527" spans="1:21" x14ac:dyDescent="0.2">
      <c r="A527" s="80">
        <v>168</v>
      </c>
      <c r="B527" s="79">
        <v>246</v>
      </c>
      <c r="C527" s="79">
        <v>621</v>
      </c>
      <c r="D527" s="80" t="s">
        <v>4130</v>
      </c>
      <c r="E527" s="80" t="s">
        <v>177</v>
      </c>
      <c r="F527" s="80" t="s">
        <v>4149</v>
      </c>
      <c r="G527" s="79" t="s">
        <v>1160</v>
      </c>
      <c r="H527" s="80" t="s">
        <v>1161</v>
      </c>
      <c r="I527" s="79" t="s">
        <v>1162</v>
      </c>
      <c r="J527" s="79" t="s">
        <v>1163</v>
      </c>
      <c r="K527" s="79" t="s">
        <v>1164</v>
      </c>
      <c r="L527" s="79" t="s">
        <v>1165</v>
      </c>
      <c r="M527" s="79" t="s">
        <v>26</v>
      </c>
      <c r="N527" s="79" t="s">
        <v>26</v>
      </c>
      <c r="O527" s="79" t="s">
        <v>26</v>
      </c>
      <c r="P527" s="79" t="s">
        <v>1166</v>
      </c>
      <c r="Q527" s="79" t="s">
        <v>1167</v>
      </c>
      <c r="R527" s="80">
        <f t="shared" si="24"/>
        <v>2</v>
      </c>
      <c r="S527" s="80">
        <f t="shared" si="25"/>
        <v>4</v>
      </c>
      <c r="T527" s="80">
        <f t="shared" si="26"/>
        <v>6</v>
      </c>
    </row>
    <row r="528" spans="1:21" x14ac:dyDescent="0.2">
      <c r="A528" s="80">
        <v>146</v>
      </c>
      <c r="B528" s="79">
        <v>224</v>
      </c>
      <c r="C528" s="79">
        <v>622</v>
      </c>
      <c r="D528" s="80" t="s">
        <v>4130</v>
      </c>
      <c r="E528" s="80" t="s">
        <v>177</v>
      </c>
      <c r="F528" s="80" t="s">
        <v>4149</v>
      </c>
      <c r="G528" s="79" t="s">
        <v>1168</v>
      </c>
      <c r="H528" s="80" t="s">
        <v>1168</v>
      </c>
      <c r="I528" s="79" t="s">
        <v>1170</v>
      </c>
      <c r="J528" s="79" t="s">
        <v>1171</v>
      </c>
      <c r="K528" s="79" t="s">
        <v>1172</v>
      </c>
      <c r="L528" s="79" t="s">
        <v>26</v>
      </c>
      <c r="M528" s="79" t="s">
        <v>26</v>
      </c>
      <c r="N528" s="79" t="s">
        <v>26</v>
      </c>
      <c r="O528" s="79" t="s">
        <v>26</v>
      </c>
      <c r="P528" s="79" t="s">
        <v>26</v>
      </c>
      <c r="Q528" s="79" t="s">
        <v>26</v>
      </c>
      <c r="R528" s="80">
        <f t="shared" si="24"/>
        <v>2</v>
      </c>
      <c r="S528" s="80">
        <f t="shared" si="25"/>
        <v>1</v>
      </c>
      <c r="T528" s="80">
        <f t="shared" si="26"/>
        <v>3</v>
      </c>
    </row>
    <row r="529" spans="1:21" x14ac:dyDescent="0.2">
      <c r="A529" s="80">
        <v>182</v>
      </c>
      <c r="B529" s="79">
        <v>260</v>
      </c>
      <c r="C529" s="79">
        <v>623</v>
      </c>
      <c r="D529" s="80" t="s">
        <v>4130</v>
      </c>
      <c r="E529" s="80" t="s">
        <v>177</v>
      </c>
      <c r="F529" s="80" t="s">
        <v>4149</v>
      </c>
      <c r="G529" s="79" t="s">
        <v>1174</v>
      </c>
      <c r="H529" s="80" t="s">
        <v>1174</v>
      </c>
      <c r="I529" s="79" t="s">
        <v>1175</v>
      </c>
      <c r="J529" s="79" t="s">
        <v>26</v>
      </c>
      <c r="K529" s="79" t="s">
        <v>1176</v>
      </c>
      <c r="L529" s="79" t="s">
        <v>1177</v>
      </c>
      <c r="M529" s="79" t="s">
        <v>26</v>
      </c>
      <c r="N529" s="79" t="s">
        <v>26</v>
      </c>
      <c r="O529" s="79" t="s">
        <v>26</v>
      </c>
      <c r="P529" s="79" t="s">
        <v>1178</v>
      </c>
      <c r="Q529" s="79" t="s">
        <v>1179</v>
      </c>
      <c r="R529" s="80">
        <f t="shared" si="24"/>
        <v>1</v>
      </c>
      <c r="S529" s="80">
        <f t="shared" si="25"/>
        <v>4</v>
      </c>
      <c r="T529" s="80">
        <f t="shared" si="26"/>
        <v>5</v>
      </c>
    </row>
    <row r="530" spans="1:21" x14ac:dyDescent="0.2">
      <c r="A530" s="80">
        <v>266</v>
      </c>
      <c r="B530" s="80">
        <v>341</v>
      </c>
      <c r="C530" s="80">
        <v>624</v>
      </c>
      <c r="D530" s="80" t="s">
        <v>4130</v>
      </c>
      <c r="E530" s="80" t="s">
        <v>177</v>
      </c>
      <c r="F530" s="80" t="s">
        <v>4149</v>
      </c>
      <c r="G530" s="80" t="s">
        <v>1181</v>
      </c>
      <c r="H530" s="80" t="s">
        <v>1181</v>
      </c>
      <c r="I530" s="80" t="s">
        <v>1182</v>
      </c>
      <c r="J530" s="80" t="s">
        <v>26</v>
      </c>
      <c r="K530" s="80" t="s">
        <v>1183</v>
      </c>
      <c r="L530" s="80" t="s">
        <v>1184</v>
      </c>
      <c r="M530" s="80" t="s">
        <v>26</v>
      </c>
      <c r="N530" s="80" t="s">
        <v>26</v>
      </c>
      <c r="O530" s="80" t="s">
        <v>26</v>
      </c>
      <c r="P530" s="80" t="s">
        <v>1185</v>
      </c>
      <c r="Q530" s="80" t="s">
        <v>1186</v>
      </c>
      <c r="R530" s="80">
        <f t="shared" si="24"/>
        <v>1</v>
      </c>
      <c r="S530" s="80">
        <f t="shared" si="25"/>
        <v>4</v>
      </c>
      <c r="T530" s="80">
        <f t="shared" si="26"/>
        <v>5</v>
      </c>
      <c r="U530" s="80"/>
    </row>
    <row r="531" spans="1:21" x14ac:dyDescent="0.2">
      <c r="A531" s="80">
        <v>289</v>
      </c>
      <c r="B531" s="80">
        <v>364</v>
      </c>
      <c r="C531" s="80">
        <v>625</v>
      </c>
      <c r="D531" s="80" t="s">
        <v>4130</v>
      </c>
      <c r="E531" s="80" t="s">
        <v>177</v>
      </c>
      <c r="F531" s="80" t="s">
        <v>4149</v>
      </c>
      <c r="G531" s="80" t="s">
        <v>1187</v>
      </c>
      <c r="H531" s="80" t="s">
        <v>1187</v>
      </c>
      <c r="I531" s="80" t="s">
        <v>1188</v>
      </c>
      <c r="J531" s="80" t="s">
        <v>26</v>
      </c>
      <c r="K531" s="80" t="s">
        <v>1189</v>
      </c>
      <c r="L531" s="80" t="s">
        <v>1190</v>
      </c>
      <c r="M531" s="80" t="s">
        <v>26</v>
      </c>
      <c r="N531" s="80" t="s">
        <v>26</v>
      </c>
      <c r="O531" s="80" t="s">
        <v>26</v>
      </c>
      <c r="P531" s="80" t="s">
        <v>1191</v>
      </c>
      <c r="Q531" s="80" t="s">
        <v>1192</v>
      </c>
      <c r="R531" s="80">
        <f t="shared" si="24"/>
        <v>1</v>
      </c>
      <c r="S531" s="80">
        <f t="shared" si="25"/>
        <v>4</v>
      </c>
      <c r="T531" s="80">
        <f t="shared" si="26"/>
        <v>5</v>
      </c>
      <c r="U531" s="80"/>
    </row>
    <row r="532" spans="1:21" x14ac:dyDescent="0.2">
      <c r="A532" s="80">
        <v>288</v>
      </c>
      <c r="B532" s="80">
        <v>363</v>
      </c>
      <c r="C532" s="80">
        <v>626</v>
      </c>
      <c r="D532" s="80" t="s">
        <v>4130</v>
      </c>
      <c r="E532" s="80" t="s">
        <v>177</v>
      </c>
      <c r="F532" s="80" t="s">
        <v>4149</v>
      </c>
      <c r="G532" s="80" t="s">
        <v>1193</v>
      </c>
      <c r="H532" s="80" t="s">
        <v>1193</v>
      </c>
      <c r="I532" s="80" t="s">
        <v>1194</v>
      </c>
      <c r="J532" s="80" t="s">
        <v>26</v>
      </c>
      <c r="K532" s="80" t="s">
        <v>1195</v>
      </c>
      <c r="L532" s="80" t="s">
        <v>1196</v>
      </c>
      <c r="M532" s="80" t="s">
        <v>26</v>
      </c>
      <c r="N532" s="80" t="s">
        <v>26</v>
      </c>
      <c r="O532" s="80" t="s">
        <v>26</v>
      </c>
      <c r="P532" s="80" t="s">
        <v>1197</v>
      </c>
      <c r="Q532" s="80" t="s">
        <v>1198</v>
      </c>
      <c r="R532" s="80">
        <f t="shared" si="24"/>
        <v>1</v>
      </c>
      <c r="S532" s="80">
        <f t="shared" si="25"/>
        <v>4</v>
      </c>
      <c r="T532" s="80">
        <f t="shared" si="26"/>
        <v>5</v>
      </c>
      <c r="U532" s="80"/>
    </row>
    <row r="533" spans="1:21" x14ac:dyDescent="0.2">
      <c r="A533" s="80">
        <v>187</v>
      </c>
      <c r="B533" s="79">
        <v>264</v>
      </c>
      <c r="C533" s="79">
        <v>627</v>
      </c>
      <c r="D533" s="80" t="s">
        <v>4130</v>
      </c>
      <c r="E533" s="80" t="s">
        <v>177</v>
      </c>
      <c r="F533" s="80" t="s">
        <v>4149</v>
      </c>
      <c r="G533" s="79" t="s">
        <v>1199</v>
      </c>
      <c r="H533" s="80" t="s">
        <v>1199</v>
      </c>
      <c r="I533" s="79" t="s">
        <v>1200</v>
      </c>
      <c r="J533" s="79" t="s">
        <v>26</v>
      </c>
      <c r="K533" s="79" t="s">
        <v>1201</v>
      </c>
      <c r="L533" s="79" t="s">
        <v>1202</v>
      </c>
      <c r="M533" s="79" t="s">
        <v>26</v>
      </c>
      <c r="N533" s="79" t="s">
        <v>26</v>
      </c>
      <c r="O533" s="79" t="s">
        <v>26</v>
      </c>
      <c r="P533" s="79" t="s">
        <v>1203</v>
      </c>
      <c r="Q533" s="79" t="s">
        <v>1204</v>
      </c>
      <c r="R533" s="80">
        <f t="shared" si="24"/>
        <v>1</v>
      </c>
      <c r="S533" s="80">
        <f t="shared" si="25"/>
        <v>4</v>
      </c>
      <c r="T533" s="80">
        <f t="shared" si="26"/>
        <v>5</v>
      </c>
    </row>
    <row r="534" spans="1:21" x14ac:dyDescent="0.2">
      <c r="A534" s="80">
        <v>157</v>
      </c>
      <c r="B534" s="79">
        <v>235</v>
      </c>
      <c r="C534" s="79">
        <v>628</v>
      </c>
      <c r="D534" s="80" t="s">
        <v>4130</v>
      </c>
      <c r="E534" s="80" t="s">
        <v>177</v>
      </c>
      <c r="F534" s="80" t="s">
        <v>4149</v>
      </c>
      <c r="G534" s="79" t="s">
        <v>1205</v>
      </c>
      <c r="H534" s="80" t="s">
        <v>1205</v>
      </c>
      <c r="I534" s="79" t="s">
        <v>1207</v>
      </c>
      <c r="J534" s="79" t="s">
        <v>1208</v>
      </c>
      <c r="K534" s="79" t="s">
        <v>1209</v>
      </c>
      <c r="L534" s="92" t="s">
        <v>110</v>
      </c>
      <c r="M534" s="79" t="s">
        <v>26</v>
      </c>
      <c r="N534" s="79" t="s">
        <v>26</v>
      </c>
      <c r="O534" s="79" t="s">
        <v>26</v>
      </c>
      <c r="P534" s="92" t="s">
        <v>110</v>
      </c>
      <c r="Q534" s="92" t="s">
        <v>110</v>
      </c>
      <c r="R534" s="80">
        <f t="shared" si="24"/>
        <v>2</v>
      </c>
      <c r="S534" s="80">
        <f t="shared" si="25"/>
        <v>4</v>
      </c>
      <c r="T534" s="80">
        <f t="shared" si="26"/>
        <v>6</v>
      </c>
    </row>
    <row r="535" spans="1:21" x14ac:dyDescent="0.2">
      <c r="A535" s="80">
        <v>198</v>
      </c>
      <c r="B535" s="79">
        <v>275</v>
      </c>
      <c r="C535" s="79">
        <v>629</v>
      </c>
      <c r="D535" s="80" t="s">
        <v>4130</v>
      </c>
      <c r="E535" s="80" t="s">
        <v>177</v>
      </c>
      <c r="F535" s="80" t="s">
        <v>4149</v>
      </c>
      <c r="G535" s="79" t="s">
        <v>1211</v>
      </c>
      <c r="H535" s="80" t="s">
        <v>1211</v>
      </c>
      <c r="I535" s="79" t="s">
        <v>1212</v>
      </c>
      <c r="J535" s="79" t="s">
        <v>26</v>
      </c>
      <c r="K535" s="79" t="s">
        <v>1213</v>
      </c>
      <c r="L535" s="79" t="s">
        <v>1214</v>
      </c>
      <c r="M535" s="79" t="s">
        <v>26</v>
      </c>
      <c r="N535" s="79" t="s">
        <v>26</v>
      </c>
      <c r="O535" s="79" t="s">
        <v>26</v>
      </c>
      <c r="P535" s="79" t="s">
        <v>1215</v>
      </c>
      <c r="Q535" s="79" t="s">
        <v>1216</v>
      </c>
      <c r="R535" s="80">
        <f t="shared" si="24"/>
        <v>1</v>
      </c>
      <c r="S535" s="80">
        <f t="shared" si="25"/>
        <v>4</v>
      </c>
      <c r="T535" s="80">
        <f t="shared" si="26"/>
        <v>5</v>
      </c>
    </row>
    <row r="536" spans="1:21" x14ac:dyDescent="0.2">
      <c r="A536" s="80">
        <v>200</v>
      </c>
      <c r="B536" s="79">
        <v>276</v>
      </c>
      <c r="C536" s="79">
        <v>630</v>
      </c>
      <c r="D536" s="80" t="s">
        <v>4130</v>
      </c>
      <c r="E536" s="80" t="s">
        <v>177</v>
      </c>
      <c r="F536" s="80" t="s">
        <v>4149</v>
      </c>
      <c r="G536" s="79" t="s">
        <v>1217</v>
      </c>
      <c r="H536" s="80" t="s">
        <v>1217</v>
      </c>
      <c r="I536" s="79" t="s">
        <v>1218</v>
      </c>
      <c r="J536" s="92" t="s">
        <v>1219</v>
      </c>
      <c r="K536" s="79" t="s">
        <v>1220</v>
      </c>
      <c r="L536" s="79" t="s">
        <v>1221</v>
      </c>
      <c r="M536" s="79" t="s">
        <v>1222</v>
      </c>
      <c r="N536" s="79" t="s">
        <v>1223</v>
      </c>
      <c r="O536" s="92" t="s">
        <v>1219</v>
      </c>
      <c r="P536" s="79" t="s">
        <v>1224</v>
      </c>
      <c r="Q536" s="79" t="s">
        <v>1225</v>
      </c>
      <c r="R536" s="80">
        <f t="shared" si="24"/>
        <v>2</v>
      </c>
      <c r="S536" s="80">
        <f t="shared" si="25"/>
        <v>7</v>
      </c>
      <c r="T536" s="80">
        <f t="shared" si="26"/>
        <v>9</v>
      </c>
    </row>
    <row r="537" spans="1:21" x14ac:dyDescent="0.2">
      <c r="A537" s="80">
        <v>125</v>
      </c>
      <c r="B537" s="79">
        <v>203</v>
      </c>
      <c r="C537" s="79">
        <v>631</v>
      </c>
      <c r="D537" s="80" t="s">
        <v>4130</v>
      </c>
      <c r="E537" s="80" t="s">
        <v>177</v>
      </c>
      <c r="F537" s="80" t="s">
        <v>4149</v>
      </c>
      <c r="G537" s="79" t="s">
        <v>1226</v>
      </c>
      <c r="H537" s="80" t="s">
        <v>1227</v>
      </c>
      <c r="I537" s="79" t="s">
        <v>1228</v>
      </c>
      <c r="J537" s="79" t="s">
        <v>1229</v>
      </c>
      <c r="K537" s="79" t="s">
        <v>26</v>
      </c>
      <c r="L537" s="79" t="s">
        <v>26</v>
      </c>
      <c r="M537" s="79" t="s">
        <v>26</v>
      </c>
      <c r="N537" s="79" t="s">
        <v>26</v>
      </c>
      <c r="O537" s="79" t="s">
        <v>26</v>
      </c>
      <c r="P537" s="79" t="s">
        <v>26</v>
      </c>
      <c r="Q537" s="79" t="s">
        <v>1230</v>
      </c>
      <c r="R537" s="80">
        <f t="shared" si="24"/>
        <v>2</v>
      </c>
      <c r="S537" s="80">
        <f t="shared" si="25"/>
        <v>1</v>
      </c>
      <c r="T537" s="80">
        <f t="shared" si="26"/>
        <v>3</v>
      </c>
    </row>
    <row r="538" spans="1:21" x14ac:dyDescent="0.2">
      <c r="A538" s="80">
        <v>219</v>
      </c>
      <c r="B538" s="80">
        <v>295</v>
      </c>
      <c r="C538" s="80">
        <v>632</v>
      </c>
      <c r="D538" s="80" t="s">
        <v>4130</v>
      </c>
      <c r="E538" s="80" t="s">
        <v>177</v>
      </c>
      <c r="F538" s="80" t="s">
        <v>4149</v>
      </c>
      <c r="G538" s="80" t="s">
        <v>1232</v>
      </c>
      <c r="H538" s="80" t="s">
        <v>1232</v>
      </c>
      <c r="I538" s="80" t="s">
        <v>1233</v>
      </c>
      <c r="J538" s="80" t="s">
        <v>26</v>
      </c>
      <c r="K538" s="80" t="s">
        <v>1234</v>
      </c>
      <c r="L538" s="80" t="s">
        <v>1235</v>
      </c>
      <c r="M538" s="80" t="s">
        <v>26</v>
      </c>
      <c r="N538" s="80" t="s">
        <v>26</v>
      </c>
      <c r="O538" s="80" t="s">
        <v>26</v>
      </c>
      <c r="P538" s="80" t="s">
        <v>1236</v>
      </c>
      <c r="Q538" s="80" t="s">
        <v>1237</v>
      </c>
      <c r="R538" s="80">
        <f t="shared" si="24"/>
        <v>1</v>
      </c>
      <c r="S538" s="80">
        <f t="shared" si="25"/>
        <v>4</v>
      </c>
      <c r="T538" s="80">
        <f t="shared" si="26"/>
        <v>5</v>
      </c>
      <c r="U538" s="80"/>
    </row>
    <row r="539" spans="1:21" x14ac:dyDescent="0.2">
      <c r="A539" s="80">
        <v>309</v>
      </c>
      <c r="B539" s="80">
        <v>384</v>
      </c>
      <c r="C539" s="80">
        <v>633</v>
      </c>
      <c r="D539" s="80" t="s">
        <v>4130</v>
      </c>
      <c r="E539" s="80" t="s">
        <v>177</v>
      </c>
      <c r="F539" s="80" t="s">
        <v>4149</v>
      </c>
      <c r="G539" s="80" t="s">
        <v>1238</v>
      </c>
      <c r="H539" s="80" t="s">
        <v>1238</v>
      </c>
      <c r="I539" s="80" t="s">
        <v>1240</v>
      </c>
      <c r="J539" s="80" t="s">
        <v>26</v>
      </c>
      <c r="K539" s="80" t="s">
        <v>1241</v>
      </c>
      <c r="L539" s="80" t="s">
        <v>1242</v>
      </c>
      <c r="M539" s="80" t="s">
        <v>26</v>
      </c>
      <c r="N539" s="80" t="s">
        <v>26</v>
      </c>
      <c r="O539" s="80" t="s">
        <v>26</v>
      </c>
      <c r="P539" s="80" t="s">
        <v>1243</v>
      </c>
      <c r="Q539" s="80" t="s">
        <v>1244</v>
      </c>
      <c r="R539" s="80">
        <f t="shared" si="24"/>
        <v>1</v>
      </c>
      <c r="S539" s="80">
        <f t="shared" si="25"/>
        <v>4</v>
      </c>
      <c r="T539" s="80">
        <f t="shared" si="26"/>
        <v>5</v>
      </c>
      <c r="U539" s="80"/>
    </row>
    <row r="540" spans="1:21" x14ac:dyDescent="0.2">
      <c r="A540" s="80">
        <v>272</v>
      </c>
      <c r="B540" s="80">
        <v>347</v>
      </c>
      <c r="C540" s="80">
        <v>634</v>
      </c>
      <c r="D540" s="80" t="s">
        <v>4130</v>
      </c>
      <c r="E540" s="80" t="s">
        <v>177</v>
      </c>
      <c r="F540" s="80" t="s">
        <v>4159</v>
      </c>
      <c r="G540" s="80" t="s">
        <v>1246</v>
      </c>
      <c r="H540" s="80" t="s">
        <v>1246</v>
      </c>
      <c r="I540" s="98" t="s">
        <v>1303</v>
      </c>
      <c r="J540" s="98" t="s">
        <v>26</v>
      </c>
      <c r="K540" s="98" t="s">
        <v>1303</v>
      </c>
      <c r="L540" s="98" t="s">
        <v>1303</v>
      </c>
      <c r="M540" s="98" t="s">
        <v>26</v>
      </c>
      <c r="N540" s="98" t="s">
        <v>26</v>
      </c>
      <c r="O540" s="98" t="s">
        <v>26</v>
      </c>
      <c r="P540" s="98" t="s">
        <v>1303</v>
      </c>
      <c r="Q540" s="98" t="s">
        <v>1303</v>
      </c>
      <c r="R540" s="80">
        <f t="shared" si="24"/>
        <v>1</v>
      </c>
      <c r="S540" s="80">
        <f t="shared" si="25"/>
        <v>4</v>
      </c>
      <c r="T540" s="80">
        <f t="shared" si="26"/>
        <v>5</v>
      </c>
      <c r="U540" s="80"/>
    </row>
    <row r="541" spans="1:21" x14ac:dyDescent="0.2">
      <c r="A541" s="80">
        <v>271</v>
      </c>
      <c r="B541" s="80">
        <v>346</v>
      </c>
      <c r="C541" s="80">
        <v>635</v>
      </c>
      <c r="D541" s="80" t="s">
        <v>4130</v>
      </c>
      <c r="E541" s="80" t="s">
        <v>177</v>
      </c>
      <c r="F541" s="80" t="s">
        <v>4159</v>
      </c>
      <c r="G541" s="80" t="s">
        <v>1249</v>
      </c>
      <c r="H541" s="80" t="s">
        <v>1249</v>
      </c>
      <c r="I541" s="98" t="s">
        <v>1303</v>
      </c>
      <c r="J541" s="98" t="s">
        <v>26</v>
      </c>
      <c r="K541" s="98" t="s">
        <v>1303</v>
      </c>
      <c r="L541" s="98" t="s">
        <v>1303</v>
      </c>
      <c r="M541" s="98" t="s">
        <v>26</v>
      </c>
      <c r="N541" s="98" t="s">
        <v>26</v>
      </c>
      <c r="O541" s="98" t="s">
        <v>26</v>
      </c>
      <c r="P541" s="98" t="s">
        <v>1303</v>
      </c>
      <c r="Q541" s="98" t="s">
        <v>1303</v>
      </c>
      <c r="R541" s="80">
        <f t="shared" si="24"/>
        <v>1</v>
      </c>
      <c r="S541" s="80">
        <f t="shared" si="25"/>
        <v>4</v>
      </c>
      <c r="T541" s="80">
        <f t="shared" si="26"/>
        <v>5</v>
      </c>
      <c r="U541" s="80"/>
    </row>
    <row r="542" spans="1:21" x14ac:dyDescent="0.2">
      <c r="A542" s="80">
        <v>273</v>
      </c>
      <c r="B542" s="80">
        <v>348</v>
      </c>
      <c r="C542" s="80">
        <v>636</v>
      </c>
      <c r="D542" s="80" t="s">
        <v>4130</v>
      </c>
      <c r="E542" s="80" t="s">
        <v>177</v>
      </c>
      <c r="F542" s="80" t="s">
        <v>4159</v>
      </c>
      <c r="G542" s="80" t="s">
        <v>1250</v>
      </c>
      <c r="H542" s="80" t="s">
        <v>1250</v>
      </c>
      <c r="I542" s="98" t="s">
        <v>1303</v>
      </c>
      <c r="J542" s="98" t="s">
        <v>26</v>
      </c>
      <c r="K542" s="98" t="s">
        <v>1303</v>
      </c>
      <c r="L542" s="98" t="s">
        <v>1303</v>
      </c>
      <c r="M542" s="98" t="s">
        <v>26</v>
      </c>
      <c r="N542" s="98" t="s">
        <v>26</v>
      </c>
      <c r="O542" s="98" t="s">
        <v>26</v>
      </c>
      <c r="P542" s="98" t="s">
        <v>1303</v>
      </c>
      <c r="Q542" s="98" t="s">
        <v>1303</v>
      </c>
      <c r="R542" s="80">
        <f t="shared" si="24"/>
        <v>1</v>
      </c>
      <c r="S542" s="80">
        <f t="shared" si="25"/>
        <v>4</v>
      </c>
      <c r="T542" s="80">
        <f t="shared" si="26"/>
        <v>5</v>
      </c>
      <c r="U542" s="80"/>
    </row>
    <row r="543" spans="1:21" x14ac:dyDescent="0.2">
      <c r="A543" s="80">
        <v>270</v>
      </c>
      <c r="B543" s="80">
        <v>345</v>
      </c>
      <c r="C543" s="80">
        <v>637</v>
      </c>
      <c r="D543" s="80" t="s">
        <v>4130</v>
      </c>
      <c r="E543" s="80" t="s">
        <v>177</v>
      </c>
      <c r="F543" s="80" t="s">
        <v>4159</v>
      </c>
      <c r="G543" s="80" t="s">
        <v>1251</v>
      </c>
      <c r="H543" s="80" t="s">
        <v>1251</v>
      </c>
      <c r="I543" s="98" t="s">
        <v>1303</v>
      </c>
      <c r="J543" s="98" t="s">
        <v>26</v>
      </c>
      <c r="K543" s="98" t="s">
        <v>1303</v>
      </c>
      <c r="L543" s="98" t="s">
        <v>1303</v>
      </c>
      <c r="M543" s="98" t="s">
        <v>26</v>
      </c>
      <c r="N543" s="98" t="s">
        <v>26</v>
      </c>
      <c r="O543" s="98" t="s">
        <v>26</v>
      </c>
      <c r="P543" s="98" t="s">
        <v>1303</v>
      </c>
      <c r="Q543" s="98" t="s">
        <v>1303</v>
      </c>
      <c r="R543" s="80">
        <f t="shared" si="24"/>
        <v>1</v>
      </c>
      <c r="S543" s="80">
        <f t="shared" si="25"/>
        <v>4</v>
      </c>
      <c r="T543" s="80">
        <f t="shared" si="26"/>
        <v>5</v>
      </c>
      <c r="U543" s="80"/>
    </row>
    <row r="544" spans="1:21" x14ac:dyDescent="0.2">
      <c r="A544" s="80">
        <v>275</v>
      </c>
      <c r="B544" s="80">
        <v>350</v>
      </c>
      <c r="C544" s="80">
        <v>638</v>
      </c>
      <c r="D544" s="80" t="s">
        <v>4130</v>
      </c>
      <c r="E544" s="80" t="s">
        <v>177</v>
      </c>
      <c r="F544" s="80" t="s">
        <v>4159</v>
      </c>
      <c r="G544" s="80" t="s">
        <v>1252</v>
      </c>
      <c r="H544" s="80" t="s">
        <v>1252</v>
      </c>
      <c r="I544" s="80" t="s">
        <v>1253</v>
      </c>
      <c r="J544" s="80" t="s">
        <v>1254</v>
      </c>
      <c r="K544" s="80" t="s">
        <v>1255</v>
      </c>
      <c r="L544" s="80" t="s">
        <v>1256</v>
      </c>
      <c r="M544" s="80" t="s">
        <v>26</v>
      </c>
      <c r="N544" s="80" t="s">
        <v>26</v>
      </c>
      <c r="O544" s="80" t="s">
        <v>26</v>
      </c>
      <c r="P544" s="80" t="s">
        <v>1257</v>
      </c>
      <c r="Q544" s="80" t="s">
        <v>1258</v>
      </c>
      <c r="R544" s="80">
        <f t="shared" si="24"/>
        <v>2</v>
      </c>
      <c r="S544" s="80">
        <f t="shared" si="25"/>
        <v>4</v>
      </c>
      <c r="T544" s="80">
        <f t="shared" si="26"/>
        <v>6</v>
      </c>
      <c r="U544" s="80"/>
    </row>
    <row r="545" spans="1:21" x14ac:dyDescent="0.2">
      <c r="A545" s="80">
        <v>339</v>
      </c>
      <c r="B545" s="80">
        <v>414</v>
      </c>
      <c r="C545" s="80">
        <v>639</v>
      </c>
      <c r="D545" s="80" t="s">
        <v>4130</v>
      </c>
      <c r="E545" s="80" t="s">
        <v>177</v>
      </c>
      <c r="F545" s="80" t="s">
        <v>4159</v>
      </c>
      <c r="G545" s="80" t="s">
        <v>1259</v>
      </c>
      <c r="H545" s="80" t="s">
        <v>1259</v>
      </c>
      <c r="I545" s="98" t="s">
        <v>1303</v>
      </c>
      <c r="J545" s="98" t="s">
        <v>26</v>
      </c>
      <c r="K545" s="98" t="s">
        <v>1303</v>
      </c>
      <c r="L545" s="98" t="s">
        <v>1303</v>
      </c>
      <c r="M545" s="98" t="s">
        <v>26</v>
      </c>
      <c r="N545" s="98" t="s">
        <v>26</v>
      </c>
      <c r="O545" s="98" t="s">
        <v>26</v>
      </c>
      <c r="P545" s="98" t="s">
        <v>1303</v>
      </c>
      <c r="Q545" s="98" t="s">
        <v>1303</v>
      </c>
      <c r="R545" s="80">
        <f t="shared" si="24"/>
        <v>1</v>
      </c>
      <c r="S545" s="80">
        <f t="shared" si="25"/>
        <v>4</v>
      </c>
      <c r="T545" s="80">
        <f t="shared" si="26"/>
        <v>5</v>
      </c>
      <c r="U545" s="80"/>
    </row>
    <row r="546" spans="1:21" x14ac:dyDescent="0.2">
      <c r="A546" s="80">
        <v>292</v>
      </c>
      <c r="B546" s="80">
        <v>367</v>
      </c>
      <c r="C546" s="80">
        <v>640</v>
      </c>
      <c r="D546" s="80" t="s">
        <v>4130</v>
      </c>
      <c r="E546" s="80" t="s">
        <v>177</v>
      </c>
      <c r="F546" s="80" t="s">
        <v>4159</v>
      </c>
      <c r="G546" s="80" t="s">
        <v>1260</v>
      </c>
      <c r="H546" s="80" t="s">
        <v>1260</v>
      </c>
      <c r="I546" s="98" t="s">
        <v>1303</v>
      </c>
      <c r="J546" s="98" t="s">
        <v>26</v>
      </c>
      <c r="K546" s="98" t="s">
        <v>1303</v>
      </c>
      <c r="L546" s="98" t="s">
        <v>1303</v>
      </c>
      <c r="M546" s="98" t="s">
        <v>26</v>
      </c>
      <c r="N546" s="98" t="s">
        <v>26</v>
      </c>
      <c r="O546" s="98" t="s">
        <v>26</v>
      </c>
      <c r="P546" s="98" t="s">
        <v>1303</v>
      </c>
      <c r="Q546" s="98" t="s">
        <v>1303</v>
      </c>
      <c r="R546" s="80">
        <f t="shared" si="24"/>
        <v>1</v>
      </c>
      <c r="S546" s="80">
        <f t="shared" si="25"/>
        <v>4</v>
      </c>
      <c r="T546" s="80">
        <f t="shared" si="26"/>
        <v>5</v>
      </c>
      <c r="U546" s="80"/>
    </row>
    <row r="547" spans="1:21" x14ac:dyDescent="0.2">
      <c r="A547" s="80">
        <v>304</v>
      </c>
      <c r="B547" s="80">
        <v>379</v>
      </c>
      <c r="C547" s="80">
        <v>641</v>
      </c>
      <c r="D547" s="80" t="s">
        <v>4130</v>
      </c>
      <c r="E547" s="80" t="s">
        <v>177</v>
      </c>
      <c r="F547" s="80" t="s">
        <v>4159</v>
      </c>
      <c r="G547" s="80" t="s">
        <v>1261</v>
      </c>
      <c r="H547" s="80" t="s">
        <v>1261</v>
      </c>
      <c r="I547" s="98" t="s">
        <v>1303</v>
      </c>
      <c r="J547" s="98" t="s">
        <v>26</v>
      </c>
      <c r="K547" s="98" t="s">
        <v>1303</v>
      </c>
      <c r="L547" s="98" t="s">
        <v>1303</v>
      </c>
      <c r="M547" s="98" t="s">
        <v>26</v>
      </c>
      <c r="N547" s="98" t="s">
        <v>26</v>
      </c>
      <c r="O547" s="98" t="s">
        <v>26</v>
      </c>
      <c r="P547" s="98" t="s">
        <v>1303</v>
      </c>
      <c r="Q547" s="98" t="s">
        <v>1303</v>
      </c>
      <c r="R547" s="80">
        <f t="shared" si="24"/>
        <v>1</v>
      </c>
      <c r="S547" s="80">
        <f t="shared" si="25"/>
        <v>4</v>
      </c>
      <c r="T547" s="80">
        <f t="shared" si="26"/>
        <v>5</v>
      </c>
      <c r="U547" s="80"/>
    </row>
    <row r="548" spans="1:21" x14ac:dyDescent="0.2">
      <c r="A548" s="80">
        <v>293</v>
      </c>
      <c r="B548" s="80">
        <v>368</v>
      </c>
      <c r="C548" s="80">
        <v>642</v>
      </c>
      <c r="D548" s="80" t="s">
        <v>4130</v>
      </c>
      <c r="E548" s="80" t="s">
        <v>177</v>
      </c>
      <c r="F548" s="80" t="s">
        <v>4159</v>
      </c>
      <c r="G548" s="80" t="s">
        <v>1262</v>
      </c>
      <c r="H548" s="80" t="s">
        <v>1262</v>
      </c>
      <c r="I548" s="98" t="s">
        <v>1303</v>
      </c>
      <c r="J548" s="98" t="s">
        <v>26</v>
      </c>
      <c r="K548" s="98" t="s">
        <v>1303</v>
      </c>
      <c r="L548" s="98" t="s">
        <v>1303</v>
      </c>
      <c r="M548" s="98" t="s">
        <v>26</v>
      </c>
      <c r="N548" s="98" t="s">
        <v>26</v>
      </c>
      <c r="O548" s="98" t="s">
        <v>26</v>
      </c>
      <c r="P548" s="98" t="s">
        <v>1303</v>
      </c>
      <c r="Q548" s="98" t="s">
        <v>1303</v>
      </c>
      <c r="R548" s="80">
        <f t="shared" si="24"/>
        <v>1</v>
      </c>
      <c r="S548" s="80">
        <f t="shared" si="25"/>
        <v>4</v>
      </c>
      <c r="T548" s="80">
        <f t="shared" si="26"/>
        <v>5</v>
      </c>
      <c r="U548" s="80"/>
    </row>
    <row r="549" spans="1:21" x14ac:dyDescent="0.2">
      <c r="A549" s="80">
        <v>291</v>
      </c>
      <c r="B549" s="80">
        <v>366</v>
      </c>
      <c r="C549" s="80">
        <v>643</v>
      </c>
      <c r="D549" s="80" t="s">
        <v>4130</v>
      </c>
      <c r="E549" s="80" t="s">
        <v>177</v>
      </c>
      <c r="F549" s="80" t="s">
        <v>4159</v>
      </c>
      <c r="G549" s="80" t="s">
        <v>1263</v>
      </c>
      <c r="H549" s="80" t="s">
        <v>1263</v>
      </c>
      <c r="I549" s="98" t="s">
        <v>1303</v>
      </c>
      <c r="J549" s="98" t="s">
        <v>26</v>
      </c>
      <c r="K549" s="98" t="s">
        <v>1303</v>
      </c>
      <c r="L549" s="98" t="s">
        <v>1303</v>
      </c>
      <c r="M549" s="98" t="s">
        <v>26</v>
      </c>
      <c r="N549" s="98" t="s">
        <v>26</v>
      </c>
      <c r="O549" s="98" t="s">
        <v>26</v>
      </c>
      <c r="P549" s="98" t="s">
        <v>1303</v>
      </c>
      <c r="Q549" s="98" t="s">
        <v>1303</v>
      </c>
      <c r="R549" s="80">
        <f t="shared" si="24"/>
        <v>1</v>
      </c>
      <c r="S549" s="80">
        <f t="shared" si="25"/>
        <v>4</v>
      </c>
      <c r="T549" s="80">
        <f t="shared" si="26"/>
        <v>5</v>
      </c>
      <c r="U549" s="80"/>
    </row>
    <row r="550" spans="1:21" x14ac:dyDescent="0.2">
      <c r="A550" s="80">
        <v>206</v>
      </c>
      <c r="B550" s="79">
        <v>282</v>
      </c>
      <c r="C550" s="79">
        <v>644</v>
      </c>
      <c r="D550" s="80" t="s">
        <v>4130</v>
      </c>
      <c r="E550" s="80" t="s">
        <v>177</v>
      </c>
      <c r="F550" s="80" t="s">
        <v>4159</v>
      </c>
      <c r="G550" s="79" t="s">
        <v>1264</v>
      </c>
      <c r="H550" s="80" t="s">
        <v>1264</v>
      </c>
      <c r="I550" s="92" t="s">
        <v>1303</v>
      </c>
      <c r="J550" s="92" t="s">
        <v>26</v>
      </c>
      <c r="K550" s="92" t="s">
        <v>1303</v>
      </c>
      <c r="L550" s="92" t="s">
        <v>1303</v>
      </c>
      <c r="M550" s="92" t="s">
        <v>26</v>
      </c>
      <c r="N550" s="92" t="s">
        <v>26</v>
      </c>
      <c r="O550" s="92" t="s">
        <v>26</v>
      </c>
      <c r="P550" s="92" t="s">
        <v>1303</v>
      </c>
      <c r="Q550" s="92" t="s">
        <v>1303</v>
      </c>
      <c r="R550" s="80">
        <f t="shared" si="24"/>
        <v>1</v>
      </c>
      <c r="S550" s="80">
        <f t="shared" si="25"/>
        <v>4</v>
      </c>
      <c r="T550" s="80">
        <f t="shared" si="26"/>
        <v>5</v>
      </c>
    </row>
    <row r="551" spans="1:21" x14ac:dyDescent="0.2">
      <c r="A551" s="80">
        <v>207</v>
      </c>
      <c r="B551" s="79">
        <v>283</v>
      </c>
      <c r="C551" s="79">
        <v>645</v>
      </c>
      <c r="D551" s="80" t="s">
        <v>4130</v>
      </c>
      <c r="E551" s="80" t="s">
        <v>177</v>
      </c>
      <c r="F551" s="80" t="s">
        <v>4159</v>
      </c>
      <c r="G551" s="79" t="s">
        <v>1265</v>
      </c>
      <c r="H551" s="80" t="s">
        <v>1265</v>
      </c>
      <c r="I551" s="92" t="s">
        <v>1303</v>
      </c>
      <c r="J551" s="92" t="s">
        <v>26</v>
      </c>
      <c r="K551" s="92" t="s">
        <v>1303</v>
      </c>
      <c r="L551" s="92" t="s">
        <v>1303</v>
      </c>
      <c r="M551" s="92" t="s">
        <v>26</v>
      </c>
      <c r="N551" s="92" t="s">
        <v>26</v>
      </c>
      <c r="O551" s="92" t="s">
        <v>26</v>
      </c>
      <c r="P551" s="92" t="s">
        <v>1303</v>
      </c>
      <c r="Q551" s="92" t="s">
        <v>1303</v>
      </c>
      <c r="R551" s="80">
        <f t="shared" si="24"/>
        <v>1</v>
      </c>
      <c r="S551" s="80">
        <f t="shared" si="25"/>
        <v>4</v>
      </c>
      <c r="T551" s="80">
        <f t="shared" si="26"/>
        <v>5</v>
      </c>
    </row>
    <row r="552" spans="1:21" x14ac:dyDescent="0.2">
      <c r="A552" s="80">
        <v>202</v>
      </c>
      <c r="B552" s="79">
        <v>278</v>
      </c>
      <c r="C552" s="79">
        <v>646</v>
      </c>
      <c r="D552" s="80" t="s">
        <v>4130</v>
      </c>
      <c r="E552" s="80" t="s">
        <v>177</v>
      </c>
      <c r="F552" s="80" t="s">
        <v>4159</v>
      </c>
      <c r="G552" s="79" t="s">
        <v>1266</v>
      </c>
      <c r="H552" s="80" t="s">
        <v>1266</v>
      </c>
      <c r="I552" s="92" t="s">
        <v>1303</v>
      </c>
      <c r="J552" s="92" t="s">
        <v>26</v>
      </c>
      <c r="K552" s="92" t="s">
        <v>1303</v>
      </c>
      <c r="L552" s="92" t="s">
        <v>1303</v>
      </c>
      <c r="M552" s="92" t="s">
        <v>26</v>
      </c>
      <c r="N552" s="92" t="s">
        <v>26</v>
      </c>
      <c r="O552" s="92" t="s">
        <v>26</v>
      </c>
      <c r="P552" s="92" t="s">
        <v>1303</v>
      </c>
      <c r="Q552" s="92" t="s">
        <v>1303</v>
      </c>
      <c r="R552" s="80">
        <f t="shared" si="24"/>
        <v>1</v>
      </c>
      <c r="S552" s="80">
        <f t="shared" si="25"/>
        <v>4</v>
      </c>
      <c r="T552" s="80">
        <f t="shared" si="26"/>
        <v>5</v>
      </c>
    </row>
    <row r="553" spans="1:21" x14ac:dyDescent="0.2">
      <c r="A553" s="80">
        <v>201</v>
      </c>
      <c r="B553" s="79">
        <v>277</v>
      </c>
      <c r="C553" s="79">
        <v>647</v>
      </c>
      <c r="D553" s="80" t="s">
        <v>4130</v>
      </c>
      <c r="E553" s="80" t="s">
        <v>177</v>
      </c>
      <c r="F553" s="80" t="s">
        <v>4159</v>
      </c>
      <c r="G553" s="79" t="s">
        <v>1267</v>
      </c>
      <c r="H553" s="80" t="s">
        <v>1267</v>
      </c>
      <c r="I553" s="92" t="s">
        <v>1219</v>
      </c>
      <c r="J553" s="92" t="s">
        <v>1219</v>
      </c>
      <c r="K553" s="92" t="s">
        <v>1219</v>
      </c>
      <c r="L553" s="92" t="s">
        <v>1219</v>
      </c>
      <c r="M553" s="92" t="s">
        <v>26</v>
      </c>
      <c r="N553" s="92" t="s">
        <v>26</v>
      </c>
      <c r="O553" s="92" t="s">
        <v>26</v>
      </c>
      <c r="P553" s="92" t="s">
        <v>1219</v>
      </c>
      <c r="Q553" s="92" t="s">
        <v>1219</v>
      </c>
      <c r="R553" s="80">
        <f t="shared" si="24"/>
        <v>2</v>
      </c>
      <c r="S553" s="80">
        <f t="shared" si="25"/>
        <v>4</v>
      </c>
      <c r="T553" s="80">
        <f t="shared" si="26"/>
        <v>6</v>
      </c>
    </row>
    <row r="554" spans="1:21" x14ac:dyDescent="0.2">
      <c r="A554" s="80">
        <v>303</v>
      </c>
      <c r="B554" s="80">
        <v>378</v>
      </c>
      <c r="C554" s="80">
        <v>648</v>
      </c>
      <c r="D554" s="80" t="s">
        <v>4130</v>
      </c>
      <c r="E554" s="80" t="s">
        <v>177</v>
      </c>
      <c r="F554" s="80" t="s">
        <v>4159</v>
      </c>
      <c r="G554" s="80" t="s">
        <v>1268</v>
      </c>
      <c r="H554" s="80" t="s">
        <v>1268</v>
      </c>
      <c r="I554" s="98" t="s">
        <v>1303</v>
      </c>
      <c r="J554" s="98" t="s">
        <v>26</v>
      </c>
      <c r="K554" s="98" t="s">
        <v>1303</v>
      </c>
      <c r="L554" s="98" t="s">
        <v>1303</v>
      </c>
      <c r="M554" s="98" t="s">
        <v>26</v>
      </c>
      <c r="N554" s="98" t="s">
        <v>26</v>
      </c>
      <c r="O554" s="98" t="s">
        <v>26</v>
      </c>
      <c r="P554" s="98" t="s">
        <v>1303</v>
      </c>
      <c r="Q554" s="98" t="s">
        <v>1303</v>
      </c>
      <c r="R554" s="80">
        <f t="shared" si="24"/>
        <v>1</v>
      </c>
      <c r="S554" s="80">
        <f t="shared" si="25"/>
        <v>4</v>
      </c>
      <c r="T554" s="80">
        <f t="shared" si="26"/>
        <v>5</v>
      </c>
      <c r="U554" s="80"/>
    </row>
    <row r="555" spans="1:21" x14ac:dyDescent="0.2">
      <c r="A555" s="80">
        <v>129</v>
      </c>
      <c r="B555" s="79">
        <v>207</v>
      </c>
      <c r="C555" s="79">
        <v>649</v>
      </c>
      <c r="D555" s="80" t="s">
        <v>4130</v>
      </c>
      <c r="E555" s="80" t="s">
        <v>177</v>
      </c>
      <c r="F555" s="80" t="s">
        <v>4159</v>
      </c>
      <c r="G555" s="79" t="s">
        <v>1269</v>
      </c>
      <c r="H555" s="80" t="s">
        <v>1269</v>
      </c>
      <c r="I555" s="92" t="s">
        <v>26</v>
      </c>
      <c r="J555" s="92" t="s">
        <v>26</v>
      </c>
      <c r="K555" s="92" t="s">
        <v>1303</v>
      </c>
      <c r="L555" s="92" t="s">
        <v>1303</v>
      </c>
      <c r="M555" s="92" t="s">
        <v>26</v>
      </c>
      <c r="N555" s="92" t="s">
        <v>26</v>
      </c>
      <c r="O555" s="92" t="s">
        <v>26</v>
      </c>
      <c r="P555" s="92" t="s">
        <v>1303</v>
      </c>
      <c r="Q555" s="92" t="s">
        <v>1303</v>
      </c>
      <c r="R555" s="80">
        <f t="shared" si="24"/>
        <v>0</v>
      </c>
      <c r="S555" s="80">
        <f t="shared" si="25"/>
        <v>4</v>
      </c>
      <c r="T555" s="80">
        <f t="shared" si="26"/>
        <v>4</v>
      </c>
    </row>
    <row r="556" spans="1:21" x14ac:dyDescent="0.2">
      <c r="A556" s="80">
        <v>290</v>
      </c>
      <c r="B556" s="80">
        <v>365</v>
      </c>
      <c r="C556" s="80">
        <v>650</v>
      </c>
      <c r="D556" s="80" t="s">
        <v>4130</v>
      </c>
      <c r="E556" s="80" t="s">
        <v>177</v>
      </c>
      <c r="F556" s="80" t="s">
        <v>4159</v>
      </c>
      <c r="G556" s="80" t="s">
        <v>1271</v>
      </c>
      <c r="H556" s="80" t="s">
        <v>1271</v>
      </c>
      <c r="I556" s="98" t="s">
        <v>1303</v>
      </c>
      <c r="J556" s="98" t="s">
        <v>26</v>
      </c>
      <c r="K556" s="98" t="s">
        <v>1303</v>
      </c>
      <c r="L556" s="98" t="s">
        <v>1303</v>
      </c>
      <c r="M556" s="98" t="s">
        <v>26</v>
      </c>
      <c r="N556" s="98" t="s">
        <v>26</v>
      </c>
      <c r="O556" s="98" t="s">
        <v>26</v>
      </c>
      <c r="P556" s="98" t="s">
        <v>1303</v>
      </c>
      <c r="Q556" s="98" t="s">
        <v>1303</v>
      </c>
      <c r="R556" s="80">
        <f t="shared" si="24"/>
        <v>1</v>
      </c>
      <c r="S556" s="80">
        <f t="shared" si="25"/>
        <v>4</v>
      </c>
      <c r="T556" s="80">
        <f t="shared" si="26"/>
        <v>5</v>
      </c>
      <c r="U556" s="80"/>
    </row>
    <row r="557" spans="1:21" x14ac:dyDescent="0.2">
      <c r="A557" s="80">
        <v>269</v>
      </c>
      <c r="B557" s="80">
        <v>344</v>
      </c>
      <c r="C557" s="80">
        <v>651</v>
      </c>
      <c r="D557" s="80" t="s">
        <v>4130</v>
      </c>
      <c r="E557" s="80" t="s">
        <v>177</v>
      </c>
      <c r="F557" s="80" t="s">
        <v>4159</v>
      </c>
      <c r="G557" s="80" t="s">
        <v>1272</v>
      </c>
      <c r="H557" s="80" t="s">
        <v>1272</v>
      </c>
      <c r="I557" s="80" t="s">
        <v>1273</v>
      </c>
      <c r="J557" s="80" t="s">
        <v>1274</v>
      </c>
      <c r="K557" s="80" t="s">
        <v>1275</v>
      </c>
      <c r="L557" s="80" t="s">
        <v>26</v>
      </c>
      <c r="M557" s="80" t="s">
        <v>26</v>
      </c>
      <c r="N557" s="80" t="s">
        <v>26</v>
      </c>
      <c r="O557" s="80" t="s">
        <v>26</v>
      </c>
      <c r="P557" s="80" t="s">
        <v>26</v>
      </c>
      <c r="Q557" s="80" t="s">
        <v>26</v>
      </c>
      <c r="R557" s="80">
        <f t="shared" si="24"/>
        <v>2</v>
      </c>
      <c r="S557" s="80">
        <f t="shared" si="25"/>
        <v>1</v>
      </c>
      <c r="T557" s="80">
        <f t="shared" si="26"/>
        <v>3</v>
      </c>
      <c r="U557" s="80"/>
    </row>
    <row r="558" spans="1:21" x14ac:dyDescent="0.2">
      <c r="A558" s="80">
        <v>296</v>
      </c>
      <c r="B558" s="80">
        <v>371</v>
      </c>
      <c r="C558" s="80">
        <v>652</v>
      </c>
      <c r="D558" s="80" t="s">
        <v>4130</v>
      </c>
      <c r="E558" s="80" t="s">
        <v>177</v>
      </c>
      <c r="F558" s="80" t="s">
        <v>4159</v>
      </c>
      <c r="G558" s="80" t="s">
        <v>1276</v>
      </c>
      <c r="H558" s="80" t="s">
        <v>1276</v>
      </c>
      <c r="I558" s="98" t="s">
        <v>1219</v>
      </c>
      <c r="J558" s="98" t="s">
        <v>26</v>
      </c>
      <c r="K558" s="98" t="s">
        <v>1219</v>
      </c>
      <c r="L558" s="98" t="s">
        <v>1219</v>
      </c>
      <c r="M558" s="98" t="s">
        <v>26</v>
      </c>
      <c r="N558" s="98" t="s">
        <v>26</v>
      </c>
      <c r="O558" s="98" t="s">
        <v>26</v>
      </c>
      <c r="P558" s="98" t="s">
        <v>1219</v>
      </c>
      <c r="Q558" s="98" t="s">
        <v>1219</v>
      </c>
      <c r="R558" s="80">
        <f t="shared" si="24"/>
        <v>1</v>
      </c>
      <c r="S558" s="80">
        <f t="shared" si="25"/>
        <v>4</v>
      </c>
      <c r="T558" s="80">
        <f t="shared" si="26"/>
        <v>5</v>
      </c>
      <c r="U558" s="80"/>
    </row>
    <row r="559" spans="1:21" x14ac:dyDescent="0.2">
      <c r="A559" s="80">
        <v>302</v>
      </c>
      <c r="B559" s="80">
        <v>377</v>
      </c>
      <c r="C559" s="80">
        <v>653</v>
      </c>
      <c r="D559" s="80" t="s">
        <v>4130</v>
      </c>
      <c r="E559" s="80" t="s">
        <v>177</v>
      </c>
      <c r="F559" s="80" t="s">
        <v>4159</v>
      </c>
      <c r="G559" s="80" t="s">
        <v>1279</v>
      </c>
      <c r="H559" s="80" t="s">
        <v>1279</v>
      </c>
      <c r="I559" s="98" t="s">
        <v>1303</v>
      </c>
      <c r="J559" s="98" t="s">
        <v>26</v>
      </c>
      <c r="K559" s="98" t="s">
        <v>1303</v>
      </c>
      <c r="L559" s="98" t="s">
        <v>1303</v>
      </c>
      <c r="M559" s="98" t="s">
        <v>26</v>
      </c>
      <c r="N559" s="98" t="s">
        <v>26</v>
      </c>
      <c r="O559" s="98" t="s">
        <v>26</v>
      </c>
      <c r="P559" s="98" t="s">
        <v>1303</v>
      </c>
      <c r="Q559" s="98" t="s">
        <v>1303</v>
      </c>
      <c r="R559" s="80">
        <f t="shared" si="24"/>
        <v>1</v>
      </c>
      <c r="S559" s="80">
        <f t="shared" si="25"/>
        <v>4</v>
      </c>
      <c r="T559" s="80">
        <f t="shared" si="26"/>
        <v>5</v>
      </c>
      <c r="U559" s="80"/>
    </row>
    <row r="560" spans="1:21" x14ac:dyDescent="0.2">
      <c r="A560" s="80">
        <v>306</v>
      </c>
      <c r="B560" s="80">
        <v>381</v>
      </c>
      <c r="C560" s="80">
        <v>654</v>
      </c>
      <c r="D560" s="80" t="s">
        <v>4130</v>
      </c>
      <c r="E560" s="80" t="s">
        <v>177</v>
      </c>
      <c r="F560" s="80" t="s">
        <v>4159</v>
      </c>
      <c r="G560" s="80" t="s">
        <v>1280</v>
      </c>
      <c r="H560" s="80" t="s">
        <v>1280</v>
      </c>
      <c r="I560" s="98" t="s">
        <v>1303</v>
      </c>
      <c r="J560" s="80" t="s">
        <v>26</v>
      </c>
      <c r="K560" s="98" t="s">
        <v>1303</v>
      </c>
      <c r="L560" s="98" t="s">
        <v>1303</v>
      </c>
      <c r="M560" s="80" t="s">
        <v>26</v>
      </c>
      <c r="N560" s="80" t="s">
        <v>26</v>
      </c>
      <c r="O560" s="80" t="s">
        <v>26</v>
      </c>
      <c r="P560" s="98" t="s">
        <v>1303</v>
      </c>
      <c r="Q560" s="98" t="s">
        <v>1303</v>
      </c>
      <c r="R560" s="80">
        <f t="shared" si="24"/>
        <v>1</v>
      </c>
      <c r="S560" s="80">
        <f t="shared" si="25"/>
        <v>4</v>
      </c>
      <c r="T560" s="80">
        <f t="shared" si="26"/>
        <v>5</v>
      </c>
      <c r="U560" s="80"/>
    </row>
    <row r="561" spans="1:21" x14ac:dyDescent="0.2">
      <c r="A561" s="80">
        <v>300</v>
      </c>
      <c r="B561" s="80">
        <v>375</v>
      </c>
      <c r="C561" s="80">
        <v>655</v>
      </c>
      <c r="D561" s="80" t="s">
        <v>4130</v>
      </c>
      <c r="E561" s="80" t="s">
        <v>177</v>
      </c>
      <c r="F561" s="80" t="s">
        <v>4159</v>
      </c>
      <c r="G561" s="80" t="s">
        <v>1281</v>
      </c>
      <c r="H561" s="80" t="s">
        <v>1281</v>
      </c>
      <c r="I561" s="98" t="s">
        <v>1303</v>
      </c>
      <c r="J561" s="98" t="s">
        <v>26</v>
      </c>
      <c r="K561" s="98" t="s">
        <v>1303</v>
      </c>
      <c r="L561" s="98" t="s">
        <v>1303</v>
      </c>
      <c r="M561" s="98" t="s">
        <v>26</v>
      </c>
      <c r="N561" s="98" t="s">
        <v>26</v>
      </c>
      <c r="O561" s="98" t="s">
        <v>26</v>
      </c>
      <c r="P561" s="98" t="s">
        <v>1303</v>
      </c>
      <c r="Q561" s="98" t="s">
        <v>1303</v>
      </c>
      <c r="R561" s="80">
        <f t="shared" si="24"/>
        <v>1</v>
      </c>
      <c r="S561" s="80">
        <f t="shared" si="25"/>
        <v>4</v>
      </c>
      <c r="T561" s="80">
        <f t="shared" si="26"/>
        <v>5</v>
      </c>
      <c r="U561" s="80"/>
    </row>
    <row r="562" spans="1:21" x14ac:dyDescent="0.2">
      <c r="A562" s="80">
        <v>299</v>
      </c>
      <c r="B562" s="80">
        <v>374</v>
      </c>
      <c r="C562" s="80">
        <v>656</v>
      </c>
      <c r="D562" s="80" t="s">
        <v>4130</v>
      </c>
      <c r="E562" s="80" t="s">
        <v>177</v>
      </c>
      <c r="F562" s="80" t="s">
        <v>4159</v>
      </c>
      <c r="G562" s="80" t="s">
        <v>1282</v>
      </c>
      <c r="H562" s="80" t="s">
        <v>1282</v>
      </c>
      <c r="I562" s="98" t="s">
        <v>1303</v>
      </c>
      <c r="J562" s="98" t="s">
        <v>26</v>
      </c>
      <c r="K562" s="98" t="s">
        <v>1303</v>
      </c>
      <c r="L562" s="98" t="s">
        <v>1303</v>
      </c>
      <c r="M562" s="98" t="s">
        <v>26</v>
      </c>
      <c r="N562" s="98" t="s">
        <v>26</v>
      </c>
      <c r="O562" s="98" t="s">
        <v>26</v>
      </c>
      <c r="P562" s="98" t="s">
        <v>1303</v>
      </c>
      <c r="Q562" s="98" t="s">
        <v>1303</v>
      </c>
      <c r="R562" s="80">
        <f t="shared" si="24"/>
        <v>1</v>
      </c>
      <c r="S562" s="80">
        <f t="shared" si="25"/>
        <v>4</v>
      </c>
      <c r="T562" s="80">
        <f t="shared" si="26"/>
        <v>5</v>
      </c>
      <c r="U562" s="80"/>
    </row>
    <row r="563" spans="1:21" x14ac:dyDescent="0.2">
      <c r="A563" s="80">
        <v>301</v>
      </c>
      <c r="B563" s="80">
        <v>376</v>
      </c>
      <c r="C563" s="80">
        <v>657</v>
      </c>
      <c r="D563" s="80" t="s">
        <v>4130</v>
      </c>
      <c r="E563" s="80" t="s">
        <v>177</v>
      </c>
      <c r="F563" s="80" t="s">
        <v>4159</v>
      </c>
      <c r="G563" s="80" t="s">
        <v>1283</v>
      </c>
      <c r="H563" s="80" t="s">
        <v>1283</v>
      </c>
      <c r="I563" s="98" t="s">
        <v>1303</v>
      </c>
      <c r="J563" s="98" t="s">
        <v>26</v>
      </c>
      <c r="K563" s="98" t="s">
        <v>1303</v>
      </c>
      <c r="L563" s="98" t="s">
        <v>1303</v>
      </c>
      <c r="M563" s="98" t="s">
        <v>26</v>
      </c>
      <c r="N563" s="98" t="s">
        <v>26</v>
      </c>
      <c r="O563" s="98" t="s">
        <v>26</v>
      </c>
      <c r="P563" s="98" t="s">
        <v>26</v>
      </c>
      <c r="Q563" s="98" t="s">
        <v>1303</v>
      </c>
      <c r="R563" s="80">
        <f t="shared" si="24"/>
        <v>1</v>
      </c>
      <c r="S563" s="80">
        <f t="shared" si="25"/>
        <v>3</v>
      </c>
      <c r="T563" s="80">
        <f t="shared" si="26"/>
        <v>4</v>
      </c>
      <c r="U563" s="80"/>
    </row>
    <row r="564" spans="1:21" x14ac:dyDescent="0.2">
      <c r="A564" s="80">
        <v>181</v>
      </c>
      <c r="B564" s="79">
        <v>259</v>
      </c>
      <c r="C564" s="79">
        <v>658</v>
      </c>
      <c r="D564" s="80" t="s">
        <v>4130</v>
      </c>
      <c r="E564" s="80" t="s">
        <v>177</v>
      </c>
      <c r="F564" s="80" t="s">
        <v>4159</v>
      </c>
      <c r="G564" s="79" t="s">
        <v>1284</v>
      </c>
      <c r="H564" s="80" t="s">
        <v>1284</v>
      </c>
      <c r="I564" s="92" t="s">
        <v>1303</v>
      </c>
      <c r="J564" s="92" t="s">
        <v>26</v>
      </c>
      <c r="K564" s="92" t="s">
        <v>1303</v>
      </c>
      <c r="L564" s="92" t="s">
        <v>1303</v>
      </c>
      <c r="M564" s="92" t="s">
        <v>26</v>
      </c>
      <c r="N564" s="92" t="s">
        <v>26</v>
      </c>
      <c r="O564" s="92" t="s">
        <v>26</v>
      </c>
      <c r="P564" s="92" t="s">
        <v>1303</v>
      </c>
      <c r="Q564" s="92" t="s">
        <v>1303</v>
      </c>
      <c r="R564" s="80">
        <f t="shared" si="24"/>
        <v>1</v>
      </c>
      <c r="S564" s="80">
        <f t="shared" si="25"/>
        <v>4</v>
      </c>
      <c r="T564" s="80">
        <f t="shared" si="26"/>
        <v>5</v>
      </c>
    </row>
    <row r="565" spans="1:21" x14ac:dyDescent="0.2">
      <c r="A565" s="80">
        <v>261</v>
      </c>
      <c r="B565" s="80">
        <v>336</v>
      </c>
      <c r="C565" s="80">
        <v>659</v>
      </c>
      <c r="D565" s="80" t="s">
        <v>4130</v>
      </c>
      <c r="E565" s="80" t="s">
        <v>177</v>
      </c>
      <c r="F565" s="80" t="s">
        <v>4159</v>
      </c>
      <c r="G565" s="80" t="s">
        <v>1285</v>
      </c>
      <c r="H565" s="80" t="s">
        <v>1285</v>
      </c>
      <c r="I565" s="98" t="s">
        <v>1303</v>
      </c>
      <c r="J565" s="98" t="s">
        <v>26</v>
      </c>
      <c r="K565" s="98" t="s">
        <v>1303</v>
      </c>
      <c r="L565" s="98" t="s">
        <v>1303</v>
      </c>
      <c r="M565" s="98" t="s">
        <v>26</v>
      </c>
      <c r="N565" s="98" t="s">
        <v>26</v>
      </c>
      <c r="O565" s="98" t="s">
        <v>26</v>
      </c>
      <c r="P565" s="98" t="s">
        <v>1303</v>
      </c>
      <c r="Q565" s="98" t="s">
        <v>1303</v>
      </c>
      <c r="R565" s="80">
        <f t="shared" si="24"/>
        <v>1</v>
      </c>
      <c r="S565" s="80">
        <f t="shared" si="25"/>
        <v>4</v>
      </c>
      <c r="T565" s="80">
        <f t="shared" si="26"/>
        <v>5</v>
      </c>
      <c r="U565" s="80"/>
    </row>
    <row r="566" spans="1:21" x14ac:dyDescent="0.2">
      <c r="A566" s="80">
        <v>180</v>
      </c>
      <c r="B566" s="79">
        <v>258</v>
      </c>
      <c r="C566" s="79">
        <v>660</v>
      </c>
      <c r="D566" s="80" t="s">
        <v>4130</v>
      </c>
      <c r="E566" s="80" t="s">
        <v>177</v>
      </c>
      <c r="F566" s="80" t="s">
        <v>4159</v>
      </c>
      <c r="G566" s="79" t="s">
        <v>1286</v>
      </c>
      <c r="H566" s="80" t="s">
        <v>1286</v>
      </c>
      <c r="I566" s="92" t="s">
        <v>1303</v>
      </c>
      <c r="J566" s="92" t="s">
        <v>26</v>
      </c>
      <c r="K566" s="92" t="s">
        <v>1303</v>
      </c>
      <c r="L566" s="92" t="s">
        <v>1303</v>
      </c>
      <c r="M566" s="92" t="s">
        <v>26</v>
      </c>
      <c r="N566" s="92" t="s">
        <v>26</v>
      </c>
      <c r="O566" s="92" t="s">
        <v>26</v>
      </c>
      <c r="P566" s="92" t="s">
        <v>1303</v>
      </c>
      <c r="Q566" s="92" t="s">
        <v>1303</v>
      </c>
      <c r="R566" s="80">
        <f t="shared" si="24"/>
        <v>1</v>
      </c>
      <c r="S566" s="80">
        <f t="shared" si="25"/>
        <v>4</v>
      </c>
      <c r="T566" s="80">
        <f t="shared" si="26"/>
        <v>5</v>
      </c>
    </row>
    <row r="567" spans="1:21" x14ac:dyDescent="0.2">
      <c r="A567" s="80">
        <v>142</v>
      </c>
      <c r="B567" s="79">
        <v>220</v>
      </c>
      <c r="C567" s="79">
        <v>661</v>
      </c>
      <c r="D567" s="80" t="s">
        <v>4130</v>
      </c>
      <c r="E567" s="80" t="s">
        <v>177</v>
      </c>
      <c r="F567" s="80" t="s">
        <v>4159</v>
      </c>
      <c r="G567" s="79" t="s">
        <v>1287</v>
      </c>
      <c r="H567" s="80" t="s">
        <v>1287</v>
      </c>
      <c r="I567" s="79" t="s">
        <v>1288</v>
      </c>
      <c r="J567" s="79" t="s">
        <v>1289</v>
      </c>
      <c r="K567" s="79" t="s">
        <v>1290</v>
      </c>
      <c r="L567" s="92" t="s">
        <v>1303</v>
      </c>
      <c r="M567" s="79" t="s">
        <v>26</v>
      </c>
      <c r="N567" s="79" t="s">
        <v>26</v>
      </c>
      <c r="O567" s="79" t="s">
        <v>26</v>
      </c>
      <c r="P567" s="79" t="s">
        <v>26</v>
      </c>
      <c r="Q567" s="92" t="s">
        <v>1303</v>
      </c>
      <c r="R567" s="80">
        <f t="shared" si="24"/>
        <v>2</v>
      </c>
      <c r="S567" s="80">
        <f t="shared" si="25"/>
        <v>3</v>
      </c>
      <c r="T567" s="80">
        <f t="shared" si="26"/>
        <v>5</v>
      </c>
    </row>
    <row r="568" spans="1:21" x14ac:dyDescent="0.2">
      <c r="A568" s="80">
        <v>252</v>
      </c>
      <c r="B568" s="80">
        <v>327</v>
      </c>
      <c r="C568" s="80">
        <v>662</v>
      </c>
      <c r="D568" s="80" t="s">
        <v>4130</v>
      </c>
      <c r="E568" s="80" t="s">
        <v>177</v>
      </c>
      <c r="F568" s="80" t="s">
        <v>4159</v>
      </c>
      <c r="G568" s="80" t="s">
        <v>1291</v>
      </c>
      <c r="H568" s="80" t="s">
        <v>1291</v>
      </c>
      <c r="I568" s="98" t="s">
        <v>26</v>
      </c>
      <c r="J568" s="98" t="s">
        <v>26</v>
      </c>
      <c r="K568" s="98" t="s">
        <v>1303</v>
      </c>
      <c r="L568" s="98" t="s">
        <v>1303</v>
      </c>
      <c r="M568" s="98" t="s">
        <v>26</v>
      </c>
      <c r="N568" s="98" t="s">
        <v>26</v>
      </c>
      <c r="O568" s="98" t="s">
        <v>26</v>
      </c>
      <c r="P568" s="98" t="s">
        <v>1303</v>
      </c>
      <c r="Q568" s="98" t="s">
        <v>1303</v>
      </c>
      <c r="R568" s="80">
        <f t="shared" si="24"/>
        <v>0</v>
      </c>
      <c r="S568" s="80">
        <f t="shared" si="25"/>
        <v>4</v>
      </c>
      <c r="T568" s="80">
        <f t="shared" si="26"/>
        <v>4</v>
      </c>
      <c r="U568" s="80"/>
    </row>
    <row r="569" spans="1:21" x14ac:dyDescent="0.2">
      <c r="A569" s="80">
        <v>251</v>
      </c>
      <c r="B569" s="80">
        <v>326</v>
      </c>
      <c r="C569" s="80">
        <v>663</v>
      </c>
      <c r="D569" s="80" t="s">
        <v>4130</v>
      </c>
      <c r="E569" s="80" t="s">
        <v>177</v>
      </c>
      <c r="F569" s="80" t="s">
        <v>4159</v>
      </c>
      <c r="G569" s="80" t="s">
        <v>1292</v>
      </c>
      <c r="H569" s="80" t="s">
        <v>1292</v>
      </c>
      <c r="I569" s="98" t="s">
        <v>1303</v>
      </c>
      <c r="J569" s="98" t="s">
        <v>26</v>
      </c>
      <c r="K569" s="98" t="s">
        <v>1303</v>
      </c>
      <c r="L569" s="98" t="s">
        <v>1303</v>
      </c>
      <c r="M569" s="98" t="s">
        <v>26</v>
      </c>
      <c r="N569" s="98" t="s">
        <v>26</v>
      </c>
      <c r="O569" s="98" t="s">
        <v>26</v>
      </c>
      <c r="P569" s="98" t="s">
        <v>26</v>
      </c>
      <c r="Q569" s="98" t="s">
        <v>1303</v>
      </c>
      <c r="R569" s="80">
        <f t="shared" si="24"/>
        <v>1</v>
      </c>
      <c r="S569" s="80">
        <f t="shared" si="25"/>
        <v>3</v>
      </c>
      <c r="T569" s="80">
        <f t="shared" si="26"/>
        <v>4</v>
      </c>
      <c r="U569" s="80"/>
    </row>
    <row r="570" spans="1:21" x14ac:dyDescent="0.2">
      <c r="A570" s="80">
        <v>336</v>
      </c>
      <c r="B570" s="80">
        <v>411</v>
      </c>
      <c r="C570" s="80">
        <v>664</v>
      </c>
      <c r="D570" s="80" t="s">
        <v>4130</v>
      </c>
      <c r="E570" s="80" t="s">
        <v>177</v>
      </c>
      <c r="F570" s="80" t="s">
        <v>4159</v>
      </c>
      <c r="G570" s="80" t="s">
        <v>1293</v>
      </c>
      <c r="H570" s="80" t="s">
        <v>1293</v>
      </c>
      <c r="I570" s="98" t="s">
        <v>1303</v>
      </c>
      <c r="J570" s="98" t="s">
        <v>1303</v>
      </c>
      <c r="K570" s="98" t="s">
        <v>1303</v>
      </c>
      <c r="L570" s="98" t="s">
        <v>1303</v>
      </c>
      <c r="M570" s="98" t="s">
        <v>26</v>
      </c>
      <c r="N570" s="98" t="s">
        <v>26</v>
      </c>
      <c r="O570" s="98" t="s">
        <v>26</v>
      </c>
      <c r="P570" s="98" t="s">
        <v>1303</v>
      </c>
      <c r="Q570" s="98" t="s">
        <v>1303</v>
      </c>
      <c r="R570" s="80">
        <f t="shared" si="24"/>
        <v>2</v>
      </c>
      <c r="S570" s="80">
        <f t="shared" si="25"/>
        <v>4</v>
      </c>
      <c r="T570" s="80">
        <f t="shared" si="26"/>
        <v>6</v>
      </c>
      <c r="U570" s="80"/>
    </row>
    <row r="571" spans="1:21" x14ac:dyDescent="0.2">
      <c r="A571" s="80">
        <v>337</v>
      </c>
      <c r="B571" s="80">
        <v>412</v>
      </c>
      <c r="C571" s="80">
        <v>665</v>
      </c>
      <c r="D571" s="80" t="s">
        <v>4130</v>
      </c>
      <c r="E571" s="80" t="s">
        <v>177</v>
      </c>
      <c r="F571" s="80" t="s">
        <v>4159</v>
      </c>
      <c r="G571" s="80" t="s">
        <v>1294</v>
      </c>
      <c r="H571" s="80" t="s">
        <v>1294</v>
      </c>
      <c r="I571" s="80" t="s">
        <v>1295</v>
      </c>
      <c r="J571" s="80" t="s">
        <v>1296</v>
      </c>
      <c r="K571" s="80" t="s">
        <v>1297</v>
      </c>
      <c r="L571" s="80" t="s">
        <v>1298</v>
      </c>
      <c r="M571" s="80" t="s">
        <v>26</v>
      </c>
      <c r="N571" s="80" t="s">
        <v>26</v>
      </c>
      <c r="O571" s="80" t="s">
        <v>26</v>
      </c>
      <c r="P571" s="80" t="s">
        <v>1299</v>
      </c>
      <c r="Q571" s="80" t="s">
        <v>1300</v>
      </c>
      <c r="R571" s="80">
        <f t="shared" si="24"/>
        <v>2</v>
      </c>
      <c r="S571" s="80">
        <f t="shared" si="25"/>
        <v>4</v>
      </c>
      <c r="T571" s="80">
        <f t="shared" si="26"/>
        <v>6</v>
      </c>
      <c r="U571" s="80"/>
    </row>
    <row r="572" spans="1:21" x14ac:dyDescent="0.2">
      <c r="A572" s="80">
        <v>260</v>
      </c>
      <c r="B572" s="80">
        <v>335</v>
      </c>
      <c r="C572" s="80">
        <v>666</v>
      </c>
      <c r="D572" s="80" t="s">
        <v>4130</v>
      </c>
      <c r="E572" s="80" t="s">
        <v>177</v>
      </c>
      <c r="F572" s="80" t="s">
        <v>4159</v>
      </c>
      <c r="G572" s="80" t="s">
        <v>1301</v>
      </c>
      <c r="H572" s="80" t="s">
        <v>1301</v>
      </c>
      <c r="I572" s="98" t="s">
        <v>1303</v>
      </c>
      <c r="J572" s="98" t="s">
        <v>26</v>
      </c>
      <c r="K572" s="98" t="s">
        <v>1303</v>
      </c>
      <c r="L572" s="98" t="s">
        <v>1303</v>
      </c>
      <c r="M572" s="98" t="s">
        <v>26</v>
      </c>
      <c r="N572" s="98" t="s">
        <v>26</v>
      </c>
      <c r="O572" s="98" t="s">
        <v>26</v>
      </c>
      <c r="P572" s="98" t="s">
        <v>1303</v>
      </c>
      <c r="Q572" s="98" t="s">
        <v>1303</v>
      </c>
      <c r="R572" s="80">
        <f t="shared" si="24"/>
        <v>1</v>
      </c>
      <c r="S572" s="80">
        <f t="shared" si="25"/>
        <v>4</v>
      </c>
      <c r="T572" s="80">
        <f t="shared" si="26"/>
        <v>5</v>
      </c>
      <c r="U572" s="80"/>
    </row>
    <row r="573" spans="1:21" x14ac:dyDescent="0.2">
      <c r="A573" s="80">
        <v>330</v>
      </c>
      <c r="B573" s="80">
        <v>405</v>
      </c>
      <c r="C573" s="80">
        <v>667</v>
      </c>
      <c r="D573" s="80" t="s">
        <v>4130</v>
      </c>
      <c r="E573" s="80" t="s">
        <v>177</v>
      </c>
      <c r="F573" s="80" t="s">
        <v>4159</v>
      </c>
      <c r="G573" s="80" t="s">
        <v>1302</v>
      </c>
      <c r="H573" s="80" t="s">
        <v>1302</v>
      </c>
      <c r="I573" s="98" t="s">
        <v>1303</v>
      </c>
      <c r="J573" s="98" t="s">
        <v>1303</v>
      </c>
      <c r="K573" s="98" t="s">
        <v>1303</v>
      </c>
      <c r="L573" s="98" t="s">
        <v>1303</v>
      </c>
      <c r="M573" s="98" t="s">
        <v>26</v>
      </c>
      <c r="N573" s="98" t="s">
        <v>26</v>
      </c>
      <c r="O573" s="98" t="s">
        <v>1303</v>
      </c>
      <c r="P573" s="98" t="s">
        <v>1303</v>
      </c>
      <c r="Q573" s="98" t="s">
        <v>1303</v>
      </c>
      <c r="R573" s="80">
        <f t="shared" si="24"/>
        <v>2</v>
      </c>
      <c r="S573" s="80">
        <f t="shared" si="25"/>
        <v>5</v>
      </c>
      <c r="T573" s="80">
        <f t="shared" si="26"/>
        <v>7</v>
      </c>
      <c r="U573" s="80"/>
    </row>
    <row r="574" spans="1:21" x14ac:dyDescent="0.2">
      <c r="A574" s="80">
        <v>331</v>
      </c>
      <c r="B574" s="80">
        <v>406</v>
      </c>
      <c r="C574" s="80">
        <v>668</v>
      </c>
      <c r="D574" s="80" t="s">
        <v>4130</v>
      </c>
      <c r="E574" s="80" t="s">
        <v>177</v>
      </c>
      <c r="F574" s="80" t="s">
        <v>4159</v>
      </c>
      <c r="G574" s="80" t="s">
        <v>1305</v>
      </c>
      <c r="H574" s="80" t="s">
        <v>1305</v>
      </c>
      <c r="I574" s="80" t="s">
        <v>1306</v>
      </c>
      <c r="J574" s="80" t="s">
        <v>26</v>
      </c>
      <c r="K574" s="80" t="s">
        <v>1307</v>
      </c>
      <c r="L574" s="80" t="s">
        <v>26</v>
      </c>
      <c r="M574" s="80" t="s">
        <v>1308</v>
      </c>
      <c r="N574" s="80" t="s">
        <v>1309</v>
      </c>
      <c r="O574" s="80" t="s">
        <v>26</v>
      </c>
      <c r="P574" s="80" t="s">
        <v>1310</v>
      </c>
      <c r="Q574" s="80" t="s">
        <v>1311</v>
      </c>
      <c r="R574" s="80">
        <f t="shared" si="24"/>
        <v>1</v>
      </c>
      <c r="S574" s="80">
        <f t="shared" si="25"/>
        <v>5</v>
      </c>
      <c r="T574" s="80">
        <f t="shared" si="26"/>
        <v>6</v>
      </c>
      <c r="U574" s="80"/>
    </row>
    <row r="575" spans="1:21" x14ac:dyDescent="0.2">
      <c r="A575" s="80">
        <v>328</v>
      </c>
      <c r="B575" s="80">
        <v>403</v>
      </c>
      <c r="C575" s="80">
        <v>669</v>
      </c>
      <c r="D575" s="80" t="s">
        <v>4130</v>
      </c>
      <c r="E575" s="80" t="s">
        <v>177</v>
      </c>
      <c r="F575" s="80" t="s">
        <v>4159</v>
      </c>
      <c r="G575" s="80" t="s">
        <v>1312</v>
      </c>
      <c r="H575" s="80" t="s">
        <v>1312</v>
      </c>
      <c r="I575" s="80" t="s">
        <v>1313</v>
      </c>
      <c r="J575" s="80" t="s">
        <v>1314</v>
      </c>
      <c r="K575" s="80" t="s">
        <v>1315</v>
      </c>
      <c r="L575" s="80" t="s">
        <v>1316</v>
      </c>
      <c r="M575" s="80" t="s">
        <v>26</v>
      </c>
      <c r="N575" s="80" t="s">
        <v>26</v>
      </c>
      <c r="O575" s="80" t="s">
        <v>26</v>
      </c>
      <c r="P575" s="80" t="s">
        <v>1317</v>
      </c>
      <c r="Q575" s="80" t="s">
        <v>1318</v>
      </c>
      <c r="R575" s="80">
        <f t="shared" si="24"/>
        <v>2</v>
      </c>
      <c r="S575" s="80">
        <f t="shared" si="25"/>
        <v>4</v>
      </c>
      <c r="T575" s="80">
        <f t="shared" si="26"/>
        <v>6</v>
      </c>
      <c r="U575" s="80"/>
    </row>
    <row r="576" spans="1:21" x14ac:dyDescent="0.2">
      <c r="A576" s="80">
        <v>329</v>
      </c>
      <c r="B576" s="80">
        <v>404</v>
      </c>
      <c r="C576" s="80">
        <v>670</v>
      </c>
      <c r="D576" s="80" t="s">
        <v>4130</v>
      </c>
      <c r="E576" s="80" t="s">
        <v>177</v>
      </c>
      <c r="F576" s="80" t="s">
        <v>4159</v>
      </c>
      <c r="G576" s="80" t="s">
        <v>1319</v>
      </c>
      <c r="H576" s="80" t="s">
        <v>1319</v>
      </c>
      <c r="I576" s="98" t="s">
        <v>1303</v>
      </c>
      <c r="J576" s="98" t="s">
        <v>26</v>
      </c>
      <c r="K576" s="98" t="s">
        <v>1303</v>
      </c>
      <c r="L576" s="98" t="s">
        <v>1303</v>
      </c>
      <c r="M576" s="98" t="s">
        <v>26</v>
      </c>
      <c r="N576" s="98" t="s">
        <v>26</v>
      </c>
      <c r="O576" s="98" t="s">
        <v>26</v>
      </c>
      <c r="P576" s="98" t="s">
        <v>1303</v>
      </c>
      <c r="Q576" s="98" t="s">
        <v>1303</v>
      </c>
      <c r="R576" s="80">
        <f t="shared" si="24"/>
        <v>1</v>
      </c>
      <c r="S576" s="80">
        <f t="shared" si="25"/>
        <v>4</v>
      </c>
      <c r="T576" s="80">
        <f t="shared" si="26"/>
        <v>5</v>
      </c>
      <c r="U576" s="80"/>
    </row>
    <row r="577" spans="1:21" x14ac:dyDescent="0.2">
      <c r="A577" s="80">
        <v>352</v>
      </c>
      <c r="B577" s="80">
        <v>428</v>
      </c>
      <c r="C577" s="80">
        <v>671</v>
      </c>
      <c r="D577" s="80" t="s">
        <v>4130</v>
      </c>
      <c r="E577" s="80" t="s">
        <v>177</v>
      </c>
      <c r="F577" s="80" t="s">
        <v>4159</v>
      </c>
      <c r="G577" s="80" t="s">
        <v>1320</v>
      </c>
      <c r="H577" s="80" t="s">
        <v>1320</v>
      </c>
      <c r="I577" s="98" t="s">
        <v>998</v>
      </c>
      <c r="J577" s="98" t="s">
        <v>26</v>
      </c>
      <c r="K577" s="98" t="s">
        <v>998</v>
      </c>
      <c r="L577" s="98" t="s">
        <v>26</v>
      </c>
      <c r="M577" s="98" t="s">
        <v>26</v>
      </c>
      <c r="N577" s="98" t="s">
        <v>26</v>
      </c>
      <c r="O577" s="98" t="s">
        <v>26</v>
      </c>
      <c r="P577" s="98" t="s">
        <v>998</v>
      </c>
      <c r="Q577" s="98" t="s">
        <v>26</v>
      </c>
      <c r="R577" s="80">
        <f t="shared" si="24"/>
        <v>1</v>
      </c>
      <c r="S577" s="80">
        <f t="shared" si="25"/>
        <v>2</v>
      </c>
      <c r="T577" s="80">
        <f t="shared" si="26"/>
        <v>3</v>
      </c>
      <c r="U577" s="80"/>
    </row>
    <row r="578" spans="1:21" x14ac:dyDescent="0.2">
      <c r="A578" s="80">
        <v>134</v>
      </c>
      <c r="B578" s="79">
        <v>212</v>
      </c>
      <c r="C578" s="79">
        <v>672</v>
      </c>
      <c r="D578" s="80" t="s">
        <v>4130</v>
      </c>
      <c r="E578" s="80" t="s">
        <v>177</v>
      </c>
      <c r="F578" s="80" t="s">
        <v>4159</v>
      </c>
      <c r="G578" s="79" t="s">
        <v>1321</v>
      </c>
      <c r="H578" s="80" t="s">
        <v>1321</v>
      </c>
      <c r="I578" s="92" t="s">
        <v>26</v>
      </c>
      <c r="J578" s="92" t="s">
        <v>26</v>
      </c>
      <c r="K578" s="92" t="s">
        <v>1303</v>
      </c>
      <c r="L578" s="92" t="s">
        <v>1303</v>
      </c>
      <c r="M578" s="92" t="s">
        <v>26</v>
      </c>
      <c r="N578" s="92" t="s">
        <v>26</v>
      </c>
      <c r="O578" s="92" t="s">
        <v>26</v>
      </c>
      <c r="P578" s="92" t="s">
        <v>1303</v>
      </c>
      <c r="Q578" s="92" t="s">
        <v>1303</v>
      </c>
      <c r="R578" s="80">
        <f t="shared" ref="R578:R641" si="27">2-(SUM(IF(I578="NA",1,0),IF(J578="NA",1,0)))</f>
        <v>0</v>
      </c>
      <c r="S578" s="80">
        <f t="shared" ref="S578:S641" si="28">7-SUM(IF(K578="NA",1,0),IF(L578="NA",1,0),IF(M578="NA",1,0),IF(N578="NA",1,0),IF(O578="NA",1,0),IF(P578="NA",1,0),IF(Q578="NA",1,0))</f>
        <v>4</v>
      </c>
      <c r="T578" s="80">
        <f t="shared" ref="T578:T641" si="29">SUM(R578:S578)</f>
        <v>4</v>
      </c>
    </row>
    <row r="579" spans="1:21" x14ac:dyDescent="0.2">
      <c r="A579" s="80">
        <v>149</v>
      </c>
      <c r="B579" s="79">
        <v>227</v>
      </c>
      <c r="C579" s="79">
        <v>673</v>
      </c>
      <c r="D579" s="80" t="s">
        <v>4130</v>
      </c>
      <c r="E579" s="80" t="s">
        <v>177</v>
      </c>
      <c r="F579" s="80" t="s">
        <v>4160</v>
      </c>
      <c r="G579" s="79" t="s">
        <v>1323</v>
      </c>
      <c r="H579" s="80" t="s">
        <v>1323</v>
      </c>
      <c r="I579" s="79" t="s">
        <v>1324</v>
      </c>
      <c r="J579" s="79" t="s">
        <v>1325</v>
      </c>
      <c r="K579" s="79" t="s">
        <v>1326</v>
      </c>
      <c r="L579" s="79" t="s">
        <v>1327</v>
      </c>
      <c r="M579" s="79" t="s">
        <v>26</v>
      </c>
      <c r="N579" s="79" t="s">
        <v>26</v>
      </c>
      <c r="O579" s="92" t="s">
        <v>110</v>
      </c>
      <c r="P579" s="79" t="s">
        <v>1328</v>
      </c>
      <c r="Q579" s="79" t="s">
        <v>1329</v>
      </c>
      <c r="R579" s="80">
        <f t="shared" si="27"/>
        <v>2</v>
      </c>
      <c r="S579" s="80">
        <f t="shared" si="28"/>
        <v>5</v>
      </c>
      <c r="T579" s="80">
        <f t="shared" si="29"/>
        <v>7</v>
      </c>
    </row>
    <row r="580" spans="1:21" x14ac:dyDescent="0.2">
      <c r="A580" s="80">
        <v>235</v>
      </c>
      <c r="B580" s="80">
        <v>310</v>
      </c>
      <c r="C580" s="80">
        <v>674</v>
      </c>
      <c r="D580" s="80" t="s">
        <v>4130</v>
      </c>
      <c r="E580" s="80" t="s">
        <v>177</v>
      </c>
      <c r="F580" s="80" t="s">
        <v>4160</v>
      </c>
      <c r="G580" s="80" t="s">
        <v>1331</v>
      </c>
      <c r="H580" s="80" t="s">
        <v>1331</v>
      </c>
      <c r="I580" s="80" t="s">
        <v>1332</v>
      </c>
      <c r="J580" s="80" t="s">
        <v>1333</v>
      </c>
      <c r="K580" s="80" t="s">
        <v>1334</v>
      </c>
      <c r="L580" s="80" t="s">
        <v>26</v>
      </c>
      <c r="M580" s="80" t="s">
        <v>26</v>
      </c>
      <c r="N580" s="80" t="s">
        <v>26</v>
      </c>
      <c r="O580" s="80" t="s">
        <v>26</v>
      </c>
      <c r="P580" s="80" t="s">
        <v>26</v>
      </c>
      <c r="Q580" s="80" t="s">
        <v>26</v>
      </c>
      <c r="R580" s="80">
        <f t="shared" si="27"/>
        <v>2</v>
      </c>
      <c r="S580" s="80">
        <f t="shared" si="28"/>
        <v>1</v>
      </c>
      <c r="T580" s="80">
        <f t="shared" si="29"/>
        <v>3</v>
      </c>
      <c r="U580" s="80"/>
    </row>
    <row r="581" spans="1:21" x14ac:dyDescent="0.2">
      <c r="A581" s="80">
        <v>213</v>
      </c>
      <c r="B581" s="79">
        <v>289</v>
      </c>
      <c r="C581" s="79">
        <v>675</v>
      </c>
      <c r="D581" s="80" t="s">
        <v>4130</v>
      </c>
      <c r="E581" s="80" t="s">
        <v>177</v>
      </c>
      <c r="F581" s="80" t="s">
        <v>4160</v>
      </c>
      <c r="G581" s="79" t="s">
        <v>1335</v>
      </c>
      <c r="H581" s="80" t="s">
        <v>1335</v>
      </c>
      <c r="I581" s="79" t="s">
        <v>26</v>
      </c>
      <c r="J581" s="79" t="s">
        <v>26</v>
      </c>
      <c r="K581" s="79" t="s">
        <v>1336</v>
      </c>
      <c r="L581" s="79" t="s">
        <v>26</v>
      </c>
      <c r="M581" s="79" t="s">
        <v>26</v>
      </c>
      <c r="N581" s="79" t="s">
        <v>26</v>
      </c>
      <c r="O581" s="79" t="s">
        <v>1337</v>
      </c>
      <c r="P581" s="79" t="s">
        <v>26</v>
      </c>
      <c r="Q581" s="79" t="s">
        <v>26</v>
      </c>
      <c r="R581" s="80">
        <f t="shared" si="27"/>
        <v>0</v>
      </c>
      <c r="S581" s="80">
        <f t="shared" si="28"/>
        <v>2</v>
      </c>
      <c r="T581" s="80">
        <f t="shared" si="29"/>
        <v>2</v>
      </c>
    </row>
    <row r="582" spans="1:21" x14ac:dyDescent="0.2">
      <c r="A582" s="80">
        <v>335</v>
      </c>
      <c r="B582" s="80">
        <v>410</v>
      </c>
      <c r="C582" s="80">
        <v>676</v>
      </c>
      <c r="D582" s="80" t="s">
        <v>4130</v>
      </c>
      <c r="E582" s="80" t="s">
        <v>177</v>
      </c>
      <c r="F582" s="80" t="s">
        <v>4160</v>
      </c>
      <c r="G582" s="80" t="s">
        <v>1338</v>
      </c>
      <c r="H582" s="80" t="s">
        <v>1338</v>
      </c>
      <c r="I582" s="80" t="s">
        <v>1339</v>
      </c>
      <c r="J582" s="80" t="s">
        <v>1340</v>
      </c>
      <c r="K582" s="80" t="s">
        <v>1341</v>
      </c>
      <c r="L582" s="80" t="s">
        <v>26</v>
      </c>
      <c r="M582" s="80" t="s">
        <v>26</v>
      </c>
      <c r="N582" s="80" t="s">
        <v>26</v>
      </c>
      <c r="O582" s="80" t="s">
        <v>26</v>
      </c>
      <c r="P582" s="80" t="s">
        <v>26</v>
      </c>
      <c r="Q582" s="80" t="s">
        <v>26</v>
      </c>
      <c r="R582" s="80">
        <f t="shared" si="27"/>
        <v>2</v>
      </c>
      <c r="S582" s="80">
        <f t="shared" si="28"/>
        <v>1</v>
      </c>
      <c r="T582" s="80">
        <f t="shared" si="29"/>
        <v>3</v>
      </c>
      <c r="U582" s="80"/>
    </row>
    <row r="583" spans="1:21" x14ac:dyDescent="0.2">
      <c r="A583" s="80">
        <v>334</v>
      </c>
      <c r="B583" s="80">
        <v>409</v>
      </c>
      <c r="C583" s="80">
        <v>677</v>
      </c>
      <c r="D583" s="80" t="s">
        <v>4130</v>
      </c>
      <c r="E583" s="80" t="s">
        <v>177</v>
      </c>
      <c r="F583" s="80" t="s">
        <v>4160</v>
      </c>
      <c r="G583" s="80" t="s">
        <v>1342</v>
      </c>
      <c r="H583" s="80" t="s">
        <v>1342</v>
      </c>
      <c r="I583" s="80" t="s">
        <v>1343</v>
      </c>
      <c r="J583" s="80" t="s">
        <v>1344</v>
      </c>
      <c r="K583" s="80" t="s">
        <v>1345</v>
      </c>
      <c r="L583" s="80" t="s">
        <v>26</v>
      </c>
      <c r="M583" s="80" t="s">
        <v>1346</v>
      </c>
      <c r="N583" s="80" t="s">
        <v>26</v>
      </c>
      <c r="O583" s="80" t="s">
        <v>1347</v>
      </c>
      <c r="P583" s="80" t="s">
        <v>26</v>
      </c>
      <c r="Q583" s="80" t="s">
        <v>26</v>
      </c>
      <c r="R583" s="80">
        <f t="shared" si="27"/>
        <v>2</v>
      </c>
      <c r="S583" s="80">
        <f t="shared" si="28"/>
        <v>3</v>
      </c>
      <c r="T583" s="80">
        <f t="shared" si="29"/>
        <v>5</v>
      </c>
      <c r="U583" s="80"/>
    </row>
    <row r="584" spans="1:21" x14ac:dyDescent="0.2">
      <c r="A584" s="80">
        <v>347</v>
      </c>
      <c r="B584" s="80">
        <v>422</v>
      </c>
      <c r="C584" s="80">
        <v>678</v>
      </c>
      <c r="D584" s="80" t="s">
        <v>4130</v>
      </c>
      <c r="E584" s="80" t="s">
        <v>177</v>
      </c>
      <c r="F584" s="80" t="s">
        <v>4160</v>
      </c>
      <c r="G584" s="80" t="s">
        <v>1348</v>
      </c>
      <c r="H584" s="80" t="s">
        <v>1348</v>
      </c>
      <c r="I584" s="80" t="s">
        <v>26</v>
      </c>
      <c r="J584" s="80" t="s">
        <v>26</v>
      </c>
      <c r="K584" s="80" t="s">
        <v>1349</v>
      </c>
      <c r="L584" s="80" t="s">
        <v>26</v>
      </c>
      <c r="M584" s="80" t="s">
        <v>26</v>
      </c>
      <c r="N584" s="80" t="s">
        <v>26</v>
      </c>
      <c r="O584" s="80" t="s">
        <v>1350</v>
      </c>
      <c r="P584" s="80" t="s">
        <v>26</v>
      </c>
      <c r="Q584" s="80" t="s">
        <v>26</v>
      </c>
      <c r="R584" s="80">
        <f t="shared" si="27"/>
        <v>0</v>
      </c>
      <c r="S584" s="80">
        <f t="shared" si="28"/>
        <v>2</v>
      </c>
      <c r="T584" s="80">
        <f t="shared" si="29"/>
        <v>2</v>
      </c>
      <c r="U584" s="80"/>
    </row>
    <row r="585" spans="1:21" x14ac:dyDescent="0.2">
      <c r="A585" s="80">
        <v>348</v>
      </c>
      <c r="B585" s="80">
        <v>423</v>
      </c>
      <c r="C585" s="80">
        <v>679</v>
      </c>
      <c r="D585" s="80" t="s">
        <v>4130</v>
      </c>
      <c r="E585" s="80" t="s">
        <v>177</v>
      </c>
      <c r="F585" s="80" t="s">
        <v>4160</v>
      </c>
      <c r="G585" s="80" t="s">
        <v>1351</v>
      </c>
      <c r="H585" s="80" t="s">
        <v>1351</v>
      </c>
      <c r="I585" s="80" t="s">
        <v>1352</v>
      </c>
      <c r="J585" s="80" t="s">
        <v>1353</v>
      </c>
      <c r="K585" s="80" t="s">
        <v>1354</v>
      </c>
      <c r="L585" s="80" t="s">
        <v>1355</v>
      </c>
      <c r="M585" s="80" t="s">
        <v>1356</v>
      </c>
      <c r="N585" s="80" t="s">
        <v>1357</v>
      </c>
      <c r="O585" s="80" t="s">
        <v>1358</v>
      </c>
      <c r="P585" s="98" t="s">
        <v>110</v>
      </c>
      <c r="Q585" s="98" t="s">
        <v>110</v>
      </c>
      <c r="R585" s="80">
        <f t="shared" si="27"/>
        <v>2</v>
      </c>
      <c r="S585" s="80">
        <f t="shared" si="28"/>
        <v>7</v>
      </c>
      <c r="T585" s="80">
        <f t="shared" si="29"/>
        <v>9</v>
      </c>
      <c r="U585" s="80"/>
    </row>
    <row r="586" spans="1:21" x14ac:dyDescent="0.2">
      <c r="A586" s="80">
        <v>255</v>
      </c>
      <c r="B586" s="80">
        <v>330</v>
      </c>
      <c r="C586" s="80">
        <v>680</v>
      </c>
      <c r="D586" s="80" t="s">
        <v>4130</v>
      </c>
      <c r="E586" s="80" t="s">
        <v>177</v>
      </c>
      <c r="F586" s="80" t="s">
        <v>4160</v>
      </c>
      <c r="G586" s="80" t="s">
        <v>1361</v>
      </c>
      <c r="H586" s="80" t="s">
        <v>1361</v>
      </c>
      <c r="I586" s="80" t="s">
        <v>1362</v>
      </c>
      <c r="J586" s="80" t="s">
        <v>1363</v>
      </c>
      <c r="K586" s="80" t="s">
        <v>1364</v>
      </c>
      <c r="L586" s="80" t="s">
        <v>26</v>
      </c>
      <c r="M586" s="80" t="s">
        <v>26</v>
      </c>
      <c r="N586" s="80" t="s">
        <v>26</v>
      </c>
      <c r="O586" s="80" t="s">
        <v>26</v>
      </c>
      <c r="P586" s="80" t="s">
        <v>26</v>
      </c>
      <c r="Q586" s="80" t="s">
        <v>26</v>
      </c>
      <c r="R586" s="80">
        <f t="shared" si="27"/>
        <v>2</v>
      </c>
      <c r="S586" s="80">
        <f t="shared" si="28"/>
        <v>1</v>
      </c>
      <c r="T586" s="80">
        <f t="shared" si="29"/>
        <v>3</v>
      </c>
      <c r="U586" s="80"/>
    </row>
    <row r="587" spans="1:21" x14ac:dyDescent="0.2">
      <c r="A587" s="80">
        <v>192</v>
      </c>
      <c r="B587" s="79">
        <v>269</v>
      </c>
      <c r="C587" s="79">
        <v>681</v>
      </c>
      <c r="D587" s="80" t="s">
        <v>4130</v>
      </c>
      <c r="E587" s="80" t="s">
        <v>177</v>
      </c>
      <c r="F587" s="80" t="s">
        <v>4161</v>
      </c>
      <c r="G587" s="79" t="s">
        <v>1365</v>
      </c>
      <c r="H587" s="80" t="s">
        <v>1365</v>
      </c>
      <c r="I587" s="79" t="s">
        <v>1366</v>
      </c>
      <c r="J587" s="79" t="s">
        <v>1367</v>
      </c>
      <c r="K587" s="79" t="s">
        <v>1368</v>
      </c>
      <c r="L587" s="79" t="s">
        <v>1369</v>
      </c>
      <c r="M587" s="79" t="s">
        <v>26</v>
      </c>
      <c r="N587" s="79" t="s">
        <v>26</v>
      </c>
      <c r="O587" s="79" t="s">
        <v>26</v>
      </c>
      <c r="P587" s="79" t="s">
        <v>1370</v>
      </c>
      <c r="Q587" s="79" t="s">
        <v>1371</v>
      </c>
      <c r="R587" s="80">
        <f t="shared" si="27"/>
        <v>2</v>
      </c>
      <c r="S587" s="80">
        <f t="shared" si="28"/>
        <v>4</v>
      </c>
      <c r="T587" s="80">
        <f t="shared" si="29"/>
        <v>6</v>
      </c>
    </row>
    <row r="588" spans="1:21" x14ac:dyDescent="0.2">
      <c r="A588" s="80">
        <v>190</v>
      </c>
      <c r="B588" s="79">
        <v>267</v>
      </c>
      <c r="C588" s="79">
        <v>682</v>
      </c>
      <c r="D588" s="80" t="s">
        <v>4130</v>
      </c>
      <c r="E588" s="80" t="s">
        <v>177</v>
      </c>
      <c r="F588" s="80" t="s">
        <v>4161</v>
      </c>
      <c r="G588" s="79" t="s">
        <v>1373</v>
      </c>
      <c r="H588" s="80" t="s">
        <v>1373</v>
      </c>
      <c r="I588" s="79" t="s">
        <v>1374</v>
      </c>
      <c r="J588" s="79" t="s">
        <v>1375</v>
      </c>
      <c r="K588" s="79" t="s">
        <v>1376</v>
      </c>
      <c r="L588" s="79" t="s">
        <v>1377</v>
      </c>
      <c r="M588" s="79" t="s">
        <v>26</v>
      </c>
      <c r="N588" s="79" t="s">
        <v>26</v>
      </c>
      <c r="O588" s="79" t="s">
        <v>26</v>
      </c>
      <c r="P588" s="79" t="s">
        <v>1378</v>
      </c>
      <c r="Q588" s="79" t="s">
        <v>1379</v>
      </c>
      <c r="R588" s="80">
        <f t="shared" si="27"/>
        <v>2</v>
      </c>
      <c r="S588" s="80">
        <f t="shared" si="28"/>
        <v>4</v>
      </c>
      <c r="T588" s="80">
        <f t="shared" si="29"/>
        <v>6</v>
      </c>
    </row>
    <row r="589" spans="1:21" x14ac:dyDescent="0.2">
      <c r="A589" s="80">
        <v>191</v>
      </c>
      <c r="B589" s="79">
        <v>268</v>
      </c>
      <c r="C589" s="79">
        <v>683</v>
      </c>
      <c r="D589" s="80" t="s">
        <v>4130</v>
      </c>
      <c r="E589" s="80" t="s">
        <v>177</v>
      </c>
      <c r="F589" s="80" t="s">
        <v>4161</v>
      </c>
      <c r="G589" s="79" t="s">
        <v>1380</v>
      </c>
      <c r="H589" s="80" t="s">
        <v>1380</v>
      </c>
      <c r="I589" s="92" t="s">
        <v>1303</v>
      </c>
      <c r="J589" s="92" t="s">
        <v>26</v>
      </c>
      <c r="K589" s="92" t="s">
        <v>1303</v>
      </c>
      <c r="L589" s="92" t="s">
        <v>1303</v>
      </c>
      <c r="M589" s="92" t="s">
        <v>26</v>
      </c>
      <c r="N589" s="92" t="s">
        <v>26</v>
      </c>
      <c r="O589" s="92" t="s">
        <v>26</v>
      </c>
      <c r="P589" s="92" t="s">
        <v>1303</v>
      </c>
      <c r="Q589" s="92" t="s">
        <v>1303</v>
      </c>
      <c r="R589" s="80">
        <f t="shared" si="27"/>
        <v>1</v>
      </c>
      <c r="S589" s="80">
        <f t="shared" si="28"/>
        <v>4</v>
      </c>
      <c r="T589" s="80">
        <f t="shared" si="29"/>
        <v>5</v>
      </c>
    </row>
    <row r="590" spans="1:21" x14ac:dyDescent="0.2">
      <c r="A590" s="80">
        <v>230</v>
      </c>
      <c r="B590" s="80">
        <v>306</v>
      </c>
      <c r="C590" s="80">
        <v>684</v>
      </c>
      <c r="D590" s="80" t="s">
        <v>4130</v>
      </c>
      <c r="E590" s="80" t="s">
        <v>177</v>
      </c>
      <c r="F590" s="80" t="s">
        <v>4161</v>
      </c>
      <c r="G590" s="80" t="s">
        <v>1381</v>
      </c>
      <c r="H590" s="80" t="s">
        <v>1381</v>
      </c>
      <c r="I590" s="80" t="s">
        <v>1382</v>
      </c>
      <c r="J590" s="80" t="s">
        <v>26</v>
      </c>
      <c r="K590" s="80" t="s">
        <v>1383</v>
      </c>
      <c r="L590" s="80" t="s">
        <v>1384</v>
      </c>
      <c r="M590" s="80" t="s">
        <v>26</v>
      </c>
      <c r="N590" s="80" t="s">
        <v>26</v>
      </c>
      <c r="O590" s="80" t="s">
        <v>26</v>
      </c>
      <c r="P590" s="80" t="s">
        <v>1385</v>
      </c>
      <c r="Q590" s="80" t="s">
        <v>1386</v>
      </c>
      <c r="R590" s="80">
        <f t="shared" si="27"/>
        <v>1</v>
      </c>
      <c r="S590" s="80">
        <f t="shared" si="28"/>
        <v>4</v>
      </c>
      <c r="T590" s="80">
        <f t="shared" si="29"/>
        <v>5</v>
      </c>
      <c r="U590" s="80"/>
    </row>
    <row r="591" spans="1:21" x14ac:dyDescent="0.2">
      <c r="A591" s="80">
        <v>320</v>
      </c>
      <c r="B591" s="80">
        <v>395</v>
      </c>
      <c r="C591" s="80">
        <v>685</v>
      </c>
      <c r="D591" s="80" t="s">
        <v>4130</v>
      </c>
      <c r="E591" s="80" t="s">
        <v>177</v>
      </c>
      <c r="F591" s="80" t="s">
        <v>4162</v>
      </c>
      <c r="G591" s="80" t="s">
        <v>1387</v>
      </c>
      <c r="H591" s="80" t="s">
        <v>1387</v>
      </c>
      <c r="I591" s="99" t="s">
        <v>1303</v>
      </c>
      <c r="J591" s="80" t="s">
        <v>26</v>
      </c>
      <c r="K591" s="99" t="s">
        <v>1303</v>
      </c>
      <c r="L591" s="99" t="s">
        <v>1303</v>
      </c>
      <c r="M591" s="80" t="s">
        <v>26</v>
      </c>
      <c r="N591" s="80" t="s">
        <v>26</v>
      </c>
      <c r="O591" s="80" t="s">
        <v>26</v>
      </c>
      <c r="P591" s="99" t="s">
        <v>1303</v>
      </c>
      <c r="Q591" s="99" t="s">
        <v>1303</v>
      </c>
      <c r="R591" s="80">
        <f t="shared" si="27"/>
        <v>1</v>
      </c>
      <c r="S591" s="80">
        <f t="shared" si="28"/>
        <v>4</v>
      </c>
      <c r="T591" s="80">
        <f t="shared" si="29"/>
        <v>5</v>
      </c>
      <c r="U591" s="80"/>
    </row>
    <row r="592" spans="1:21" x14ac:dyDescent="0.2">
      <c r="A592" s="80">
        <v>321</v>
      </c>
      <c r="B592" s="80">
        <v>396</v>
      </c>
      <c r="C592" s="80">
        <v>686</v>
      </c>
      <c r="D592" s="80" t="s">
        <v>4130</v>
      </c>
      <c r="E592" s="80" t="s">
        <v>177</v>
      </c>
      <c r="F592" s="80" t="s">
        <v>4162</v>
      </c>
      <c r="G592" s="80" t="s">
        <v>1389</v>
      </c>
      <c r="H592" s="80" t="s">
        <v>1389</v>
      </c>
      <c r="I592" s="80" t="s">
        <v>1390</v>
      </c>
      <c r="J592" s="80" t="s">
        <v>26</v>
      </c>
      <c r="K592" s="80" t="s">
        <v>1391</v>
      </c>
      <c r="L592" s="80" t="s">
        <v>1392</v>
      </c>
      <c r="M592" s="80" t="s">
        <v>26</v>
      </c>
      <c r="N592" s="80" t="s">
        <v>26</v>
      </c>
      <c r="O592" s="80" t="s">
        <v>26</v>
      </c>
      <c r="P592" s="80" t="s">
        <v>1393</v>
      </c>
      <c r="Q592" s="80" t="s">
        <v>1394</v>
      </c>
      <c r="R592" s="80">
        <f t="shared" si="27"/>
        <v>1</v>
      </c>
      <c r="S592" s="80">
        <f t="shared" si="28"/>
        <v>4</v>
      </c>
      <c r="T592" s="80">
        <f t="shared" si="29"/>
        <v>5</v>
      </c>
      <c r="U592" s="80"/>
    </row>
    <row r="593" spans="1:21" x14ac:dyDescent="0.2">
      <c r="A593" s="80">
        <v>322</v>
      </c>
      <c r="B593" s="80">
        <v>397</v>
      </c>
      <c r="C593" s="80">
        <v>687</v>
      </c>
      <c r="D593" s="80" t="s">
        <v>4130</v>
      </c>
      <c r="E593" s="80" t="s">
        <v>177</v>
      </c>
      <c r="F593" s="80" t="s">
        <v>4162</v>
      </c>
      <c r="G593" s="80" t="s">
        <v>1395</v>
      </c>
      <c r="H593" s="80" t="s">
        <v>1395</v>
      </c>
      <c r="I593" s="99" t="s">
        <v>1303</v>
      </c>
      <c r="J593" s="99" t="s">
        <v>1303</v>
      </c>
      <c r="K593" s="99" t="s">
        <v>1303</v>
      </c>
      <c r="L593" s="99" t="s">
        <v>1303</v>
      </c>
      <c r="M593" s="80" t="s">
        <v>26</v>
      </c>
      <c r="N593" s="80" t="s">
        <v>26</v>
      </c>
      <c r="O593" s="80" t="s">
        <v>26</v>
      </c>
      <c r="P593" s="99" t="s">
        <v>1303</v>
      </c>
      <c r="Q593" s="99" t="s">
        <v>1303</v>
      </c>
      <c r="R593" s="80">
        <f t="shared" si="27"/>
        <v>2</v>
      </c>
      <c r="S593" s="80">
        <f t="shared" si="28"/>
        <v>4</v>
      </c>
      <c r="T593" s="80">
        <f t="shared" si="29"/>
        <v>6</v>
      </c>
      <c r="U593" s="80"/>
    </row>
    <row r="594" spans="1:21" x14ac:dyDescent="0.2">
      <c r="A594" s="80">
        <v>139</v>
      </c>
      <c r="B594" s="79">
        <v>217</v>
      </c>
      <c r="C594" s="79">
        <v>688</v>
      </c>
      <c r="D594" s="80" t="s">
        <v>4130</v>
      </c>
      <c r="E594" s="80" t="s">
        <v>177</v>
      </c>
      <c r="F594" s="80" t="s">
        <v>4163</v>
      </c>
      <c r="G594" s="79" t="s">
        <v>1397</v>
      </c>
      <c r="H594" s="80" t="s">
        <v>1397</v>
      </c>
      <c r="I594" s="92" t="s">
        <v>1303</v>
      </c>
      <c r="J594" s="79" t="s">
        <v>26</v>
      </c>
      <c r="K594" s="92" t="s">
        <v>1303</v>
      </c>
      <c r="L594" s="92" t="s">
        <v>1303</v>
      </c>
      <c r="M594" s="79" t="s">
        <v>26</v>
      </c>
      <c r="N594" s="79" t="s">
        <v>26</v>
      </c>
      <c r="O594" s="79" t="s">
        <v>26</v>
      </c>
      <c r="P594" s="92" t="s">
        <v>1303</v>
      </c>
      <c r="Q594" s="92" t="s">
        <v>1303</v>
      </c>
      <c r="R594" s="80">
        <f t="shared" si="27"/>
        <v>1</v>
      </c>
      <c r="S594" s="80">
        <f t="shared" si="28"/>
        <v>4</v>
      </c>
      <c r="T594" s="80">
        <f t="shared" si="29"/>
        <v>5</v>
      </c>
    </row>
    <row r="595" spans="1:21" x14ac:dyDescent="0.2">
      <c r="A595" s="80">
        <v>138</v>
      </c>
      <c r="B595" s="79">
        <v>216</v>
      </c>
      <c r="C595" s="79">
        <v>689</v>
      </c>
      <c r="D595" s="80" t="s">
        <v>4130</v>
      </c>
      <c r="E595" s="80" t="s">
        <v>177</v>
      </c>
      <c r="F595" s="80" t="s">
        <v>4163</v>
      </c>
      <c r="G595" s="79" t="s">
        <v>1398</v>
      </c>
      <c r="H595" s="80" t="s">
        <v>1398</v>
      </c>
      <c r="I595" s="92" t="s">
        <v>1303</v>
      </c>
      <c r="J595" s="79" t="s">
        <v>26</v>
      </c>
      <c r="K595" s="92" t="s">
        <v>1303</v>
      </c>
      <c r="L595" s="92" t="s">
        <v>1303</v>
      </c>
      <c r="M595" s="79" t="s">
        <v>26</v>
      </c>
      <c r="N595" s="79" t="s">
        <v>26</v>
      </c>
      <c r="O595" s="79" t="s">
        <v>26</v>
      </c>
      <c r="P595" s="92" t="s">
        <v>1303</v>
      </c>
      <c r="Q595" s="92" t="s">
        <v>1303</v>
      </c>
      <c r="R595" s="80">
        <f t="shared" si="27"/>
        <v>1</v>
      </c>
      <c r="S595" s="80">
        <f t="shared" si="28"/>
        <v>4</v>
      </c>
      <c r="T595" s="80">
        <f t="shared" si="29"/>
        <v>5</v>
      </c>
    </row>
    <row r="596" spans="1:21" x14ac:dyDescent="0.2">
      <c r="A596" s="80">
        <v>285</v>
      </c>
      <c r="B596" s="80">
        <v>360</v>
      </c>
      <c r="C596" s="80">
        <v>690</v>
      </c>
      <c r="D596" s="80" t="s">
        <v>4130</v>
      </c>
      <c r="E596" s="80" t="s">
        <v>177</v>
      </c>
      <c r="F596" s="80" t="s">
        <v>4163</v>
      </c>
      <c r="G596" s="80" t="s">
        <v>1399</v>
      </c>
      <c r="H596" s="80" t="s">
        <v>1399</v>
      </c>
      <c r="I596" s="98" t="s">
        <v>1303</v>
      </c>
      <c r="J596" s="98" t="s">
        <v>26</v>
      </c>
      <c r="K596" s="98" t="s">
        <v>1303</v>
      </c>
      <c r="L596" s="98" t="s">
        <v>1303</v>
      </c>
      <c r="M596" s="98" t="s">
        <v>26</v>
      </c>
      <c r="N596" s="98" t="s">
        <v>26</v>
      </c>
      <c r="O596" s="98" t="s">
        <v>26</v>
      </c>
      <c r="P596" s="98" t="s">
        <v>26</v>
      </c>
      <c r="Q596" s="98" t="s">
        <v>1303</v>
      </c>
      <c r="R596" s="80">
        <f t="shared" si="27"/>
        <v>1</v>
      </c>
      <c r="S596" s="80">
        <f t="shared" si="28"/>
        <v>3</v>
      </c>
      <c r="T596" s="80">
        <f t="shared" si="29"/>
        <v>4</v>
      </c>
      <c r="U596" s="80"/>
    </row>
    <row r="597" spans="1:21" x14ac:dyDescent="0.2">
      <c r="A597" s="80">
        <v>203</v>
      </c>
      <c r="B597" s="79">
        <v>279</v>
      </c>
      <c r="C597" s="79">
        <v>691</v>
      </c>
      <c r="D597" s="80" t="s">
        <v>4130</v>
      </c>
      <c r="E597" s="80" t="s">
        <v>177</v>
      </c>
      <c r="F597" s="80" t="s">
        <v>4163</v>
      </c>
      <c r="G597" s="79" t="s">
        <v>1400</v>
      </c>
      <c r="H597" s="80" t="s">
        <v>1400</v>
      </c>
      <c r="I597" s="92" t="s">
        <v>1303</v>
      </c>
      <c r="J597" s="92" t="s">
        <v>26</v>
      </c>
      <c r="K597" s="92" t="s">
        <v>1303</v>
      </c>
      <c r="L597" s="92" t="s">
        <v>1303</v>
      </c>
      <c r="M597" s="92" t="s">
        <v>26</v>
      </c>
      <c r="N597" s="92" t="s">
        <v>26</v>
      </c>
      <c r="O597" s="92" t="s">
        <v>26</v>
      </c>
      <c r="P597" s="92" t="s">
        <v>1303</v>
      </c>
      <c r="Q597" s="92" t="s">
        <v>1303</v>
      </c>
      <c r="R597" s="80">
        <f t="shared" si="27"/>
        <v>1</v>
      </c>
      <c r="S597" s="80">
        <f t="shared" si="28"/>
        <v>4</v>
      </c>
      <c r="T597" s="80">
        <f t="shared" si="29"/>
        <v>5</v>
      </c>
    </row>
    <row r="598" spans="1:21" x14ac:dyDescent="0.2">
      <c r="A598" s="80">
        <v>209</v>
      </c>
      <c r="B598" s="79">
        <v>285</v>
      </c>
      <c r="C598" s="79">
        <v>692</v>
      </c>
      <c r="D598" s="80" t="s">
        <v>4130</v>
      </c>
      <c r="E598" s="80" t="s">
        <v>177</v>
      </c>
      <c r="F598" s="80" t="s">
        <v>4163</v>
      </c>
      <c r="G598" s="79" t="s">
        <v>1401</v>
      </c>
      <c r="H598" s="80" t="s">
        <v>1401</v>
      </c>
      <c r="I598" s="92" t="s">
        <v>1303</v>
      </c>
      <c r="J598" s="92" t="s">
        <v>26</v>
      </c>
      <c r="K598" s="92" t="s">
        <v>1303</v>
      </c>
      <c r="L598" s="92" t="s">
        <v>1303</v>
      </c>
      <c r="M598" s="92" t="s">
        <v>26</v>
      </c>
      <c r="N598" s="92" t="s">
        <v>26</v>
      </c>
      <c r="O598" s="92" t="s">
        <v>26</v>
      </c>
      <c r="P598" s="92" t="s">
        <v>1303</v>
      </c>
      <c r="Q598" s="92" t="s">
        <v>1303</v>
      </c>
      <c r="R598" s="80">
        <f t="shared" si="27"/>
        <v>1</v>
      </c>
      <c r="S598" s="80">
        <f t="shared" si="28"/>
        <v>4</v>
      </c>
      <c r="T598" s="80">
        <f t="shared" si="29"/>
        <v>5</v>
      </c>
    </row>
    <row r="599" spans="1:21" x14ac:dyDescent="0.2">
      <c r="A599" s="80">
        <v>297</v>
      </c>
      <c r="B599" s="80">
        <v>372</v>
      </c>
      <c r="C599" s="80">
        <v>693</v>
      </c>
      <c r="D599" s="80" t="s">
        <v>4130</v>
      </c>
      <c r="E599" s="80" t="s">
        <v>177</v>
      </c>
      <c r="F599" s="80" t="s">
        <v>4163</v>
      </c>
      <c r="G599" s="80" t="s">
        <v>1402</v>
      </c>
      <c r="H599" s="80" t="s">
        <v>1402</v>
      </c>
      <c r="I599" s="98" t="s">
        <v>1303</v>
      </c>
      <c r="J599" s="98" t="s">
        <v>26</v>
      </c>
      <c r="K599" s="98" t="s">
        <v>1303</v>
      </c>
      <c r="L599" s="98" t="s">
        <v>1303</v>
      </c>
      <c r="M599" s="98" t="s">
        <v>26</v>
      </c>
      <c r="N599" s="98" t="s">
        <v>26</v>
      </c>
      <c r="O599" s="98" t="s">
        <v>26</v>
      </c>
      <c r="P599" s="98" t="s">
        <v>1303</v>
      </c>
      <c r="Q599" s="98" t="s">
        <v>1303</v>
      </c>
      <c r="R599" s="80">
        <f t="shared" si="27"/>
        <v>1</v>
      </c>
      <c r="S599" s="80">
        <f t="shared" si="28"/>
        <v>4</v>
      </c>
      <c r="T599" s="80">
        <f t="shared" si="29"/>
        <v>5</v>
      </c>
      <c r="U599" s="80"/>
    </row>
    <row r="600" spans="1:21" x14ac:dyDescent="0.2">
      <c r="A600" s="80">
        <v>535</v>
      </c>
      <c r="B600" s="79">
        <v>635</v>
      </c>
      <c r="C600" s="79">
        <v>694</v>
      </c>
      <c r="D600" s="80" t="s">
        <v>4130</v>
      </c>
      <c r="E600" s="80" t="s">
        <v>177</v>
      </c>
      <c r="F600" s="80" t="s">
        <v>4163</v>
      </c>
      <c r="G600" s="79" t="s">
        <v>1403</v>
      </c>
      <c r="H600" s="80" t="s">
        <v>1403</v>
      </c>
      <c r="I600" s="105" t="s">
        <v>26</v>
      </c>
      <c r="J600" s="94" t="s">
        <v>82</v>
      </c>
      <c r="K600" s="94" t="s">
        <v>82</v>
      </c>
      <c r="L600" s="105" t="s">
        <v>26</v>
      </c>
      <c r="M600" s="105" t="s">
        <v>26</v>
      </c>
      <c r="N600" s="105" t="s">
        <v>26</v>
      </c>
      <c r="O600" s="105" t="s">
        <v>26</v>
      </c>
      <c r="P600" s="105" t="s">
        <v>26</v>
      </c>
      <c r="Q600" s="105" t="s">
        <v>26</v>
      </c>
      <c r="R600" s="80">
        <f t="shared" si="27"/>
        <v>1</v>
      </c>
      <c r="S600" s="80">
        <f t="shared" si="28"/>
        <v>1</v>
      </c>
      <c r="T600" s="80">
        <f t="shared" si="29"/>
        <v>2</v>
      </c>
    </row>
    <row r="601" spans="1:21" x14ac:dyDescent="0.2">
      <c r="A601" s="80">
        <v>298</v>
      </c>
      <c r="B601" s="80">
        <v>373</v>
      </c>
      <c r="C601" s="80">
        <v>695</v>
      </c>
      <c r="D601" s="80" t="s">
        <v>4130</v>
      </c>
      <c r="E601" s="80" t="s">
        <v>177</v>
      </c>
      <c r="F601" s="80" t="s">
        <v>4163</v>
      </c>
      <c r="G601" s="80" t="s">
        <v>1405</v>
      </c>
      <c r="H601" s="100" t="s">
        <v>1406</v>
      </c>
      <c r="I601" s="98" t="s">
        <v>1303</v>
      </c>
      <c r="J601" s="98" t="s">
        <v>26</v>
      </c>
      <c r="K601" s="98" t="s">
        <v>1303</v>
      </c>
      <c r="L601" s="98" t="s">
        <v>1303</v>
      </c>
      <c r="M601" s="98" t="s">
        <v>26</v>
      </c>
      <c r="N601" s="98" t="s">
        <v>26</v>
      </c>
      <c r="O601" s="98" t="s">
        <v>26</v>
      </c>
      <c r="P601" s="98" t="s">
        <v>1303</v>
      </c>
      <c r="Q601" s="98" t="s">
        <v>1303</v>
      </c>
      <c r="R601" s="80">
        <f t="shared" si="27"/>
        <v>1</v>
      </c>
      <c r="S601" s="80">
        <f t="shared" si="28"/>
        <v>4</v>
      </c>
      <c r="T601" s="80">
        <f t="shared" si="29"/>
        <v>5</v>
      </c>
      <c r="U601" s="80"/>
    </row>
    <row r="602" spans="1:21" x14ac:dyDescent="0.2">
      <c r="A602" s="80">
        <v>305</v>
      </c>
      <c r="B602" s="80">
        <v>380</v>
      </c>
      <c r="C602" s="80">
        <v>696</v>
      </c>
      <c r="D602" s="80" t="s">
        <v>4130</v>
      </c>
      <c r="E602" s="80" t="s">
        <v>177</v>
      </c>
      <c r="F602" s="80" t="s">
        <v>4163</v>
      </c>
      <c r="G602" s="80" t="s">
        <v>1407</v>
      </c>
      <c r="H602" s="100" t="s">
        <v>1408</v>
      </c>
      <c r="I602" s="98" t="s">
        <v>1303</v>
      </c>
      <c r="J602" s="80" t="s">
        <v>26</v>
      </c>
      <c r="K602" s="98" t="s">
        <v>1303</v>
      </c>
      <c r="L602" s="98" t="s">
        <v>1303</v>
      </c>
      <c r="M602" s="80" t="s">
        <v>26</v>
      </c>
      <c r="N602" s="80" t="s">
        <v>26</v>
      </c>
      <c r="O602" s="80" t="s">
        <v>26</v>
      </c>
      <c r="P602" s="80" t="s">
        <v>26</v>
      </c>
      <c r="Q602" s="98" t="s">
        <v>1303</v>
      </c>
      <c r="R602" s="80">
        <f t="shared" si="27"/>
        <v>1</v>
      </c>
      <c r="S602" s="80">
        <f t="shared" si="28"/>
        <v>3</v>
      </c>
      <c r="T602" s="80">
        <f t="shared" si="29"/>
        <v>4</v>
      </c>
      <c r="U602" s="80"/>
    </row>
    <row r="603" spans="1:21" x14ac:dyDescent="0.2">
      <c r="A603" s="80">
        <v>222</v>
      </c>
      <c r="B603" s="80">
        <v>298</v>
      </c>
      <c r="C603" s="80">
        <v>697</v>
      </c>
      <c r="D603" s="80" t="s">
        <v>4130</v>
      </c>
      <c r="E603" s="80" t="s">
        <v>177</v>
      </c>
      <c r="F603" s="80" t="s">
        <v>4163</v>
      </c>
      <c r="G603" s="80" t="s">
        <v>1409</v>
      </c>
      <c r="H603" s="80" t="s">
        <v>1409</v>
      </c>
      <c r="I603" s="98" t="s">
        <v>1303</v>
      </c>
      <c r="J603" s="98" t="s">
        <v>26</v>
      </c>
      <c r="K603" s="98" t="s">
        <v>1303</v>
      </c>
      <c r="L603" s="98" t="s">
        <v>1303</v>
      </c>
      <c r="M603" s="98" t="s">
        <v>26</v>
      </c>
      <c r="N603" s="98" t="s">
        <v>26</v>
      </c>
      <c r="O603" s="98" t="s">
        <v>26</v>
      </c>
      <c r="P603" s="98" t="s">
        <v>1303</v>
      </c>
      <c r="Q603" s="98" t="s">
        <v>1303</v>
      </c>
      <c r="R603" s="80">
        <f t="shared" si="27"/>
        <v>1</v>
      </c>
      <c r="S603" s="80">
        <f t="shared" si="28"/>
        <v>4</v>
      </c>
      <c r="T603" s="80">
        <f t="shared" si="29"/>
        <v>5</v>
      </c>
      <c r="U603" s="80"/>
    </row>
    <row r="604" spans="1:21" x14ac:dyDescent="0.2">
      <c r="A604" s="80">
        <v>274</v>
      </c>
      <c r="B604" s="80">
        <v>349</v>
      </c>
      <c r="C604" s="80">
        <v>698</v>
      </c>
      <c r="D604" s="80" t="s">
        <v>4130</v>
      </c>
      <c r="E604" s="80" t="s">
        <v>177</v>
      </c>
      <c r="F604" s="80" t="s">
        <v>4163</v>
      </c>
      <c r="G604" s="80" t="s">
        <v>1410</v>
      </c>
      <c r="H604" s="80" t="s">
        <v>1410</v>
      </c>
      <c r="I604" s="98" t="s">
        <v>1303</v>
      </c>
      <c r="J604" s="98" t="s">
        <v>26</v>
      </c>
      <c r="K604" s="98" t="s">
        <v>1303</v>
      </c>
      <c r="L604" s="98" t="s">
        <v>1303</v>
      </c>
      <c r="M604" s="98" t="s">
        <v>26</v>
      </c>
      <c r="N604" s="98" t="s">
        <v>26</v>
      </c>
      <c r="O604" s="98" t="s">
        <v>26</v>
      </c>
      <c r="P604" s="98" t="s">
        <v>1303</v>
      </c>
      <c r="Q604" s="98" t="s">
        <v>1303</v>
      </c>
      <c r="R604" s="80">
        <f t="shared" si="27"/>
        <v>1</v>
      </c>
      <c r="S604" s="80">
        <f t="shared" si="28"/>
        <v>4</v>
      </c>
      <c r="T604" s="80">
        <f t="shared" si="29"/>
        <v>5</v>
      </c>
      <c r="U604" s="80"/>
    </row>
    <row r="605" spans="1:21" x14ac:dyDescent="0.2">
      <c r="A605" s="80">
        <v>223</v>
      </c>
      <c r="B605" s="80">
        <v>299</v>
      </c>
      <c r="C605" s="80">
        <v>699</v>
      </c>
      <c r="D605" s="80" t="s">
        <v>4130</v>
      </c>
      <c r="E605" s="80" t="s">
        <v>177</v>
      </c>
      <c r="F605" s="80" t="s">
        <v>4163</v>
      </c>
      <c r="G605" s="80" t="s">
        <v>1412</v>
      </c>
      <c r="H605" s="80" t="s">
        <v>1412</v>
      </c>
      <c r="I605" s="98" t="s">
        <v>1303</v>
      </c>
      <c r="J605" s="98" t="s">
        <v>1413</v>
      </c>
      <c r="K605" s="98" t="s">
        <v>1303</v>
      </c>
      <c r="L605" s="98" t="s">
        <v>1303</v>
      </c>
      <c r="M605" s="98" t="s">
        <v>26</v>
      </c>
      <c r="N605" s="98" t="s">
        <v>26</v>
      </c>
      <c r="O605" s="98" t="s">
        <v>26</v>
      </c>
      <c r="P605" s="98" t="s">
        <v>1303</v>
      </c>
      <c r="Q605" s="98" t="s">
        <v>1303</v>
      </c>
      <c r="R605" s="80">
        <f t="shared" si="27"/>
        <v>2</v>
      </c>
      <c r="S605" s="80">
        <f t="shared" si="28"/>
        <v>4</v>
      </c>
      <c r="T605" s="80">
        <f t="shared" si="29"/>
        <v>6</v>
      </c>
      <c r="U605" s="80"/>
    </row>
    <row r="606" spans="1:21" x14ac:dyDescent="0.2">
      <c r="A606" s="80">
        <v>211</v>
      </c>
      <c r="B606" s="79">
        <v>287</v>
      </c>
      <c r="C606" s="79">
        <v>700</v>
      </c>
      <c r="D606" s="80" t="s">
        <v>4130</v>
      </c>
      <c r="E606" s="80" t="s">
        <v>177</v>
      </c>
      <c r="F606" s="80" t="s">
        <v>4163</v>
      </c>
      <c r="G606" s="79" t="s">
        <v>1414</v>
      </c>
      <c r="H606" s="80" t="s">
        <v>1414</v>
      </c>
      <c r="I606" s="92" t="s">
        <v>1219</v>
      </c>
      <c r="J606" s="92" t="s">
        <v>1219</v>
      </c>
      <c r="K606" s="92" t="s">
        <v>1219</v>
      </c>
      <c r="L606" s="92" t="s">
        <v>1219</v>
      </c>
      <c r="M606" s="92" t="s">
        <v>26</v>
      </c>
      <c r="N606" s="92" t="s">
        <v>26</v>
      </c>
      <c r="O606" s="92" t="s">
        <v>26</v>
      </c>
      <c r="P606" s="92" t="s">
        <v>1219</v>
      </c>
      <c r="Q606" s="92" t="s">
        <v>1219</v>
      </c>
      <c r="R606" s="80">
        <f t="shared" si="27"/>
        <v>2</v>
      </c>
      <c r="S606" s="80">
        <f t="shared" si="28"/>
        <v>4</v>
      </c>
      <c r="T606" s="80">
        <f t="shared" si="29"/>
        <v>6</v>
      </c>
    </row>
    <row r="607" spans="1:21" x14ac:dyDescent="0.2">
      <c r="A607" s="80">
        <v>340</v>
      </c>
      <c r="B607" s="80">
        <v>415</v>
      </c>
      <c r="C607" s="80">
        <v>701</v>
      </c>
      <c r="D607" s="80" t="s">
        <v>4130</v>
      </c>
      <c r="E607" s="80" t="s">
        <v>177</v>
      </c>
      <c r="F607" s="80" t="s">
        <v>4163</v>
      </c>
      <c r="G607" s="80" t="s">
        <v>1415</v>
      </c>
      <c r="H607" s="80" t="s">
        <v>1415</v>
      </c>
      <c r="I607" s="80" t="s">
        <v>1416</v>
      </c>
      <c r="J607" s="80" t="s">
        <v>1417</v>
      </c>
      <c r="K607" s="80" t="s">
        <v>1418</v>
      </c>
      <c r="L607" s="80" t="s">
        <v>1419</v>
      </c>
      <c r="M607" s="80" t="s">
        <v>26</v>
      </c>
      <c r="N607" s="80" t="s">
        <v>26</v>
      </c>
      <c r="O607" s="80" t="s">
        <v>26</v>
      </c>
      <c r="P607" s="80" t="s">
        <v>1420</v>
      </c>
      <c r="Q607" s="80" t="s">
        <v>1421</v>
      </c>
      <c r="R607" s="80">
        <f t="shared" si="27"/>
        <v>2</v>
      </c>
      <c r="S607" s="80">
        <f t="shared" si="28"/>
        <v>4</v>
      </c>
      <c r="T607" s="80">
        <f t="shared" si="29"/>
        <v>6</v>
      </c>
      <c r="U607" s="80"/>
    </row>
    <row r="608" spans="1:21" x14ac:dyDescent="0.2">
      <c r="A608" s="80">
        <v>208</v>
      </c>
      <c r="B608" s="79">
        <v>284</v>
      </c>
      <c r="C608" s="79">
        <v>702</v>
      </c>
      <c r="D608" s="80" t="s">
        <v>4130</v>
      </c>
      <c r="E608" s="80" t="s">
        <v>177</v>
      </c>
      <c r="F608" s="80" t="s">
        <v>4163</v>
      </c>
      <c r="G608" s="79" t="s">
        <v>1422</v>
      </c>
      <c r="H608" s="80" t="s">
        <v>1422</v>
      </c>
      <c r="I608" s="92" t="s">
        <v>1219</v>
      </c>
      <c r="J608" s="92" t="s">
        <v>1219</v>
      </c>
      <c r="K608" s="92" t="s">
        <v>1219</v>
      </c>
      <c r="L608" s="92" t="s">
        <v>1219</v>
      </c>
      <c r="M608" s="92" t="s">
        <v>26</v>
      </c>
      <c r="N608" s="92" t="s">
        <v>26</v>
      </c>
      <c r="O608" s="92" t="s">
        <v>26</v>
      </c>
      <c r="P608" s="92" t="s">
        <v>1219</v>
      </c>
      <c r="Q608" s="92" t="s">
        <v>1219</v>
      </c>
      <c r="R608" s="80">
        <f t="shared" si="27"/>
        <v>2</v>
      </c>
      <c r="S608" s="80">
        <f t="shared" si="28"/>
        <v>4</v>
      </c>
      <c r="T608" s="80">
        <f t="shared" si="29"/>
        <v>6</v>
      </c>
    </row>
    <row r="609" spans="1:21" x14ac:dyDescent="0.2">
      <c r="A609" s="80">
        <v>137</v>
      </c>
      <c r="B609" s="79">
        <v>215</v>
      </c>
      <c r="C609" s="79">
        <v>703</v>
      </c>
      <c r="D609" s="80" t="s">
        <v>4130</v>
      </c>
      <c r="E609" s="80" t="s">
        <v>177</v>
      </c>
      <c r="F609" s="80" t="s">
        <v>4163</v>
      </c>
      <c r="G609" s="79" t="s">
        <v>1423</v>
      </c>
      <c r="H609" s="80" t="s">
        <v>1423</v>
      </c>
      <c r="I609" s="79" t="s">
        <v>1424</v>
      </c>
      <c r="J609" s="79" t="s">
        <v>26</v>
      </c>
      <c r="K609" s="79" t="s">
        <v>1425</v>
      </c>
      <c r="L609" s="79" t="s">
        <v>26</v>
      </c>
      <c r="M609" s="79" t="s">
        <v>1426</v>
      </c>
      <c r="N609" s="79" t="s">
        <v>1427</v>
      </c>
      <c r="O609" s="79" t="s">
        <v>26</v>
      </c>
      <c r="P609" s="79" t="s">
        <v>1428</v>
      </c>
      <c r="Q609" s="79" t="s">
        <v>1429</v>
      </c>
      <c r="R609" s="80">
        <f t="shared" si="27"/>
        <v>1</v>
      </c>
      <c r="S609" s="80">
        <f t="shared" si="28"/>
        <v>5</v>
      </c>
      <c r="T609" s="80">
        <f t="shared" si="29"/>
        <v>6</v>
      </c>
    </row>
    <row r="610" spans="1:21" x14ac:dyDescent="0.2">
      <c r="A610" s="80">
        <v>248</v>
      </c>
      <c r="B610" s="80">
        <v>323</v>
      </c>
      <c r="C610" s="80">
        <v>704</v>
      </c>
      <c r="D610" s="80" t="s">
        <v>4130</v>
      </c>
      <c r="E610" s="80" t="s">
        <v>177</v>
      </c>
      <c r="F610" s="80" t="s">
        <v>4163</v>
      </c>
      <c r="G610" s="80" t="s">
        <v>1430</v>
      </c>
      <c r="H610" s="80" t="s">
        <v>1430</v>
      </c>
      <c r="I610" s="98" t="s">
        <v>1219</v>
      </c>
      <c r="J610" s="98" t="s">
        <v>1219</v>
      </c>
      <c r="K610" s="98" t="s">
        <v>1219</v>
      </c>
      <c r="L610" s="98" t="s">
        <v>1219</v>
      </c>
      <c r="M610" s="98" t="s">
        <v>26</v>
      </c>
      <c r="N610" s="98" t="s">
        <v>26</v>
      </c>
      <c r="O610" s="98" t="s">
        <v>26</v>
      </c>
      <c r="P610" s="98" t="s">
        <v>1219</v>
      </c>
      <c r="Q610" s="98" t="s">
        <v>1219</v>
      </c>
      <c r="R610" s="80">
        <f t="shared" si="27"/>
        <v>2</v>
      </c>
      <c r="S610" s="80">
        <f t="shared" si="28"/>
        <v>4</v>
      </c>
      <c r="T610" s="80">
        <f t="shared" si="29"/>
        <v>6</v>
      </c>
      <c r="U610" s="80"/>
    </row>
    <row r="611" spans="1:21" x14ac:dyDescent="0.2">
      <c r="A611" s="80">
        <v>250</v>
      </c>
      <c r="B611" s="80">
        <v>325</v>
      </c>
      <c r="C611" s="80">
        <v>705</v>
      </c>
      <c r="D611" s="80" t="s">
        <v>4130</v>
      </c>
      <c r="E611" s="80" t="s">
        <v>177</v>
      </c>
      <c r="F611" s="80" t="s">
        <v>4163</v>
      </c>
      <c r="G611" s="80" t="s">
        <v>1431</v>
      </c>
      <c r="H611" s="80" t="s">
        <v>1431</v>
      </c>
      <c r="I611" s="80" t="s">
        <v>1432</v>
      </c>
      <c r="J611" s="80" t="s">
        <v>26</v>
      </c>
      <c r="K611" s="80" t="s">
        <v>1433</v>
      </c>
      <c r="L611" s="80" t="s">
        <v>1434</v>
      </c>
      <c r="M611" s="80" t="s">
        <v>26</v>
      </c>
      <c r="N611" s="80" t="s">
        <v>26</v>
      </c>
      <c r="O611" s="80" t="s">
        <v>26</v>
      </c>
      <c r="P611" s="80" t="s">
        <v>1435</v>
      </c>
      <c r="Q611" s="80" t="s">
        <v>1436</v>
      </c>
      <c r="R611" s="80">
        <f t="shared" si="27"/>
        <v>1</v>
      </c>
      <c r="S611" s="80">
        <f t="shared" si="28"/>
        <v>4</v>
      </c>
      <c r="T611" s="80">
        <f t="shared" si="29"/>
        <v>5</v>
      </c>
      <c r="U611" s="80"/>
    </row>
    <row r="612" spans="1:21" x14ac:dyDescent="0.2">
      <c r="A612" s="80">
        <v>249</v>
      </c>
      <c r="B612" s="80">
        <v>324</v>
      </c>
      <c r="C612" s="80">
        <v>706</v>
      </c>
      <c r="D612" s="80" t="s">
        <v>4130</v>
      </c>
      <c r="E612" s="80" t="s">
        <v>177</v>
      </c>
      <c r="F612" s="80" t="s">
        <v>4163</v>
      </c>
      <c r="G612" s="80" t="s">
        <v>1437</v>
      </c>
      <c r="H612" s="80" t="s">
        <v>1437</v>
      </c>
      <c r="I612" s="80" t="s">
        <v>1438</v>
      </c>
      <c r="J612" s="80" t="s">
        <v>26</v>
      </c>
      <c r="K612" s="80" t="s">
        <v>1439</v>
      </c>
      <c r="L612" s="80" t="s">
        <v>1440</v>
      </c>
      <c r="M612" s="80" t="s">
        <v>26</v>
      </c>
      <c r="N612" s="80" t="s">
        <v>26</v>
      </c>
      <c r="O612" s="80" t="s">
        <v>26</v>
      </c>
      <c r="P612" s="80" t="s">
        <v>1441</v>
      </c>
      <c r="Q612" s="80" t="s">
        <v>1442</v>
      </c>
      <c r="R612" s="80">
        <f t="shared" si="27"/>
        <v>1</v>
      </c>
      <c r="S612" s="80">
        <f t="shared" si="28"/>
        <v>4</v>
      </c>
      <c r="T612" s="80">
        <f t="shared" si="29"/>
        <v>5</v>
      </c>
      <c r="U612" s="80"/>
    </row>
    <row r="613" spans="1:21" x14ac:dyDescent="0.2">
      <c r="A613" s="80">
        <v>713</v>
      </c>
      <c r="B613" s="79">
        <v>824</v>
      </c>
      <c r="C613" s="79">
        <v>707</v>
      </c>
      <c r="D613" s="80" t="s">
        <v>4130</v>
      </c>
      <c r="E613" s="80" t="s">
        <v>177</v>
      </c>
      <c r="F613" s="80" t="s">
        <v>4163</v>
      </c>
      <c r="G613" s="79" t="s">
        <v>1443</v>
      </c>
      <c r="H613" s="97" t="s">
        <v>1444</v>
      </c>
      <c r="I613" s="92" t="s">
        <v>25</v>
      </c>
      <c r="J613" s="92" t="s">
        <v>25</v>
      </c>
      <c r="K613" s="79" t="s">
        <v>26</v>
      </c>
      <c r="L613" s="79" t="s">
        <v>26</v>
      </c>
      <c r="M613" s="79" t="s">
        <v>26</v>
      </c>
      <c r="N613" s="79" t="s">
        <v>26</v>
      </c>
      <c r="O613" s="79" t="s">
        <v>26</v>
      </c>
      <c r="P613" s="79" t="s">
        <v>26</v>
      </c>
      <c r="Q613" s="79" t="s">
        <v>26</v>
      </c>
      <c r="R613" s="80">
        <f t="shared" si="27"/>
        <v>2</v>
      </c>
      <c r="S613" s="80">
        <f t="shared" si="28"/>
        <v>0</v>
      </c>
      <c r="T613" s="80">
        <f t="shared" si="29"/>
        <v>2</v>
      </c>
      <c r="U613" s="79" t="s">
        <v>4427</v>
      </c>
    </row>
    <row r="614" spans="1:21" x14ac:dyDescent="0.2">
      <c r="A614" s="80">
        <v>173</v>
      </c>
      <c r="B614" s="79">
        <v>251</v>
      </c>
      <c r="C614" s="79">
        <v>708</v>
      </c>
      <c r="D614" s="80" t="s">
        <v>4130</v>
      </c>
      <c r="E614" s="80" t="s">
        <v>177</v>
      </c>
      <c r="F614" s="80" t="s">
        <v>4163</v>
      </c>
      <c r="G614" s="79" t="s">
        <v>1446</v>
      </c>
      <c r="H614" s="80" t="s">
        <v>1446</v>
      </c>
      <c r="I614" s="79" t="s">
        <v>1447</v>
      </c>
      <c r="J614" s="79" t="s">
        <v>1448</v>
      </c>
      <c r="K614" s="79" t="s">
        <v>1449</v>
      </c>
      <c r="L614" s="79" t="s">
        <v>1450</v>
      </c>
      <c r="M614" s="79" t="s">
        <v>26</v>
      </c>
      <c r="N614" s="79" t="s">
        <v>26</v>
      </c>
      <c r="O614" s="79" t="s">
        <v>26</v>
      </c>
      <c r="P614" s="79" t="s">
        <v>1451</v>
      </c>
      <c r="Q614" s="79" t="s">
        <v>1452</v>
      </c>
      <c r="R614" s="80">
        <f t="shared" si="27"/>
        <v>2</v>
      </c>
      <c r="S614" s="80">
        <f t="shared" si="28"/>
        <v>4</v>
      </c>
      <c r="T614" s="80">
        <f t="shared" si="29"/>
        <v>6</v>
      </c>
    </row>
    <row r="615" spans="1:21" x14ac:dyDescent="0.2">
      <c r="A615" s="80">
        <v>133</v>
      </c>
      <c r="B615" s="79">
        <v>211</v>
      </c>
      <c r="C615" s="79">
        <v>709</v>
      </c>
      <c r="D615" s="80" t="s">
        <v>4130</v>
      </c>
      <c r="E615" s="80" t="s">
        <v>177</v>
      </c>
      <c r="F615" s="80" t="s">
        <v>4163</v>
      </c>
      <c r="G615" s="79" t="s">
        <v>1453</v>
      </c>
      <c r="H615" s="80" t="s">
        <v>1453</v>
      </c>
      <c r="I615" s="79" t="s">
        <v>1454</v>
      </c>
      <c r="J615" s="79" t="s">
        <v>1455</v>
      </c>
      <c r="K615" s="79" t="s">
        <v>1456</v>
      </c>
      <c r="L615" s="79" t="s">
        <v>1457</v>
      </c>
      <c r="M615" s="79" t="s">
        <v>26</v>
      </c>
      <c r="N615" s="79" t="s">
        <v>26</v>
      </c>
      <c r="O615" s="79" t="s">
        <v>26</v>
      </c>
      <c r="P615" s="79" t="s">
        <v>1458</v>
      </c>
      <c r="Q615" s="79" t="s">
        <v>1459</v>
      </c>
      <c r="R615" s="80">
        <f t="shared" si="27"/>
        <v>2</v>
      </c>
      <c r="S615" s="80">
        <f t="shared" si="28"/>
        <v>4</v>
      </c>
      <c r="T615" s="80">
        <f t="shared" si="29"/>
        <v>6</v>
      </c>
    </row>
    <row r="616" spans="1:21" x14ac:dyDescent="0.2">
      <c r="A616" s="80">
        <v>674</v>
      </c>
      <c r="B616" s="79">
        <v>777</v>
      </c>
      <c r="C616" s="79">
        <v>710</v>
      </c>
      <c r="D616" s="80" t="s">
        <v>4130</v>
      </c>
      <c r="E616" s="80" t="s">
        <v>177</v>
      </c>
      <c r="F616" s="80" t="s">
        <v>4164</v>
      </c>
      <c r="G616" s="79" t="s">
        <v>1460</v>
      </c>
      <c r="H616" s="80" t="s">
        <v>1460</v>
      </c>
      <c r="I616" s="79" t="s">
        <v>1461</v>
      </c>
      <c r="J616" s="79" t="s">
        <v>26</v>
      </c>
      <c r="K616" s="79" t="s">
        <v>26</v>
      </c>
      <c r="L616" s="79" t="s">
        <v>26</v>
      </c>
      <c r="M616" s="79" t="s">
        <v>26</v>
      </c>
      <c r="N616" s="79" t="s">
        <v>26</v>
      </c>
      <c r="O616" s="79" t="s">
        <v>1462</v>
      </c>
      <c r="P616" s="79" t="s">
        <v>26</v>
      </c>
      <c r="Q616" s="79" t="s">
        <v>26</v>
      </c>
      <c r="R616" s="80">
        <f t="shared" si="27"/>
        <v>1</v>
      </c>
      <c r="S616" s="80">
        <f t="shared" si="28"/>
        <v>1</v>
      </c>
      <c r="T616" s="80">
        <f t="shared" si="29"/>
        <v>2</v>
      </c>
    </row>
    <row r="617" spans="1:21" x14ac:dyDescent="0.2">
      <c r="A617" s="80">
        <v>670</v>
      </c>
      <c r="B617" s="79">
        <v>772</v>
      </c>
      <c r="C617" s="79">
        <v>711</v>
      </c>
      <c r="D617" s="80" t="s">
        <v>4130</v>
      </c>
      <c r="E617" s="80" t="s">
        <v>177</v>
      </c>
      <c r="F617" s="80" t="s">
        <v>4164</v>
      </c>
      <c r="G617" s="79" t="s">
        <v>1463</v>
      </c>
      <c r="H617" s="80" t="s">
        <v>1463</v>
      </c>
      <c r="I617" s="79" t="s">
        <v>1464</v>
      </c>
      <c r="J617" s="79" t="s">
        <v>1465</v>
      </c>
      <c r="K617" s="79" t="s">
        <v>1466</v>
      </c>
      <c r="L617" s="79" t="s">
        <v>26</v>
      </c>
      <c r="M617" s="79" t="s">
        <v>26</v>
      </c>
      <c r="N617" s="79" t="s">
        <v>26</v>
      </c>
      <c r="O617" s="79" t="s">
        <v>26</v>
      </c>
      <c r="P617" s="79" t="s">
        <v>26</v>
      </c>
      <c r="Q617" s="79" t="s">
        <v>26</v>
      </c>
      <c r="R617" s="80">
        <f t="shared" si="27"/>
        <v>2</v>
      </c>
      <c r="S617" s="80">
        <f t="shared" si="28"/>
        <v>1</v>
      </c>
      <c r="T617" s="80">
        <f t="shared" si="29"/>
        <v>3</v>
      </c>
    </row>
    <row r="618" spans="1:21" x14ac:dyDescent="0.2">
      <c r="A618" s="80">
        <v>672</v>
      </c>
      <c r="B618" s="79">
        <v>775</v>
      </c>
      <c r="C618" s="79">
        <v>712</v>
      </c>
      <c r="D618" s="80" t="s">
        <v>4130</v>
      </c>
      <c r="E618" s="80" t="s">
        <v>177</v>
      </c>
      <c r="F618" s="80" t="s">
        <v>4164</v>
      </c>
      <c r="G618" s="79" t="s">
        <v>1467</v>
      </c>
      <c r="H618" s="80" t="s">
        <v>1467</v>
      </c>
      <c r="I618" s="104" t="s">
        <v>1468</v>
      </c>
      <c r="J618" s="94" t="s">
        <v>82</v>
      </c>
      <c r="K618" s="104" t="s">
        <v>1469</v>
      </c>
      <c r="L618" s="104" t="s">
        <v>1470</v>
      </c>
      <c r="M618" s="105" t="s">
        <v>26</v>
      </c>
      <c r="N618" s="105" t="s">
        <v>26</v>
      </c>
      <c r="O618" s="94" t="s">
        <v>82</v>
      </c>
      <c r="P618" s="104" t="s">
        <v>1471</v>
      </c>
      <c r="Q618" s="104" t="s">
        <v>1472</v>
      </c>
      <c r="R618" s="80">
        <f t="shared" si="27"/>
        <v>2</v>
      </c>
      <c r="S618" s="80">
        <f t="shared" si="28"/>
        <v>5</v>
      </c>
      <c r="T618" s="80">
        <f t="shared" si="29"/>
        <v>7</v>
      </c>
    </row>
    <row r="619" spans="1:21" x14ac:dyDescent="0.2">
      <c r="A619" s="80">
        <v>673</v>
      </c>
      <c r="B619" s="79">
        <v>776</v>
      </c>
      <c r="C619" s="79">
        <v>713</v>
      </c>
      <c r="D619" s="80" t="s">
        <v>4130</v>
      </c>
      <c r="E619" s="80" t="s">
        <v>177</v>
      </c>
      <c r="F619" s="80" t="s">
        <v>4164</v>
      </c>
      <c r="G619" s="79" t="s">
        <v>1473</v>
      </c>
      <c r="H619" s="80" t="s">
        <v>1473</v>
      </c>
      <c r="I619" s="104" t="s">
        <v>1474</v>
      </c>
      <c r="J619" s="104" t="s">
        <v>1475</v>
      </c>
      <c r="K619" s="104" t="s">
        <v>1476</v>
      </c>
      <c r="L619" s="105" t="s">
        <v>26</v>
      </c>
      <c r="M619" s="105" t="s">
        <v>26</v>
      </c>
      <c r="N619" s="105" t="s">
        <v>26</v>
      </c>
      <c r="O619" s="105" t="s">
        <v>26</v>
      </c>
      <c r="P619" s="105" t="s">
        <v>26</v>
      </c>
      <c r="Q619" s="105" t="s">
        <v>26</v>
      </c>
      <c r="R619" s="80">
        <f t="shared" si="27"/>
        <v>2</v>
      </c>
      <c r="S619" s="80">
        <f t="shared" si="28"/>
        <v>1</v>
      </c>
      <c r="T619" s="80">
        <f t="shared" si="29"/>
        <v>3</v>
      </c>
    </row>
    <row r="620" spans="1:21" x14ac:dyDescent="0.2">
      <c r="A620" s="80">
        <v>666</v>
      </c>
      <c r="B620" s="79">
        <v>768</v>
      </c>
      <c r="C620" s="79">
        <v>714</v>
      </c>
      <c r="D620" s="80" t="s">
        <v>4130</v>
      </c>
      <c r="E620" s="80" t="s">
        <v>177</v>
      </c>
      <c r="F620" s="80" t="s">
        <v>4164</v>
      </c>
      <c r="G620" s="79" t="s">
        <v>1477</v>
      </c>
      <c r="H620" s="80" t="s">
        <v>1478</v>
      </c>
      <c r="I620" s="93" t="s">
        <v>32</v>
      </c>
      <c r="J620" s="93" t="s">
        <v>32</v>
      </c>
      <c r="K620" s="93" t="s">
        <v>32</v>
      </c>
      <c r="L620" s="93" t="s">
        <v>26</v>
      </c>
      <c r="M620" s="93" t="s">
        <v>32</v>
      </c>
      <c r="N620" s="93" t="s">
        <v>26</v>
      </c>
      <c r="O620" s="93" t="s">
        <v>26</v>
      </c>
      <c r="P620" s="93" t="s">
        <v>26</v>
      </c>
      <c r="Q620" s="93" t="s">
        <v>26</v>
      </c>
      <c r="R620" s="80">
        <f t="shared" si="27"/>
        <v>2</v>
      </c>
      <c r="S620" s="80">
        <f t="shared" si="28"/>
        <v>2</v>
      </c>
      <c r="T620" s="80">
        <f t="shared" si="29"/>
        <v>4</v>
      </c>
    </row>
    <row r="621" spans="1:21" x14ac:dyDescent="0.2">
      <c r="A621" s="80">
        <v>669</v>
      </c>
      <c r="B621" s="79">
        <v>771</v>
      </c>
      <c r="C621" s="79">
        <v>715</v>
      </c>
      <c r="D621" s="80" t="s">
        <v>4130</v>
      </c>
      <c r="E621" s="80" t="s">
        <v>177</v>
      </c>
      <c r="F621" s="80" t="s">
        <v>4164</v>
      </c>
      <c r="G621" s="79" t="s">
        <v>1479</v>
      </c>
      <c r="H621" s="80" t="s">
        <v>1480</v>
      </c>
      <c r="I621" s="92" t="s">
        <v>32</v>
      </c>
      <c r="J621" s="92" t="s">
        <v>32</v>
      </c>
      <c r="K621" s="79" t="s">
        <v>1481</v>
      </c>
      <c r="L621" s="79" t="s">
        <v>26</v>
      </c>
      <c r="M621" s="79" t="s">
        <v>26</v>
      </c>
      <c r="N621" s="79" t="s">
        <v>26</v>
      </c>
      <c r="O621" s="79" t="s">
        <v>26</v>
      </c>
      <c r="P621" s="79" t="s">
        <v>26</v>
      </c>
      <c r="Q621" s="79" t="s">
        <v>26</v>
      </c>
      <c r="R621" s="80">
        <f t="shared" si="27"/>
        <v>2</v>
      </c>
      <c r="S621" s="80">
        <f t="shared" si="28"/>
        <v>1</v>
      </c>
      <c r="T621" s="80">
        <f t="shared" si="29"/>
        <v>3</v>
      </c>
    </row>
    <row r="622" spans="1:21" x14ac:dyDescent="0.2">
      <c r="A622" s="80">
        <v>671</v>
      </c>
      <c r="B622" s="79">
        <v>773</v>
      </c>
      <c r="C622" s="79">
        <v>716</v>
      </c>
      <c r="D622" s="80" t="s">
        <v>4130</v>
      </c>
      <c r="E622" s="80" t="s">
        <v>177</v>
      </c>
      <c r="F622" s="80" t="s">
        <v>4164</v>
      </c>
      <c r="G622" s="79" t="s">
        <v>1482</v>
      </c>
      <c r="H622" s="80" t="s">
        <v>1483</v>
      </c>
      <c r="I622" s="93" t="s">
        <v>32</v>
      </c>
      <c r="J622" s="93" t="s">
        <v>32</v>
      </c>
      <c r="K622" s="93" t="s">
        <v>26</v>
      </c>
      <c r="L622" s="93" t="s">
        <v>26</v>
      </c>
      <c r="M622" s="93" t="s">
        <v>26</v>
      </c>
      <c r="N622" s="93" t="s">
        <v>26</v>
      </c>
      <c r="O622" s="93" t="s">
        <v>26</v>
      </c>
      <c r="P622" s="93" t="s">
        <v>26</v>
      </c>
      <c r="Q622" s="93" t="s">
        <v>26</v>
      </c>
      <c r="R622" s="80">
        <f t="shared" si="27"/>
        <v>2</v>
      </c>
      <c r="S622" s="80">
        <f t="shared" si="28"/>
        <v>0</v>
      </c>
      <c r="T622" s="80">
        <f t="shared" si="29"/>
        <v>2</v>
      </c>
    </row>
    <row r="623" spans="1:21" x14ac:dyDescent="0.2">
      <c r="A623" s="80">
        <v>667</v>
      </c>
      <c r="B623" s="79">
        <v>769</v>
      </c>
      <c r="C623" s="79">
        <v>717</v>
      </c>
      <c r="D623" s="80" t="s">
        <v>4130</v>
      </c>
      <c r="E623" s="80" t="s">
        <v>177</v>
      </c>
      <c r="F623" s="80" t="s">
        <v>4164</v>
      </c>
      <c r="G623" s="79" t="s">
        <v>1484</v>
      </c>
      <c r="H623" s="80" t="s">
        <v>1484</v>
      </c>
      <c r="I623" s="104" t="s">
        <v>1485</v>
      </c>
      <c r="J623" s="95" t="s">
        <v>1486</v>
      </c>
      <c r="K623" s="95" t="s">
        <v>26</v>
      </c>
      <c r="L623" s="104" t="s">
        <v>1487</v>
      </c>
      <c r="M623" s="95" t="s">
        <v>26</v>
      </c>
      <c r="N623" s="95" t="s">
        <v>26</v>
      </c>
      <c r="O623" s="104" t="s">
        <v>1488</v>
      </c>
      <c r="P623" s="104" t="s">
        <v>1489</v>
      </c>
      <c r="Q623" s="104" t="s">
        <v>1490</v>
      </c>
      <c r="R623" s="80">
        <f t="shared" si="27"/>
        <v>2</v>
      </c>
      <c r="S623" s="80">
        <f t="shared" si="28"/>
        <v>4</v>
      </c>
      <c r="T623" s="80">
        <f t="shared" si="29"/>
        <v>6</v>
      </c>
    </row>
    <row r="624" spans="1:21" x14ac:dyDescent="0.2">
      <c r="A624" s="80">
        <v>668</v>
      </c>
      <c r="B624" s="79">
        <v>770</v>
      </c>
      <c r="C624" s="79">
        <v>719</v>
      </c>
      <c r="D624" s="80" t="s">
        <v>4130</v>
      </c>
      <c r="E624" s="80" t="s">
        <v>177</v>
      </c>
      <c r="F624" s="80" t="s">
        <v>4164</v>
      </c>
      <c r="G624" s="79" t="s">
        <v>1491</v>
      </c>
      <c r="H624" s="80" t="s">
        <v>1491</v>
      </c>
      <c r="I624" s="79" t="s">
        <v>1492</v>
      </c>
      <c r="J624" s="79" t="s">
        <v>26</v>
      </c>
      <c r="K624" s="79" t="s">
        <v>1493</v>
      </c>
      <c r="L624" s="79" t="s">
        <v>1494</v>
      </c>
      <c r="M624" s="79" t="s">
        <v>26</v>
      </c>
      <c r="N624" s="79" t="s">
        <v>26</v>
      </c>
      <c r="O624" s="79" t="s">
        <v>26</v>
      </c>
      <c r="P624" s="79" t="s">
        <v>1495</v>
      </c>
      <c r="Q624" s="79" t="s">
        <v>1496</v>
      </c>
      <c r="R624" s="80">
        <f t="shared" si="27"/>
        <v>1</v>
      </c>
      <c r="S624" s="80">
        <f t="shared" si="28"/>
        <v>4</v>
      </c>
      <c r="T624" s="80">
        <f t="shared" si="29"/>
        <v>5</v>
      </c>
    </row>
    <row r="625" spans="1:21" x14ac:dyDescent="0.2">
      <c r="A625" s="80">
        <v>373</v>
      </c>
      <c r="B625" s="79">
        <v>463</v>
      </c>
      <c r="C625" s="79">
        <v>721</v>
      </c>
      <c r="D625" s="80" t="s">
        <v>4130</v>
      </c>
      <c r="E625" s="80" t="s">
        <v>4063</v>
      </c>
      <c r="F625" s="80" t="s">
        <v>4165</v>
      </c>
      <c r="G625" s="79" t="s">
        <v>4056</v>
      </c>
      <c r="H625" s="80" t="s">
        <v>4056</v>
      </c>
      <c r="I625" s="79" t="s">
        <v>4057</v>
      </c>
      <c r="J625" s="79" t="s">
        <v>4058</v>
      </c>
      <c r="K625" s="79" t="s">
        <v>4059</v>
      </c>
      <c r="L625" s="79" t="s">
        <v>26</v>
      </c>
      <c r="M625" s="79" t="s">
        <v>4060</v>
      </c>
      <c r="N625" s="79" t="s">
        <v>26</v>
      </c>
      <c r="O625" s="79" t="s">
        <v>4061</v>
      </c>
      <c r="P625" s="79" t="s">
        <v>4062</v>
      </c>
      <c r="Q625" s="79" t="s">
        <v>4061</v>
      </c>
      <c r="R625" s="80">
        <f t="shared" si="27"/>
        <v>2</v>
      </c>
      <c r="S625" s="80">
        <f t="shared" si="28"/>
        <v>5</v>
      </c>
      <c r="T625" s="80">
        <f t="shared" si="29"/>
        <v>7</v>
      </c>
    </row>
    <row r="626" spans="1:21" x14ac:dyDescent="0.2">
      <c r="A626" s="80">
        <v>689</v>
      </c>
      <c r="B626" s="79">
        <v>797</v>
      </c>
      <c r="C626" s="79">
        <v>722</v>
      </c>
      <c r="D626" s="80" t="s">
        <v>4130</v>
      </c>
      <c r="E626" s="80" t="s">
        <v>4063</v>
      </c>
      <c r="F626" s="80" t="s">
        <v>4165</v>
      </c>
      <c r="G626" s="79" t="s">
        <v>4064</v>
      </c>
      <c r="H626" s="80" t="s">
        <v>4064</v>
      </c>
      <c r="I626" s="79" t="s">
        <v>4065</v>
      </c>
      <c r="J626" s="79" t="s">
        <v>4066</v>
      </c>
      <c r="K626" s="79" t="s">
        <v>4067</v>
      </c>
      <c r="L626" s="79" t="s">
        <v>26</v>
      </c>
      <c r="M626" s="79" t="s">
        <v>26</v>
      </c>
      <c r="N626" s="79" t="s">
        <v>26</v>
      </c>
      <c r="O626" s="79" t="s">
        <v>4068</v>
      </c>
      <c r="P626" s="79" t="s">
        <v>26</v>
      </c>
      <c r="Q626" s="79" t="s">
        <v>4069</v>
      </c>
      <c r="R626" s="80">
        <f t="shared" si="27"/>
        <v>2</v>
      </c>
      <c r="S626" s="80">
        <f t="shared" si="28"/>
        <v>3</v>
      </c>
      <c r="T626" s="80">
        <f t="shared" si="29"/>
        <v>5</v>
      </c>
    </row>
    <row r="627" spans="1:21" x14ac:dyDescent="0.2">
      <c r="A627" s="80">
        <v>372</v>
      </c>
      <c r="B627" s="79">
        <v>462</v>
      </c>
      <c r="C627" s="79">
        <v>723</v>
      </c>
      <c r="D627" s="80" t="s">
        <v>4130</v>
      </c>
      <c r="E627" s="80" t="s">
        <v>4063</v>
      </c>
      <c r="F627" s="80" t="s">
        <v>4165</v>
      </c>
      <c r="G627" s="79" t="s">
        <v>4070</v>
      </c>
      <c r="H627" s="80" t="s">
        <v>4070</v>
      </c>
      <c r="I627" s="79" t="s">
        <v>4071</v>
      </c>
      <c r="J627" s="79" t="s">
        <v>4072</v>
      </c>
      <c r="K627" s="79" t="s">
        <v>4073</v>
      </c>
      <c r="L627" s="79" t="s">
        <v>26</v>
      </c>
      <c r="M627" s="92" t="s">
        <v>346</v>
      </c>
      <c r="N627" s="79" t="s">
        <v>26</v>
      </c>
      <c r="O627" s="79" t="s">
        <v>4074</v>
      </c>
      <c r="P627" s="79" t="s">
        <v>26</v>
      </c>
      <c r="Q627" s="79" t="s">
        <v>26</v>
      </c>
      <c r="R627" s="80">
        <f t="shared" si="27"/>
        <v>2</v>
      </c>
      <c r="S627" s="80">
        <f t="shared" si="28"/>
        <v>3</v>
      </c>
      <c r="T627" s="80">
        <f t="shared" si="29"/>
        <v>5</v>
      </c>
    </row>
    <row r="628" spans="1:21" x14ac:dyDescent="0.2">
      <c r="A628" s="80">
        <v>370</v>
      </c>
      <c r="B628" s="79">
        <v>459</v>
      </c>
      <c r="C628" s="79">
        <v>726</v>
      </c>
      <c r="D628" s="80" t="s">
        <v>4130</v>
      </c>
      <c r="E628" s="80" t="s">
        <v>4063</v>
      </c>
      <c r="F628" s="80" t="s">
        <v>4166</v>
      </c>
      <c r="G628" s="79" t="s">
        <v>4075</v>
      </c>
      <c r="H628" s="80" t="s">
        <v>4075</v>
      </c>
      <c r="I628" s="79" t="s">
        <v>4076</v>
      </c>
      <c r="J628" s="79" t="s">
        <v>26</v>
      </c>
      <c r="K628" s="79" t="s">
        <v>4077</v>
      </c>
      <c r="L628" s="79" t="s">
        <v>26</v>
      </c>
      <c r="M628" s="79" t="s">
        <v>26</v>
      </c>
      <c r="N628" s="79" t="s">
        <v>26</v>
      </c>
      <c r="O628" s="79" t="s">
        <v>26</v>
      </c>
      <c r="P628" s="79" t="s">
        <v>4078</v>
      </c>
      <c r="Q628" s="79" t="s">
        <v>26</v>
      </c>
      <c r="R628" s="80">
        <f t="shared" si="27"/>
        <v>1</v>
      </c>
      <c r="S628" s="80">
        <f t="shared" si="28"/>
        <v>2</v>
      </c>
      <c r="T628" s="80">
        <f t="shared" si="29"/>
        <v>3</v>
      </c>
    </row>
    <row r="629" spans="1:21" x14ac:dyDescent="0.2">
      <c r="A629" s="80">
        <v>683</v>
      </c>
      <c r="B629" s="79">
        <v>790</v>
      </c>
      <c r="C629" s="79">
        <v>727</v>
      </c>
      <c r="D629" s="80" t="s">
        <v>4130</v>
      </c>
      <c r="E629" s="80" t="s">
        <v>4063</v>
      </c>
      <c r="F629" s="80" t="s">
        <v>4167</v>
      </c>
      <c r="G629" s="79" t="s">
        <v>4079</v>
      </c>
      <c r="H629" s="80" t="s">
        <v>4079</v>
      </c>
      <c r="I629" s="79" t="s">
        <v>4080</v>
      </c>
      <c r="J629" s="79" t="s">
        <v>4081</v>
      </c>
      <c r="K629" s="79" t="s">
        <v>4082</v>
      </c>
      <c r="L629" s="79" t="s">
        <v>4083</v>
      </c>
      <c r="M629" s="79" t="s">
        <v>4084</v>
      </c>
      <c r="N629" s="79" t="s">
        <v>4085</v>
      </c>
      <c r="O629" s="79" t="s">
        <v>4086</v>
      </c>
      <c r="P629" s="79" t="s">
        <v>4087</v>
      </c>
      <c r="Q629" s="79" t="s">
        <v>4088</v>
      </c>
      <c r="R629" s="80">
        <f t="shared" si="27"/>
        <v>2</v>
      </c>
      <c r="S629" s="80">
        <f t="shared" si="28"/>
        <v>7</v>
      </c>
      <c r="T629" s="80">
        <f t="shared" si="29"/>
        <v>9</v>
      </c>
    </row>
    <row r="630" spans="1:21" x14ac:dyDescent="0.2">
      <c r="A630" s="80">
        <v>793</v>
      </c>
      <c r="B630" s="79">
        <v>920</v>
      </c>
      <c r="C630" s="79">
        <v>730</v>
      </c>
      <c r="D630" s="80" t="s">
        <v>4130</v>
      </c>
      <c r="E630" s="80" t="s">
        <v>4063</v>
      </c>
      <c r="F630" s="80" t="s">
        <v>4168</v>
      </c>
      <c r="G630" s="79" t="s">
        <v>4089</v>
      </c>
      <c r="H630" s="80" t="s">
        <v>4089</v>
      </c>
      <c r="I630" s="95" t="s">
        <v>4090</v>
      </c>
      <c r="J630" s="95" t="s">
        <v>4091</v>
      </c>
      <c r="K630" s="95" t="s">
        <v>4092</v>
      </c>
      <c r="L630" s="95" t="s">
        <v>26</v>
      </c>
      <c r="M630" s="93" t="s">
        <v>346</v>
      </c>
      <c r="N630" s="95" t="s">
        <v>26</v>
      </c>
      <c r="O630" s="95" t="s">
        <v>4093</v>
      </c>
      <c r="P630" s="95" t="s">
        <v>4094</v>
      </c>
      <c r="Q630" s="95" t="s">
        <v>4095</v>
      </c>
      <c r="R630" s="80">
        <f t="shared" si="27"/>
        <v>2</v>
      </c>
      <c r="S630" s="80">
        <f t="shared" si="28"/>
        <v>5</v>
      </c>
      <c r="T630" s="80">
        <f t="shared" si="29"/>
        <v>7</v>
      </c>
    </row>
    <row r="631" spans="1:21" x14ac:dyDescent="0.2">
      <c r="A631" s="80">
        <v>794</v>
      </c>
      <c r="B631" s="79">
        <v>921</v>
      </c>
      <c r="C631" s="79">
        <v>731</v>
      </c>
      <c r="D631" s="80" t="s">
        <v>4130</v>
      </c>
      <c r="E631" s="80" t="s">
        <v>4063</v>
      </c>
      <c r="F631" s="80" t="s">
        <v>4168</v>
      </c>
      <c r="G631" s="79" t="s">
        <v>4096</v>
      </c>
      <c r="H631" s="80" t="s">
        <v>4096</v>
      </c>
      <c r="I631" s="95" t="s">
        <v>4097</v>
      </c>
      <c r="J631" s="95" t="s">
        <v>4098</v>
      </c>
      <c r="K631" s="95" t="s">
        <v>26</v>
      </c>
      <c r="L631" s="95" t="s">
        <v>4099</v>
      </c>
      <c r="M631" s="95" t="s">
        <v>26</v>
      </c>
      <c r="N631" s="95" t="s">
        <v>26</v>
      </c>
      <c r="O631" s="95" t="s">
        <v>4100</v>
      </c>
      <c r="P631" s="95" t="s">
        <v>4101</v>
      </c>
      <c r="Q631" s="95" t="s">
        <v>4102</v>
      </c>
      <c r="R631" s="80">
        <f t="shared" si="27"/>
        <v>2</v>
      </c>
      <c r="S631" s="80">
        <f t="shared" si="28"/>
        <v>4</v>
      </c>
      <c r="T631" s="80">
        <f t="shared" si="29"/>
        <v>6</v>
      </c>
    </row>
    <row r="632" spans="1:21" x14ac:dyDescent="0.2">
      <c r="A632" s="80">
        <v>792</v>
      </c>
      <c r="B632" s="79">
        <v>919</v>
      </c>
      <c r="C632" s="79">
        <v>732</v>
      </c>
      <c r="D632" s="80" t="s">
        <v>4130</v>
      </c>
      <c r="E632" s="80" t="s">
        <v>4063</v>
      </c>
      <c r="F632" s="80" t="s">
        <v>4168</v>
      </c>
      <c r="G632" s="79" t="s">
        <v>4103</v>
      </c>
      <c r="H632" s="80" t="s">
        <v>4103</v>
      </c>
      <c r="I632" s="95" t="s">
        <v>4104</v>
      </c>
      <c r="J632" s="95" t="s">
        <v>26</v>
      </c>
      <c r="K632" s="95" t="s">
        <v>4105</v>
      </c>
      <c r="L632" s="95" t="s">
        <v>4106</v>
      </c>
      <c r="M632" s="95" t="s">
        <v>4107</v>
      </c>
      <c r="N632" s="95" t="s">
        <v>4108</v>
      </c>
      <c r="O632" s="95" t="s">
        <v>4109</v>
      </c>
      <c r="P632" s="95" t="s">
        <v>4110</v>
      </c>
      <c r="Q632" s="95" t="s">
        <v>4111</v>
      </c>
      <c r="R632" s="80">
        <f t="shared" si="27"/>
        <v>1</v>
      </c>
      <c r="S632" s="80">
        <f t="shared" si="28"/>
        <v>7</v>
      </c>
      <c r="T632" s="80">
        <f t="shared" si="29"/>
        <v>8</v>
      </c>
    </row>
    <row r="633" spans="1:21" x14ac:dyDescent="0.2">
      <c r="A633" s="80">
        <v>791</v>
      </c>
      <c r="B633" s="79">
        <v>918</v>
      </c>
      <c r="C633" s="79">
        <v>733</v>
      </c>
      <c r="D633" s="80" t="s">
        <v>4130</v>
      </c>
      <c r="E633" s="80" t="s">
        <v>4063</v>
      </c>
      <c r="F633" s="80" t="s">
        <v>4168</v>
      </c>
      <c r="G633" s="79" t="s">
        <v>4112</v>
      </c>
      <c r="H633" s="80" t="s">
        <v>4113</v>
      </c>
      <c r="I633" s="93" t="s">
        <v>25</v>
      </c>
      <c r="J633" s="93" t="s">
        <v>25</v>
      </c>
      <c r="K633" s="95" t="s">
        <v>26</v>
      </c>
      <c r="L633" s="95" t="s">
        <v>26</v>
      </c>
      <c r="M633" s="94" t="s">
        <v>25</v>
      </c>
      <c r="N633" s="95" t="s">
        <v>26</v>
      </c>
      <c r="O633" s="95" t="s">
        <v>26</v>
      </c>
      <c r="P633" s="95" t="s">
        <v>26</v>
      </c>
      <c r="Q633" s="95" t="s">
        <v>26</v>
      </c>
      <c r="R633" s="80">
        <f t="shared" si="27"/>
        <v>2</v>
      </c>
      <c r="S633" s="80">
        <f t="shared" si="28"/>
        <v>1</v>
      </c>
      <c r="T633" s="80">
        <f t="shared" si="29"/>
        <v>3</v>
      </c>
    </row>
    <row r="634" spans="1:21" x14ac:dyDescent="0.2">
      <c r="A634" s="80">
        <v>795</v>
      </c>
      <c r="B634" s="79">
        <v>922</v>
      </c>
      <c r="C634" s="79">
        <v>734</v>
      </c>
      <c r="D634" s="80" t="s">
        <v>4130</v>
      </c>
      <c r="E634" s="80" t="s">
        <v>4063</v>
      </c>
      <c r="F634" s="80" t="s">
        <v>4168</v>
      </c>
      <c r="G634" s="79" t="s">
        <v>4114</v>
      </c>
      <c r="H634" s="80" t="s">
        <v>4114</v>
      </c>
      <c r="I634" s="95" t="s">
        <v>4115</v>
      </c>
      <c r="J634" s="95" t="s">
        <v>26</v>
      </c>
      <c r="K634" s="95" t="s">
        <v>4116</v>
      </c>
      <c r="L634" s="95" t="s">
        <v>4117</v>
      </c>
      <c r="M634" s="95" t="s">
        <v>26</v>
      </c>
      <c r="N634" s="95" t="s">
        <v>26</v>
      </c>
      <c r="O634" s="95" t="s">
        <v>4118</v>
      </c>
      <c r="P634" s="95" t="s">
        <v>4119</v>
      </c>
      <c r="Q634" s="95" t="s">
        <v>4120</v>
      </c>
      <c r="R634" s="80">
        <f t="shared" si="27"/>
        <v>1</v>
      </c>
      <c r="S634" s="80">
        <f t="shared" si="28"/>
        <v>5</v>
      </c>
      <c r="T634" s="80">
        <f t="shared" si="29"/>
        <v>6</v>
      </c>
    </row>
    <row r="635" spans="1:21" x14ac:dyDescent="0.2">
      <c r="A635" s="80">
        <v>720</v>
      </c>
      <c r="B635" s="79">
        <v>832</v>
      </c>
      <c r="C635" s="79">
        <v>735</v>
      </c>
      <c r="D635" s="80" t="s">
        <v>4130</v>
      </c>
      <c r="E635" s="80" t="s">
        <v>4169</v>
      </c>
      <c r="F635" s="80" t="s">
        <v>3698</v>
      </c>
      <c r="G635" s="79" t="s">
        <v>3600</v>
      </c>
      <c r="H635" s="80" t="s">
        <v>3601</v>
      </c>
      <c r="I635" s="93" t="s">
        <v>25</v>
      </c>
      <c r="J635" s="93" t="s">
        <v>25</v>
      </c>
      <c r="K635" s="93" t="s">
        <v>25</v>
      </c>
      <c r="L635" s="95" t="s">
        <v>26</v>
      </c>
      <c r="M635" s="93" t="s">
        <v>25</v>
      </c>
      <c r="N635" s="95" t="s">
        <v>26</v>
      </c>
      <c r="O635" s="95" t="s">
        <v>26</v>
      </c>
      <c r="P635" s="95" t="s">
        <v>26</v>
      </c>
      <c r="Q635" s="93" t="s">
        <v>25</v>
      </c>
      <c r="R635" s="80">
        <f t="shared" si="27"/>
        <v>2</v>
      </c>
      <c r="S635" s="80">
        <f t="shared" si="28"/>
        <v>3</v>
      </c>
      <c r="T635" s="80">
        <f t="shared" si="29"/>
        <v>5</v>
      </c>
    </row>
    <row r="636" spans="1:21" x14ac:dyDescent="0.2">
      <c r="A636" s="80">
        <v>718</v>
      </c>
      <c r="B636" s="79">
        <v>830</v>
      </c>
      <c r="C636" s="79">
        <v>736</v>
      </c>
      <c r="D636" s="80" t="s">
        <v>4130</v>
      </c>
      <c r="E636" s="80" t="s">
        <v>4169</v>
      </c>
      <c r="F636" s="80" t="s">
        <v>3698</v>
      </c>
      <c r="G636" s="79" t="s">
        <v>3603</v>
      </c>
      <c r="H636" s="80" t="s">
        <v>3604</v>
      </c>
      <c r="I636" s="93" t="s">
        <v>32</v>
      </c>
      <c r="J636" s="93" t="s">
        <v>32</v>
      </c>
      <c r="K636" s="95" t="s">
        <v>26</v>
      </c>
      <c r="L636" s="95" t="s">
        <v>26</v>
      </c>
      <c r="M636" s="95" t="s">
        <v>26</v>
      </c>
      <c r="N636" s="95" t="s">
        <v>26</v>
      </c>
      <c r="O636" s="95" t="s">
        <v>26</v>
      </c>
      <c r="P636" s="95" t="s">
        <v>26</v>
      </c>
      <c r="Q636" s="95" t="s">
        <v>26</v>
      </c>
      <c r="R636" s="80">
        <f t="shared" si="27"/>
        <v>2</v>
      </c>
      <c r="S636" s="80">
        <f t="shared" si="28"/>
        <v>0</v>
      </c>
      <c r="T636" s="80">
        <f t="shared" si="29"/>
        <v>2</v>
      </c>
    </row>
    <row r="637" spans="1:21" x14ac:dyDescent="0.2">
      <c r="A637" s="80">
        <v>736</v>
      </c>
      <c r="B637" s="79">
        <v>853</v>
      </c>
      <c r="C637" s="79">
        <v>738</v>
      </c>
      <c r="D637" s="80" t="s">
        <v>4130</v>
      </c>
      <c r="E637" s="80" t="s">
        <v>4169</v>
      </c>
      <c r="F637" s="80" t="s">
        <v>3698</v>
      </c>
      <c r="G637" s="79" t="s">
        <v>3605</v>
      </c>
      <c r="H637" s="80" t="s">
        <v>3606</v>
      </c>
      <c r="I637" s="93" t="s">
        <v>25</v>
      </c>
      <c r="J637" s="93" t="s">
        <v>25</v>
      </c>
      <c r="K637" s="95" t="s">
        <v>26</v>
      </c>
      <c r="L637" s="95" t="s">
        <v>26</v>
      </c>
      <c r="M637" s="95" t="s">
        <v>26</v>
      </c>
      <c r="N637" s="95" t="s">
        <v>26</v>
      </c>
      <c r="O637" s="95" t="s">
        <v>26</v>
      </c>
      <c r="P637" s="95" t="s">
        <v>26</v>
      </c>
      <c r="Q637" s="95" t="s">
        <v>26</v>
      </c>
      <c r="R637" s="80">
        <f t="shared" si="27"/>
        <v>2</v>
      </c>
      <c r="S637" s="80">
        <f t="shared" si="28"/>
        <v>0</v>
      </c>
      <c r="T637" s="80">
        <f t="shared" si="29"/>
        <v>2</v>
      </c>
    </row>
    <row r="638" spans="1:21" x14ac:dyDescent="0.2">
      <c r="A638" s="80">
        <v>719</v>
      </c>
      <c r="B638" s="79">
        <v>831</v>
      </c>
      <c r="C638" s="79">
        <v>739</v>
      </c>
      <c r="D638" s="80" t="s">
        <v>4130</v>
      </c>
      <c r="E638" s="80" t="s">
        <v>4169</v>
      </c>
      <c r="F638" s="80" t="s">
        <v>3698</v>
      </c>
      <c r="G638" s="79" t="s">
        <v>3607</v>
      </c>
      <c r="H638" s="80" t="s">
        <v>3608</v>
      </c>
      <c r="I638" s="94" t="s">
        <v>82</v>
      </c>
      <c r="J638" s="94" t="s">
        <v>82</v>
      </c>
      <c r="K638" s="94" t="s">
        <v>82</v>
      </c>
      <c r="L638" s="94" t="s">
        <v>82</v>
      </c>
      <c r="M638" s="95" t="s">
        <v>26</v>
      </c>
      <c r="N638" s="95" t="s">
        <v>26</v>
      </c>
      <c r="O638" s="94" t="s">
        <v>82</v>
      </c>
      <c r="P638" s="94" t="s">
        <v>82</v>
      </c>
      <c r="Q638" s="94" t="s">
        <v>82</v>
      </c>
      <c r="R638" s="80">
        <f t="shared" si="27"/>
        <v>2</v>
      </c>
      <c r="S638" s="80">
        <f t="shared" si="28"/>
        <v>5</v>
      </c>
      <c r="T638" s="80">
        <f t="shared" si="29"/>
        <v>7</v>
      </c>
    </row>
    <row r="639" spans="1:21" x14ac:dyDescent="0.2">
      <c r="A639" s="80">
        <v>737</v>
      </c>
      <c r="B639" s="79">
        <v>855</v>
      </c>
      <c r="C639" s="79">
        <v>741</v>
      </c>
      <c r="D639" s="80" t="s">
        <v>4130</v>
      </c>
      <c r="E639" s="80" t="s">
        <v>4169</v>
      </c>
      <c r="F639" s="80" t="s">
        <v>3698</v>
      </c>
      <c r="G639" s="79" t="s">
        <v>3609</v>
      </c>
      <c r="H639" s="80" t="s">
        <v>3610</v>
      </c>
      <c r="I639" s="93" t="s">
        <v>32</v>
      </c>
      <c r="J639" s="93" t="s">
        <v>32</v>
      </c>
      <c r="K639" s="93" t="s">
        <v>32</v>
      </c>
      <c r="L639" s="95" t="s">
        <v>26</v>
      </c>
      <c r="M639" s="95" t="s">
        <v>26</v>
      </c>
      <c r="N639" s="95" t="s">
        <v>26</v>
      </c>
      <c r="O639" s="95" t="s">
        <v>26</v>
      </c>
      <c r="P639" s="95" t="s">
        <v>26</v>
      </c>
      <c r="Q639" s="95" t="s">
        <v>26</v>
      </c>
      <c r="R639" s="80">
        <f t="shared" si="27"/>
        <v>2</v>
      </c>
      <c r="S639" s="80">
        <f t="shared" si="28"/>
        <v>1</v>
      </c>
      <c r="T639" s="80">
        <f t="shared" si="29"/>
        <v>3</v>
      </c>
    </row>
    <row r="640" spans="1:21" x14ac:dyDescent="0.2">
      <c r="A640" s="80">
        <v>728</v>
      </c>
      <c r="B640" s="79">
        <v>842</v>
      </c>
      <c r="C640" s="79">
        <v>742</v>
      </c>
      <c r="D640" s="80" t="s">
        <v>4130</v>
      </c>
      <c r="E640" s="80" t="s">
        <v>4169</v>
      </c>
      <c r="F640" s="80" t="s">
        <v>3698</v>
      </c>
      <c r="G640" s="79" t="s">
        <v>3611</v>
      </c>
      <c r="H640" s="80" t="s">
        <v>3612</v>
      </c>
      <c r="I640" s="94" t="s">
        <v>82</v>
      </c>
      <c r="J640" s="94" t="s">
        <v>82</v>
      </c>
      <c r="K640" s="94" t="s">
        <v>82</v>
      </c>
      <c r="L640" s="94" t="s">
        <v>82</v>
      </c>
      <c r="M640" s="95" t="s">
        <v>26</v>
      </c>
      <c r="N640" s="95" t="s">
        <v>26</v>
      </c>
      <c r="O640" s="95" t="s">
        <v>26</v>
      </c>
      <c r="P640" s="94" t="s">
        <v>82</v>
      </c>
      <c r="Q640" s="95" t="s">
        <v>26</v>
      </c>
      <c r="R640" s="80">
        <f t="shared" si="27"/>
        <v>2</v>
      </c>
      <c r="S640" s="80">
        <f t="shared" si="28"/>
        <v>3</v>
      </c>
      <c r="T640" s="80">
        <f t="shared" si="29"/>
        <v>5</v>
      </c>
      <c r="U640" s="79" t="s">
        <v>4428</v>
      </c>
    </row>
    <row r="641" spans="1:21" x14ac:dyDescent="0.2">
      <c r="A641" s="80">
        <v>744</v>
      </c>
      <c r="B641" s="79">
        <v>864</v>
      </c>
      <c r="C641" s="79">
        <v>743</v>
      </c>
      <c r="D641" s="80" t="s">
        <v>4130</v>
      </c>
      <c r="E641" s="80" t="s">
        <v>4169</v>
      </c>
      <c r="F641" s="80" t="s">
        <v>3698</v>
      </c>
      <c r="G641" s="79" t="s">
        <v>3614</v>
      </c>
      <c r="H641" s="80" t="s">
        <v>3615</v>
      </c>
      <c r="I641" s="94" t="s">
        <v>82</v>
      </c>
      <c r="J641" s="94" t="s">
        <v>82</v>
      </c>
      <c r="K641" s="94" t="s">
        <v>82</v>
      </c>
      <c r="L641" s="94" t="s">
        <v>82</v>
      </c>
      <c r="M641" s="95" t="s">
        <v>26</v>
      </c>
      <c r="N641" s="95" t="s">
        <v>26</v>
      </c>
      <c r="O641" s="95" t="s">
        <v>26</v>
      </c>
      <c r="P641" s="94" t="s">
        <v>82</v>
      </c>
      <c r="Q641" s="94" t="s">
        <v>82</v>
      </c>
      <c r="R641" s="80">
        <f t="shared" si="27"/>
        <v>2</v>
      </c>
      <c r="S641" s="80">
        <f t="shared" si="28"/>
        <v>4</v>
      </c>
      <c r="T641" s="80">
        <f t="shared" si="29"/>
        <v>6</v>
      </c>
    </row>
    <row r="642" spans="1:21" x14ac:dyDescent="0.2">
      <c r="A642" s="80">
        <v>741</v>
      </c>
      <c r="B642" s="79">
        <v>859</v>
      </c>
      <c r="C642" s="79">
        <v>744</v>
      </c>
      <c r="D642" s="80" t="s">
        <v>4130</v>
      </c>
      <c r="E642" s="80" t="s">
        <v>4169</v>
      </c>
      <c r="F642" s="80" t="s">
        <v>3698</v>
      </c>
      <c r="G642" s="79" t="s">
        <v>3616</v>
      </c>
      <c r="H642" s="80" t="s">
        <v>3617</v>
      </c>
      <c r="I642" s="94" t="s">
        <v>25</v>
      </c>
      <c r="J642" s="94" t="s">
        <v>25</v>
      </c>
      <c r="K642" s="94" t="s">
        <v>25</v>
      </c>
      <c r="L642" s="95" t="s">
        <v>26</v>
      </c>
      <c r="M642" s="94" t="s">
        <v>25</v>
      </c>
      <c r="N642" s="95" t="s">
        <v>26</v>
      </c>
      <c r="O642" s="95" t="s">
        <v>26</v>
      </c>
      <c r="P642" s="95" t="s">
        <v>26</v>
      </c>
      <c r="Q642" s="94" t="s">
        <v>25</v>
      </c>
      <c r="R642" s="80">
        <f t="shared" ref="R642:R705" si="30">2-(SUM(IF(I642="NA",1,0),IF(J642="NA",1,0)))</f>
        <v>2</v>
      </c>
      <c r="S642" s="80">
        <f t="shared" ref="S642:S705" si="31">7-SUM(IF(K642="NA",1,0),IF(L642="NA",1,0),IF(M642="NA",1,0),IF(N642="NA",1,0),IF(O642="NA",1,0),IF(P642="NA",1,0),IF(Q642="NA",1,0))</f>
        <v>3</v>
      </c>
      <c r="T642" s="80">
        <f t="shared" ref="T642:T705" si="32">SUM(R642:S642)</f>
        <v>5</v>
      </c>
    </row>
    <row r="643" spans="1:21" x14ac:dyDescent="0.2">
      <c r="A643" s="80">
        <v>725</v>
      </c>
      <c r="B643" s="79">
        <v>839</v>
      </c>
      <c r="C643" s="79">
        <v>745</v>
      </c>
      <c r="D643" s="80" t="s">
        <v>4130</v>
      </c>
      <c r="E643" s="80" t="s">
        <v>4169</v>
      </c>
      <c r="F643" s="80" t="s">
        <v>3698</v>
      </c>
      <c r="G643" s="79" t="s">
        <v>3618</v>
      </c>
      <c r="H643" s="80" t="s">
        <v>3619</v>
      </c>
      <c r="I643" s="93" t="s">
        <v>32</v>
      </c>
      <c r="J643" s="93" t="s">
        <v>32</v>
      </c>
      <c r="K643" s="95" t="s">
        <v>26</v>
      </c>
      <c r="L643" s="95" t="s">
        <v>26</v>
      </c>
      <c r="M643" s="93" t="s">
        <v>32</v>
      </c>
      <c r="N643" s="95" t="s">
        <v>26</v>
      </c>
      <c r="O643" s="95" t="s">
        <v>26</v>
      </c>
      <c r="P643" s="95" t="s">
        <v>26</v>
      </c>
      <c r="Q643" s="95" t="s">
        <v>26</v>
      </c>
      <c r="R643" s="80">
        <f t="shared" si="30"/>
        <v>2</v>
      </c>
      <c r="S643" s="80">
        <f t="shared" si="31"/>
        <v>1</v>
      </c>
      <c r="T643" s="80">
        <f t="shared" si="32"/>
        <v>3</v>
      </c>
    </row>
    <row r="644" spans="1:21" x14ac:dyDescent="0.2">
      <c r="A644" s="80">
        <v>745</v>
      </c>
      <c r="B644" s="79">
        <v>866</v>
      </c>
      <c r="C644" s="79">
        <v>746</v>
      </c>
      <c r="D644" s="80" t="s">
        <v>4130</v>
      </c>
      <c r="E644" s="80" t="s">
        <v>4169</v>
      </c>
      <c r="F644" s="80" t="s">
        <v>3698</v>
      </c>
      <c r="G644" s="79" t="s">
        <v>3620</v>
      </c>
      <c r="H644" s="80" t="s">
        <v>3621</v>
      </c>
      <c r="I644" s="93" t="s">
        <v>32</v>
      </c>
      <c r="J644" s="93" t="s">
        <v>32</v>
      </c>
      <c r="K644" s="93" t="s">
        <v>32</v>
      </c>
      <c r="L644" s="95" t="s">
        <v>26</v>
      </c>
      <c r="M644" s="95" t="s">
        <v>26</v>
      </c>
      <c r="N644" s="95" t="s">
        <v>26</v>
      </c>
      <c r="O644" s="95" t="s">
        <v>26</v>
      </c>
      <c r="P644" s="95" t="s">
        <v>26</v>
      </c>
      <c r="Q644" s="95" t="s">
        <v>26</v>
      </c>
      <c r="R644" s="80">
        <f t="shared" si="30"/>
        <v>2</v>
      </c>
      <c r="S644" s="80">
        <f t="shared" si="31"/>
        <v>1</v>
      </c>
      <c r="T644" s="80">
        <f t="shared" si="32"/>
        <v>3</v>
      </c>
    </row>
    <row r="645" spans="1:21" x14ac:dyDescent="0.2">
      <c r="A645" s="80">
        <v>740</v>
      </c>
      <c r="B645" s="79">
        <v>858</v>
      </c>
      <c r="C645" s="79">
        <v>748</v>
      </c>
      <c r="D645" s="80" t="s">
        <v>4130</v>
      </c>
      <c r="E645" s="80" t="s">
        <v>4169</v>
      </c>
      <c r="F645" s="80" t="s">
        <v>3698</v>
      </c>
      <c r="G645" s="79" t="s">
        <v>3623</v>
      </c>
      <c r="H645" s="80" t="s">
        <v>3624</v>
      </c>
      <c r="I645" s="94" t="s">
        <v>82</v>
      </c>
      <c r="J645" s="94" t="s">
        <v>82</v>
      </c>
      <c r="K645" s="94" t="s">
        <v>82</v>
      </c>
      <c r="L645" s="94" t="s">
        <v>82</v>
      </c>
      <c r="M645" s="95" t="s">
        <v>26</v>
      </c>
      <c r="N645" s="95" t="s">
        <v>26</v>
      </c>
      <c r="O645" s="95" t="s">
        <v>26</v>
      </c>
      <c r="P645" s="94" t="s">
        <v>82</v>
      </c>
      <c r="Q645" s="94" t="s">
        <v>82</v>
      </c>
      <c r="R645" s="80">
        <f t="shared" si="30"/>
        <v>2</v>
      </c>
      <c r="S645" s="80">
        <f t="shared" si="31"/>
        <v>4</v>
      </c>
      <c r="T645" s="80">
        <f t="shared" si="32"/>
        <v>6</v>
      </c>
    </row>
    <row r="646" spans="1:21" x14ac:dyDescent="0.2">
      <c r="A646" s="80">
        <v>735</v>
      </c>
      <c r="B646" s="79">
        <v>852</v>
      </c>
      <c r="C646" s="79">
        <v>749</v>
      </c>
      <c r="D646" s="80" t="s">
        <v>4130</v>
      </c>
      <c r="E646" s="80" t="s">
        <v>4169</v>
      </c>
      <c r="F646" s="80" t="s">
        <v>3698</v>
      </c>
      <c r="G646" s="79" t="s">
        <v>3625</v>
      </c>
      <c r="H646" s="80" t="s">
        <v>3626</v>
      </c>
      <c r="I646" s="95" t="s">
        <v>26</v>
      </c>
      <c r="J646" s="93" t="s">
        <v>32</v>
      </c>
      <c r="K646" s="95" t="s">
        <v>26</v>
      </c>
      <c r="L646" s="95" t="s">
        <v>26</v>
      </c>
      <c r="M646" s="95" t="s">
        <v>26</v>
      </c>
      <c r="N646" s="95" t="s">
        <v>26</v>
      </c>
      <c r="O646" s="95" t="s">
        <v>26</v>
      </c>
      <c r="P646" s="95" t="s">
        <v>26</v>
      </c>
      <c r="Q646" s="95" t="s">
        <v>26</v>
      </c>
      <c r="R646" s="80">
        <f t="shared" si="30"/>
        <v>1</v>
      </c>
      <c r="S646" s="80">
        <f t="shared" si="31"/>
        <v>0</v>
      </c>
      <c r="T646" s="80">
        <f t="shared" si="32"/>
        <v>1</v>
      </c>
    </row>
    <row r="647" spans="1:21" x14ac:dyDescent="0.2">
      <c r="A647" s="80">
        <v>767</v>
      </c>
      <c r="B647" s="79">
        <v>888</v>
      </c>
      <c r="C647" s="79">
        <v>750</v>
      </c>
      <c r="D647" s="80" t="s">
        <v>4130</v>
      </c>
      <c r="E647" s="80" t="s">
        <v>4169</v>
      </c>
      <c r="F647" s="80" t="s">
        <v>3698</v>
      </c>
      <c r="G647" s="79" t="s">
        <v>3627</v>
      </c>
      <c r="H647" s="80" t="s">
        <v>3627</v>
      </c>
      <c r="I647" s="95" t="s">
        <v>26</v>
      </c>
      <c r="J647" s="95" t="s">
        <v>26</v>
      </c>
      <c r="K647" s="95" t="s">
        <v>3628</v>
      </c>
      <c r="L647" s="95" t="s">
        <v>3629</v>
      </c>
      <c r="M647" s="95" t="s">
        <v>3630</v>
      </c>
      <c r="N647" s="95" t="s">
        <v>3631</v>
      </c>
      <c r="O647" s="95" t="s">
        <v>3632</v>
      </c>
      <c r="P647" s="95" t="s">
        <v>3633</v>
      </c>
      <c r="Q647" s="95" t="s">
        <v>3634</v>
      </c>
      <c r="R647" s="80">
        <f t="shared" si="30"/>
        <v>0</v>
      </c>
      <c r="S647" s="80">
        <f t="shared" si="31"/>
        <v>7</v>
      </c>
      <c r="T647" s="80">
        <f t="shared" si="32"/>
        <v>7</v>
      </c>
    </row>
    <row r="648" spans="1:21" x14ac:dyDescent="0.2">
      <c r="A648" s="80">
        <v>765</v>
      </c>
      <c r="B648" s="79">
        <v>886</v>
      </c>
      <c r="C648" s="79">
        <v>751</v>
      </c>
      <c r="D648" s="80" t="s">
        <v>4130</v>
      </c>
      <c r="E648" s="80" t="s">
        <v>4169</v>
      </c>
      <c r="F648" s="80" t="s">
        <v>3698</v>
      </c>
      <c r="G648" s="79" t="s">
        <v>3635</v>
      </c>
      <c r="H648" s="80" t="s">
        <v>3636</v>
      </c>
      <c r="I648" s="95" t="s">
        <v>26</v>
      </c>
      <c r="J648" s="95" t="s">
        <v>26</v>
      </c>
      <c r="K648" s="95" t="s">
        <v>3637</v>
      </c>
      <c r="L648" s="95" t="s">
        <v>26</v>
      </c>
      <c r="M648" s="95" t="s">
        <v>26</v>
      </c>
      <c r="N648" s="95" t="s">
        <v>26</v>
      </c>
      <c r="O648" s="95" t="s">
        <v>26</v>
      </c>
      <c r="P648" s="95" t="s">
        <v>26</v>
      </c>
      <c r="Q648" s="95" t="s">
        <v>26</v>
      </c>
      <c r="R648" s="80">
        <f t="shared" si="30"/>
        <v>0</v>
      </c>
      <c r="S648" s="80">
        <f t="shared" si="31"/>
        <v>1</v>
      </c>
      <c r="T648" s="80">
        <f t="shared" si="32"/>
        <v>1</v>
      </c>
    </row>
    <row r="649" spans="1:21" x14ac:dyDescent="0.2">
      <c r="A649" s="80">
        <v>752</v>
      </c>
      <c r="B649" s="79">
        <v>873</v>
      </c>
      <c r="C649" s="79">
        <v>752</v>
      </c>
      <c r="D649" s="80" t="s">
        <v>4130</v>
      </c>
      <c r="E649" s="80" t="s">
        <v>4169</v>
      </c>
      <c r="F649" s="80" t="s">
        <v>3698</v>
      </c>
      <c r="G649" s="79" t="s">
        <v>3638</v>
      </c>
      <c r="H649" s="80" t="s">
        <v>3639</v>
      </c>
      <c r="I649" s="95" t="s">
        <v>3640</v>
      </c>
      <c r="J649" s="95" t="s">
        <v>26</v>
      </c>
      <c r="K649" s="95" t="s">
        <v>3641</v>
      </c>
      <c r="L649" s="95" t="s">
        <v>26</v>
      </c>
      <c r="M649" s="95" t="s">
        <v>26</v>
      </c>
      <c r="N649" s="95" t="s">
        <v>26</v>
      </c>
      <c r="O649" s="95" t="s">
        <v>26</v>
      </c>
      <c r="P649" s="95" t="s">
        <v>26</v>
      </c>
      <c r="Q649" s="95" t="s">
        <v>26</v>
      </c>
      <c r="R649" s="80">
        <f t="shared" si="30"/>
        <v>1</v>
      </c>
      <c r="S649" s="80">
        <f t="shared" si="31"/>
        <v>1</v>
      </c>
      <c r="T649" s="80">
        <f t="shared" si="32"/>
        <v>2</v>
      </c>
    </row>
    <row r="650" spans="1:21" x14ac:dyDescent="0.2">
      <c r="A650" s="80">
        <v>778</v>
      </c>
      <c r="B650" s="79">
        <v>902</v>
      </c>
      <c r="C650" s="79">
        <v>753</v>
      </c>
      <c r="D650" s="80" t="s">
        <v>4130</v>
      </c>
      <c r="E650" s="80" t="s">
        <v>4169</v>
      </c>
      <c r="F650" s="80" t="s">
        <v>3698</v>
      </c>
      <c r="G650" s="79" t="s">
        <v>3642</v>
      </c>
      <c r="H650" s="80" t="s">
        <v>3643</v>
      </c>
      <c r="I650" s="95" t="s">
        <v>3644</v>
      </c>
      <c r="J650" s="95" t="s">
        <v>26</v>
      </c>
      <c r="K650" s="95" t="s">
        <v>3645</v>
      </c>
      <c r="L650" s="95" t="s">
        <v>26</v>
      </c>
      <c r="M650" s="95" t="s">
        <v>3646</v>
      </c>
      <c r="N650" s="95" t="s">
        <v>26</v>
      </c>
      <c r="O650" s="95" t="s">
        <v>26</v>
      </c>
      <c r="P650" s="95" t="s">
        <v>26</v>
      </c>
      <c r="Q650" s="95" t="s">
        <v>26</v>
      </c>
      <c r="R650" s="80">
        <f t="shared" si="30"/>
        <v>1</v>
      </c>
      <c r="S650" s="80">
        <f t="shared" si="31"/>
        <v>2</v>
      </c>
      <c r="T650" s="80">
        <f t="shared" si="32"/>
        <v>3</v>
      </c>
      <c r="U650" s="183" t="s">
        <v>4429</v>
      </c>
    </row>
    <row r="651" spans="1:21" x14ac:dyDescent="0.2">
      <c r="A651" s="80">
        <v>777</v>
      </c>
      <c r="B651" s="79">
        <v>901</v>
      </c>
      <c r="C651" s="79">
        <v>754</v>
      </c>
      <c r="D651" s="80" t="s">
        <v>4130</v>
      </c>
      <c r="E651" s="80" t="s">
        <v>4169</v>
      </c>
      <c r="F651" s="80" t="s">
        <v>3698</v>
      </c>
      <c r="G651" s="79" t="s">
        <v>3648</v>
      </c>
      <c r="H651" s="80" t="s">
        <v>3649</v>
      </c>
      <c r="I651" s="95" t="s">
        <v>3650</v>
      </c>
      <c r="J651" s="95" t="s">
        <v>26</v>
      </c>
      <c r="K651" s="95" t="s">
        <v>3651</v>
      </c>
      <c r="L651" s="95" t="s">
        <v>26</v>
      </c>
      <c r="M651" s="95" t="s">
        <v>3652</v>
      </c>
      <c r="N651" s="95" t="s">
        <v>26</v>
      </c>
      <c r="O651" s="95" t="s">
        <v>26</v>
      </c>
      <c r="P651" s="95" t="s">
        <v>26</v>
      </c>
      <c r="Q651" s="95" t="s">
        <v>26</v>
      </c>
      <c r="R651" s="80">
        <f t="shared" si="30"/>
        <v>1</v>
      </c>
      <c r="S651" s="80">
        <f t="shared" si="31"/>
        <v>2</v>
      </c>
      <c r="T651" s="80">
        <f t="shared" si="32"/>
        <v>3</v>
      </c>
      <c r="U651" s="183" t="s">
        <v>4430</v>
      </c>
    </row>
    <row r="652" spans="1:21" x14ac:dyDescent="0.2">
      <c r="A652" s="80">
        <v>726</v>
      </c>
      <c r="B652" s="79">
        <v>840</v>
      </c>
      <c r="C652" s="79">
        <v>755</v>
      </c>
      <c r="D652" s="80" t="s">
        <v>4130</v>
      </c>
      <c r="E652" s="80" t="s">
        <v>4169</v>
      </c>
      <c r="F652" s="80" t="s">
        <v>3698</v>
      </c>
      <c r="G652" s="79" t="s">
        <v>3653</v>
      </c>
      <c r="H652" s="80" t="s">
        <v>3654</v>
      </c>
      <c r="I652" s="93" t="s">
        <v>32</v>
      </c>
      <c r="J652" s="93" t="s">
        <v>32</v>
      </c>
      <c r="K652" s="93" t="s">
        <v>32</v>
      </c>
      <c r="L652" s="95" t="s">
        <v>26</v>
      </c>
      <c r="M652" s="95" t="s">
        <v>26</v>
      </c>
      <c r="N652" s="95" t="s">
        <v>26</v>
      </c>
      <c r="O652" s="95" t="s">
        <v>26</v>
      </c>
      <c r="P652" s="95" t="s">
        <v>26</v>
      </c>
      <c r="Q652" s="95" t="s">
        <v>26</v>
      </c>
      <c r="R652" s="80">
        <f t="shared" si="30"/>
        <v>2</v>
      </c>
      <c r="S652" s="80">
        <f t="shared" si="31"/>
        <v>1</v>
      </c>
      <c r="T652" s="80">
        <f t="shared" si="32"/>
        <v>3</v>
      </c>
    </row>
    <row r="653" spans="1:21" x14ac:dyDescent="0.2">
      <c r="A653" s="80">
        <v>776</v>
      </c>
      <c r="B653" s="79">
        <v>900</v>
      </c>
      <c r="C653" s="79">
        <v>756</v>
      </c>
      <c r="D653" s="80" t="s">
        <v>4130</v>
      </c>
      <c r="E653" s="80" t="s">
        <v>4169</v>
      </c>
      <c r="F653" s="80" t="s">
        <v>3698</v>
      </c>
      <c r="G653" s="79" t="s">
        <v>3656</v>
      </c>
      <c r="H653" s="80" t="s">
        <v>3656</v>
      </c>
      <c r="I653" s="95" t="s">
        <v>3657</v>
      </c>
      <c r="J653" s="94" t="s">
        <v>82</v>
      </c>
      <c r="K653" s="95" t="s">
        <v>3658</v>
      </c>
      <c r="L653" s="95" t="s">
        <v>26</v>
      </c>
      <c r="M653" s="95" t="s">
        <v>3659</v>
      </c>
      <c r="N653" s="95" t="s">
        <v>3660</v>
      </c>
      <c r="O653" s="94" t="s">
        <v>82</v>
      </c>
      <c r="P653" s="95" t="s">
        <v>3661</v>
      </c>
      <c r="Q653" s="95" t="s">
        <v>3662</v>
      </c>
      <c r="R653" s="80">
        <f t="shared" si="30"/>
        <v>2</v>
      </c>
      <c r="S653" s="80">
        <f t="shared" si="31"/>
        <v>6</v>
      </c>
      <c r="T653" s="80">
        <f t="shared" si="32"/>
        <v>8</v>
      </c>
    </row>
    <row r="654" spans="1:21" x14ac:dyDescent="0.2">
      <c r="A654" s="80">
        <v>774</v>
      </c>
      <c r="B654" s="79">
        <v>898</v>
      </c>
      <c r="C654" s="79">
        <v>757</v>
      </c>
      <c r="D654" s="80" t="s">
        <v>4130</v>
      </c>
      <c r="E654" s="80" t="s">
        <v>4169</v>
      </c>
      <c r="F654" s="80" t="s">
        <v>3698</v>
      </c>
      <c r="G654" s="79" t="s">
        <v>3663</v>
      </c>
      <c r="H654" s="80" t="s">
        <v>3664</v>
      </c>
      <c r="I654" s="95" t="s">
        <v>3665</v>
      </c>
      <c r="J654" s="95" t="s">
        <v>26</v>
      </c>
      <c r="K654" s="95" t="s">
        <v>3666</v>
      </c>
      <c r="L654" s="95" t="s">
        <v>26</v>
      </c>
      <c r="M654" s="95" t="s">
        <v>26</v>
      </c>
      <c r="N654" s="95" t="s">
        <v>26</v>
      </c>
      <c r="O654" s="95" t="s">
        <v>26</v>
      </c>
      <c r="P654" s="95" t="s">
        <v>26</v>
      </c>
      <c r="Q654" s="95" t="s">
        <v>26</v>
      </c>
      <c r="R654" s="80">
        <f t="shared" si="30"/>
        <v>1</v>
      </c>
      <c r="S654" s="80">
        <f t="shared" si="31"/>
        <v>1</v>
      </c>
      <c r="T654" s="80">
        <f t="shared" si="32"/>
        <v>2</v>
      </c>
    </row>
    <row r="655" spans="1:21" x14ac:dyDescent="0.2">
      <c r="A655" s="80">
        <v>758</v>
      </c>
      <c r="B655" s="79">
        <v>879</v>
      </c>
      <c r="C655" s="79">
        <v>758</v>
      </c>
      <c r="D655" s="80" t="s">
        <v>4130</v>
      </c>
      <c r="E655" s="80" t="s">
        <v>4169</v>
      </c>
      <c r="F655" s="80" t="s">
        <v>3698</v>
      </c>
      <c r="G655" s="79" t="s">
        <v>3667</v>
      </c>
      <c r="H655" s="80" t="s">
        <v>3668</v>
      </c>
      <c r="I655" s="95" t="s">
        <v>3669</v>
      </c>
      <c r="J655" s="95" t="s">
        <v>26</v>
      </c>
      <c r="K655" s="95" t="s">
        <v>3670</v>
      </c>
      <c r="L655" s="95" t="s">
        <v>26</v>
      </c>
      <c r="M655" s="95" t="s">
        <v>3671</v>
      </c>
      <c r="N655" s="95" t="s">
        <v>26</v>
      </c>
      <c r="O655" s="95" t="s">
        <v>26</v>
      </c>
      <c r="P655" s="95" t="s">
        <v>26</v>
      </c>
      <c r="Q655" s="95" t="s">
        <v>26</v>
      </c>
      <c r="R655" s="80">
        <f t="shared" si="30"/>
        <v>1</v>
      </c>
      <c r="S655" s="80">
        <f t="shared" si="31"/>
        <v>2</v>
      </c>
      <c r="T655" s="80">
        <f t="shared" si="32"/>
        <v>3</v>
      </c>
      <c r="U655" s="183" t="s">
        <v>4431</v>
      </c>
    </row>
    <row r="656" spans="1:21" x14ac:dyDescent="0.2">
      <c r="A656" s="80">
        <v>759</v>
      </c>
      <c r="B656" s="79">
        <v>880</v>
      </c>
      <c r="C656" s="79">
        <v>759</v>
      </c>
      <c r="D656" s="80" t="s">
        <v>4130</v>
      </c>
      <c r="E656" s="80" t="s">
        <v>4169</v>
      </c>
      <c r="F656" s="80" t="s">
        <v>3698</v>
      </c>
      <c r="G656" s="79" t="s">
        <v>3672</v>
      </c>
      <c r="H656" s="80" t="s">
        <v>3673</v>
      </c>
      <c r="I656" s="95" t="s">
        <v>3674</v>
      </c>
      <c r="J656" s="95" t="s">
        <v>26</v>
      </c>
      <c r="K656" s="95" t="s">
        <v>3675</v>
      </c>
      <c r="L656" s="95" t="s">
        <v>26</v>
      </c>
      <c r="M656" s="95" t="s">
        <v>3676</v>
      </c>
      <c r="N656" s="95" t="s">
        <v>26</v>
      </c>
      <c r="O656" s="95" t="s">
        <v>26</v>
      </c>
      <c r="P656" s="95" t="s">
        <v>26</v>
      </c>
      <c r="Q656" s="95" t="s">
        <v>26</v>
      </c>
      <c r="R656" s="80">
        <f t="shared" si="30"/>
        <v>1</v>
      </c>
      <c r="S656" s="80">
        <f t="shared" si="31"/>
        <v>2</v>
      </c>
      <c r="T656" s="80">
        <f t="shared" si="32"/>
        <v>3</v>
      </c>
      <c r="U656" s="80" t="s">
        <v>4432</v>
      </c>
    </row>
    <row r="657" spans="1:21" x14ac:dyDescent="0.2">
      <c r="A657" s="80">
        <v>761</v>
      </c>
      <c r="B657" s="79">
        <v>882</v>
      </c>
      <c r="C657" s="79">
        <v>760</v>
      </c>
      <c r="D657" s="80" t="s">
        <v>4130</v>
      </c>
      <c r="E657" s="80" t="s">
        <v>4169</v>
      </c>
      <c r="F657" s="80" t="s">
        <v>3698</v>
      </c>
      <c r="G657" s="79" t="s">
        <v>3677</v>
      </c>
      <c r="H657" s="80" t="s">
        <v>3678</v>
      </c>
      <c r="I657" s="95" t="s">
        <v>3679</v>
      </c>
      <c r="J657" s="95" t="s">
        <v>26</v>
      </c>
      <c r="K657" s="95" t="s">
        <v>3680</v>
      </c>
      <c r="L657" s="95" t="s">
        <v>26</v>
      </c>
      <c r="M657" s="95" t="s">
        <v>3681</v>
      </c>
      <c r="N657" s="95" t="s">
        <v>26</v>
      </c>
      <c r="O657" s="95" t="s">
        <v>26</v>
      </c>
      <c r="P657" s="95" t="s">
        <v>26</v>
      </c>
      <c r="Q657" s="95" t="s">
        <v>26</v>
      </c>
      <c r="R657" s="80">
        <f t="shared" si="30"/>
        <v>1</v>
      </c>
      <c r="S657" s="80">
        <f t="shared" si="31"/>
        <v>2</v>
      </c>
      <c r="T657" s="80">
        <f t="shared" si="32"/>
        <v>3</v>
      </c>
    </row>
    <row r="658" spans="1:21" x14ac:dyDescent="0.2">
      <c r="A658" s="80">
        <v>769</v>
      </c>
      <c r="B658" s="79">
        <v>890</v>
      </c>
      <c r="C658" s="79">
        <v>762</v>
      </c>
      <c r="D658" s="80" t="s">
        <v>4130</v>
      </c>
      <c r="E658" s="80" t="s">
        <v>4169</v>
      </c>
      <c r="F658" s="80" t="s">
        <v>3698</v>
      </c>
      <c r="G658" s="79" t="s">
        <v>3682</v>
      </c>
      <c r="H658" s="80" t="s">
        <v>3683</v>
      </c>
      <c r="I658" s="95" t="s">
        <v>3684</v>
      </c>
      <c r="J658" s="95" t="s">
        <v>26</v>
      </c>
      <c r="K658" s="95" t="s">
        <v>3685</v>
      </c>
      <c r="L658" s="95" t="s">
        <v>26</v>
      </c>
      <c r="M658" s="95" t="s">
        <v>3686</v>
      </c>
      <c r="N658" s="95" t="s">
        <v>26</v>
      </c>
      <c r="O658" s="95" t="s">
        <v>26</v>
      </c>
      <c r="P658" s="95" t="s">
        <v>26</v>
      </c>
      <c r="Q658" s="95" t="s">
        <v>26</v>
      </c>
      <c r="R658" s="80">
        <f t="shared" si="30"/>
        <v>1</v>
      </c>
      <c r="S658" s="80">
        <f t="shared" si="31"/>
        <v>2</v>
      </c>
      <c r="T658" s="80">
        <f t="shared" si="32"/>
        <v>3</v>
      </c>
      <c r="U658" s="183" t="s">
        <v>4433</v>
      </c>
    </row>
    <row r="659" spans="1:21" x14ac:dyDescent="0.2">
      <c r="A659" s="80">
        <v>755</v>
      </c>
      <c r="B659" s="79">
        <v>876</v>
      </c>
      <c r="C659" s="79">
        <v>763</v>
      </c>
      <c r="D659" s="80" t="s">
        <v>4130</v>
      </c>
      <c r="E659" s="80" t="s">
        <v>4169</v>
      </c>
      <c r="F659" s="80" t="s">
        <v>3698</v>
      </c>
      <c r="G659" s="79" t="s">
        <v>3687</v>
      </c>
      <c r="H659" s="80" t="s">
        <v>3687</v>
      </c>
      <c r="I659" s="95" t="s">
        <v>3689</v>
      </c>
      <c r="J659" s="95" t="s">
        <v>26</v>
      </c>
      <c r="K659" s="95" t="s">
        <v>3690</v>
      </c>
      <c r="L659" s="95" t="s">
        <v>3691</v>
      </c>
      <c r="M659" s="95" t="s">
        <v>3692</v>
      </c>
      <c r="N659" s="95" t="s">
        <v>3693</v>
      </c>
      <c r="O659" s="95" t="s">
        <v>26</v>
      </c>
      <c r="P659" s="95" t="s">
        <v>3694</v>
      </c>
      <c r="Q659" s="95" t="s">
        <v>3695</v>
      </c>
      <c r="R659" s="80">
        <f t="shared" si="30"/>
        <v>1</v>
      </c>
      <c r="S659" s="80">
        <f t="shared" si="31"/>
        <v>6</v>
      </c>
      <c r="T659" s="80">
        <f t="shared" si="32"/>
        <v>7</v>
      </c>
    </row>
    <row r="660" spans="1:21" x14ac:dyDescent="0.2">
      <c r="A660" s="80">
        <v>770</v>
      </c>
      <c r="B660" s="79">
        <v>891</v>
      </c>
      <c r="C660" s="79">
        <v>764</v>
      </c>
      <c r="D660" s="80" t="s">
        <v>4130</v>
      </c>
      <c r="E660" s="80" t="s">
        <v>4169</v>
      </c>
      <c r="F660" s="80" t="s">
        <v>3698</v>
      </c>
      <c r="G660" s="79" t="s">
        <v>3699</v>
      </c>
      <c r="H660" s="80" t="s">
        <v>3700</v>
      </c>
      <c r="I660" s="95" t="s">
        <v>3701</v>
      </c>
      <c r="J660" s="95" t="s">
        <v>26</v>
      </c>
      <c r="K660" s="95" t="s">
        <v>3702</v>
      </c>
      <c r="L660" s="95" t="s">
        <v>26</v>
      </c>
      <c r="M660" s="95" t="s">
        <v>3703</v>
      </c>
      <c r="N660" s="95" t="s">
        <v>26</v>
      </c>
      <c r="O660" s="95" t="s">
        <v>26</v>
      </c>
      <c r="P660" s="95" t="s">
        <v>26</v>
      </c>
      <c r="Q660" s="95" t="s">
        <v>26</v>
      </c>
      <c r="R660" s="80">
        <f t="shared" si="30"/>
        <v>1</v>
      </c>
      <c r="S660" s="80">
        <f t="shared" si="31"/>
        <v>2</v>
      </c>
      <c r="T660" s="80">
        <f t="shared" si="32"/>
        <v>3</v>
      </c>
      <c r="U660" s="183" t="s">
        <v>4434</v>
      </c>
    </row>
    <row r="661" spans="1:21" x14ac:dyDescent="0.2">
      <c r="A661" s="80">
        <v>771</v>
      </c>
      <c r="B661" s="79">
        <v>892</v>
      </c>
      <c r="C661" s="79">
        <v>765</v>
      </c>
      <c r="D661" s="80" t="s">
        <v>4130</v>
      </c>
      <c r="E661" s="80" t="s">
        <v>4169</v>
      </c>
      <c r="F661" s="80" t="s">
        <v>3698</v>
      </c>
      <c r="G661" s="79" t="s">
        <v>3704</v>
      </c>
      <c r="H661" s="80" t="s">
        <v>3705</v>
      </c>
      <c r="I661" s="95" t="s">
        <v>3706</v>
      </c>
      <c r="J661" s="95" t="s">
        <v>26</v>
      </c>
      <c r="K661" s="95" t="s">
        <v>3707</v>
      </c>
      <c r="L661" s="95" t="s">
        <v>26</v>
      </c>
      <c r="M661" s="95" t="s">
        <v>26</v>
      </c>
      <c r="N661" s="95" t="s">
        <v>26</v>
      </c>
      <c r="O661" s="95" t="s">
        <v>26</v>
      </c>
      <c r="P661" s="95" t="s">
        <v>26</v>
      </c>
      <c r="Q661" s="95" t="s">
        <v>26</v>
      </c>
      <c r="R661" s="80">
        <f t="shared" si="30"/>
        <v>1</v>
      </c>
      <c r="S661" s="80">
        <f t="shared" si="31"/>
        <v>1</v>
      </c>
      <c r="T661" s="80">
        <f t="shared" si="32"/>
        <v>2</v>
      </c>
      <c r="U661" s="183" t="s">
        <v>4435</v>
      </c>
    </row>
    <row r="662" spans="1:21" x14ac:dyDescent="0.2">
      <c r="A662" s="80">
        <v>754</v>
      </c>
      <c r="B662" s="79">
        <v>875</v>
      </c>
      <c r="C662" s="79">
        <v>766</v>
      </c>
      <c r="D662" s="80" t="s">
        <v>4130</v>
      </c>
      <c r="E662" s="80" t="s">
        <v>4169</v>
      </c>
      <c r="F662" s="80" t="s">
        <v>3698</v>
      </c>
      <c r="G662" s="79" t="s">
        <v>3708</v>
      </c>
      <c r="H662" s="80" t="s">
        <v>3708</v>
      </c>
      <c r="I662" s="94" t="s">
        <v>82</v>
      </c>
      <c r="J662" s="94" t="s">
        <v>82</v>
      </c>
      <c r="K662" s="94" t="s">
        <v>82</v>
      </c>
      <c r="L662" s="94" t="s">
        <v>82</v>
      </c>
      <c r="M662" s="95" t="s">
        <v>26</v>
      </c>
      <c r="N662" s="95" t="s">
        <v>26</v>
      </c>
      <c r="O662" s="95" t="s">
        <v>26</v>
      </c>
      <c r="P662" s="94" t="s">
        <v>82</v>
      </c>
      <c r="Q662" s="94" t="s">
        <v>82</v>
      </c>
      <c r="R662" s="80">
        <f t="shared" si="30"/>
        <v>2</v>
      </c>
      <c r="S662" s="80">
        <f t="shared" si="31"/>
        <v>4</v>
      </c>
      <c r="T662" s="80">
        <f t="shared" si="32"/>
        <v>6</v>
      </c>
    </row>
    <row r="663" spans="1:21" x14ac:dyDescent="0.2">
      <c r="A663" s="80">
        <v>775</v>
      </c>
      <c r="B663" s="79">
        <v>899</v>
      </c>
      <c r="C663" s="79">
        <v>768</v>
      </c>
      <c r="D663" s="80" t="s">
        <v>4130</v>
      </c>
      <c r="E663" s="80" t="s">
        <v>4169</v>
      </c>
      <c r="F663" s="80" t="s">
        <v>3698</v>
      </c>
      <c r="G663" s="79" t="s">
        <v>3710</v>
      </c>
      <c r="H663" s="80" t="s">
        <v>3711</v>
      </c>
      <c r="I663" s="95" t="s">
        <v>3712</v>
      </c>
      <c r="J663" s="95" t="s">
        <v>26</v>
      </c>
      <c r="K663" s="95" t="s">
        <v>3713</v>
      </c>
      <c r="L663" s="95" t="s">
        <v>26</v>
      </c>
      <c r="M663" s="95" t="s">
        <v>3714</v>
      </c>
      <c r="N663" s="95" t="s">
        <v>26</v>
      </c>
      <c r="O663" s="95" t="s">
        <v>26</v>
      </c>
      <c r="P663" s="95" t="s">
        <v>26</v>
      </c>
      <c r="Q663" s="95" t="s">
        <v>26</v>
      </c>
      <c r="R663" s="80">
        <f t="shared" si="30"/>
        <v>1</v>
      </c>
      <c r="S663" s="80">
        <f t="shared" si="31"/>
        <v>2</v>
      </c>
      <c r="T663" s="80">
        <f t="shared" si="32"/>
        <v>3</v>
      </c>
    </row>
    <row r="664" spans="1:21" x14ac:dyDescent="0.2">
      <c r="A664" s="80">
        <v>762</v>
      </c>
      <c r="B664" s="79">
        <v>883</v>
      </c>
      <c r="C664" s="79">
        <v>769</v>
      </c>
      <c r="D664" s="80" t="s">
        <v>4130</v>
      </c>
      <c r="E664" s="80" t="s">
        <v>4169</v>
      </c>
      <c r="F664" s="80" t="s">
        <v>3698</v>
      </c>
      <c r="G664" s="79" t="s">
        <v>3715</v>
      </c>
      <c r="H664" s="80" t="s">
        <v>4221</v>
      </c>
      <c r="I664" s="95" t="s">
        <v>3717</v>
      </c>
      <c r="J664" s="95" t="s">
        <v>26</v>
      </c>
      <c r="K664" s="95" t="s">
        <v>3718</v>
      </c>
      <c r="L664" s="95" t="s">
        <v>26</v>
      </c>
      <c r="M664" s="95" t="s">
        <v>3719</v>
      </c>
      <c r="N664" s="95" t="s">
        <v>26</v>
      </c>
      <c r="O664" s="95" t="s">
        <v>26</v>
      </c>
      <c r="P664" s="95" t="s">
        <v>26</v>
      </c>
      <c r="Q664" s="95" t="s">
        <v>26</v>
      </c>
      <c r="R664" s="80">
        <f t="shared" si="30"/>
        <v>1</v>
      </c>
      <c r="S664" s="80">
        <f t="shared" si="31"/>
        <v>2</v>
      </c>
      <c r="T664" s="80">
        <f t="shared" si="32"/>
        <v>3</v>
      </c>
    </row>
    <row r="665" spans="1:21" x14ac:dyDescent="0.2">
      <c r="A665" s="80">
        <v>773</v>
      </c>
      <c r="B665" s="79">
        <v>897</v>
      </c>
      <c r="C665" s="79">
        <v>771</v>
      </c>
      <c r="D665" s="80" t="s">
        <v>4130</v>
      </c>
      <c r="E665" s="80" t="s">
        <v>4169</v>
      </c>
      <c r="F665" s="80" t="s">
        <v>3698</v>
      </c>
      <c r="G665" s="79" t="s">
        <v>3721</v>
      </c>
      <c r="H665" s="80" t="s">
        <v>3722</v>
      </c>
      <c r="I665" s="95" t="s">
        <v>3717</v>
      </c>
      <c r="J665" s="95" t="s">
        <v>26</v>
      </c>
      <c r="K665" s="95" t="s">
        <v>3723</v>
      </c>
      <c r="L665" s="95" t="s">
        <v>26</v>
      </c>
      <c r="M665" s="95" t="s">
        <v>3724</v>
      </c>
      <c r="N665" s="95" t="s">
        <v>26</v>
      </c>
      <c r="O665" s="95" t="s">
        <v>26</v>
      </c>
      <c r="P665" s="95" t="s">
        <v>26</v>
      </c>
      <c r="Q665" s="95" t="s">
        <v>26</v>
      </c>
      <c r="R665" s="80">
        <f t="shared" si="30"/>
        <v>1</v>
      </c>
      <c r="S665" s="80">
        <f t="shared" si="31"/>
        <v>2</v>
      </c>
      <c r="T665" s="80">
        <f t="shared" si="32"/>
        <v>3</v>
      </c>
    </row>
    <row r="666" spans="1:21" x14ac:dyDescent="0.2">
      <c r="A666" s="80">
        <v>58</v>
      </c>
      <c r="B666" s="79">
        <v>124</v>
      </c>
      <c r="C666" s="79">
        <v>772</v>
      </c>
      <c r="D666" s="80" t="s">
        <v>4130</v>
      </c>
      <c r="E666" s="80" t="s">
        <v>4169</v>
      </c>
      <c r="F666" s="80" t="s">
        <v>3698</v>
      </c>
      <c r="G666" s="79" t="s">
        <v>3725</v>
      </c>
      <c r="H666" s="80" t="s">
        <v>3726</v>
      </c>
      <c r="I666" s="92" t="s">
        <v>32</v>
      </c>
      <c r="J666" s="92" t="s">
        <v>32</v>
      </c>
      <c r="K666" s="90" t="s">
        <v>82</v>
      </c>
      <c r="L666" s="90" t="s">
        <v>82</v>
      </c>
      <c r="M666" s="91" t="s">
        <v>26</v>
      </c>
      <c r="N666" s="91" t="s">
        <v>26</v>
      </c>
      <c r="O666" s="91" t="s">
        <v>26</v>
      </c>
      <c r="P666" s="90" t="s">
        <v>82</v>
      </c>
      <c r="Q666" s="90" t="s">
        <v>82</v>
      </c>
      <c r="R666" s="80">
        <f t="shared" si="30"/>
        <v>2</v>
      </c>
      <c r="S666" s="80">
        <f t="shared" si="31"/>
        <v>4</v>
      </c>
      <c r="T666" s="80">
        <f t="shared" si="32"/>
        <v>6</v>
      </c>
      <c r="U666" s="79" t="s">
        <v>4436</v>
      </c>
    </row>
    <row r="667" spans="1:21" x14ac:dyDescent="0.2">
      <c r="A667" s="80">
        <v>727</v>
      </c>
      <c r="B667" s="79">
        <v>841</v>
      </c>
      <c r="C667" s="79">
        <v>773</v>
      </c>
      <c r="D667" s="80" t="s">
        <v>4130</v>
      </c>
      <c r="E667" s="80" t="s">
        <v>4169</v>
      </c>
      <c r="F667" s="80" t="s">
        <v>3698</v>
      </c>
      <c r="G667" s="79" t="s">
        <v>3727</v>
      </c>
      <c r="H667" s="80" t="s">
        <v>3728</v>
      </c>
      <c r="I667" s="94" t="s">
        <v>82</v>
      </c>
      <c r="J667" s="95" t="s">
        <v>26</v>
      </c>
      <c r="K667" s="94" t="s">
        <v>82</v>
      </c>
      <c r="L667" s="95" t="s">
        <v>26</v>
      </c>
      <c r="M667" s="95" t="s">
        <v>26</v>
      </c>
      <c r="N667" s="95" t="s">
        <v>26</v>
      </c>
      <c r="O667" s="95" t="s">
        <v>26</v>
      </c>
      <c r="P667" s="95" t="s">
        <v>26</v>
      </c>
      <c r="Q667" s="95" t="s">
        <v>26</v>
      </c>
      <c r="R667" s="80">
        <f t="shared" si="30"/>
        <v>1</v>
      </c>
      <c r="S667" s="80">
        <f t="shared" si="31"/>
        <v>1</v>
      </c>
      <c r="T667" s="80">
        <f t="shared" si="32"/>
        <v>2</v>
      </c>
      <c r="U667" s="79" t="s">
        <v>4437</v>
      </c>
    </row>
    <row r="668" spans="1:21" x14ac:dyDescent="0.2">
      <c r="A668" s="80">
        <v>750</v>
      </c>
      <c r="B668" s="79">
        <v>871</v>
      </c>
      <c r="C668" s="79">
        <v>774</v>
      </c>
      <c r="D668" s="80" t="s">
        <v>4130</v>
      </c>
      <c r="E668" s="80" t="s">
        <v>4169</v>
      </c>
      <c r="F668" s="80" t="s">
        <v>3698</v>
      </c>
      <c r="G668" s="79" t="s">
        <v>3729</v>
      </c>
      <c r="H668" s="80" t="s">
        <v>3729</v>
      </c>
      <c r="I668" s="94" t="s">
        <v>110</v>
      </c>
      <c r="J668" s="94" t="s">
        <v>110</v>
      </c>
      <c r="K668" s="95" t="s">
        <v>26</v>
      </c>
      <c r="L668" s="95" t="s">
        <v>26</v>
      </c>
      <c r="M668" s="95" t="s">
        <v>26</v>
      </c>
      <c r="N668" s="95" t="s">
        <v>26</v>
      </c>
      <c r="O668" s="95" t="s">
        <v>26</v>
      </c>
      <c r="P668" s="95" t="s">
        <v>26</v>
      </c>
      <c r="Q668" s="95" t="s">
        <v>26</v>
      </c>
      <c r="R668" s="80">
        <f t="shared" si="30"/>
        <v>2</v>
      </c>
      <c r="S668" s="80">
        <f t="shared" si="31"/>
        <v>0</v>
      </c>
      <c r="T668" s="80">
        <f t="shared" si="32"/>
        <v>2</v>
      </c>
    </row>
    <row r="669" spans="1:21" x14ac:dyDescent="0.2">
      <c r="A669" s="80">
        <v>748</v>
      </c>
      <c r="B669" s="79">
        <v>869</v>
      </c>
      <c r="C669" s="79">
        <v>775</v>
      </c>
      <c r="D669" s="80" t="s">
        <v>4130</v>
      </c>
      <c r="E669" s="80" t="s">
        <v>4169</v>
      </c>
      <c r="F669" s="80" t="s">
        <v>3698</v>
      </c>
      <c r="G669" s="79" t="s">
        <v>3730</v>
      </c>
      <c r="H669" s="80" t="s">
        <v>3731</v>
      </c>
      <c r="I669" s="94" t="s">
        <v>25</v>
      </c>
      <c r="J669" s="94" t="s">
        <v>25</v>
      </c>
      <c r="K669" s="94" t="s">
        <v>25</v>
      </c>
      <c r="L669" s="95" t="s">
        <v>26</v>
      </c>
      <c r="M669" s="94" t="s">
        <v>25</v>
      </c>
      <c r="N669" s="95" t="s">
        <v>26</v>
      </c>
      <c r="O669" s="95" t="s">
        <v>26</v>
      </c>
      <c r="P669" s="95" t="s">
        <v>26</v>
      </c>
      <c r="Q669" s="94" t="s">
        <v>25</v>
      </c>
      <c r="R669" s="80">
        <f t="shared" si="30"/>
        <v>2</v>
      </c>
      <c r="S669" s="80">
        <f t="shared" si="31"/>
        <v>3</v>
      </c>
      <c r="T669" s="80">
        <f t="shared" si="32"/>
        <v>5</v>
      </c>
    </row>
    <row r="670" spans="1:21" x14ac:dyDescent="0.2">
      <c r="A670" s="80">
        <v>747</v>
      </c>
      <c r="B670" s="79">
        <v>868</v>
      </c>
      <c r="C670" s="79">
        <v>776</v>
      </c>
      <c r="D670" s="80" t="s">
        <v>4130</v>
      </c>
      <c r="E670" s="80" t="s">
        <v>4169</v>
      </c>
      <c r="F670" s="80" t="s">
        <v>3698</v>
      </c>
      <c r="G670" s="79" t="s">
        <v>3732</v>
      </c>
      <c r="H670" s="80" t="s">
        <v>3733</v>
      </c>
      <c r="I670" s="93" t="s">
        <v>32</v>
      </c>
      <c r="J670" s="93" t="s">
        <v>32</v>
      </c>
      <c r="K670" s="95" t="s">
        <v>26</v>
      </c>
      <c r="L670" s="95" t="s">
        <v>26</v>
      </c>
      <c r="M670" s="95" t="s">
        <v>26</v>
      </c>
      <c r="N670" s="95" t="s">
        <v>26</v>
      </c>
      <c r="O670" s="95" t="s">
        <v>26</v>
      </c>
      <c r="P670" s="95" t="s">
        <v>26</v>
      </c>
      <c r="Q670" s="95" t="s">
        <v>26</v>
      </c>
      <c r="R670" s="80">
        <f t="shared" si="30"/>
        <v>2</v>
      </c>
      <c r="S670" s="80">
        <f t="shared" si="31"/>
        <v>0</v>
      </c>
      <c r="T670" s="80">
        <f t="shared" si="32"/>
        <v>2</v>
      </c>
    </row>
    <row r="671" spans="1:21" x14ac:dyDescent="0.2">
      <c r="A671" s="80">
        <v>738</v>
      </c>
      <c r="B671" s="79">
        <v>856</v>
      </c>
      <c r="C671" s="79">
        <v>777</v>
      </c>
      <c r="D671" s="80" t="s">
        <v>4130</v>
      </c>
      <c r="E671" s="80" t="s">
        <v>4169</v>
      </c>
      <c r="F671" s="80" t="s">
        <v>3698</v>
      </c>
      <c r="G671" s="79" t="s">
        <v>3734</v>
      </c>
      <c r="H671" s="80" t="s">
        <v>3735</v>
      </c>
      <c r="I671" s="95" t="s">
        <v>26</v>
      </c>
      <c r="J671" s="93" t="s">
        <v>32</v>
      </c>
      <c r="K671" s="95" t="s">
        <v>26</v>
      </c>
      <c r="L671" s="95" t="s">
        <v>26</v>
      </c>
      <c r="M671" s="95" t="s">
        <v>26</v>
      </c>
      <c r="N671" s="95" t="s">
        <v>26</v>
      </c>
      <c r="O671" s="95" t="s">
        <v>26</v>
      </c>
      <c r="P671" s="95" t="s">
        <v>26</v>
      </c>
      <c r="Q671" s="95" t="s">
        <v>26</v>
      </c>
      <c r="R671" s="80">
        <f t="shared" si="30"/>
        <v>1</v>
      </c>
      <c r="S671" s="80">
        <f t="shared" si="31"/>
        <v>0</v>
      </c>
      <c r="T671" s="80">
        <f t="shared" si="32"/>
        <v>1</v>
      </c>
    </row>
    <row r="672" spans="1:21" x14ac:dyDescent="0.2">
      <c r="A672" s="80">
        <v>746</v>
      </c>
      <c r="B672" s="79">
        <v>867</v>
      </c>
      <c r="C672" s="79">
        <v>778</v>
      </c>
      <c r="D672" s="80" t="s">
        <v>4130</v>
      </c>
      <c r="E672" s="80" t="s">
        <v>4169</v>
      </c>
      <c r="F672" s="80" t="s">
        <v>3698</v>
      </c>
      <c r="G672" s="79" t="s">
        <v>3736</v>
      </c>
      <c r="H672" s="80" t="s">
        <v>3737</v>
      </c>
      <c r="I672" s="93" t="s">
        <v>32</v>
      </c>
      <c r="J672" s="93" t="s">
        <v>32</v>
      </c>
      <c r="K672" s="95" t="s">
        <v>26</v>
      </c>
      <c r="L672" s="95" t="s">
        <v>26</v>
      </c>
      <c r="M672" s="95" t="s">
        <v>26</v>
      </c>
      <c r="N672" s="93" t="s">
        <v>32</v>
      </c>
      <c r="O672" s="95" t="s">
        <v>26</v>
      </c>
      <c r="P672" s="95" t="s">
        <v>26</v>
      </c>
      <c r="Q672" s="95" t="s">
        <v>26</v>
      </c>
      <c r="R672" s="80">
        <f t="shared" si="30"/>
        <v>2</v>
      </c>
      <c r="S672" s="80">
        <f t="shared" si="31"/>
        <v>1</v>
      </c>
      <c r="T672" s="80">
        <f t="shared" si="32"/>
        <v>3</v>
      </c>
    </row>
    <row r="673" spans="1:21" x14ac:dyDescent="0.2">
      <c r="A673" s="80">
        <v>772</v>
      </c>
      <c r="B673" s="79">
        <v>896</v>
      </c>
      <c r="C673" s="79">
        <v>779</v>
      </c>
      <c r="D673" s="80" t="s">
        <v>4130</v>
      </c>
      <c r="E673" s="80" t="s">
        <v>4169</v>
      </c>
      <c r="F673" s="80" t="s">
        <v>3698</v>
      </c>
      <c r="G673" s="79" t="s">
        <v>3738</v>
      </c>
      <c r="H673" s="80" t="s">
        <v>3739</v>
      </c>
      <c r="I673" s="95" t="s">
        <v>3740</v>
      </c>
      <c r="J673" s="95" t="s">
        <v>26</v>
      </c>
      <c r="K673" s="95" t="s">
        <v>3741</v>
      </c>
      <c r="L673" s="95" t="s">
        <v>26</v>
      </c>
      <c r="M673" s="95" t="s">
        <v>3742</v>
      </c>
      <c r="N673" s="95" t="s">
        <v>26</v>
      </c>
      <c r="O673" s="95" t="s">
        <v>26</v>
      </c>
      <c r="P673" s="95" t="s">
        <v>26</v>
      </c>
      <c r="Q673" s="95" t="s">
        <v>26</v>
      </c>
      <c r="R673" s="80">
        <f t="shared" si="30"/>
        <v>1</v>
      </c>
      <c r="S673" s="80">
        <f t="shared" si="31"/>
        <v>2</v>
      </c>
      <c r="T673" s="80">
        <f t="shared" si="32"/>
        <v>3</v>
      </c>
    </row>
    <row r="674" spans="1:21" x14ac:dyDescent="0.2">
      <c r="A674" s="80">
        <v>739</v>
      </c>
      <c r="B674" s="79">
        <v>857</v>
      </c>
      <c r="C674" s="79">
        <v>780</v>
      </c>
      <c r="D674" s="80" t="s">
        <v>4130</v>
      </c>
      <c r="E674" s="80" t="s">
        <v>4169</v>
      </c>
      <c r="F674" s="80" t="s">
        <v>3698</v>
      </c>
      <c r="G674" s="79" t="s">
        <v>3743</v>
      </c>
      <c r="H674" s="80" t="s">
        <v>3744</v>
      </c>
      <c r="I674" s="93" t="s">
        <v>32</v>
      </c>
      <c r="J674" s="93" t="s">
        <v>32</v>
      </c>
      <c r="K674" s="95" t="s">
        <v>26</v>
      </c>
      <c r="L674" s="95" t="s">
        <v>26</v>
      </c>
      <c r="M674" s="95" t="s">
        <v>26</v>
      </c>
      <c r="N674" s="95" t="s">
        <v>26</v>
      </c>
      <c r="O674" s="95" t="s">
        <v>26</v>
      </c>
      <c r="P674" s="95" t="s">
        <v>26</v>
      </c>
      <c r="Q674" s="95" t="s">
        <v>26</v>
      </c>
      <c r="R674" s="80">
        <f t="shared" si="30"/>
        <v>2</v>
      </c>
      <c r="S674" s="80">
        <f t="shared" si="31"/>
        <v>0</v>
      </c>
      <c r="T674" s="80">
        <f t="shared" si="32"/>
        <v>2</v>
      </c>
    </row>
    <row r="675" spans="1:21" x14ac:dyDescent="0.2">
      <c r="A675" s="80">
        <v>751</v>
      </c>
      <c r="B675" s="79">
        <v>872</v>
      </c>
      <c r="C675" s="79">
        <v>781</v>
      </c>
      <c r="D675" s="80" t="s">
        <v>4130</v>
      </c>
      <c r="E675" s="80" t="s">
        <v>4169</v>
      </c>
      <c r="F675" s="80" t="s">
        <v>3698</v>
      </c>
      <c r="G675" s="79" t="s">
        <v>3745</v>
      </c>
      <c r="H675" s="80" t="s">
        <v>3746</v>
      </c>
      <c r="I675" s="95" t="s">
        <v>3747</v>
      </c>
      <c r="J675" s="95" t="s">
        <v>26</v>
      </c>
      <c r="K675" s="95" t="s">
        <v>3748</v>
      </c>
      <c r="L675" s="95" t="s">
        <v>26</v>
      </c>
      <c r="M675" s="95" t="s">
        <v>3749</v>
      </c>
      <c r="N675" s="95" t="s">
        <v>26</v>
      </c>
      <c r="O675" s="95" t="s">
        <v>26</v>
      </c>
      <c r="P675" s="95" t="s">
        <v>26</v>
      </c>
      <c r="Q675" s="95" t="s">
        <v>26</v>
      </c>
      <c r="R675" s="80">
        <f t="shared" si="30"/>
        <v>1</v>
      </c>
      <c r="S675" s="80">
        <f t="shared" si="31"/>
        <v>2</v>
      </c>
      <c r="T675" s="80">
        <f t="shared" si="32"/>
        <v>3</v>
      </c>
    </row>
    <row r="676" spans="1:21" x14ac:dyDescent="0.2">
      <c r="A676" s="80">
        <v>704</v>
      </c>
      <c r="B676" s="79">
        <v>813</v>
      </c>
      <c r="C676" s="79">
        <v>782</v>
      </c>
      <c r="D676" s="80" t="s">
        <v>4130</v>
      </c>
      <c r="E676" s="80" t="s">
        <v>4169</v>
      </c>
      <c r="F676" s="80" t="s">
        <v>3698</v>
      </c>
      <c r="G676" s="79" t="s">
        <v>3750</v>
      </c>
      <c r="H676" s="80" t="s">
        <v>3751</v>
      </c>
      <c r="I676" s="79" t="s">
        <v>26</v>
      </c>
      <c r="J676" s="92" t="s">
        <v>32</v>
      </c>
      <c r="K676" s="79" t="s">
        <v>26</v>
      </c>
      <c r="L676" s="79" t="s">
        <v>26</v>
      </c>
      <c r="M676" s="79" t="s">
        <v>26</v>
      </c>
      <c r="N676" s="92" t="s">
        <v>32</v>
      </c>
      <c r="O676" s="79" t="s">
        <v>26</v>
      </c>
      <c r="P676" s="79" t="s">
        <v>26</v>
      </c>
      <c r="Q676" s="79" t="s">
        <v>26</v>
      </c>
      <c r="R676" s="80">
        <f t="shared" si="30"/>
        <v>1</v>
      </c>
      <c r="S676" s="80">
        <f t="shared" si="31"/>
        <v>1</v>
      </c>
      <c r="T676" s="80">
        <f t="shared" si="32"/>
        <v>2</v>
      </c>
    </row>
    <row r="677" spans="1:21" x14ac:dyDescent="0.2">
      <c r="A677" s="80">
        <v>86</v>
      </c>
      <c r="B677" s="79">
        <v>156</v>
      </c>
      <c r="C677" s="79">
        <v>784</v>
      </c>
      <c r="D677" s="80" t="s">
        <v>4130</v>
      </c>
      <c r="E677" s="80" t="s">
        <v>4169</v>
      </c>
      <c r="F677" s="80" t="s">
        <v>3698</v>
      </c>
      <c r="G677" s="79" t="s">
        <v>3754</v>
      </c>
      <c r="H677" s="106" t="s">
        <v>3754</v>
      </c>
      <c r="I677" s="79" t="s">
        <v>3755</v>
      </c>
      <c r="J677" s="92" t="s">
        <v>32</v>
      </c>
      <c r="K677" s="79" t="s">
        <v>3756</v>
      </c>
      <c r="L677" s="79" t="s">
        <v>3757</v>
      </c>
      <c r="M677" s="79" t="s">
        <v>3758</v>
      </c>
      <c r="N677" s="79" t="s">
        <v>3759</v>
      </c>
      <c r="O677" s="79" t="s">
        <v>26</v>
      </c>
      <c r="P677" s="79" t="s">
        <v>3760</v>
      </c>
      <c r="Q677" s="79" t="s">
        <v>3761</v>
      </c>
      <c r="R677" s="80">
        <f t="shared" si="30"/>
        <v>2</v>
      </c>
      <c r="S677" s="80">
        <f t="shared" si="31"/>
        <v>6</v>
      </c>
      <c r="T677" s="80">
        <f t="shared" si="32"/>
        <v>8</v>
      </c>
      <c r="U677" s="79" t="s">
        <v>4438</v>
      </c>
    </row>
    <row r="678" spans="1:21" x14ac:dyDescent="0.2">
      <c r="A678" s="80">
        <v>749</v>
      </c>
      <c r="B678" s="79">
        <v>870</v>
      </c>
      <c r="C678" s="79">
        <v>786</v>
      </c>
      <c r="D678" s="80" t="s">
        <v>4130</v>
      </c>
      <c r="E678" s="80" t="s">
        <v>4169</v>
      </c>
      <c r="F678" s="80" t="s">
        <v>3698</v>
      </c>
      <c r="G678" s="79" t="s">
        <v>3762</v>
      </c>
      <c r="H678" s="80" t="s">
        <v>3762</v>
      </c>
      <c r="I678" s="95" t="s">
        <v>3763</v>
      </c>
      <c r="J678" s="93" t="s">
        <v>32</v>
      </c>
      <c r="K678" s="95" t="s">
        <v>3764</v>
      </c>
      <c r="L678" s="95" t="s">
        <v>3765</v>
      </c>
      <c r="M678" s="95" t="s">
        <v>3766</v>
      </c>
      <c r="N678" s="95" t="s">
        <v>26</v>
      </c>
      <c r="O678" s="95" t="s">
        <v>26</v>
      </c>
      <c r="P678" s="95" t="s">
        <v>3767</v>
      </c>
      <c r="Q678" s="95" t="s">
        <v>3768</v>
      </c>
      <c r="R678" s="80">
        <f t="shared" si="30"/>
        <v>2</v>
      </c>
      <c r="S678" s="80">
        <f t="shared" si="31"/>
        <v>5</v>
      </c>
      <c r="T678" s="80">
        <f t="shared" si="32"/>
        <v>7</v>
      </c>
    </row>
    <row r="679" spans="1:21" x14ac:dyDescent="0.2">
      <c r="A679" s="80">
        <v>743</v>
      </c>
      <c r="B679" s="79">
        <v>863</v>
      </c>
      <c r="C679" s="79">
        <v>787</v>
      </c>
      <c r="D679" s="80" t="s">
        <v>4130</v>
      </c>
      <c r="E679" s="80" t="s">
        <v>4169</v>
      </c>
      <c r="F679" s="80" t="s">
        <v>3698</v>
      </c>
      <c r="G679" s="79" t="s">
        <v>3769</v>
      </c>
      <c r="H679" s="80" t="s">
        <v>3770</v>
      </c>
      <c r="I679" s="93" t="s">
        <v>32</v>
      </c>
      <c r="J679" s="95" t="s">
        <v>26</v>
      </c>
      <c r="K679" s="93" t="s">
        <v>32</v>
      </c>
      <c r="L679" s="95" t="s">
        <v>26</v>
      </c>
      <c r="M679" s="95" t="s">
        <v>26</v>
      </c>
      <c r="N679" s="95" t="s">
        <v>26</v>
      </c>
      <c r="O679" s="95" t="s">
        <v>26</v>
      </c>
      <c r="P679" s="95" t="s">
        <v>26</v>
      </c>
      <c r="Q679" s="95" t="s">
        <v>26</v>
      </c>
      <c r="R679" s="80">
        <f t="shared" si="30"/>
        <v>1</v>
      </c>
      <c r="S679" s="80">
        <f t="shared" si="31"/>
        <v>1</v>
      </c>
      <c r="T679" s="80">
        <f t="shared" si="32"/>
        <v>2</v>
      </c>
    </row>
    <row r="680" spans="1:21" x14ac:dyDescent="0.2">
      <c r="A680" s="80">
        <v>753</v>
      </c>
      <c r="B680" s="79">
        <v>874</v>
      </c>
      <c r="C680" s="79">
        <v>788</v>
      </c>
      <c r="D680" s="80" t="s">
        <v>4130</v>
      </c>
      <c r="E680" s="80" t="s">
        <v>4169</v>
      </c>
      <c r="F680" s="80" t="s">
        <v>3698</v>
      </c>
      <c r="G680" s="79" t="s">
        <v>3771</v>
      </c>
      <c r="H680" s="80" t="s">
        <v>3772</v>
      </c>
      <c r="I680" s="95" t="s">
        <v>3773</v>
      </c>
      <c r="J680" s="95" t="s">
        <v>26</v>
      </c>
      <c r="K680" s="95" t="s">
        <v>3774</v>
      </c>
      <c r="L680" s="95" t="s">
        <v>26</v>
      </c>
      <c r="M680" s="95" t="s">
        <v>3775</v>
      </c>
      <c r="N680" s="95" t="s">
        <v>26</v>
      </c>
      <c r="O680" s="95" t="s">
        <v>26</v>
      </c>
      <c r="P680" s="95" t="s">
        <v>26</v>
      </c>
      <c r="Q680" s="95" t="s">
        <v>26</v>
      </c>
      <c r="R680" s="80">
        <f t="shared" si="30"/>
        <v>1</v>
      </c>
      <c r="S680" s="80">
        <f t="shared" si="31"/>
        <v>2</v>
      </c>
      <c r="T680" s="80">
        <f t="shared" si="32"/>
        <v>3</v>
      </c>
    </row>
    <row r="681" spans="1:21" x14ac:dyDescent="0.2">
      <c r="A681" s="80">
        <v>723</v>
      </c>
      <c r="B681" s="79">
        <v>837</v>
      </c>
      <c r="C681" s="79">
        <v>790</v>
      </c>
      <c r="D681" s="80" t="s">
        <v>4130</v>
      </c>
      <c r="E681" s="80" t="s">
        <v>4169</v>
      </c>
      <c r="F681" s="80" t="s">
        <v>3698</v>
      </c>
      <c r="G681" s="79" t="s">
        <v>3776</v>
      </c>
      <c r="H681" s="80" t="s">
        <v>4223</v>
      </c>
      <c r="I681" s="93" t="s">
        <v>32</v>
      </c>
      <c r="J681" s="93" t="s">
        <v>32</v>
      </c>
      <c r="K681" s="93" t="s">
        <v>32</v>
      </c>
      <c r="L681" s="95" t="s">
        <v>26</v>
      </c>
      <c r="M681" s="95" t="s">
        <v>26</v>
      </c>
      <c r="N681" s="95" t="s">
        <v>26</v>
      </c>
      <c r="O681" s="95" t="s">
        <v>26</v>
      </c>
      <c r="P681" s="95" t="s">
        <v>26</v>
      </c>
      <c r="Q681" s="95" t="s">
        <v>26</v>
      </c>
      <c r="R681" s="80">
        <f t="shared" si="30"/>
        <v>2</v>
      </c>
      <c r="S681" s="80">
        <f t="shared" si="31"/>
        <v>1</v>
      </c>
      <c r="T681" s="80">
        <f t="shared" si="32"/>
        <v>3</v>
      </c>
    </row>
    <row r="682" spans="1:21" x14ac:dyDescent="0.2">
      <c r="A682" s="80">
        <v>721</v>
      </c>
      <c r="B682" s="79">
        <v>835</v>
      </c>
      <c r="C682" s="79">
        <v>791</v>
      </c>
      <c r="D682" s="80" t="s">
        <v>4130</v>
      </c>
      <c r="E682" s="80" t="s">
        <v>4169</v>
      </c>
      <c r="F682" s="80" t="s">
        <v>3698</v>
      </c>
      <c r="G682" s="79" t="s">
        <v>3779</v>
      </c>
      <c r="H682" s="80" t="s">
        <v>4222</v>
      </c>
      <c r="I682" s="93" t="s">
        <v>32</v>
      </c>
      <c r="J682" s="93" t="s">
        <v>32</v>
      </c>
      <c r="K682" s="93" t="s">
        <v>32</v>
      </c>
      <c r="L682" s="95" t="s">
        <v>26</v>
      </c>
      <c r="M682" s="95" t="s">
        <v>26</v>
      </c>
      <c r="N682" s="95" t="s">
        <v>26</v>
      </c>
      <c r="O682" s="95" t="s">
        <v>26</v>
      </c>
      <c r="P682" s="95" t="s">
        <v>26</v>
      </c>
      <c r="Q682" s="95" t="s">
        <v>26</v>
      </c>
      <c r="R682" s="80">
        <f t="shared" si="30"/>
        <v>2</v>
      </c>
      <c r="S682" s="80">
        <f t="shared" si="31"/>
        <v>1</v>
      </c>
      <c r="T682" s="80">
        <f t="shared" si="32"/>
        <v>3</v>
      </c>
    </row>
    <row r="683" spans="1:21" x14ac:dyDescent="0.2">
      <c r="A683" s="80">
        <v>714</v>
      </c>
      <c r="B683" s="79">
        <v>825</v>
      </c>
      <c r="C683" s="79">
        <v>792</v>
      </c>
      <c r="D683" s="80" t="s">
        <v>4130</v>
      </c>
      <c r="E683" s="80" t="s">
        <v>4169</v>
      </c>
      <c r="F683" s="80" t="s">
        <v>3698</v>
      </c>
      <c r="G683" s="79" t="s">
        <v>3781</v>
      </c>
      <c r="H683" s="80" t="s">
        <v>3782</v>
      </c>
      <c r="I683" s="93" t="s">
        <v>32</v>
      </c>
      <c r="J683" s="93" t="s">
        <v>32</v>
      </c>
      <c r="K683" s="93" t="s">
        <v>32</v>
      </c>
      <c r="L683" s="95" t="s">
        <v>26</v>
      </c>
      <c r="M683" s="93" t="s">
        <v>25</v>
      </c>
      <c r="N683" s="95" t="s">
        <v>26</v>
      </c>
      <c r="O683" s="95" t="s">
        <v>26</v>
      </c>
      <c r="P683" s="95" t="s">
        <v>26</v>
      </c>
      <c r="Q683" s="95" t="s">
        <v>26</v>
      </c>
      <c r="R683" s="80">
        <f t="shared" si="30"/>
        <v>2</v>
      </c>
      <c r="S683" s="80">
        <f t="shared" si="31"/>
        <v>2</v>
      </c>
      <c r="T683" s="80">
        <f t="shared" si="32"/>
        <v>4</v>
      </c>
    </row>
    <row r="684" spans="1:21" x14ac:dyDescent="0.2">
      <c r="A684" s="80">
        <v>756</v>
      </c>
      <c r="B684" s="79">
        <v>877</v>
      </c>
      <c r="C684" s="79">
        <v>794</v>
      </c>
      <c r="D684" s="80" t="s">
        <v>4130</v>
      </c>
      <c r="E684" s="80" t="s">
        <v>4169</v>
      </c>
      <c r="F684" s="80" t="s">
        <v>3698</v>
      </c>
      <c r="G684" s="79" t="s">
        <v>3783</v>
      </c>
      <c r="H684" s="80" t="s">
        <v>3783</v>
      </c>
      <c r="I684" s="95" t="s">
        <v>3785</v>
      </c>
      <c r="J684" s="95" t="s">
        <v>3786</v>
      </c>
      <c r="K684" s="95" t="s">
        <v>3787</v>
      </c>
      <c r="L684" s="94" t="s">
        <v>82</v>
      </c>
      <c r="M684" s="93" t="s">
        <v>25</v>
      </c>
      <c r="N684" s="95" t="s">
        <v>26</v>
      </c>
      <c r="O684" s="95" t="s">
        <v>3788</v>
      </c>
      <c r="P684" s="94" t="s">
        <v>82</v>
      </c>
      <c r="Q684" s="94" t="s">
        <v>82</v>
      </c>
      <c r="R684" s="80">
        <f t="shared" si="30"/>
        <v>2</v>
      </c>
      <c r="S684" s="80">
        <f t="shared" si="31"/>
        <v>6</v>
      </c>
      <c r="T684" s="80">
        <f t="shared" si="32"/>
        <v>8</v>
      </c>
      <c r="U684" s="79" t="s">
        <v>4439</v>
      </c>
    </row>
    <row r="685" spans="1:21" x14ac:dyDescent="0.2">
      <c r="A685" s="80">
        <v>722</v>
      </c>
      <c r="B685" s="79">
        <v>836</v>
      </c>
      <c r="C685" s="79">
        <v>795</v>
      </c>
      <c r="D685" s="80" t="s">
        <v>4130</v>
      </c>
      <c r="E685" s="80" t="s">
        <v>4169</v>
      </c>
      <c r="F685" s="80" t="s">
        <v>3698</v>
      </c>
      <c r="G685" s="79" t="s">
        <v>3790</v>
      </c>
      <c r="H685" s="80" t="s">
        <v>4224</v>
      </c>
      <c r="I685" s="93" t="s">
        <v>32</v>
      </c>
      <c r="J685" s="93" t="s">
        <v>32</v>
      </c>
      <c r="K685" s="95" t="s">
        <v>26</v>
      </c>
      <c r="L685" s="95" t="s">
        <v>26</v>
      </c>
      <c r="M685" s="95" t="s">
        <v>26</v>
      </c>
      <c r="N685" s="95" t="s">
        <v>26</v>
      </c>
      <c r="O685" s="95" t="s">
        <v>26</v>
      </c>
      <c r="P685" s="95" t="s">
        <v>26</v>
      </c>
      <c r="Q685" s="95" t="s">
        <v>26</v>
      </c>
      <c r="R685" s="80">
        <f t="shared" si="30"/>
        <v>2</v>
      </c>
      <c r="S685" s="80">
        <f t="shared" si="31"/>
        <v>0</v>
      </c>
      <c r="T685" s="80">
        <f t="shared" si="32"/>
        <v>2</v>
      </c>
    </row>
    <row r="686" spans="1:21" x14ac:dyDescent="0.2">
      <c r="A686" s="80">
        <v>768</v>
      </c>
      <c r="B686" s="79">
        <v>889</v>
      </c>
      <c r="C686" s="79">
        <v>798</v>
      </c>
      <c r="D686" s="80" t="s">
        <v>4130</v>
      </c>
      <c r="E686" s="80" t="s">
        <v>4169</v>
      </c>
      <c r="F686" s="80" t="s">
        <v>3698</v>
      </c>
      <c r="G686" s="79" t="s">
        <v>3792</v>
      </c>
      <c r="H686" s="80" t="s">
        <v>4225</v>
      </c>
      <c r="I686" s="95" t="s">
        <v>3794</v>
      </c>
      <c r="J686" s="95" t="s">
        <v>26</v>
      </c>
      <c r="K686" s="95" t="s">
        <v>3795</v>
      </c>
      <c r="L686" s="95" t="s">
        <v>26</v>
      </c>
      <c r="M686" s="95" t="s">
        <v>26</v>
      </c>
      <c r="N686" s="95" t="s">
        <v>26</v>
      </c>
      <c r="O686" s="95" t="s">
        <v>26</v>
      </c>
      <c r="P686" s="95" t="s">
        <v>26</v>
      </c>
      <c r="Q686" s="95" t="s">
        <v>26</v>
      </c>
      <c r="R686" s="80">
        <f t="shared" si="30"/>
        <v>1</v>
      </c>
      <c r="S686" s="80">
        <f t="shared" si="31"/>
        <v>1</v>
      </c>
      <c r="T686" s="80">
        <f t="shared" si="32"/>
        <v>2</v>
      </c>
    </row>
    <row r="687" spans="1:21" x14ac:dyDescent="0.2">
      <c r="A687" s="80">
        <v>757</v>
      </c>
      <c r="B687" s="79">
        <v>878</v>
      </c>
      <c r="C687" s="79">
        <v>799</v>
      </c>
      <c r="D687" s="80" t="s">
        <v>4130</v>
      </c>
      <c r="E687" s="80" t="s">
        <v>4169</v>
      </c>
      <c r="F687" s="80" t="s">
        <v>3698</v>
      </c>
      <c r="G687" s="79" t="s">
        <v>3797</v>
      </c>
      <c r="H687" s="80" t="s">
        <v>3798</v>
      </c>
      <c r="I687" s="95" t="s">
        <v>3799</v>
      </c>
      <c r="J687" s="95" t="s">
        <v>26</v>
      </c>
      <c r="K687" s="95" t="s">
        <v>3800</v>
      </c>
      <c r="L687" s="95" t="s">
        <v>26</v>
      </c>
      <c r="M687" s="95" t="s">
        <v>3801</v>
      </c>
      <c r="N687" s="95" t="s">
        <v>26</v>
      </c>
      <c r="O687" s="95" t="s">
        <v>26</v>
      </c>
      <c r="P687" s="95" t="s">
        <v>26</v>
      </c>
      <c r="Q687" s="95" t="s">
        <v>26</v>
      </c>
      <c r="R687" s="80">
        <f t="shared" si="30"/>
        <v>1</v>
      </c>
      <c r="S687" s="80">
        <f t="shared" si="31"/>
        <v>2</v>
      </c>
      <c r="T687" s="80">
        <f t="shared" si="32"/>
        <v>3</v>
      </c>
    </row>
    <row r="688" spans="1:21" x14ac:dyDescent="0.2">
      <c r="A688" s="80">
        <v>764</v>
      </c>
      <c r="B688" s="79">
        <v>885</v>
      </c>
      <c r="C688" s="79">
        <v>800</v>
      </c>
      <c r="D688" s="80" t="s">
        <v>4130</v>
      </c>
      <c r="E688" s="80" t="s">
        <v>4169</v>
      </c>
      <c r="F688" s="80" t="s">
        <v>3698</v>
      </c>
      <c r="G688" s="79" t="s">
        <v>3802</v>
      </c>
      <c r="H688" s="80" t="s">
        <v>3803</v>
      </c>
      <c r="I688" s="95" t="s">
        <v>26</v>
      </c>
      <c r="J688" s="95" t="s">
        <v>26</v>
      </c>
      <c r="K688" s="95" t="s">
        <v>3804</v>
      </c>
      <c r="L688" s="95" t="s">
        <v>26</v>
      </c>
      <c r="M688" s="95" t="s">
        <v>3805</v>
      </c>
      <c r="N688" s="95" t="s">
        <v>26</v>
      </c>
      <c r="O688" s="95" t="s">
        <v>26</v>
      </c>
      <c r="P688" s="95" t="s">
        <v>26</v>
      </c>
      <c r="Q688" s="95" t="s">
        <v>26</v>
      </c>
      <c r="R688" s="80">
        <f t="shared" si="30"/>
        <v>0</v>
      </c>
      <c r="S688" s="80">
        <f t="shared" si="31"/>
        <v>2</v>
      </c>
      <c r="T688" s="80">
        <f t="shared" si="32"/>
        <v>2</v>
      </c>
      <c r="U688" s="80" t="s">
        <v>4440</v>
      </c>
    </row>
    <row r="689" spans="1:21" x14ac:dyDescent="0.2">
      <c r="A689" s="80">
        <v>763</v>
      </c>
      <c r="B689" s="79">
        <v>884</v>
      </c>
      <c r="C689" s="79">
        <v>801</v>
      </c>
      <c r="D689" s="80" t="s">
        <v>4130</v>
      </c>
      <c r="E689" s="80" t="s">
        <v>4169</v>
      </c>
      <c r="F689" s="80" t="s">
        <v>3698</v>
      </c>
      <c r="G689" s="79" t="s">
        <v>3806</v>
      </c>
      <c r="H689" s="80" t="s">
        <v>3807</v>
      </c>
      <c r="I689" s="95" t="s">
        <v>26</v>
      </c>
      <c r="J689" s="95" t="s">
        <v>26</v>
      </c>
      <c r="K689" s="95" t="s">
        <v>3808</v>
      </c>
      <c r="L689" s="95" t="s">
        <v>26</v>
      </c>
      <c r="M689" s="95" t="s">
        <v>3809</v>
      </c>
      <c r="N689" s="95" t="s">
        <v>26</v>
      </c>
      <c r="O689" s="95" t="s">
        <v>26</v>
      </c>
      <c r="P689" s="95" t="s">
        <v>26</v>
      </c>
      <c r="Q689" s="95" t="s">
        <v>26</v>
      </c>
      <c r="R689" s="80">
        <f t="shared" si="30"/>
        <v>0</v>
      </c>
      <c r="S689" s="80">
        <f t="shared" si="31"/>
        <v>2</v>
      </c>
      <c r="T689" s="80">
        <f t="shared" si="32"/>
        <v>2</v>
      </c>
      <c r="U689" s="80" t="s">
        <v>4441</v>
      </c>
    </row>
    <row r="690" spans="1:21" x14ac:dyDescent="0.2">
      <c r="A690" s="80">
        <v>730</v>
      </c>
      <c r="B690" s="79">
        <v>844</v>
      </c>
      <c r="C690" s="79">
        <v>802</v>
      </c>
      <c r="D690" s="80" t="s">
        <v>4130</v>
      </c>
      <c r="E690" s="80" t="s">
        <v>4169</v>
      </c>
      <c r="F690" s="80" t="s">
        <v>3698</v>
      </c>
      <c r="G690" s="79" t="s">
        <v>3810</v>
      </c>
      <c r="H690" s="80" t="s">
        <v>3811</v>
      </c>
      <c r="I690" s="93" t="s">
        <v>25</v>
      </c>
      <c r="J690" s="93" t="s">
        <v>25</v>
      </c>
      <c r="K690" s="93" t="s">
        <v>25</v>
      </c>
      <c r="L690" s="95" t="s">
        <v>26</v>
      </c>
      <c r="M690" s="93" t="s">
        <v>25</v>
      </c>
      <c r="N690" s="95" t="s">
        <v>26</v>
      </c>
      <c r="O690" s="95" t="s">
        <v>26</v>
      </c>
      <c r="P690" s="95" t="s">
        <v>26</v>
      </c>
      <c r="Q690" s="93" t="s">
        <v>25</v>
      </c>
      <c r="R690" s="80">
        <f t="shared" si="30"/>
        <v>2</v>
      </c>
      <c r="S690" s="80">
        <f t="shared" si="31"/>
        <v>3</v>
      </c>
      <c r="T690" s="80">
        <f t="shared" si="32"/>
        <v>5</v>
      </c>
      <c r="U690" s="79" t="s">
        <v>4442</v>
      </c>
    </row>
    <row r="691" spans="1:21" x14ac:dyDescent="0.2">
      <c r="A691" s="80">
        <v>724</v>
      </c>
      <c r="B691" s="79">
        <v>838</v>
      </c>
      <c r="C691" s="79">
        <v>803</v>
      </c>
      <c r="D691" s="80" t="s">
        <v>4130</v>
      </c>
      <c r="E691" s="80" t="s">
        <v>4169</v>
      </c>
      <c r="F691" s="80" t="s">
        <v>3698</v>
      </c>
      <c r="G691" s="79" t="s">
        <v>3812</v>
      </c>
      <c r="H691" s="80" t="s">
        <v>3813</v>
      </c>
      <c r="I691" s="93" t="s">
        <v>32</v>
      </c>
      <c r="J691" s="93" t="s">
        <v>32</v>
      </c>
      <c r="K691" s="93" t="s">
        <v>32</v>
      </c>
      <c r="L691" s="95" t="s">
        <v>26</v>
      </c>
      <c r="M691" s="95" t="s">
        <v>26</v>
      </c>
      <c r="N691" s="95" t="s">
        <v>26</v>
      </c>
      <c r="O691" s="95" t="s">
        <v>26</v>
      </c>
      <c r="P691" s="95" t="s">
        <v>26</v>
      </c>
      <c r="Q691" s="95" t="s">
        <v>26</v>
      </c>
      <c r="R691" s="80">
        <f t="shared" si="30"/>
        <v>2</v>
      </c>
      <c r="S691" s="80">
        <f t="shared" si="31"/>
        <v>1</v>
      </c>
      <c r="T691" s="80">
        <f t="shared" si="32"/>
        <v>3</v>
      </c>
    </row>
    <row r="692" spans="1:21" x14ac:dyDescent="0.2">
      <c r="A692" s="80">
        <v>717</v>
      </c>
      <c r="B692" s="79">
        <v>829</v>
      </c>
      <c r="C692" s="79">
        <v>805</v>
      </c>
      <c r="D692" s="80" t="s">
        <v>4130</v>
      </c>
      <c r="E692" s="80" t="s">
        <v>4169</v>
      </c>
      <c r="F692" s="80" t="s">
        <v>3698</v>
      </c>
      <c r="G692" s="79" t="s">
        <v>3814</v>
      </c>
      <c r="H692" s="80" t="s">
        <v>3815</v>
      </c>
      <c r="I692" s="93" t="s">
        <v>32</v>
      </c>
      <c r="J692" s="93" t="s">
        <v>32</v>
      </c>
      <c r="K692" s="95" t="s">
        <v>26</v>
      </c>
      <c r="L692" s="95" t="s">
        <v>26</v>
      </c>
      <c r="M692" s="95" t="s">
        <v>26</v>
      </c>
      <c r="N692" s="95" t="s">
        <v>26</v>
      </c>
      <c r="O692" s="95" t="s">
        <v>26</v>
      </c>
      <c r="P692" s="95" t="s">
        <v>26</v>
      </c>
      <c r="Q692" s="95" t="s">
        <v>26</v>
      </c>
      <c r="R692" s="80">
        <f t="shared" si="30"/>
        <v>2</v>
      </c>
      <c r="S692" s="80">
        <f t="shared" si="31"/>
        <v>0</v>
      </c>
      <c r="T692" s="80">
        <f t="shared" si="32"/>
        <v>2</v>
      </c>
    </row>
    <row r="693" spans="1:21" x14ac:dyDescent="0.2">
      <c r="A693" s="80">
        <v>716</v>
      </c>
      <c r="B693" s="79">
        <v>828</v>
      </c>
      <c r="C693" s="79">
        <v>806</v>
      </c>
      <c r="D693" s="80" t="s">
        <v>4130</v>
      </c>
      <c r="E693" s="80" t="s">
        <v>4169</v>
      </c>
      <c r="F693" s="80" t="s">
        <v>3698</v>
      </c>
      <c r="G693" s="79" t="s">
        <v>3816</v>
      </c>
      <c r="H693" s="80" t="s">
        <v>3817</v>
      </c>
      <c r="I693" s="93" t="s">
        <v>32</v>
      </c>
      <c r="J693" s="95" t="s">
        <v>26</v>
      </c>
      <c r="K693" s="93" t="s">
        <v>32</v>
      </c>
      <c r="L693" s="95" t="s">
        <v>26</v>
      </c>
      <c r="M693" s="95" t="s">
        <v>26</v>
      </c>
      <c r="N693" s="95" t="s">
        <v>26</v>
      </c>
      <c r="O693" s="95" t="s">
        <v>26</v>
      </c>
      <c r="P693" s="95" t="s">
        <v>26</v>
      </c>
      <c r="Q693" s="95" t="s">
        <v>26</v>
      </c>
      <c r="R693" s="80">
        <f t="shared" si="30"/>
        <v>1</v>
      </c>
      <c r="S693" s="80">
        <f t="shared" si="31"/>
        <v>1</v>
      </c>
      <c r="T693" s="80">
        <f t="shared" si="32"/>
        <v>2</v>
      </c>
    </row>
    <row r="694" spans="1:21" x14ac:dyDescent="0.2">
      <c r="A694" s="80">
        <v>710</v>
      </c>
      <c r="B694" s="79">
        <v>819</v>
      </c>
      <c r="C694" s="79">
        <v>807</v>
      </c>
      <c r="D694" s="80" t="s">
        <v>4130</v>
      </c>
      <c r="E694" s="80" t="s">
        <v>4169</v>
      </c>
      <c r="F694" s="80" t="s">
        <v>3698</v>
      </c>
      <c r="G694" s="79" t="s">
        <v>3818</v>
      </c>
      <c r="H694" s="80" t="s">
        <v>3819</v>
      </c>
      <c r="I694" s="94" t="s">
        <v>82</v>
      </c>
      <c r="J694" s="94" t="s">
        <v>82</v>
      </c>
      <c r="K694" s="94" t="s">
        <v>82</v>
      </c>
      <c r="L694" s="94" t="s">
        <v>82</v>
      </c>
      <c r="M694" s="95" t="s">
        <v>26</v>
      </c>
      <c r="N694" s="95" t="s">
        <v>26</v>
      </c>
      <c r="O694" s="95" t="s">
        <v>26</v>
      </c>
      <c r="P694" s="94" t="s">
        <v>82</v>
      </c>
      <c r="Q694" s="94" t="s">
        <v>82</v>
      </c>
      <c r="R694" s="80">
        <f t="shared" si="30"/>
        <v>2</v>
      </c>
      <c r="S694" s="80">
        <f t="shared" si="31"/>
        <v>4</v>
      </c>
      <c r="T694" s="80">
        <f t="shared" si="32"/>
        <v>6</v>
      </c>
    </row>
    <row r="695" spans="1:21" x14ac:dyDescent="0.2">
      <c r="A695" s="80">
        <v>742</v>
      </c>
      <c r="B695" s="79">
        <v>862</v>
      </c>
      <c r="C695" s="79">
        <v>809</v>
      </c>
      <c r="D695" s="80" t="s">
        <v>4130</v>
      </c>
      <c r="E695" s="80" t="s">
        <v>4169</v>
      </c>
      <c r="F695" s="80" t="s">
        <v>3698</v>
      </c>
      <c r="G695" s="79" t="s">
        <v>3820</v>
      </c>
      <c r="H695" s="80" t="s">
        <v>3821</v>
      </c>
      <c r="I695" s="93" t="s">
        <v>32</v>
      </c>
      <c r="J695" s="93" t="s">
        <v>32</v>
      </c>
      <c r="K695" s="95" t="s">
        <v>26</v>
      </c>
      <c r="L695" s="95" t="s">
        <v>26</v>
      </c>
      <c r="M695" s="95" t="s">
        <v>26</v>
      </c>
      <c r="N695" s="93" t="s">
        <v>32</v>
      </c>
      <c r="O695" s="95" t="s">
        <v>26</v>
      </c>
      <c r="P695" s="95" t="s">
        <v>26</v>
      </c>
      <c r="Q695" s="95" t="s">
        <v>26</v>
      </c>
      <c r="R695" s="80">
        <f t="shared" si="30"/>
        <v>2</v>
      </c>
      <c r="S695" s="80">
        <f t="shared" si="31"/>
        <v>1</v>
      </c>
      <c r="T695" s="80">
        <f t="shared" si="32"/>
        <v>3</v>
      </c>
    </row>
    <row r="696" spans="1:21" x14ac:dyDescent="0.2">
      <c r="A696" s="80">
        <v>733</v>
      </c>
      <c r="B696" s="79">
        <v>850</v>
      </c>
      <c r="C696" s="79">
        <v>810</v>
      </c>
      <c r="D696" s="80" t="s">
        <v>4130</v>
      </c>
      <c r="E696" s="80" t="s">
        <v>4169</v>
      </c>
      <c r="F696" s="80" t="s">
        <v>3698</v>
      </c>
      <c r="G696" s="79" t="s">
        <v>3822</v>
      </c>
      <c r="H696" s="80" t="s">
        <v>3823</v>
      </c>
      <c r="I696" s="93" t="s">
        <v>32</v>
      </c>
      <c r="J696" s="93" t="s">
        <v>32</v>
      </c>
      <c r="K696" s="95" t="s">
        <v>26</v>
      </c>
      <c r="L696" s="95" t="s">
        <v>26</v>
      </c>
      <c r="M696" s="95" t="s">
        <v>26</v>
      </c>
      <c r="N696" s="95" t="s">
        <v>26</v>
      </c>
      <c r="O696" s="95" t="s">
        <v>26</v>
      </c>
      <c r="P696" s="95" t="s">
        <v>26</v>
      </c>
      <c r="Q696" s="95" t="s">
        <v>26</v>
      </c>
      <c r="R696" s="80">
        <f t="shared" si="30"/>
        <v>2</v>
      </c>
      <c r="S696" s="80">
        <f t="shared" si="31"/>
        <v>0</v>
      </c>
      <c r="T696" s="80">
        <f t="shared" si="32"/>
        <v>2</v>
      </c>
    </row>
    <row r="697" spans="1:21" x14ac:dyDescent="0.2">
      <c r="A697" s="80">
        <v>715</v>
      </c>
      <c r="B697" s="79">
        <v>827</v>
      </c>
      <c r="C697" s="79">
        <v>811</v>
      </c>
      <c r="D697" s="80" t="s">
        <v>4130</v>
      </c>
      <c r="E697" s="80" t="s">
        <v>4169</v>
      </c>
      <c r="F697" s="80" t="s">
        <v>3698</v>
      </c>
      <c r="G697" s="79" t="s">
        <v>3824</v>
      </c>
      <c r="H697" s="80" t="s">
        <v>3825</v>
      </c>
      <c r="I697" s="93" t="s">
        <v>32</v>
      </c>
      <c r="J697" s="93" t="s">
        <v>32</v>
      </c>
      <c r="K697" s="95" t="s">
        <v>26</v>
      </c>
      <c r="L697" s="95" t="s">
        <v>26</v>
      </c>
      <c r="M697" s="93" t="s">
        <v>32</v>
      </c>
      <c r="N697" s="95" t="s">
        <v>26</v>
      </c>
      <c r="O697" s="95" t="s">
        <v>26</v>
      </c>
      <c r="P697" s="95" t="s">
        <v>26</v>
      </c>
      <c r="Q697" s="95" t="s">
        <v>26</v>
      </c>
      <c r="R697" s="80">
        <f t="shared" si="30"/>
        <v>2</v>
      </c>
      <c r="S697" s="80">
        <f t="shared" si="31"/>
        <v>1</v>
      </c>
      <c r="T697" s="80">
        <f t="shared" si="32"/>
        <v>3</v>
      </c>
    </row>
    <row r="698" spans="1:21" x14ac:dyDescent="0.2">
      <c r="A698" s="80">
        <v>760</v>
      </c>
      <c r="B698" s="79">
        <v>881</v>
      </c>
      <c r="C698" s="79">
        <v>812</v>
      </c>
      <c r="D698" s="80" t="s">
        <v>4130</v>
      </c>
      <c r="E698" s="80" t="s">
        <v>4169</v>
      </c>
      <c r="F698" s="80" t="s">
        <v>3698</v>
      </c>
      <c r="G698" s="79" t="s">
        <v>3826</v>
      </c>
      <c r="H698" s="80" t="s">
        <v>3826</v>
      </c>
      <c r="I698" s="95" t="s">
        <v>3827</v>
      </c>
      <c r="J698" s="95" t="s">
        <v>3828</v>
      </c>
      <c r="K698" s="95" t="s">
        <v>3829</v>
      </c>
      <c r="L698" s="95" t="s">
        <v>26</v>
      </c>
      <c r="M698" s="95" t="s">
        <v>26</v>
      </c>
      <c r="N698" s="95" t="s">
        <v>26</v>
      </c>
      <c r="O698" s="95" t="s">
        <v>26</v>
      </c>
      <c r="P698" s="95" t="s">
        <v>26</v>
      </c>
      <c r="Q698" s="95" t="s">
        <v>26</v>
      </c>
      <c r="R698" s="80">
        <f t="shared" si="30"/>
        <v>2</v>
      </c>
      <c r="S698" s="80">
        <f t="shared" si="31"/>
        <v>1</v>
      </c>
      <c r="T698" s="80">
        <f t="shared" si="32"/>
        <v>3</v>
      </c>
    </row>
    <row r="699" spans="1:21" x14ac:dyDescent="0.2">
      <c r="A699" s="80">
        <v>731</v>
      </c>
      <c r="B699" s="79">
        <v>846</v>
      </c>
      <c r="C699" s="79">
        <v>813</v>
      </c>
      <c r="D699" s="80" t="s">
        <v>4130</v>
      </c>
      <c r="E699" s="80" t="s">
        <v>4169</v>
      </c>
      <c r="F699" s="80" t="s">
        <v>3698</v>
      </c>
      <c r="G699" s="79" t="s">
        <v>3830</v>
      </c>
      <c r="H699" s="80" t="s">
        <v>3831</v>
      </c>
      <c r="I699" s="93" t="s">
        <v>25</v>
      </c>
      <c r="J699" s="95" t="s">
        <v>26</v>
      </c>
      <c r="K699" s="93" t="s">
        <v>25</v>
      </c>
      <c r="L699" s="95" t="s">
        <v>26</v>
      </c>
      <c r="M699" s="93" t="s">
        <v>25</v>
      </c>
      <c r="N699" s="95" t="s">
        <v>26</v>
      </c>
      <c r="O699" s="95" t="s">
        <v>26</v>
      </c>
      <c r="P699" s="95" t="s">
        <v>26</v>
      </c>
      <c r="Q699" s="93" t="s">
        <v>25</v>
      </c>
      <c r="R699" s="80">
        <f t="shared" si="30"/>
        <v>1</v>
      </c>
      <c r="S699" s="80">
        <f t="shared" si="31"/>
        <v>3</v>
      </c>
      <c r="T699" s="80">
        <f t="shared" si="32"/>
        <v>4</v>
      </c>
    </row>
    <row r="700" spans="1:21" x14ac:dyDescent="0.2">
      <c r="A700" s="80">
        <v>766</v>
      </c>
      <c r="B700" s="79">
        <v>887</v>
      </c>
      <c r="C700" s="79">
        <v>815</v>
      </c>
      <c r="D700" s="80" t="s">
        <v>4130</v>
      </c>
      <c r="E700" s="80" t="s">
        <v>4169</v>
      </c>
      <c r="F700" s="80" t="s">
        <v>3698</v>
      </c>
      <c r="G700" s="79" t="s">
        <v>3832</v>
      </c>
      <c r="H700" s="80" t="s">
        <v>3832</v>
      </c>
      <c r="I700" s="95" t="s">
        <v>3833</v>
      </c>
      <c r="J700" s="95" t="s">
        <v>3834</v>
      </c>
      <c r="K700" s="95" t="s">
        <v>26</v>
      </c>
      <c r="L700" s="95" t="s">
        <v>26</v>
      </c>
      <c r="M700" s="95" t="s">
        <v>26</v>
      </c>
      <c r="N700" s="95" t="s">
        <v>26</v>
      </c>
      <c r="O700" s="95" t="s">
        <v>26</v>
      </c>
      <c r="P700" s="95" t="s">
        <v>26</v>
      </c>
      <c r="Q700" s="95" t="s">
        <v>3835</v>
      </c>
      <c r="R700" s="80">
        <f t="shared" si="30"/>
        <v>2</v>
      </c>
      <c r="S700" s="80">
        <f t="shared" si="31"/>
        <v>1</v>
      </c>
      <c r="T700" s="80">
        <f t="shared" si="32"/>
        <v>3</v>
      </c>
    </row>
    <row r="701" spans="1:21" x14ac:dyDescent="0.2">
      <c r="A701" s="80">
        <v>732</v>
      </c>
      <c r="B701" s="79">
        <v>847</v>
      </c>
      <c r="C701" s="79">
        <v>816</v>
      </c>
      <c r="D701" s="80" t="s">
        <v>4130</v>
      </c>
      <c r="E701" s="80" t="s">
        <v>4169</v>
      </c>
      <c r="F701" s="80" t="s">
        <v>3698</v>
      </c>
      <c r="G701" s="79" t="s">
        <v>3836</v>
      </c>
      <c r="H701" s="80" t="s">
        <v>3837</v>
      </c>
      <c r="I701" s="93" t="s">
        <v>32</v>
      </c>
      <c r="J701" s="95" t="s">
        <v>26</v>
      </c>
      <c r="K701" s="93" t="s">
        <v>32</v>
      </c>
      <c r="L701" s="95" t="s">
        <v>26</v>
      </c>
      <c r="M701" s="95" t="s">
        <v>26</v>
      </c>
      <c r="N701" s="95" t="s">
        <v>26</v>
      </c>
      <c r="O701" s="95" t="s">
        <v>26</v>
      </c>
      <c r="P701" s="95" t="s">
        <v>26</v>
      </c>
      <c r="Q701" s="95" t="s">
        <v>26</v>
      </c>
      <c r="R701" s="80">
        <f t="shared" si="30"/>
        <v>1</v>
      </c>
      <c r="S701" s="80">
        <f t="shared" si="31"/>
        <v>1</v>
      </c>
      <c r="T701" s="80">
        <f t="shared" si="32"/>
        <v>2</v>
      </c>
    </row>
    <row r="702" spans="1:21" x14ac:dyDescent="0.2">
      <c r="A702" s="80">
        <v>712</v>
      </c>
      <c r="B702" s="79">
        <v>822</v>
      </c>
      <c r="C702" s="79">
        <v>817</v>
      </c>
      <c r="D702" s="80" t="s">
        <v>4130</v>
      </c>
      <c r="E702" s="80" t="s">
        <v>4169</v>
      </c>
      <c r="F702" s="80" t="s">
        <v>3698</v>
      </c>
      <c r="G702" s="79" t="s">
        <v>3838</v>
      </c>
      <c r="H702" s="80" t="s">
        <v>3839</v>
      </c>
      <c r="I702" s="95" t="s">
        <v>25</v>
      </c>
      <c r="J702" s="93" t="s">
        <v>25</v>
      </c>
      <c r="K702" s="93" t="s">
        <v>25</v>
      </c>
      <c r="L702" s="95" t="s">
        <v>26</v>
      </c>
      <c r="M702" s="93" t="s">
        <v>25</v>
      </c>
      <c r="N702" s="95" t="s">
        <v>26</v>
      </c>
      <c r="O702" s="95" t="s">
        <v>26</v>
      </c>
      <c r="P702" s="95" t="s">
        <v>26</v>
      </c>
      <c r="Q702" s="93" t="s">
        <v>25</v>
      </c>
      <c r="R702" s="80">
        <f t="shared" si="30"/>
        <v>2</v>
      </c>
      <c r="S702" s="80">
        <f t="shared" si="31"/>
        <v>3</v>
      </c>
      <c r="T702" s="80">
        <f t="shared" si="32"/>
        <v>5</v>
      </c>
    </row>
    <row r="703" spans="1:21" x14ac:dyDescent="0.2">
      <c r="A703" s="80">
        <v>711</v>
      </c>
      <c r="B703" s="79">
        <v>821</v>
      </c>
      <c r="C703" s="79">
        <v>818</v>
      </c>
      <c r="D703" s="80" t="s">
        <v>4130</v>
      </c>
      <c r="E703" s="80" t="s">
        <v>4169</v>
      </c>
      <c r="F703" s="80" t="s">
        <v>3698</v>
      </c>
      <c r="G703" s="79" t="s">
        <v>3840</v>
      </c>
      <c r="H703" s="80" t="s">
        <v>3841</v>
      </c>
      <c r="I703" s="93" t="s">
        <v>32</v>
      </c>
      <c r="J703" s="93" t="s">
        <v>32</v>
      </c>
      <c r="K703" s="93" t="s">
        <v>32</v>
      </c>
      <c r="L703" s="95" t="s">
        <v>26</v>
      </c>
      <c r="M703" s="95" t="s">
        <v>26</v>
      </c>
      <c r="N703" s="95" t="s">
        <v>26</v>
      </c>
      <c r="O703" s="95" t="s">
        <v>26</v>
      </c>
      <c r="P703" s="95" t="s">
        <v>26</v>
      </c>
      <c r="Q703" s="95" t="s">
        <v>26</v>
      </c>
      <c r="R703" s="80">
        <f t="shared" si="30"/>
        <v>2</v>
      </c>
      <c r="S703" s="80">
        <f t="shared" si="31"/>
        <v>1</v>
      </c>
      <c r="T703" s="80">
        <f t="shared" si="32"/>
        <v>3</v>
      </c>
    </row>
    <row r="704" spans="1:21" x14ac:dyDescent="0.2">
      <c r="A704" s="80">
        <v>729</v>
      </c>
      <c r="B704" s="79">
        <v>843</v>
      </c>
      <c r="C704" s="79">
        <v>820</v>
      </c>
      <c r="D704" s="80" t="s">
        <v>4130</v>
      </c>
      <c r="E704" s="80" t="s">
        <v>4169</v>
      </c>
      <c r="F704" s="80" t="s">
        <v>3698</v>
      </c>
      <c r="G704" s="79" t="s">
        <v>3842</v>
      </c>
      <c r="H704" s="80" t="s">
        <v>3843</v>
      </c>
      <c r="I704" s="93" t="s">
        <v>25</v>
      </c>
      <c r="J704" s="93" t="s">
        <v>25</v>
      </c>
      <c r="K704" s="93" t="s">
        <v>25</v>
      </c>
      <c r="L704" s="95" t="s">
        <v>26</v>
      </c>
      <c r="M704" s="93" t="s">
        <v>25</v>
      </c>
      <c r="N704" s="95" t="s">
        <v>26</v>
      </c>
      <c r="O704" s="95" t="s">
        <v>26</v>
      </c>
      <c r="P704" s="95" t="s">
        <v>26</v>
      </c>
      <c r="Q704" s="93" t="s">
        <v>25</v>
      </c>
      <c r="R704" s="80">
        <f t="shared" si="30"/>
        <v>2</v>
      </c>
      <c r="S704" s="80">
        <f t="shared" si="31"/>
        <v>3</v>
      </c>
      <c r="T704" s="80">
        <f t="shared" si="32"/>
        <v>5</v>
      </c>
    </row>
    <row r="705" spans="1:20" x14ac:dyDescent="0.2">
      <c r="A705" s="80">
        <v>734</v>
      </c>
      <c r="B705" s="79">
        <v>851</v>
      </c>
      <c r="C705" s="79">
        <v>821</v>
      </c>
      <c r="D705" s="80" t="s">
        <v>4130</v>
      </c>
      <c r="E705" s="80" t="s">
        <v>4169</v>
      </c>
      <c r="F705" s="80" t="s">
        <v>3698</v>
      </c>
      <c r="G705" s="79" t="s">
        <v>3844</v>
      </c>
      <c r="H705" s="80" t="s">
        <v>3845</v>
      </c>
      <c r="I705" s="95" t="s">
        <v>26</v>
      </c>
      <c r="J705" s="93" t="s">
        <v>32</v>
      </c>
      <c r="K705" s="95" t="s">
        <v>26</v>
      </c>
      <c r="L705" s="95" t="s">
        <v>26</v>
      </c>
      <c r="M705" s="95" t="s">
        <v>26</v>
      </c>
      <c r="N705" s="95" t="s">
        <v>26</v>
      </c>
      <c r="O705" s="95" t="s">
        <v>26</v>
      </c>
      <c r="P705" s="95" t="s">
        <v>26</v>
      </c>
      <c r="Q705" s="95" t="s">
        <v>26</v>
      </c>
      <c r="R705" s="80">
        <f t="shared" si="30"/>
        <v>1</v>
      </c>
      <c r="S705" s="80">
        <f t="shared" si="31"/>
        <v>0</v>
      </c>
      <c r="T705" s="80">
        <f t="shared" si="32"/>
        <v>1</v>
      </c>
    </row>
    <row r="706" spans="1:20" x14ac:dyDescent="0.2">
      <c r="A706" s="80">
        <v>682</v>
      </c>
      <c r="B706" s="79">
        <v>789</v>
      </c>
      <c r="C706" s="79">
        <v>823</v>
      </c>
      <c r="D706" s="80" t="s">
        <v>4130</v>
      </c>
      <c r="E706" s="80" t="s">
        <v>4169</v>
      </c>
      <c r="F706" s="80" t="s">
        <v>4170</v>
      </c>
      <c r="G706" s="79" t="s">
        <v>3846</v>
      </c>
      <c r="H706" s="80" t="s">
        <v>3846</v>
      </c>
      <c r="I706" s="79" t="s">
        <v>3847</v>
      </c>
      <c r="J706" s="92" t="s">
        <v>82</v>
      </c>
      <c r="K706" s="79" t="s">
        <v>3848</v>
      </c>
      <c r="L706" s="79" t="s">
        <v>3849</v>
      </c>
      <c r="M706" s="79" t="s">
        <v>3850</v>
      </c>
      <c r="N706" s="79" t="s">
        <v>3851</v>
      </c>
      <c r="O706" s="92" t="s">
        <v>82</v>
      </c>
      <c r="P706" s="92" t="s">
        <v>82</v>
      </c>
      <c r="Q706" s="92" t="s">
        <v>82</v>
      </c>
      <c r="R706" s="80">
        <f t="shared" ref="R706:R769" si="33">2-(SUM(IF(I706="NA",1,0),IF(J706="NA",1,0)))</f>
        <v>2</v>
      </c>
      <c r="S706" s="80">
        <f t="shared" ref="S706:S769" si="34">7-SUM(IF(K706="NA",1,0),IF(L706="NA",1,0),IF(M706="NA",1,0),IF(N706="NA",1,0),IF(O706="NA",1,0),IF(P706="NA",1,0),IF(Q706="NA",1,0))</f>
        <v>7</v>
      </c>
      <c r="T706" s="80">
        <f t="shared" ref="T706:T769" si="35">SUM(R706:S706)</f>
        <v>9</v>
      </c>
    </row>
    <row r="707" spans="1:20" x14ac:dyDescent="0.2">
      <c r="A707" s="80">
        <v>39</v>
      </c>
      <c r="B707" s="79">
        <v>96</v>
      </c>
      <c r="C707" s="79">
        <v>825</v>
      </c>
      <c r="D707" s="80" t="s">
        <v>4130</v>
      </c>
      <c r="E707" s="80" t="s">
        <v>4169</v>
      </c>
      <c r="F707" s="80" t="s">
        <v>4170</v>
      </c>
      <c r="G707" s="79" t="s">
        <v>3852</v>
      </c>
      <c r="H707" s="80" t="s">
        <v>3853</v>
      </c>
      <c r="I707" s="92" t="s">
        <v>25</v>
      </c>
      <c r="J707" s="79" t="s">
        <v>26</v>
      </c>
      <c r="K707" s="92" t="s">
        <v>25</v>
      </c>
      <c r="L707" s="79" t="s">
        <v>26</v>
      </c>
      <c r="M707" s="92" t="s">
        <v>25</v>
      </c>
      <c r="N707" s="79" t="s">
        <v>26</v>
      </c>
      <c r="O707" s="79" t="s">
        <v>26</v>
      </c>
      <c r="P707" s="79" t="s">
        <v>26</v>
      </c>
      <c r="Q707" s="79" t="s">
        <v>26</v>
      </c>
      <c r="R707" s="80">
        <f t="shared" si="33"/>
        <v>1</v>
      </c>
      <c r="S707" s="80">
        <f t="shared" si="34"/>
        <v>2</v>
      </c>
      <c r="T707" s="80">
        <f t="shared" si="35"/>
        <v>3</v>
      </c>
    </row>
    <row r="708" spans="1:20" x14ac:dyDescent="0.2">
      <c r="A708" s="80">
        <v>38</v>
      </c>
      <c r="B708" s="79">
        <v>95</v>
      </c>
      <c r="C708" s="79">
        <v>826</v>
      </c>
      <c r="D708" s="80" t="s">
        <v>4130</v>
      </c>
      <c r="E708" s="80" t="s">
        <v>4169</v>
      </c>
      <c r="F708" s="80" t="s">
        <v>4170</v>
      </c>
      <c r="G708" s="79" t="s">
        <v>3854</v>
      </c>
      <c r="H708" s="80" t="s">
        <v>3855</v>
      </c>
      <c r="I708" s="79" t="s">
        <v>26</v>
      </c>
      <c r="J708" s="92" t="s">
        <v>25</v>
      </c>
      <c r="K708" s="92" t="s">
        <v>25</v>
      </c>
      <c r="L708" s="79" t="s">
        <v>26</v>
      </c>
      <c r="M708" s="92" t="s">
        <v>25</v>
      </c>
      <c r="N708" s="79" t="s">
        <v>26</v>
      </c>
      <c r="O708" s="79" t="s">
        <v>26</v>
      </c>
      <c r="P708" s="79" t="s">
        <v>26</v>
      </c>
      <c r="Q708" s="79" t="s">
        <v>26</v>
      </c>
      <c r="R708" s="80">
        <f t="shared" si="33"/>
        <v>1</v>
      </c>
      <c r="S708" s="80">
        <f t="shared" si="34"/>
        <v>2</v>
      </c>
      <c r="T708" s="80">
        <f t="shared" si="35"/>
        <v>3</v>
      </c>
    </row>
    <row r="709" spans="1:20" x14ac:dyDescent="0.2">
      <c r="A709" s="80">
        <v>392</v>
      </c>
      <c r="B709" s="79">
        <v>486</v>
      </c>
      <c r="C709" s="79">
        <v>827</v>
      </c>
      <c r="D709" s="80" t="s">
        <v>4130</v>
      </c>
      <c r="E709" s="80" t="s">
        <v>4169</v>
      </c>
      <c r="F709" s="80" t="s">
        <v>4171</v>
      </c>
      <c r="G709" s="79" t="s">
        <v>3856</v>
      </c>
      <c r="H709" s="80" t="s">
        <v>3857</v>
      </c>
      <c r="I709" s="93" t="s">
        <v>346</v>
      </c>
      <c r="J709" s="93" t="s">
        <v>26</v>
      </c>
      <c r="K709" s="93" t="s">
        <v>26</v>
      </c>
      <c r="L709" s="93" t="s">
        <v>26</v>
      </c>
      <c r="M709" s="93" t="s">
        <v>26</v>
      </c>
      <c r="N709" s="93" t="s">
        <v>26</v>
      </c>
      <c r="O709" s="93" t="s">
        <v>26</v>
      </c>
      <c r="P709" s="93" t="s">
        <v>26</v>
      </c>
      <c r="Q709" s="93" t="s">
        <v>26</v>
      </c>
      <c r="R709" s="80">
        <f t="shared" si="33"/>
        <v>1</v>
      </c>
      <c r="S709" s="80">
        <f t="shared" si="34"/>
        <v>0</v>
      </c>
      <c r="T709" s="80">
        <f t="shared" si="35"/>
        <v>1</v>
      </c>
    </row>
    <row r="710" spans="1:20" x14ac:dyDescent="0.2">
      <c r="A710" s="80">
        <v>390</v>
      </c>
      <c r="B710" s="79">
        <v>484</v>
      </c>
      <c r="C710" s="79">
        <v>828</v>
      </c>
      <c r="D710" s="80" t="s">
        <v>4130</v>
      </c>
      <c r="E710" s="80" t="s">
        <v>4169</v>
      </c>
      <c r="F710" s="80" t="s">
        <v>4171</v>
      </c>
      <c r="G710" s="79" t="s">
        <v>3858</v>
      </c>
      <c r="H710" s="80" t="s">
        <v>3859</v>
      </c>
      <c r="I710" s="93" t="s">
        <v>346</v>
      </c>
      <c r="J710" s="93" t="s">
        <v>25</v>
      </c>
      <c r="K710" s="93" t="s">
        <v>26</v>
      </c>
      <c r="L710" s="93" t="s">
        <v>26</v>
      </c>
      <c r="M710" s="93" t="s">
        <v>26</v>
      </c>
      <c r="N710" s="93" t="s">
        <v>26</v>
      </c>
      <c r="O710" s="93" t="s">
        <v>26</v>
      </c>
      <c r="P710" s="93" t="s">
        <v>26</v>
      </c>
      <c r="Q710" s="93" t="s">
        <v>26</v>
      </c>
      <c r="R710" s="80">
        <f t="shared" si="33"/>
        <v>2</v>
      </c>
      <c r="S710" s="80">
        <f t="shared" si="34"/>
        <v>0</v>
      </c>
      <c r="T710" s="80">
        <f t="shared" si="35"/>
        <v>2</v>
      </c>
    </row>
    <row r="711" spans="1:20" x14ac:dyDescent="0.2">
      <c r="A711" s="80">
        <v>395</v>
      </c>
      <c r="B711" s="79">
        <v>490</v>
      </c>
      <c r="C711" s="79">
        <v>829</v>
      </c>
      <c r="D711" s="80" t="s">
        <v>4130</v>
      </c>
      <c r="E711" s="80" t="s">
        <v>4169</v>
      </c>
      <c r="F711" s="80" t="s">
        <v>4171</v>
      </c>
      <c r="G711" s="79" t="s">
        <v>3860</v>
      </c>
      <c r="H711" s="80" t="s">
        <v>3860</v>
      </c>
      <c r="I711" s="95" t="s">
        <v>3861</v>
      </c>
      <c r="J711" s="93" t="s">
        <v>346</v>
      </c>
      <c r="K711" s="95" t="s">
        <v>3862</v>
      </c>
      <c r="L711" s="93" t="s">
        <v>26</v>
      </c>
      <c r="M711" s="95" t="s">
        <v>3863</v>
      </c>
      <c r="N711" s="95" t="s">
        <v>3864</v>
      </c>
      <c r="O711" s="93" t="s">
        <v>26</v>
      </c>
      <c r="P711" s="95" t="s">
        <v>3865</v>
      </c>
      <c r="Q711" s="95" t="s">
        <v>3866</v>
      </c>
      <c r="R711" s="80">
        <f t="shared" si="33"/>
        <v>2</v>
      </c>
      <c r="S711" s="80">
        <f t="shared" si="34"/>
        <v>5</v>
      </c>
      <c r="T711" s="80">
        <f t="shared" si="35"/>
        <v>7</v>
      </c>
    </row>
    <row r="712" spans="1:20" x14ac:dyDescent="0.2">
      <c r="A712" s="80">
        <v>391</v>
      </c>
      <c r="B712" s="79">
        <v>485</v>
      </c>
      <c r="C712" s="79">
        <v>831</v>
      </c>
      <c r="D712" s="80" t="s">
        <v>4130</v>
      </c>
      <c r="E712" s="80" t="s">
        <v>4169</v>
      </c>
      <c r="F712" s="80" t="s">
        <v>4171</v>
      </c>
      <c r="G712" s="79" t="s">
        <v>3867</v>
      </c>
      <c r="H712" s="80" t="s">
        <v>3868</v>
      </c>
      <c r="I712" s="93" t="s">
        <v>346</v>
      </c>
      <c r="J712" s="93" t="s">
        <v>25</v>
      </c>
      <c r="K712" s="93" t="s">
        <v>26</v>
      </c>
      <c r="L712" s="93" t="s">
        <v>26</v>
      </c>
      <c r="M712" s="93" t="s">
        <v>26</v>
      </c>
      <c r="N712" s="93" t="s">
        <v>26</v>
      </c>
      <c r="O712" s="93" t="s">
        <v>26</v>
      </c>
      <c r="P712" s="93" t="s">
        <v>26</v>
      </c>
      <c r="Q712" s="93" t="s">
        <v>26</v>
      </c>
      <c r="R712" s="80">
        <f t="shared" si="33"/>
        <v>2</v>
      </c>
      <c r="S712" s="80">
        <f t="shared" si="34"/>
        <v>0</v>
      </c>
      <c r="T712" s="80">
        <f t="shared" si="35"/>
        <v>2</v>
      </c>
    </row>
    <row r="713" spans="1:20" x14ac:dyDescent="0.2">
      <c r="A713" s="80">
        <v>394</v>
      </c>
      <c r="B713" s="79">
        <v>489</v>
      </c>
      <c r="C713" s="79">
        <v>832</v>
      </c>
      <c r="D713" s="80" t="s">
        <v>4130</v>
      </c>
      <c r="E713" s="80" t="s">
        <v>4169</v>
      </c>
      <c r="F713" s="80" t="s">
        <v>4171</v>
      </c>
      <c r="G713" s="79" t="s">
        <v>3869</v>
      </c>
      <c r="H713" s="80" t="s">
        <v>3870</v>
      </c>
      <c r="I713" s="93" t="s">
        <v>346</v>
      </c>
      <c r="J713" s="93" t="s">
        <v>25</v>
      </c>
      <c r="K713" s="93" t="s">
        <v>26</v>
      </c>
      <c r="L713" s="93" t="s">
        <v>26</v>
      </c>
      <c r="M713" s="93" t="s">
        <v>26</v>
      </c>
      <c r="N713" s="93" t="s">
        <v>26</v>
      </c>
      <c r="O713" s="93" t="s">
        <v>26</v>
      </c>
      <c r="P713" s="93" t="s">
        <v>26</v>
      </c>
      <c r="Q713" s="93" t="s">
        <v>26</v>
      </c>
      <c r="R713" s="80">
        <f t="shared" si="33"/>
        <v>2</v>
      </c>
      <c r="S713" s="80">
        <f t="shared" si="34"/>
        <v>0</v>
      </c>
      <c r="T713" s="80">
        <f t="shared" si="35"/>
        <v>2</v>
      </c>
    </row>
    <row r="714" spans="1:20" x14ac:dyDescent="0.2">
      <c r="A714" s="80">
        <v>393</v>
      </c>
      <c r="B714" s="79">
        <v>487</v>
      </c>
      <c r="C714" s="79">
        <v>833</v>
      </c>
      <c r="D714" s="80" t="s">
        <v>4130</v>
      </c>
      <c r="E714" s="80" t="s">
        <v>4169</v>
      </c>
      <c r="F714" s="80" t="s">
        <v>4171</v>
      </c>
      <c r="G714" s="79" t="s">
        <v>3871</v>
      </c>
      <c r="H714" s="80" t="s">
        <v>3872</v>
      </c>
      <c r="I714" s="93" t="s">
        <v>346</v>
      </c>
      <c r="J714" s="93" t="s">
        <v>25</v>
      </c>
      <c r="K714" s="93" t="s">
        <v>26</v>
      </c>
      <c r="L714" s="93" t="s">
        <v>26</v>
      </c>
      <c r="M714" s="93" t="s">
        <v>26</v>
      </c>
      <c r="N714" s="93" t="s">
        <v>26</v>
      </c>
      <c r="O714" s="93" t="s">
        <v>26</v>
      </c>
      <c r="P714" s="93" t="s">
        <v>26</v>
      </c>
      <c r="Q714" s="93" t="s">
        <v>26</v>
      </c>
      <c r="R714" s="80">
        <f t="shared" si="33"/>
        <v>2</v>
      </c>
      <c r="S714" s="80">
        <f t="shared" si="34"/>
        <v>0</v>
      </c>
      <c r="T714" s="80">
        <f t="shared" si="35"/>
        <v>2</v>
      </c>
    </row>
    <row r="715" spans="1:20" x14ac:dyDescent="0.2">
      <c r="A715" s="80">
        <v>115</v>
      </c>
      <c r="B715" s="79">
        <v>191</v>
      </c>
      <c r="C715" s="79">
        <v>834</v>
      </c>
      <c r="D715" s="80" t="s">
        <v>4130</v>
      </c>
      <c r="E715" s="80" t="s">
        <v>4169</v>
      </c>
      <c r="F715" s="80" t="s">
        <v>4172</v>
      </c>
      <c r="G715" s="79" t="s">
        <v>3873</v>
      </c>
      <c r="H715" s="80" t="s">
        <v>3873</v>
      </c>
      <c r="I715" s="79" t="s">
        <v>3874</v>
      </c>
      <c r="J715" s="79" t="s">
        <v>26</v>
      </c>
      <c r="K715" s="79" t="s">
        <v>3875</v>
      </c>
      <c r="L715" s="79" t="s">
        <v>26</v>
      </c>
      <c r="M715" s="79" t="s">
        <v>26</v>
      </c>
      <c r="N715" s="79" t="s">
        <v>26</v>
      </c>
      <c r="O715" s="79" t="s">
        <v>3876</v>
      </c>
      <c r="P715" s="79" t="s">
        <v>26</v>
      </c>
      <c r="Q715" s="79" t="s">
        <v>26</v>
      </c>
      <c r="R715" s="80">
        <f t="shared" si="33"/>
        <v>1</v>
      </c>
      <c r="S715" s="80">
        <f t="shared" si="34"/>
        <v>2</v>
      </c>
      <c r="T715" s="80">
        <f t="shared" si="35"/>
        <v>3</v>
      </c>
    </row>
    <row r="716" spans="1:20" x14ac:dyDescent="0.2">
      <c r="A716" s="80">
        <v>116</v>
      </c>
      <c r="B716" s="79">
        <v>192</v>
      </c>
      <c r="C716" s="79">
        <v>835</v>
      </c>
      <c r="D716" s="80" t="s">
        <v>4130</v>
      </c>
      <c r="E716" s="80" t="s">
        <v>4169</v>
      </c>
      <c r="F716" s="80" t="s">
        <v>4172</v>
      </c>
      <c r="G716" s="79" t="s">
        <v>3878</v>
      </c>
      <c r="H716" s="80" t="s">
        <v>3879</v>
      </c>
      <c r="I716" s="92" t="s">
        <v>3880</v>
      </c>
      <c r="J716" s="92" t="s">
        <v>26</v>
      </c>
      <c r="K716" s="92" t="s">
        <v>26</v>
      </c>
      <c r="L716" s="92" t="s">
        <v>26</v>
      </c>
      <c r="M716" s="92" t="s">
        <v>26</v>
      </c>
      <c r="N716" s="92" t="s">
        <v>26</v>
      </c>
      <c r="O716" s="92" t="s">
        <v>26</v>
      </c>
      <c r="P716" s="92" t="s">
        <v>26</v>
      </c>
      <c r="Q716" s="92" t="s">
        <v>26</v>
      </c>
      <c r="R716" s="80">
        <f t="shared" si="33"/>
        <v>1</v>
      </c>
      <c r="S716" s="80">
        <f t="shared" si="34"/>
        <v>0</v>
      </c>
      <c r="T716" s="80">
        <f t="shared" si="35"/>
        <v>1</v>
      </c>
    </row>
    <row r="717" spans="1:20" x14ac:dyDescent="0.2">
      <c r="A717" s="80">
        <v>96</v>
      </c>
      <c r="B717" s="79">
        <v>172</v>
      </c>
      <c r="C717" s="79">
        <v>836</v>
      </c>
      <c r="D717" s="80" t="s">
        <v>4130</v>
      </c>
      <c r="E717" s="80" t="s">
        <v>4169</v>
      </c>
      <c r="F717" s="80" t="s">
        <v>4172</v>
      </c>
      <c r="G717" s="79" t="s">
        <v>3882</v>
      </c>
      <c r="H717" s="80" t="s">
        <v>3883</v>
      </c>
      <c r="I717" s="92" t="s">
        <v>3880</v>
      </c>
      <c r="J717" s="92" t="s">
        <v>26</v>
      </c>
      <c r="K717" s="92" t="s">
        <v>26</v>
      </c>
      <c r="L717" s="92" t="s">
        <v>26</v>
      </c>
      <c r="M717" s="92" t="s">
        <v>26</v>
      </c>
      <c r="N717" s="92" t="s">
        <v>26</v>
      </c>
      <c r="O717" s="92" t="s">
        <v>26</v>
      </c>
      <c r="P717" s="92" t="s">
        <v>26</v>
      </c>
      <c r="Q717" s="92" t="s">
        <v>26</v>
      </c>
      <c r="R717" s="80">
        <f t="shared" si="33"/>
        <v>1</v>
      </c>
      <c r="S717" s="80">
        <f t="shared" si="34"/>
        <v>0</v>
      </c>
      <c r="T717" s="80">
        <f t="shared" si="35"/>
        <v>1</v>
      </c>
    </row>
    <row r="718" spans="1:20" x14ac:dyDescent="0.2">
      <c r="A718" s="80">
        <v>111</v>
      </c>
      <c r="B718" s="79">
        <v>187</v>
      </c>
      <c r="C718" s="79">
        <v>837</v>
      </c>
      <c r="D718" s="80" t="s">
        <v>4130</v>
      </c>
      <c r="E718" s="80" t="s">
        <v>4169</v>
      </c>
      <c r="F718" s="80" t="s">
        <v>4172</v>
      </c>
      <c r="G718" s="79" t="s">
        <v>3885</v>
      </c>
      <c r="H718" s="80" t="s">
        <v>3886</v>
      </c>
      <c r="I718" s="92" t="s">
        <v>3880</v>
      </c>
      <c r="J718" s="92" t="s">
        <v>26</v>
      </c>
      <c r="K718" s="92" t="s">
        <v>26</v>
      </c>
      <c r="L718" s="92" t="s">
        <v>26</v>
      </c>
      <c r="M718" s="92" t="s">
        <v>26</v>
      </c>
      <c r="N718" s="92" t="s">
        <v>26</v>
      </c>
      <c r="O718" s="92" t="s">
        <v>26</v>
      </c>
      <c r="P718" s="92" t="s">
        <v>26</v>
      </c>
      <c r="Q718" s="92" t="s">
        <v>26</v>
      </c>
      <c r="R718" s="80">
        <f t="shared" si="33"/>
        <v>1</v>
      </c>
      <c r="S718" s="80">
        <f t="shared" si="34"/>
        <v>0</v>
      </c>
      <c r="T718" s="80">
        <f t="shared" si="35"/>
        <v>1</v>
      </c>
    </row>
    <row r="719" spans="1:20" x14ac:dyDescent="0.2">
      <c r="A719" s="80">
        <v>93</v>
      </c>
      <c r="B719" s="79">
        <v>169</v>
      </c>
      <c r="C719" s="79">
        <v>838</v>
      </c>
      <c r="D719" s="80" t="s">
        <v>4130</v>
      </c>
      <c r="E719" s="80" t="s">
        <v>4169</v>
      </c>
      <c r="F719" s="80" t="s">
        <v>4172</v>
      </c>
      <c r="G719" s="79" t="s">
        <v>3887</v>
      </c>
      <c r="H719" s="80" t="s">
        <v>3887</v>
      </c>
      <c r="I719" s="79" t="s">
        <v>3888</v>
      </c>
      <c r="J719" s="79" t="s">
        <v>26</v>
      </c>
      <c r="K719" s="79" t="s">
        <v>3889</v>
      </c>
      <c r="L719" s="79" t="s">
        <v>3890</v>
      </c>
      <c r="M719" s="79" t="s">
        <v>3891</v>
      </c>
      <c r="N719" s="79" t="s">
        <v>3892</v>
      </c>
      <c r="O719" s="79" t="s">
        <v>26</v>
      </c>
      <c r="P719" s="79" t="s">
        <v>3893</v>
      </c>
      <c r="Q719" s="79" t="s">
        <v>3894</v>
      </c>
      <c r="R719" s="80">
        <f t="shared" si="33"/>
        <v>1</v>
      </c>
      <c r="S719" s="80">
        <f t="shared" si="34"/>
        <v>6</v>
      </c>
      <c r="T719" s="80">
        <f t="shared" si="35"/>
        <v>7</v>
      </c>
    </row>
    <row r="720" spans="1:20" x14ac:dyDescent="0.2">
      <c r="A720" s="80">
        <v>92</v>
      </c>
      <c r="B720" s="79">
        <v>168</v>
      </c>
      <c r="C720" s="79">
        <v>839</v>
      </c>
      <c r="D720" s="80" t="s">
        <v>4130</v>
      </c>
      <c r="E720" s="80" t="s">
        <v>4169</v>
      </c>
      <c r="F720" s="80" t="s">
        <v>4172</v>
      </c>
      <c r="G720" s="79" t="s">
        <v>3896</v>
      </c>
      <c r="H720" s="80" t="s">
        <v>3897</v>
      </c>
      <c r="I720" s="92" t="s">
        <v>3880</v>
      </c>
      <c r="J720" s="92" t="s">
        <v>26</v>
      </c>
      <c r="K720" s="92" t="s">
        <v>26</v>
      </c>
      <c r="L720" s="92" t="s">
        <v>26</v>
      </c>
      <c r="M720" s="92" t="s">
        <v>26</v>
      </c>
      <c r="N720" s="92" t="s">
        <v>26</v>
      </c>
      <c r="O720" s="92" t="s">
        <v>26</v>
      </c>
      <c r="P720" s="92" t="s">
        <v>26</v>
      </c>
      <c r="Q720" s="92" t="s">
        <v>26</v>
      </c>
      <c r="R720" s="80">
        <f t="shared" si="33"/>
        <v>1</v>
      </c>
      <c r="S720" s="80">
        <f t="shared" si="34"/>
        <v>0</v>
      </c>
      <c r="T720" s="80">
        <f t="shared" si="35"/>
        <v>1</v>
      </c>
    </row>
    <row r="721" spans="1:21" x14ac:dyDescent="0.2">
      <c r="A721" s="80">
        <v>110</v>
      </c>
      <c r="B721" s="79">
        <v>186</v>
      </c>
      <c r="C721" s="79">
        <v>841</v>
      </c>
      <c r="D721" s="80" t="s">
        <v>4130</v>
      </c>
      <c r="E721" s="80" t="s">
        <v>4169</v>
      </c>
      <c r="F721" s="80" t="s">
        <v>4172</v>
      </c>
      <c r="G721" s="79" t="s">
        <v>3898</v>
      </c>
      <c r="H721" s="80" t="s">
        <v>3898</v>
      </c>
      <c r="I721" s="79" t="s">
        <v>3899</v>
      </c>
      <c r="J721" s="79" t="s">
        <v>3900</v>
      </c>
      <c r="K721" s="79" t="s">
        <v>3901</v>
      </c>
      <c r="L721" s="79" t="s">
        <v>26</v>
      </c>
      <c r="M721" s="79" t="s">
        <v>26</v>
      </c>
      <c r="N721" s="79" t="s">
        <v>26</v>
      </c>
      <c r="O721" s="79" t="s">
        <v>26</v>
      </c>
      <c r="P721" s="79" t="s">
        <v>26</v>
      </c>
      <c r="Q721" s="79" t="s">
        <v>26</v>
      </c>
      <c r="R721" s="80">
        <f t="shared" si="33"/>
        <v>2</v>
      </c>
      <c r="S721" s="80">
        <f t="shared" si="34"/>
        <v>1</v>
      </c>
      <c r="T721" s="80">
        <f t="shared" si="35"/>
        <v>3</v>
      </c>
    </row>
    <row r="722" spans="1:21" x14ac:dyDescent="0.2">
      <c r="A722" s="80">
        <v>89</v>
      </c>
      <c r="B722" s="79">
        <v>159</v>
      </c>
      <c r="C722" s="79">
        <v>842</v>
      </c>
      <c r="D722" s="80" t="s">
        <v>4130</v>
      </c>
      <c r="E722" s="80" t="s">
        <v>4169</v>
      </c>
      <c r="F722" s="80" t="s">
        <v>4172</v>
      </c>
      <c r="G722" s="79" t="s">
        <v>3903</v>
      </c>
      <c r="H722" s="80" t="s">
        <v>3904</v>
      </c>
      <c r="I722" s="92" t="s">
        <v>25</v>
      </c>
      <c r="J722" s="92" t="s">
        <v>25</v>
      </c>
      <c r="K722" s="92" t="s">
        <v>25</v>
      </c>
      <c r="L722" s="92" t="s">
        <v>26</v>
      </c>
      <c r="M722" s="92" t="s">
        <v>25</v>
      </c>
      <c r="N722" s="92" t="s">
        <v>26</v>
      </c>
      <c r="O722" s="92" t="s">
        <v>26</v>
      </c>
      <c r="P722" s="92" t="s">
        <v>26</v>
      </c>
      <c r="Q722" s="92" t="s">
        <v>25</v>
      </c>
      <c r="R722" s="80">
        <f t="shared" si="33"/>
        <v>2</v>
      </c>
      <c r="S722" s="80">
        <f t="shared" si="34"/>
        <v>3</v>
      </c>
      <c r="T722" s="80">
        <f t="shared" si="35"/>
        <v>5</v>
      </c>
    </row>
    <row r="723" spans="1:21" x14ac:dyDescent="0.2">
      <c r="A723" s="80">
        <v>90</v>
      </c>
      <c r="B723" s="79">
        <v>162</v>
      </c>
      <c r="C723" s="79">
        <v>843</v>
      </c>
      <c r="D723" s="80" t="s">
        <v>4130</v>
      </c>
      <c r="E723" s="80" t="s">
        <v>4169</v>
      </c>
      <c r="F723" s="80" t="s">
        <v>4172</v>
      </c>
      <c r="G723" s="79" t="s">
        <v>3906</v>
      </c>
      <c r="H723" s="80" t="s">
        <v>3907</v>
      </c>
      <c r="I723" s="92" t="s">
        <v>25</v>
      </c>
      <c r="J723" s="92" t="s">
        <v>25</v>
      </c>
      <c r="K723" s="92" t="s">
        <v>25</v>
      </c>
      <c r="L723" s="92" t="s">
        <v>26</v>
      </c>
      <c r="M723" s="92" t="s">
        <v>25</v>
      </c>
      <c r="N723" s="92" t="s">
        <v>26</v>
      </c>
      <c r="O723" s="92" t="s">
        <v>26</v>
      </c>
      <c r="P723" s="92" t="s">
        <v>26</v>
      </c>
      <c r="Q723" s="92" t="s">
        <v>25</v>
      </c>
      <c r="R723" s="80">
        <f t="shared" si="33"/>
        <v>2</v>
      </c>
      <c r="S723" s="80">
        <f t="shared" si="34"/>
        <v>3</v>
      </c>
      <c r="T723" s="80">
        <f t="shared" si="35"/>
        <v>5</v>
      </c>
    </row>
    <row r="724" spans="1:21" x14ac:dyDescent="0.2">
      <c r="A724" s="80">
        <v>91</v>
      </c>
      <c r="B724" s="79">
        <v>167</v>
      </c>
      <c r="C724" s="79">
        <v>844</v>
      </c>
      <c r="D724" s="80" t="s">
        <v>4130</v>
      </c>
      <c r="E724" s="80" t="s">
        <v>4169</v>
      </c>
      <c r="F724" s="80" t="s">
        <v>4172</v>
      </c>
      <c r="G724" s="79" t="s">
        <v>3909</v>
      </c>
      <c r="H724" s="80" t="s">
        <v>3910</v>
      </c>
      <c r="I724" s="92" t="s">
        <v>3880</v>
      </c>
      <c r="J724" s="92" t="s">
        <v>26</v>
      </c>
      <c r="K724" s="92" t="s">
        <v>26</v>
      </c>
      <c r="L724" s="92" t="s">
        <v>26</v>
      </c>
      <c r="M724" s="92" t="s">
        <v>26</v>
      </c>
      <c r="N724" s="92" t="s">
        <v>26</v>
      </c>
      <c r="O724" s="92" t="s">
        <v>26</v>
      </c>
      <c r="P724" s="92" t="s">
        <v>26</v>
      </c>
      <c r="Q724" s="92" t="s">
        <v>26</v>
      </c>
      <c r="R724" s="80">
        <f t="shared" si="33"/>
        <v>1</v>
      </c>
      <c r="S724" s="80">
        <f t="shared" si="34"/>
        <v>0</v>
      </c>
      <c r="T724" s="80">
        <f t="shared" si="35"/>
        <v>1</v>
      </c>
    </row>
    <row r="725" spans="1:21" x14ac:dyDescent="0.2">
      <c r="A725" s="80">
        <v>112</v>
      </c>
      <c r="B725" s="79">
        <v>188</v>
      </c>
      <c r="C725" s="79">
        <v>845</v>
      </c>
      <c r="D725" s="80" t="s">
        <v>4130</v>
      </c>
      <c r="E725" s="80" t="s">
        <v>4169</v>
      </c>
      <c r="F725" s="80" t="s">
        <v>4172</v>
      </c>
      <c r="G725" s="79" t="s">
        <v>3912</v>
      </c>
      <c r="H725" s="80" t="s">
        <v>3913</v>
      </c>
      <c r="I725" s="92" t="s">
        <v>3880</v>
      </c>
      <c r="J725" s="92" t="s">
        <v>26</v>
      </c>
      <c r="K725" s="92" t="s">
        <v>26</v>
      </c>
      <c r="L725" s="92" t="s">
        <v>26</v>
      </c>
      <c r="M725" s="92" t="s">
        <v>26</v>
      </c>
      <c r="N725" s="92" t="s">
        <v>26</v>
      </c>
      <c r="O725" s="92" t="s">
        <v>26</v>
      </c>
      <c r="P725" s="92" t="s">
        <v>26</v>
      </c>
      <c r="Q725" s="92" t="s">
        <v>26</v>
      </c>
      <c r="R725" s="80">
        <f t="shared" si="33"/>
        <v>1</v>
      </c>
      <c r="S725" s="80">
        <f t="shared" si="34"/>
        <v>0</v>
      </c>
      <c r="T725" s="80">
        <f t="shared" si="35"/>
        <v>1</v>
      </c>
    </row>
    <row r="726" spans="1:21" x14ac:dyDescent="0.2">
      <c r="A726" s="80">
        <v>114</v>
      </c>
      <c r="B726" s="79">
        <v>190</v>
      </c>
      <c r="C726" s="79">
        <v>846</v>
      </c>
      <c r="D726" s="80" t="s">
        <v>4130</v>
      </c>
      <c r="E726" s="80" t="s">
        <v>4169</v>
      </c>
      <c r="F726" s="80" t="s">
        <v>4172</v>
      </c>
      <c r="G726" s="79" t="s">
        <v>3914</v>
      </c>
      <c r="H726" s="80" t="s">
        <v>3914</v>
      </c>
      <c r="I726" s="79" t="s">
        <v>3915</v>
      </c>
      <c r="J726" s="79" t="s">
        <v>26</v>
      </c>
      <c r="K726" s="79" t="s">
        <v>3916</v>
      </c>
      <c r="L726" s="79" t="s">
        <v>3917</v>
      </c>
      <c r="M726" s="79" t="s">
        <v>3918</v>
      </c>
      <c r="N726" s="79" t="s">
        <v>3919</v>
      </c>
      <c r="O726" s="79" t="s">
        <v>26</v>
      </c>
      <c r="P726" s="79" t="s">
        <v>3920</v>
      </c>
      <c r="Q726" s="79" t="s">
        <v>3921</v>
      </c>
      <c r="R726" s="80">
        <f t="shared" si="33"/>
        <v>1</v>
      </c>
      <c r="S726" s="80">
        <f t="shared" si="34"/>
        <v>6</v>
      </c>
      <c r="T726" s="80">
        <f t="shared" si="35"/>
        <v>7</v>
      </c>
    </row>
    <row r="727" spans="1:21" x14ac:dyDescent="0.2">
      <c r="A727" s="80">
        <v>113</v>
      </c>
      <c r="B727" s="79">
        <v>189</v>
      </c>
      <c r="C727" s="79">
        <v>847</v>
      </c>
      <c r="D727" s="80" t="s">
        <v>4130</v>
      </c>
      <c r="E727" s="80" t="s">
        <v>4169</v>
      </c>
      <c r="F727" s="80" t="s">
        <v>4172</v>
      </c>
      <c r="G727" s="79" t="s">
        <v>3923</v>
      </c>
      <c r="H727" s="100" t="s">
        <v>3924</v>
      </c>
      <c r="I727" s="79" t="s">
        <v>3925</v>
      </c>
      <c r="J727" s="79" t="s">
        <v>3926</v>
      </c>
      <c r="K727" s="79" t="s">
        <v>3927</v>
      </c>
      <c r="L727" s="79" t="s">
        <v>26</v>
      </c>
      <c r="M727" s="79" t="s">
        <v>26</v>
      </c>
      <c r="N727" s="79" t="s">
        <v>26</v>
      </c>
      <c r="O727" s="79" t="s">
        <v>3928</v>
      </c>
      <c r="P727" s="79" t="s">
        <v>26</v>
      </c>
      <c r="Q727" s="79" t="s">
        <v>26</v>
      </c>
      <c r="R727" s="80">
        <f t="shared" si="33"/>
        <v>2</v>
      </c>
      <c r="S727" s="80">
        <f t="shared" si="34"/>
        <v>2</v>
      </c>
      <c r="T727" s="80">
        <f t="shared" si="35"/>
        <v>4</v>
      </c>
      <c r="U727" s="79" t="s">
        <v>4443</v>
      </c>
    </row>
    <row r="728" spans="1:21" x14ac:dyDescent="0.2">
      <c r="A728" s="80">
        <v>117</v>
      </c>
      <c r="B728" s="79">
        <v>193</v>
      </c>
      <c r="C728" s="79">
        <v>848</v>
      </c>
      <c r="D728" s="80" t="s">
        <v>4130</v>
      </c>
      <c r="E728" s="80" t="s">
        <v>4169</v>
      </c>
      <c r="F728" s="80" t="s">
        <v>4172</v>
      </c>
      <c r="G728" s="79" t="s">
        <v>3930</v>
      </c>
      <c r="H728" s="80" t="s">
        <v>3930</v>
      </c>
      <c r="I728" s="90" t="s">
        <v>82</v>
      </c>
      <c r="J728" s="90" t="s">
        <v>82</v>
      </c>
      <c r="K728" s="90" t="s">
        <v>82</v>
      </c>
      <c r="L728" s="90" t="s">
        <v>82</v>
      </c>
      <c r="M728" s="92" t="s">
        <v>26</v>
      </c>
      <c r="N728" s="92" t="s">
        <v>26</v>
      </c>
      <c r="O728" s="90" t="s">
        <v>82</v>
      </c>
      <c r="P728" s="90" t="s">
        <v>82</v>
      </c>
      <c r="Q728" s="90" t="s">
        <v>82</v>
      </c>
      <c r="R728" s="80">
        <f t="shared" si="33"/>
        <v>2</v>
      </c>
      <c r="S728" s="80">
        <f t="shared" si="34"/>
        <v>5</v>
      </c>
      <c r="T728" s="80">
        <f t="shared" si="35"/>
        <v>7</v>
      </c>
    </row>
    <row r="729" spans="1:21" x14ac:dyDescent="0.2">
      <c r="A729" s="80">
        <v>101</v>
      </c>
      <c r="B729" s="79">
        <v>177</v>
      </c>
      <c r="C729" s="79">
        <v>849</v>
      </c>
      <c r="D729" s="80" t="s">
        <v>4130</v>
      </c>
      <c r="E729" s="80" t="s">
        <v>4169</v>
      </c>
      <c r="F729" s="80" t="s">
        <v>4172</v>
      </c>
      <c r="G729" s="79" t="s">
        <v>3932</v>
      </c>
      <c r="H729" s="80" t="s">
        <v>3932</v>
      </c>
      <c r="I729" s="92" t="s">
        <v>1219</v>
      </c>
      <c r="J729" s="92" t="s">
        <v>1219</v>
      </c>
      <c r="K729" s="92" t="s">
        <v>1219</v>
      </c>
      <c r="L729" s="92" t="s">
        <v>1219</v>
      </c>
      <c r="M729" s="92" t="s">
        <v>26</v>
      </c>
      <c r="N729" s="92" t="s">
        <v>26</v>
      </c>
      <c r="O729" s="92" t="s">
        <v>26</v>
      </c>
      <c r="P729" s="92" t="s">
        <v>1219</v>
      </c>
      <c r="Q729" s="92" t="s">
        <v>1219</v>
      </c>
      <c r="R729" s="80">
        <f t="shared" si="33"/>
        <v>2</v>
      </c>
      <c r="S729" s="80">
        <f t="shared" si="34"/>
        <v>4</v>
      </c>
      <c r="T729" s="80">
        <f t="shared" si="35"/>
        <v>6</v>
      </c>
    </row>
    <row r="730" spans="1:21" x14ac:dyDescent="0.2">
      <c r="A730" s="80">
        <v>109</v>
      </c>
      <c r="B730" s="79">
        <v>185</v>
      </c>
      <c r="C730" s="79">
        <v>850</v>
      </c>
      <c r="D730" s="80" t="s">
        <v>4130</v>
      </c>
      <c r="E730" s="80" t="s">
        <v>4169</v>
      </c>
      <c r="F730" s="80" t="s">
        <v>4172</v>
      </c>
      <c r="G730" s="79" t="s">
        <v>3934</v>
      </c>
      <c r="H730" s="80" t="s">
        <v>3935</v>
      </c>
      <c r="I730" s="92" t="s">
        <v>3880</v>
      </c>
      <c r="J730" s="92" t="s">
        <v>26</v>
      </c>
      <c r="K730" s="92" t="s">
        <v>26</v>
      </c>
      <c r="L730" s="92" t="s">
        <v>26</v>
      </c>
      <c r="M730" s="92" t="s">
        <v>26</v>
      </c>
      <c r="N730" s="92" t="s">
        <v>26</v>
      </c>
      <c r="O730" s="92" t="s">
        <v>26</v>
      </c>
      <c r="P730" s="92" t="s">
        <v>26</v>
      </c>
      <c r="Q730" s="92" t="s">
        <v>26</v>
      </c>
      <c r="R730" s="80">
        <f t="shared" si="33"/>
        <v>1</v>
      </c>
      <c r="S730" s="80">
        <f t="shared" si="34"/>
        <v>0</v>
      </c>
      <c r="T730" s="80">
        <f t="shared" si="35"/>
        <v>1</v>
      </c>
    </row>
    <row r="731" spans="1:21" x14ac:dyDescent="0.2">
      <c r="A731" s="80">
        <v>97</v>
      </c>
      <c r="B731" s="79">
        <v>173</v>
      </c>
      <c r="C731" s="79">
        <v>852</v>
      </c>
      <c r="D731" s="80" t="s">
        <v>4130</v>
      </c>
      <c r="E731" s="80" t="s">
        <v>4169</v>
      </c>
      <c r="F731" s="80" t="s">
        <v>4172</v>
      </c>
      <c r="G731" s="79" t="s">
        <v>3936</v>
      </c>
      <c r="H731" s="80" t="s">
        <v>3936</v>
      </c>
      <c r="I731" s="90" t="s">
        <v>82</v>
      </c>
      <c r="J731" s="90" t="s">
        <v>82</v>
      </c>
      <c r="K731" s="90" t="s">
        <v>82</v>
      </c>
      <c r="L731" s="90" t="s">
        <v>82</v>
      </c>
      <c r="M731" s="92" t="s">
        <v>3937</v>
      </c>
      <c r="N731" s="92" t="s">
        <v>26</v>
      </c>
      <c r="O731" s="90" t="s">
        <v>82</v>
      </c>
      <c r="P731" s="90" t="s">
        <v>82</v>
      </c>
      <c r="Q731" s="90" t="s">
        <v>82</v>
      </c>
      <c r="R731" s="80">
        <f t="shared" si="33"/>
        <v>2</v>
      </c>
      <c r="S731" s="80">
        <f t="shared" si="34"/>
        <v>6</v>
      </c>
      <c r="T731" s="80">
        <f t="shared" si="35"/>
        <v>8</v>
      </c>
    </row>
    <row r="732" spans="1:21" x14ac:dyDescent="0.2">
      <c r="A732" s="80">
        <v>106</v>
      </c>
      <c r="B732" s="79">
        <v>182</v>
      </c>
      <c r="C732" s="79">
        <v>854</v>
      </c>
      <c r="D732" s="80" t="s">
        <v>4130</v>
      </c>
      <c r="E732" s="80" t="s">
        <v>4169</v>
      </c>
      <c r="F732" s="80" t="s">
        <v>4172</v>
      </c>
      <c r="G732" s="79" t="s">
        <v>3938</v>
      </c>
      <c r="H732" s="80" t="s">
        <v>3939</v>
      </c>
      <c r="I732" s="79" t="s">
        <v>3747</v>
      </c>
      <c r="J732" s="79" t="s">
        <v>26</v>
      </c>
      <c r="K732" s="79" t="s">
        <v>3748</v>
      </c>
      <c r="L732" s="79" t="s">
        <v>26</v>
      </c>
      <c r="M732" s="79" t="s">
        <v>3749</v>
      </c>
      <c r="N732" s="79" t="s">
        <v>26</v>
      </c>
      <c r="O732" s="79" t="s">
        <v>26</v>
      </c>
      <c r="P732" s="79" t="s">
        <v>26</v>
      </c>
      <c r="Q732" s="79" t="s">
        <v>26</v>
      </c>
      <c r="R732" s="80">
        <f t="shared" si="33"/>
        <v>1</v>
      </c>
      <c r="S732" s="80">
        <f t="shared" si="34"/>
        <v>2</v>
      </c>
      <c r="T732" s="80">
        <f t="shared" si="35"/>
        <v>3</v>
      </c>
    </row>
    <row r="733" spans="1:21" x14ac:dyDescent="0.2">
      <c r="A733" s="80">
        <v>105</v>
      </c>
      <c r="B733" s="79">
        <v>181</v>
      </c>
      <c r="C733" s="79">
        <v>855</v>
      </c>
      <c r="D733" s="80" t="s">
        <v>4130</v>
      </c>
      <c r="E733" s="80" t="s">
        <v>4169</v>
      </c>
      <c r="F733" s="80" t="s">
        <v>4172</v>
      </c>
      <c r="G733" s="79" t="s">
        <v>3941</v>
      </c>
      <c r="H733" s="80" t="s">
        <v>3942</v>
      </c>
      <c r="I733" s="92" t="s">
        <v>3880</v>
      </c>
      <c r="J733" s="92" t="s">
        <v>26</v>
      </c>
      <c r="K733" s="92" t="s">
        <v>26</v>
      </c>
      <c r="L733" s="92" t="s">
        <v>26</v>
      </c>
      <c r="M733" s="92" t="s">
        <v>26</v>
      </c>
      <c r="N733" s="92" t="s">
        <v>26</v>
      </c>
      <c r="O733" s="92" t="s">
        <v>26</v>
      </c>
      <c r="P733" s="92" t="s">
        <v>26</v>
      </c>
      <c r="Q733" s="92" t="s">
        <v>26</v>
      </c>
      <c r="R733" s="80">
        <f t="shared" si="33"/>
        <v>1</v>
      </c>
      <c r="S733" s="80">
        <f t="shared" si="34"/>
        <v>0</v>
      </c>
      <c r="T733" s="80">
        <f t="shared" si="35"/>
        <v>1</v>
      </c>
    </row>
    <row r="734" spans="1:21" x14ac:dyDescent="0.2">
      <c r="A734" s="80">
        <v>104</v>
      </c>
      <c r="B734" s="79">
        <v>180</v>
      </c>
      <c r="C734" s="79">
        <v>856</v>
      </c>
      <c r="D734" s="80" t="s">
        <v>4130</v>
      </c>
      <c r="E734" s="80" t="s">
        <v>4169</v>
      </c>
      <c r="F734" s="80" t="s">
        <v>4172</v>
      </c>
      <c r="G734" s="79" t="s">
        <v>3944</v>
      </c>
      <c r="H734" s="80" t="s">
        <v>3945</v>
      </c>
      <c r="I734" s="92" t="s">
        <v>3880</v>
      </c>
      <c r="J734" s="92" t="s">
        <v>26</v>
      </c>
      <c r="K734" s="92" t="s">
        <v>26</v>
      </c>
      <c r="L734" s="92" t="s">
        <v>26</v>
      </c>
      <c r="M734" s="92" t="s">
        <v>26</v>
      </c>
      <c r="N734" s="92" t="s">
        <v>26</v>
      </c>
      <c r="O734" s="92" t="s">
        <v>26</v>
      </c>
      <c r="P734" s="92" t="s">
        <v>26</v>
      </c>
      <c r="Q734" s="92" t="s">
        <v>26</v>
      </c>
      <c r="R734" s="80">
        <f t="shared" si="33"/>
        <v>1</v>
      </c>
      <c r="S734" s="80">
        <f t="shared" si="34"/>
        <v>0</v>
      </c>
      <c r="T734" s="80">
        <f t="shared" si="35"/>
        <v>1</v>
      </c>
    </row>
    <row r="735" spans="1:21" x14ac:dyDescent="0.2">
      <c r="A735" s="80">
        <v>103</v>
      </c>
      <c r="B735" s="79">
        <v>179</v>
      </c>
      <c r="C735" s="79">
        <v>857</v>
      </c>
      <c r="D735" s="80" t="s">
        <v>4130</v>
      </c>
      <c r="E735" s="80" t="s">
        <v>4169</v>
      </c>
      <c r="F735" s="80" t="s">
        <v>4172</v>
      </c>
      <c r="G735" s="79" t="s">
        <v>3946</v>
      </c>
      <c r="H735" s="80" t="s">
        <v>3946</v>
      </c>
      <c r="I735" s="90" t="s">
        <v>82</v>
      </c>
      <c r="J735" s="90" t="s">
        <v>82</v>
      </c>
      <c r="K735" s="90" t="s">
        <v>82</v>
      </c>
      <c r="L735" s="90" t="s">
        <v>82</v>
      </c>
      <c r="M735" s="92" t="s">
        <v>26</v>
      </c>
      <c r="N735" s="92" t="s">
        <v>26</v>
      </c>
      <c r="O735" s="92" t="s">
        <v>26</v>
      </c>
      <c r="P735" s="90" t="s">
        <v>82</v>
      </c>
      <c r="Q735" s="90" t="s">
        <v>82</v>
      </c>
      <c r="R735" s="80">
        <f t="shared" si="33"/>
        <v>2</v>
      </c>
      <c r="S735" s="80">
        <f t="shared" si="34"/>
        <v>4</v>
      </c>
      <c r="T735" s="80">
        <f t="shared" si="35"/>
        <v>6</v>
      </c>
    </row>
    <row r="736" spans="1:21" x14ac:dyDescent="0.2">
      <c r="A736" s="80">
        <v>102</v>
      </c>
      <c r="B736" s="79">
        <v>178</v>
      </c>
      <c r="C736" s="79">
        <v>858</v>
      </c>
      <c r="D736" s="80" t="s">
        <v>4130</v>
      </c>
      <c r="E736" s="80" t="s">
        <v>4169</v>
      </c>
      <c r="F736" s="80" t="s">
        <v>4172</v>
      </c>
      <c r="G736" s="79" t="s">
        <v>3947</v>
      </c>
      <c r="H736" s="80" t="s">
        <v>3947</v>
      </c>
      <c r="I736" s="79" t="s">
        <v>3948</v>
      </c>
      <c r="J736" s="79" t="s">
        <v>3949</v>
      </c>
      <c r="K736" s="79" t="s">
        <v>3950</v>
      </c>
      <c r="L736" s="79" t="s">
        <v>26</v>
      </c>
      <c r="M736" s="79" t="s">
        <v>26</v>
      </c>
      <c r="N736" s="79" t="s">
        <v>26</v>
      </c>
      <c r="O736" s="79" t="s">
        <v>3951</v>
      </c>
      <c r="P736" s="79" t="s">
        <v>26</v>
      </c>
      <c r="Q736" s="79" t="s">
        <v>26</v>
      </c>
      <c r="R736" s="80">
        <f t="shared" si="33"/>
        <v>2</v>
      </c>
      <c r="S736" s="80">
        <f t="shared" si="34"/>
        <v>2</v>
      </c>
      <c r="T736" s="80">
        <f t="shared" si="35"/>
        <v>4</v>
      </c>
    </row>
    <row r="737" spans="1:21" x14ac:dyDescent="0.2">
      <c r="A737" s="80">
        <v>107</v>
      </c>
      <c r="B737" s="79">
        <v>183</v>
      </c>
      <c r="C737" s="79">
        <v>862</v>
      </c>
      <c r="D737" s="80" t="s">
        <v>4130</v>
      </c>
      <c r="E737" s="80" t="s">
        <v>4169</v>
      </c>
      <c r="F737" s="80" t="s">
        <v>4172</v>
      </c>
      <c r="G737" s="79" t="s">
        <v>3953</v>
      </c>
      <c r="H737" s="80" t="s">
        <v>3953</v>
      </c>
      <c r="I737" s="79" t="s">
        <v>3954</v>
      </c>
      <c r="J737" s="92" t="s">
        <v>1219</v>
      </c>
      <c r="K737" s="79" t="s">
        <v>3955</v>
      </c>
      <c r="L737" s="79" t="s">
        <v>3956</v>
      </c>
      <c r="M737" s="79" t="s">
        <v>26</v>
      </c>
      <c r="N737" s="79" t="s">
        <v>26</v>
      </c>
      <c r="O737" s="92" t="s">
        <v>1219</v>
      </c>
      <c r="P737" s="79" t="s">
        <v>3957</v>
      </c>
      <c r="Q737" s="79" t="s">
        <v>3958</v>
      </c>
      <c r="R737" s="80">
        <f t="shared" si="33"/>
        <v>2</v>
      </c>
      <c r="S737" s="80">
        <f t="shared" si="34"/>
        <v>5</v>
      </c>
      <c r="T737" s="80">
        <f t="shared" si="35"/>
        <v>7</v>
      </c>
    </row>
    <row r="738" spans="1:21" x14ac:dyDescent="0.2">
      <c r="A738" s="80">
        <v>94</v>
      </c>
      <c r="B738" s="79">
        <v>170</v>
      </c>
      <c r="C738" s="79">
        <v>863</v>
      </c>
      <c r="D738" s="80" t="s">
        <v>4130</v>
      </c>
      <c r="E738" s="80" t="s">
        <v>4169</v>
      </c>
      <c r="F738" s="80" t="s">
        <v>4172</v>
      </c>
      <c r="G738" s="79" t="s">
        <v>3959</v>
      </c>
      <c r="H738" s="80" t="s">
        <v>3960</v>
      </c>
      <c r="I738" s="92" t="s">
        <v>3880</v>
      </c>
      <c r="J738" s="92" t="s">
        <v>26</v>
      </c>
      <c r="K738" s="92" t="s">
        <v>26</v>
      </c>
      <c r="L738" s="92" t="s">
        <v>26</v>
      </c>
      <c r="M738" s="92" t="s">
        <v>26</v>
      </c>
      <c r="N738" s="92" t="s">
        <v>26</v>
      </c>
      <c r="O738" s="92" t="s">
        <v>26</v>
      </c>
      <c r="P738" s="92" t="s">
        <v>26</v>
      </c>
      <c r="Q738" s="92" t="s">
        <v>26</v>
      </c>
      <c r="R738" s="80">
        <f t="shared" si="33"/>
        <v>1</v>
      </c>
      <c r="S738" s="80">
        <f t="shared" si="34"/>
        <v>0</v>
      </c>
      <c r="T738" s="80">
        <f t="shared" si="35"/>
        <v>1</v>
      </c>
    </row>
    <row r="739" spans="1:21" x14ac:dyDescent="0.2">
      <c r="A739" s="80">
        <v>95</v>
      </c>
      <c r="B739" s="79">
        <v>171</v>
      </c>
      <c r="C739" s="79">
        <v>864</v>
      </c>
      <c r="D739" s="80" t="s">
        <v>4130</v>
      </c>
      <c r="E739" s="80" t="s">
        <v>4169</v>
      </c>
      <c r="F739" s="80" t="s">
        <v>4172</v>
      </c>
      <c r="G739" s="79" t="s">
        <v>3961</v>
      </c>
      <c r="H739" s="80" t="s">
        <v>3962</v>
      </c>
      <c r="I739" s="92" t="s">
        <v>3880</v>
      </c>
      <c r="J739" s="92" t="s">
        <v>26</v>
      </c>
      <c r="K739" s="92" t="s">
        <v>26</v>
      </c>
      <c r="L739" s="92" t="s">
        <v>26</v>
      </c>
      <c r="M739" s="92" t="s">
        <v>26</v>
      </c>
      <c r="N739" s="92" t="s">
        <v>26</v>
      </c>
      <c r="O739" s="92" t="s">
        <v>26</v>
      </c>
      <c r="P739" s="92" t="s">
        <v>26</v>
      </c>
      <c r="Q739" s="92" t="s">
        <v>26</v>
      </c>
      <c r="R739" s="80">
        <f t="shared" si="33"/>
        <v>1</v>
      </c>
      <c r="S739" s="80">
        <f t="shared" si="34"/>
        <v>0</v>
      </c>
      <c r="T739" s="80">
        <f t="shared" si="35"/>
        <v>1</v>
      </c>
    </row>
    <row r="740" spans="1:21" x14ac:dyDescent="0.2">
      <c r="A740" s="80">
        <v>100</v>
      </c>
      <c r="B740" s="79">
        <v>176</v>
      </c>
      <c r="C740" s="79">
        <v>865</v>
      </c>
      <c r="D740" s="80" t="s">
        <v>4130</v>
      </c>
      <c r="E740" s="80" t="s">
        <v>4169</v>
      </c>
      <c r="F740" s="80" t="s">
        <v>4172</v>
      </c>
      <c r="G740" s="79" t="s">
        <v>3963</v>
      </c>
      <c r="H740" s="80" t="s">
        <v>3964</v>
      </c>
      <c r="I740" s="92" t="s">
        <v>3880</v>
      </c>
      <c r="J740" s="92" t="s">
        <v>26</v>
      </c>
      <c r="K740" s="92" t="s">
        <v>26</v>
      </c>
      <c r="L740" s="92" t="s">
        <v>26</v>
      </c>
      <c r="M740" s="92" t="s">
        <v>26</v>
      </c>
      <c r="N740" s="92" t="s">
        <v>26</v>
      </c>
      <c r="O740" s="92" t="s">
        <v>26</v>
      </c>
      <c r="P740" s="92" t="s">
        <v>26</v>
      </c>
      <c r="Q740" s="92" t="s">
        <v>26</v>
      </c>
      <c r="R740" s="80">
        <f t="shared" si="33"/>
        <v>1</v>
      </c>
      <c r="S740" s="80">
        <f t="shared" si="34"/>
        <v>0</v>
      </c>
      <c r="T740" s="80">
        <f t="shared" si="35"/>
        <v>1</v>
      </c>
    </row>
    <row r="741" spans="1:21" x14ac:dyDescent="0.2">
      <c r="A741" s="80">
        <v>98</v>
      </c>
      <c r="B741" s="79">
        <v>174</v>
      </c>
      <c r="C741" s="79">
        <v>866</v>
      </c>
      <c r="D741" s="80" t="s">
        <v>4130</v>
      </c>
      <c r="E741" s="80" t="s">
        <v>4169</v>
      </c>
      <c r="F741" s="80" t="s">
        <v>4172</v>
      </c>
      <c r="G741" s="79" t="s">
        <v>3966</v>
      </c>
      <c r="H741" s="80" t="s">
        <v>3967</v>
      </c>
      <c r="I741" s="92" t="s">
        <v>3880</v>
      </c>
      <c r="J741" s="92" t="s">
        <v>26</v>
      </c>
      <c r="K741" s="92" t="s">
        <v>26</v>
      </c>
      <c r="L741" s="92" t="s">
        <v>26</v>
      </c>
      <c r="M741" s="92" t="s">
        <v>26</v>
      </c>
      <c r="N741" s="92" t="s">
        <v>26</v>
      </c>
      <c r="O741" s="92" t="s">
        <v>26</v>
      </c>
      <c r="P741" s="92" t="s">
        <v>26</v>
      </c>
      <c r="Q741" s="92" t="s">
        <v>26</v>
      </c>
      <c r="R741" s="80">
        <f t="shared" si="33"/>
        <v>1</v>
      </c>
      <c r="S741" s="80">
        <f t="shared" si="34"/>
        <v>0</v>
      </c>
      <c r="T741" s="80">
        <f t="shared" si="35"/>
        <v>1</v>
      </c>
    </row>
    <row r="742" spans="1:21" x14ac:dyDescent="0.2">
      <c r="A742" s="80">
        <v>99</v>
      </c>
      <c r="B742" s="79">
        <v>175</v>
      </c>
      <c r="C742" s="79">
        <v>867</v>
      </c>
      <c r="D742" s="80" t="s">
        <v>4130</v>
      </c>
      <c r="E742" s="80" t="s">
        <v>4169</v>
      </c>
      <c r="F742" s="80" t="s">
        <v>4172</v>
      </c>
      <c r="G742" s="79" t="s">
        <v>3969</v>
      </c>
      <c r="H742" s="80" t="s">
        <v>3970</v>
      </c>
      <c r="I742" s="92" t="s">
        <v>3880</v>
      </c>
      <c r="J742" s="92" t="s">
        <v>26</v>
      </c>
      <c r="K742" s="92" t="s">
        <v>26</v>
      </c>
      <c r="L742" s="92" t="s">
        <v>26</v>
      </c>
      <c r="M742" s="92" t="s">
        <v>26</v>
      </c>
      <c r="N742" s="92" t="s">
        <v>26</v>
      </c>
      <c r="O742" s="92" t="s">
        <v>26</v>
      </c>
      <c r="P742" s="92" t="s">
        <v>26</v>
      </c>
      <c r="Q742" s="92" t="s">
        <v>26</v>
      </c>
      <c r="R742" s="80">
        <f t="shared" si="33"/>
        <v>1</v>
      </c>
      <c r="S742" s="80">
        <f t="shared" si="34"/>
        <v>0</v>
      </c>
      <c r="T742" s="80">
        <f t="shared" si="35"/>
        <v>1</v>
      </c>
    </row>
    <row r="743" spans="1:21" x14ac:dyDescent="0.2">
      <c r="A743" s="80">
        <v>108</v>
      </c>
      <c r="B743" s="79">
        <v>184</v>
      </c>
      <c r="C743" s="79">
        <v>868</v>
      </c>
      <c r="D743" s="80" t="s">
        <v>4130</v>
      </c>
      <c r="E743" s="80" t="s">
        <v>4169</v>
      </c>
      <c r="F743" s="80" t="s">
        <v>4172</v>
      </c>
      <c r="G743" s="79" t="s">
        <v>3971</v>
      </c>
      <c r="H743" s="80" t="s">
        <v>3972</v>
      </c>
      <c r="I743" s="79" t="s">
        <v>3973</v>
      </c>
      <c r="J743" s="79" t="s">
        <v>26</v>
      </c>
      <c r="K743" s="79" t="s">
        <v>3974</v>
      </c>
      <c r="L743" s="79" t="s">
        <v>26</v>
      </c>
      <c r="M743" s="79" t="s">
        <v>26</v>
      </c>
      <c r="N743" s="79" t="s">
        <v>26</v>
      </c>
      <c r="O743" s="79" t="s">
        <v>26</v>
      </c>
      <c r="P743" s="79" t="s">
        <v>26</v>
      </c>
      <c r="Q743" s="79" t="s">
        <v>26</v>
      </c>
      <c r="R743" s="80">
        <f t="shared" si="33"/>
        <v>1</v>
      </c>
      <c r="S743" s="80">
        <f t="shared" si="34"/>
        <v>1</v>
      </c>
      <c r="T743" s="80">
        <f t="shared" si="35"/>
        <v>2</v>
      </c>
    </row>
    <row r="744" spans="1:21" x14ac:dyDescent="0.2">
      <c r="A744" s="80">
        <v>119</v>
      </c>
      <c r="B744" s="79">
        <v>196</v>
      </c>
      <c r="C744" s="79">
        <v>870</v>
      </c>
      <c r="D744" s="80" t="s">
        <v>4130</v>
      </c>
      <c r="E744" s="80" t="s">
        <v>4169</v>
      </c>
      <c r="F744" s="80" t="s">
        <v>4173</v>
      </c>
      <c r="G744" s="79" t="s">
        <v>3975</v>
      </c>
      <c r="H744" s="80" t="s">
        <v>3975</v>
      </c>
      <c r="I744" s="79" t="s">
        <v>3976</v>
      </c>
      <c r="J744" s="92" t="s">
        <v>82</v>
      </c>
      <c r="K744" s="79" t="s">
        <v>3977</v>
      </c>
      <c r="L744" s="79" t="s">
        <v>3978</v>
      </c>
      <c r="M744" s="79" t="s">
        <v>3979</v>
      </c>
      <c r="N744" s="79" t="s">
        <v>3980</v>
      </c>
      <c r="O744" s="79" t="s">
        <v>3981</v>
      </c>
      <c r="P744" s="79" t="s">
        <v>3982</v>
      </c>
      <c r="Q744" s="79" t="s">
        <v>3983</v>
      </c>
      <c r="R744" s="80">
        <f t="shared" si="33"/>
        <v>2</v>
      </c>
      <c r="S744" s="80">
        <f t="shared" si="34"/>
        <v>7</v>
      </c>
      <c r="T744" s="80">
        <f t="shared" si="35"/>
        <v>9</v>
      </c>
    </row>
    <row r="745" spans="1:21" x14ac:dyDescent="0.2">
      <c r="A745" s="80">
        <v>360</v>
      </c>
      <c r="B745" s="80">
        <v>436</v>
      </c>
      <c r="C745" s="80">
        <v>871</v>
      </c>
      <c r="D745" s="80" t="s">
        <v>4130</v>
      </c>
      <c r="E745" s="80" t="s">
        <v>4169</v>
      </c>
      <c r="F745" s="80" t="s">
        <v>4174</v>
      </c>
      <c r="G745" s="80" t="s">
        <v>3984</v>
      </c>
      <c r="H745" s="80" t="s">
        <v>3984</v>
      </c>
      <c r="I745" s="80" t="s">
        <v>3985</v>
      </c>
      <c r="J745" s="80" t="s">
        <v>3986</v>
      </c>
      <c r="K745" s="80" t="s">
        <v>3987</v>
      </c>
      <c r="L745" s="80" t="s">
        <v>3988</v>
      </c>
      <c r="M745" s="98" t="s">
        <v>110</v>
      </c>
      <c r="N745" s="80" t="s">
        <v>3989</v>
      </c>
      <c r="O745" s="80" t="s">
        <v>3990</v>
      </c>
      <c r="P745" s="80" t="s">
        <v>3991</v>
      </c>
      <c r="Q745" s="80" t="s">
        <v>3992</v>
      </c>
      <c r="R745" s="80">
        <f t="shared" si="33"/>
        <v>2</v>
      </c>
      <c r="S745" s="80">
        <f t="shared" si="34"/>
        <v>7</v>
      </c>
      <c r="T745" s="80">
        <f t="shared" si="35"/>
        <v>9</v>
      </c>
      <c r="U745" s="80"/>
    </row>
    <row r="746" spans="1:21" x14ac:dyDescent="0.2">
      <c r="A746" s="80">
        <v>698</v>
      </c>
      <c r="B746" s="79">
        <v>807</v>
      </c>
      <c r="C746" s="79">
        <v>873</v>
      </c>
      <c r="D746" s="80" t="s">
        <v>4130</v>
      </c>
      <c r="E746" s="80" t="s">
        <v>4169</v>
      </c>
      <c r="F746" s="80" t="s">
        <v>4175</v>
      </c>
      <c r="G746" s="79" t="s">
        <v>3993</v>
      </c>
      <c r="H746" s="80" t="s">
        <v>3993</v>
      </c>
      <c r="I746" s="79" t="s">
        <v>3994</v>
      </c>
      <c r="J746" s="79" t="s">
        <v>3995</v>
      </c>
      <c r="K746" s="79" t="s">
        <v>3996</v>
      </c>
      <c r="L746" s="79" t="s">
        <v>26</v>
      </c>
      <c r="M746" s="92" t="s">
        <v>346</v>
      </c>
      <c r="N746" s="79" t="s">
        <v>26</v>
      </c>
      <c r="O746" s="79" t="s">
        <v>3997</v>
      </c>
      <c r="P746" s="79" t="s">
        <v>26</v>
      </c>
      <c r="Q746" s="79" t="s">
        <v>26</v>
      </c>
      <c r="R746" s="80">
        <f t="shared" si="33"/>
        <v>2</v>
      </c>
      <c r="S746" s="80">
        <f t="shared" si="34"/>
        <v>3</v>
      </c>
      <c r="T746" s="80">
        <f t="shared" si="35"/>
        <v>5</v>
      </c>
    </row>
    <row r="747" spans="1:21" x14ac:dyDescent="0.2">
      <c r="A747" s="80">
        <v>693</v>
      </c>
      <c r="B747" s="79">
        <v>801</v>
      </c>
      <c r="C747" s="79">
        <v>874</v>
      </c>
      <c r="D747" s="80" t="s">
        <v>4130</v>
      </c>
      <c r="E747" s="80" t="s">
        <v>4169</v>
      </c>
      <c r="F747" s="80" t="s">
        <v>4175</v>
      </c>
      <c r="G747" s="79" t="s">
        <v>3998</v>
      </c>
      <c r="H747" s="80" t="s">
        <v>3999</v>
      </c>
      <c r="I747" s="92" t="s">
        <v>25</v>
      </c>
      <c r="J747" s="79" t="s">
        <v>26</v>
      </c>
      <c r="K747" s="79" t="s">
        <v>26</v>
      </c>
      <c r="L747" s="79" t="s">
        <v>26</v>
      </c>
      <c r="M747" s="79" t="s">
        <v>26</v>
      </c>
      <c r="N747" s="79" t="s">
        <v>26</v>
      </c>
      <c r="O747" s="79" t="s">
        <v>26</v>
      </c>
      <c r="P747" s="79" t="s">
        <v>26</v>
      </c>
      <c r="Q747" s="79" t="s">
        <v>26</v>
      </c>
      <c r="R747" s="80">
        <f t="shared" si="33"/>
        <v>1</v>
      </c>
      <c r="S747" s="80">
        <f t="shared" si="34"/>
        <v>0</v>
      </c>
      <c r="T747" s="80">
        <f t="shared" si="35"/>
        <v>1</v>
      </c>
    </row>
    <row r="748" spans="1:21" x14ac:dyDescent="0.2">
      <c r="A748" s="80">
        <v>694</v>
      </c>
      <c r="B748" s="79">
        <v>803</v>
      </c>
      <c r="C748" s="79">
        <v>875</v>
      </c>
      <c r="D748" s="80" t="s">
        <v>4130</v>
      </c>
      <c r="E748" s="80" t="s">
        <v>4169</v>
      </c>
      <c r="F748" s="80" t="s">
        <v>4175</v>
      </c>
      <c r="G748" s="79" t="s">
        <v>4000</v>
      </c>
      <c r="H748" s="80" t="s">
        <v>4001</v>
      </c>
      <c r="I748" s="79" t="s">
        <v>25</v>
      </c>
      <c r="J748" s="79" t="s">
        <v>26</v>
      </c>
      <c r="K748" s="79" t="s">
        <v>26</v>
      </c>
      <c r="L748" s="79" t="s">
        <v>26</v>
      </c>
      <c r="M748" s="79" t="s">
        <v>26</v>
      </c>
      <c r="N748" s="79" t="s">
        <v>26</v>
      </c>
      <c r="O748" s="79" t="s">
        <v>26</v>
      </c>
      <c r="P748" s="79" t="s">
        <v>26</v>
      </c>
      <c r="Q748" s="79" t="s">
        <v>26</v>
      </c>
      <c r="R748" s="80">
        <f t="shared" si="33"/>
        <v>1</v>
      </c>
      <c r="S748" s="80">
        <f t="shared" si="34"/>
        <v>0</v>
      </c>
      <c r="T748" s="80">
        <f t="shared" si="35"/>
        <v>1</v>
      </c>
    </row>
    <row r="749" spans="1:21" x14ac:dyDescent="0.2">
      <c r="A749" s="80">
        <v>699</v>
      </c>
      <c r="B749" s="79">
        <v>808</v>
      </c>
      <c r="C749" s="79">
        <v>876</v>
      </c>
      <c r="D749" s="80" t="s">
        <v>4130</v>
      </c>
      <c r="E749" s="80" t="s">
        <v>4169</v>
      </c>
      <c r="F749" s="80" t="s">
        <v>4175</v>
      </c>
      <c r="G749" s="79" t="s">
        <v>4002</v>
      </c>
      <c r="H749" s="80" t="s">
        <v>4002</v>
      </c>
      <c r="I749" s="79" t="s">
        <v>4003</v>
      </c>
      <c r="J749" s="79" t="s">
        <v>26</v>
      </c>
      <c r="K749" s="79" t="s">
        <v>4004</v>
      </c>
      <c r="L749" s="79" t="s">
        <v>4005</v>
      </c>
      <c r="M749" s="79" t="s">
        <v>4006</v>
      </c>
      <c r="N749" s="79" t="s">
        <v>4007</v>
      </c>
      <c r="O749" s="79" t="s">
        <v>26</v>
      </c>
      <c r="P749" s="79" t="s">
        <v>4008</v>
      </c>
      <c r="Q749" s="79" t="s">
        <v>4009</v>
      </c>
      <c r="R749" s="80">
        <f t="shared" si="33"/>
        <v>1</v>
      </c>
      <c r="S749" s="80">
        <f t="shared" si="34"/>
        <v>6</v>
      </c>
      <c r="T749" s="80">
        <f t="shared" si="35"/>
        <v>7</v>
      </c>
    </row>
    <row r="750" spans="1:21" x14ac:dyDescent="0.2">
      <c r="A750" s="80">
        <v>695</v>
      </c>
      <c r="B750" s="79">
        <v>804</v>
      </c>
      <c r="C750" s="79">
        <v>877</v>
      </c>
      <c r="D750" s="80" t="s">
        <v>4130</v>
      </c>
      <c r="E750" s="80" t="s">
        <v>4169</v>
      </c>
      <c r="F750" s="80" t="s">
        <v>4175</v>
      </c>
      <c r="G750" s="79" t="s">
        <v>4010</v>
      </c>
      <c r="H750" s="80" t="s">
        <v>4010</v>
      </c>
      <c r="I750" s="79" t="s">
        <v>4011</v>
      </c>
      <c r="J750" s="79" t="s">
        <v>26</v>
      </c>
      <c r="K750" s="79" t="s">
        <v>4012</v>
      </c>
      <c r="L750" s="79" t="s">
        <v>4013</v>
      </c>
      <c r="M750" s="79" t="s">
        <v>26</v>
      </c>
      <c r="N750" s="79" t="s">
        <v>4014</v>
      </c>
      <c r="O750" s="79" t="s">
        <v>26</v>
      </c>
      <c r="P750" s="79" t="s">
        <v>4015</v>
      </c>
      <c r="Q750" s="79" t="s">
        <v>4016</v>
      </c>
      <c r="R750" s="80">
        <f t="shared" si="33"/>
        <v>1</v>
      </c>
      <c r="S750" s="80">
        <f t="shared" si="34"/>
        <v>5</v>
      </c>
      <c r="T750" s="80">
        <f t="shared" si="35"/>
        <v>6</v>
      </c>
    </row>
    <row r="751" spans="1:21" x14ac:dyDescent="0.2">
      <c r="A751" s="80">
        <v>696</v>
      </c>
      <c r="B751" s="79">
        <v>805</v>
      </c>
      <c r="C751" s="79">
        <v>878</v>
      </c>
      <c r="D751" s="80" t="s">
        <v>4130</v>
      </c>
      <c r="E751" s="80" t="s">
        <v>4169</v>
      </c>
      <c r="F751" s="80" t="s">
        <v>4175</v>
      </c>
      <c r="G751" s="79" t="s">
        <v>4017</v>
      </c>
      <c r="H751" s="80" t="s">
        <v>4017</v>
      </c>
      <c r="I751" s="79" t="s">
        <v>4018</v>
      </c>
      <c r="J751" s="79" t="s">
        <v>4019</v>
      </c>
      <c r="K751" s="79" t="s">
        <v>4020</v>
      </c>
      <c r="L751" s="79" t="s">
        <v>26</v>
      </c>
      <c r="M751" s="79" t="s">
        <v>4021</v>
      </c>
      <c r="N751" s="79" t="s">
        <v>4022</v>
      </c>
      <c r="O751" s="79" t="s">
        <v>4023</v>
      </c>
      <c r="P751" s="79" t="s">
        <v>4024</v>
      </c>
      <c r="Q751" s="79" t="s">
        <v>4025</v>
      </c>
      <c r="R751" s="80">
        <f t="shared" si="33"/>
        <v>2</v>
      </c>
      <c r="S751" s="80">
        <f t="shared" si="34"/>
        <v>6</v>
      </c>
      <c r="T751" s="80">
        <f t="shared" si="35"/>
        <v>8</v>
      </c>
    </row>
    <row r="752" spans="1:21" x14ac:dyDescent="0.2">
      <c r="A752" s="80">
        <v>697</v>
      </c>
      <c r="B752" s="79">
        <v>806</v>
      </c>
      <c r="C752" s="79">
        <v>879</v>
      </c>
      <c r="D752" s="80" t="s">
        <v>4130</v>
      </c>
      <c r="E752" s="80" t="s">
        <v>4169</v>
      </c>
      <c r="F752" s="80" t="s">
        <v>4175</v>
      </c>
      <c r="G752" s="79" t="s">
        <v>4026</v>
      </c>
      <c r="H752" s="80" t="s">
        <v>4026</v>
      </c>
      <c r="I752" s="79" t="s">
        <v>4027</v>
      </c>
      <c r="J752" s="79" t="s">
        <v>4028</v>
      </c>
      <c r="K752" s="79" t="s">
        <v>4029</v>
      </c>
      <c r="L752" s="79" t="s">
        <v>4030</v>
      </c>
      <c r="M752" s="79" t="s">
        <v>4031</v>
      </c>
      <c r="N752" s="79" t="s">
        <v>4032</v>
      </c>
      <c r="O752" s="79" t="s">
        <v>4033</v>
      </c>
      <c r="P752" s="79" t="s">
        <v>4034</v>
      </c>
      <c r="Q752" s="79" t="s">
        <v>4035</v>
      </c>
      <c r="R752" s="80">
        <f t="shared" si="33"/>
        <v>2</v>
      </c>
      <c r="S752" s="80">
        <f t="shared" si="34"/>
        <v>7</v>
      </c>
      <c r="T752" s="80">
        <f t="shared" si="35"/>
        <v>9</v>
      </c>
    </row>
    <row r="753" spans="1:21" x14ac:dyDescent="0.2">
      <c r="A753" s="80">
        <v>46</v>
      </c>
      <c r="B753" s="79">
        <v>103</v>
      </c>
      <c r="C753" s="79">
        <v>880</v>
      </c>
      <c r="D753" s="80" t="s">
        <v>4130</v>
      </c>
      <c r="E753" s="80" t="s">
        <v>4169</v>
      </c>
      <c r="F753" s="80" t="s">
        <v>4176</v>
      </c>
      <c r="G753" s="79" t="s">
        <v>4036</v>
      </c>
      <c r="H753" s="80" t="s">
        <v>4037</v>
      </c>
      <c r="I753" s="79" t="s">
        <v>4038</v>
      </c>
      <c r="J753" s="79" t="s">
        <v>4039</v>
      </c>
      <c r="K753" s="79" t="s">
        <v>4040</v>
      </c>
      <c r="L753" s="79" t="s">
        <v>26</v>
      </c>
      <c r="M753" s="79" t="s">
        <v>26</v>
      </c>
      <c r="N753" s="79" t="s">
        <v>26</v>
      </c>
      <c r="O753" s="79" t="s">
        <v>4041</v>
      </c>
      <c r="P753" s="79" t="s">
        <v>26</v>
      </c>
      <c r="Q753" s="79" t="s">
        <v>26</v>
      </c>
      <c r="R753" s="80">
        <f t="shared" si="33"/>
        <v>2</v>
      </c>
      <c r="S753" s="80">
        <f t="shared" si="34"/>
        <v>2</v>
      </c>
      <c r="T753" s="80">
        <f t="shared" si="35"/>
        <v>4</v>
      </c>
    </row>
    <row r="754" spans="1:21" x14ac:dyDescent="0.2">
      <c r="A754" s="80">
        <v>47</v>
      </c>
      <c r="B754" s="79">
        <v>104</v>
      </c>
      <c r="C754" s="79">
        <v>881</v>
      </c>
      <c r="D754" s="80" t="s">
        <v>4130</v>
      </c>
      <c r="E754" s="80" t="s">
        <v>4169</v>
      </c>
      <c r="F754" s="80" t="s">
        <v>4176</v>
      </c>
      <c r="G754" s="79" t="s">
        <v>4042</v>
      </c>
      <c r="H754" s="80" t="s">
        <v>4042</v>
      </c>
      <c r="I754" s="79" t="s">
        <v>4043</v>
      </c>
      <c r="J754" s="79" t="s">
        <v>4044</v>
      </c>
      <c r="K754" s="79" t="s">
        <v>4045</v>
      </c>
      <c r="L754" s="79" t="s">
        <v>26</v>
      </c>
      <c r="M754" s="79" t="s">
        <v>4046</v>
      </c>
      <c r="N754" s="79" t="s">
        <v>4047</v>
      </c>
      <c r="O754" s="79" t="s">
        <v>26</v>
      </c>
      <c r="P754" s="79" t="s">
        <v>4048</v>
      </c>
      <c r="Q754" s="79" t="s">
        <v>26</v>
      </c>
      <c r="R754" s="80">
        <f t="shared" si="33"/>
        <v>2</v>
      </c>
      <c r="S754" s="80">
        <f t="shared" si="34"/>
        <v>4</v>
      </c>
      <c r="T754" s="80">
        <f t="shared" si="35"/>
        <v>6</v>
      </c>
    </row>
    <row r="755" spans="1:21" x14ac:dyDescent="0.2">
      <c r="A755" s="80">
        <v>369</v>
      </c>
      <c r="B755" s="79">
        <v>457</v>
      </c>
      <c r="C755" s="79">
        <v>882</v>
      </c>
      <c r="D755" s="80" t="s">
        <v>4130</v>
      </c>
      <c r="E755" s="80" t="s">
        <v>4169</v>
      </c>
      <c r="F755" s="80" t="s">
        <v>4177</v>
      </c>
      <c r="G755" s="79" t="s">
        <v>4049</v>
      </c>
      <c r="H755" s="80" t="s">
        <v>4049</v>
      </c>
      <c r="I755" s="79" t="s">
        <v>4050</v>
      </c>
      <c r="J755" s="79" t="s">
        <v>4051</v>
      </c>
      <c r="K755" s="79" t="s">
        <v>4052</v>
      </c>
      <c r="L755" s="79" t="s">
        <v>26</v>
      </c>
      <c r="M755" s="79" t="s">
        <v>4053</v>
      </c>
      <c r="N755" s="79" t="s">
        <v>26</v>
      </c>
      <c r="O755" s="79" t="s">
        <v>4054</v>
      </c>
      <c r="P755" s="79" t="s">
        <v>26</v>
      </c>
      <c r="Q755" s="79" t="s">
        <v>26</v>
      </c>
      <c r="R755" s="80">
        <f t="shared" si="33"/>
        <v>2</v>
      </c>
      <c r="S755" s="80">
        <f t="shared" si="34"/>
        <v>3</v>
      </c>
      <c r="T755" s="80">
        <f t="shared" si="35"/>
        <v>5</v>
      </c>
      <c r="U755" s="107"/>
    </row>
    <row r="756" spans="1:21" x14ac:dyDescent="0.2">
      <c r="A756" s="80">
        <v>45</v>
      </c>
      <c r="B756" s="79">
        <v>102</v>
      </c>
      <c r="C756" s="79">
        <v>883</v>
      </c>
      <c r="D756" s="80" t="s">
        <v>4130</v>
      </c>
      <c r="E756" s="80" t="s">
        <v>4169</v>
      </c>
      <c r="F756" s="80" t="s">
        <v>4178</v>
      </c>
      <c r="G756" s="79" t="s">
        <v>4055</v>
      </c>
      <c r="H756" s="80" t="s">
        <v>4055</v>
      </c>
      <c r="I756" s="92" t="s">
        <v>522</v>
      </c>
      <c r="J756" s="92" t="s">
        <v>26</v>
      </c>
      <c r="K756" s="92" t="s">
        <v>522</v>
      </c>
      <c r="L756" s="92" t="s">
        <v>26</v>
      </c>
      <c r="M756" s="92" t="s">
        <v>26</v>
      </c>
      <c r="N756" s="92" t="s">
        <v>26</v>
      </c>
      <c r="O756" s="92" t="s">
        <v>26</v>
      </c>
      <c r="P756" s="92" t="s">
        <v>26</v>
      </c>
      <c r="Q756" s="92" t="s">
        <v>26</v>
      </c>
      <c r="R756" s="80">
        <f t="shared" si="33"/>
        <v>1</v>
      </c>
      <c r="S756" s="80">
        <f t="shared" si="34"/>
        <v>1</v>
      </c>
      <c r="T756" s="80">
        <f t="shared" si="35"/>
        <v>2</v>
      </c>
    </row>
    <row r="757" spans="1:21" x14ac:dyDescent="0.2">
      <c r="A757" s="80">
        <v>60</v>
      </c>
      <c r="B757" s="79">
        <v>126</v>
      </c>
      <c r="C757" s="79">
        <v>885</v>
      </c>
      <c r="D757" s="80" t="s">
        <v>4130</v>
      </c>
      <c r="E757" s="80" t="s">
        <v>3379</v>
      </c>
      <c r="F757" s="80" t="s">
        <v>3379</v>
      </c>
      <c r="G757" s="79" t="s">
        <v>3370</v>
      </c>
      <c r="H757" s="80" t="s">
        <v>3370</v>
      </c>
      <c r="I757" s="79" t="s">
        <v>3371</v>
      </c>
      <c r="J757" s="92" t="s">
        <v>32</v>
      </c>
      <c r="K757" s="79" t="s">
        <v>3372</v>
      </c>
      <c r="L757" s="79" t="s">
        <v>3373</v>
      </c>
      <c r="M757" s="79" t="s">
        <v>3374</v>
      </c>
      <c r="N757" s="79" t="s">
        <v>3375</v>
      </c>
      <c r="O757" s="79" t="s">
        <v>3376</v>
      </c>
      <c r="P757" s="79" t="s">
        <v>3377</v>
      </c>
      <c r="Q757" s="79" t="s">
        <v>3378</v>
      </c>
      <c r="R757" s="80">
        <f t="shared" si="33"/>
        <v>2</v>
      </c>
      <c r="S757" s="80">
        <f t="shared" si="34"/>
        <v>7</v>
      </c>
      <c r="T757" s="80">
        <f t="shared" si="35"/>
        <v>9</v>
      </c>
    </row>
    <row r="758" spans="1:21" x14ac:dyDescent="0.2">
      <c r="A758" s="80">
        <v>62</v>
      </c>
      <c r="B758" s="79">
        <v>128</v>
      </c>
      <c r="C758" s="79">
        <v>888</v>
      </c>
      <c r="D758" s="80" t="s">
        <v>4130</v>
      </c>
      <c r="E758" s="80" t="s">
        <v>3379</v>
      </c>
      <c r="F758" s="80" t="s">
        <v>3379</v>
      </c>
      <c r="G758" s="79" t="s">
        <v>3380</v>
      </c>
      <c r="H758" s="80" t="s">
        <v>3380</v>
      </c>
      <c r="I758" s="79" t="s">
        <v>3381</v>
      </c>
      <c r="J758" s="79" t="s">
        <v>3382</v>
      </c>
      <c r="K758" s="79" t="s">
        <v>3383</v>
      </c>
      <c r="L758" s="79" t="s">
        <v>26</v>
      </c>
      <c r="M758" s="79" t="s">
        <v>26</v>
      </c>
      <c r="N758" s="79" t="s">
        <v>26</v>
      </c>
      <c r="O758" s="79" t="s">
        <v>3384</v>
      </c>
      <c r="P758" s="79" t="s">
        <v>26</v>
      </c>
      <c r="Q758" s="79" t="s">
        <v>26</v>
      </c>
      <c r="R758" s="80">
        <f t="shared" si="33"/>
        <v>2</v>
      </c>
      <c r="S758" s="80">
        <f t="shared" si="34"/>
        <v>2</v>
      </c>
      <c r="T758" s="80">
        <f t="shared" si="35"/>
        <v>4</v>
      </c>
    </row>
    <row r="759" spans="1:21" x14ac:dyDescent="0.2">
      <c r="A759" s="80">
        <v>59</v>
      </c>
      <c r="B759" s="79">
        <v>125</v>
      </c>
      <c r="C759" s="79">
        <v>889</v>
      </c>
      <c r="D759" s="80" t="s">
        <v>4130</v>
      </c>
      <c r="E759" s="80" t="s">
        <v>3379</v>
      </c>
      <c r="F759" s="80" t="s">
        <v>3379</v>
      </c>
      <c r="G759" s="79" t="s">
        <v>3385</v>
      </c>
      <c r="H759" s="80" t="s">
        <v>3385</v>
      </c>
      <c r="I759" s="92" t="s">
        <v>998</v>
      </c>
      <c r="J759" s="92" t="s">
        <v>998</v>
      </c>
      <c r="K759" s="92" t="s">
        <v>998</v>
      </c>
      <c r="L759" s="92" t="s">
        <v>26</v>
      </c>
      <c r="M759" s="92" t="s">
        <v>26</v>
      </c>
      <c r="N759" s="92" t="s">
        <v>998</v>
      </c>
      <c r="O759" s="92" t="s">
        <v>26</v>
      </c>
      <c r="P759" s="92" t="s">
        <v>998</v>
      </c>
      <c r="Q759" s="92" t="s">
        <v>998</v>
      </c>
      <c r="R759" s="80">
        <f t="shared" si="33"/>
        <v>2</v>
      </c>
      <c r="S759" s="80">
        <f t="shared" si="34"/>
        <v>4</v>
      </c>
      <c r="T759" s="80">
        <f t="shared" si="35"/>
        <v>6</v>
      </c>
    </row>
    <row r="760" spans="1:21" x14ac:dyDescent="0.2">
      <c r="A760" s="80">
        <v>685</v>
      </c>
      <c r="B760" s="79">
        <v>792</v>
      </c>
      <c r="C760" s="79">
        <v>891</v>
      </c>
      <c r="D760" s="80" t="s">
        <v>4130</v>
      </c>
      <c r="E760" s="80" t="s">
        <v>3379</v>
      </c>
      <c r="F760" s="80" t="s">
        <v>3379</v>
      </c>
      <c r="G760" s="79" t="s">
        <v>3386</v>
      </c>
      <c r="H760" s="80" t="s">
        <v>3386</v>
      </c>
      <c r="I760" s="104" t="s">
        <v>3387</v>
      </c>
      <c r="J760" s="104" t="s">
        <v>3388</v>
      </c>
      <c r="K760" s="104" t="s">
        <v>3389</v>
      </c>
      <c r="L760" s="94" t="s">
        <v>82</v>
      </c>
      <c r="M760" s="104" t="s">
        <v>3390</v>
      </c>
      <c r="N760" s="104" t="s">
        <v>3391</v>
      </c>
      <c r="O760" s="104" t="s">
        <v>3392</v>
      </c>
      <c r="P760" s="95" t="s">
        <v>3393</v>
      </c>
      <c r="Q760" s="94" t="s">
        <v>82</v>
      </c>
      <c r="R760" s="80">
        <f t="shared" si="33"/>
        <v>2</v>
      </c>
      <c r="S760" s="80">
        <f t="shared" si="34"/>
        <v>7</v>
      </c>
      <c r="T760" s="80">
        <f t="shared" si="35"/>
        <v>9</v>
      </c>
    </row>
    <row r="761" spans="1:21" x14ac:dyDescent="0.2">
      <c r="A761" s="80">
        <v>118</v>
      </c>
      <c r="B761" s="79">
        <v>194</v>
      </c>
      <c r="C761" s="79">
        <v>892</v>
      </c>
      <c r="D761" s="80" t="s">
        <v>4130</v>
      </c>
      <c r="E761" s="80" t="s">
        <v>3379</v>
      </c>
      <c r="F761" s="80" t="s">
        <v>3379</v>
      </c>
      <c r="G761" s="79" t="s">
        <v>3394</v>
      </c>
      <c r="H761" s="80" t="s">
        <v>3394</v>
      </c>
      <c r="I761" s="79" t="s">
        <v>3395</v>
      </c>
      <c r="J761" s="79" t="s">
        <v>26</v>
      </c>
      <c r="K761" s="79" t="s">
        <v>3396</v>
      </c>
      <c r="L761" s="79" t="s">
        <v>3397</v>
      </c>
      <c r="M761" s="79" t="s">
        <v>3398</v>
      </c>
      <c r="N761" s="79" t="s">
        <v>3399</v>
      </c>
      <c r="O761" s="79" t="s">
        <v>3400</v>
      </c>
      <c r="P761" s="79" t="s">
        <v>3401</v>
      </c>
      <c r="Q761" s="79" t="s">
        <v>3402</v>
      </c>
      <c r="R761" s="80">
        <f t="shared" si="33"/>
        <v>1</v>
      </c>
      <c r="S761" s="80">
        <f t="shared" si="34"/>
        <v>7</v>
      </c>
      <c r="T761" s="80">
        <f t="shared" si="35"/>
        <v>8</v>
      </c>
    </row>
    <row r="762" spans="1:21" x14ac:dyDescent="0.2">
      <c r="A762" s="80">
        <v>41</v>
      </c>
      <c r="B762" s="79">
        <v>98</v>
      </c>
      <c r="C762" s="79">
        <v>893</v>
      </c>
      <c r="D762" s="80" t="s">
        <v>4130</v>
      </c>
      <c r="E762" s="80" t="s">
        <v>3379</v>
      </c>
      <c r="F762" s="80" t="s">
        <v>3379</v>
      </c>
      <c r="G762" s="79" t="s">
        <v>3403</v>
      </c>
      <c r="H762" s="80" t="s">
        <v>3403</v>
      </c>
      <c r="I762" s="79" t="s">
        <v>3404</v>
      </c>
      <c r="J762" s="92" t="s">
        <v>1219</v>
      </c>
      <c r="K762" s="79" t="s">
        <v>3405</v>
      </c>
      <c r="L762" s="79" t="s">
        <v>26</v>
      </c>
      <c r="M762" s="79" t="s">
        <v>3406</v>
      </c>
      <c r="N762" s="79" t="s">
        <v>26</v>
      </c>
      <c r="O762" s="79" t="s">
        <v>3407</v>
      </c>
      <c r="P762" s="79" t="s">
        <v>3408</v>
      </c>
      <c r="Q762" s="79" t="s">
        <v>3409</v>
      </c>
      <c r="R762" s="80">
        <f t="shared" si="33"/>
        <v>2</v>
      </c>
      <c r="S762" s="80">
        <f t="shared" si="34"/>
        <v>5</v>
      </c>
      <c r="T762" s="80">
        <f t="shared" si="35"/>
        <v>7</v>
      </c>
    </row>
    <row r="763" spans="1:21" x14ac:dyDescent="0.2">
      <c r="A763" s="80">
        <v>40</v>
      </c>
      <c r="B763" s="79">
        <v>97</v>
      </c>
      <c r="C763" s="79">
        <v>894</v>
      </c>
      <c r="D763" s="80" t="s">
        <v>4130</v>
      </c>
      <c r="E763" s="80" t="s">
        <v>3379</v>
      </c>
      <c r="F763" s="80" t="s">
        <v>3379</v>
      </c>
      <c r="G763" s="79" t="s">
        <v>3410</v>
      </c>
      <c r="H763" s="80" t="s">
        <v>3411</v>
      </c>
      <c r="I763" s="92" t="s">
        <v>25</v>
      </c>
      <c r="J763" s="92" t="s">
        <v>25</v>
      </c>
      <c r="K763" s="92" t="s">
        <v>25</v>
      </c>
      <c r="L763" s="79" t="s">
        <v>26</v>
      </c>
      <c r="M763" s="92" t="s">
        <v>25</v>
      </c>
      <c r="N763" s="79" t="s">
        <v>26</v>
      </c>
      <c r="O763" s="79" t="s">
        <v>26</v>
      </c>
      <c r="P763" s="79" t="s">
        <v>26</v>
      </c>
      <c r="Q763" s="79" t="s">
        <v>26</v>
      </c>
      <c r="R763" s="80">
        <f t="shared" si="33"/>
        <v>2</v>
      </c>
      <c r="S763" s="80">
        <f t="shared" si="34"/>
        <v>2</v>
      </c>
      <c r="T763" s="80">
        <f t="shared" si="35"/>
        <v>4</v>
      </c>
    </row>
    <row r="764" spans="1:21" x14ac:dyDescent="0.2">
      <c r="A764" s="80">
        <v>691</v>
      </c>
      <c r="B764" s="79">
        <v>799</v>
      </c>
      <c r="C764" s="79">
        <v>895</v>
      </c>
      <c r="D764" s="80" t="s">
        <v>71</v>
      </c>
      <c r="E764" s="80" t="s">
        <v>71</v>
      </c>
      <c r="F764" s="80" t="s">
        <v>71</v>
      </c>
      <c r="G764" s="79" t="s">
        <v>69</v>
      </c>
      <c r="H764" s="80" t="s">
        <v>70</v>
      </c>
      <c r="I764" s="92" t="s">
        <v>25</v>
      </c>
      <c r="J764" s="79" t="s">
        <v>26</v>
      </c>
      <c r="K764" s="79" t="s">
        <v>26</v>
      </c>
      <c r="L764" s="79" t="s">
        <v>26</v>
      </c>
      <c r="M764" s="92" t="s">
        <v>25</v>
      </c>
      <c r="N764" s="79" t="s">
        <v>26</v>
      </c>
      <c r="O764" s="79" t="s">
        <v>26</v>
      </c>
      <c r="P764" s="79" t="s">
        <v>26</v>
      </c>
      <c r="Q764" s="79" t="s">
        <v>26</v>
      </c>
      <c r="R764" s="80">
        <f t="shared" si="33"/>
        <v>1</v>
      </c>
      <c r="S764" s="80">
        <f t="shared" si="34"/>
        <v>1</v>
      </c>
      <c r="T764" s="80">
        <f t="shared" si="35"/>
        <v>2</v>
      </c>
    </row>
    <row r="765" spans="1:21" x14ac:dyDescent="0.2">
      <c r="A765" s="80">
        <v>692</v>
      </c>
      <c r="B765" s="79">
        <v>800</v>
      </c>
      <c r="C765" s="79">
        <v>896</v>
      </c>
      <c r="D765" s="80" t="s">
        <v>71</v>
      </c>
      <c r="E765" s="80" t="s">
        <v>71</v>
      </c>
      <c r="F765" s="80" t="s">
        <v>71</v>
      </c>
      <c r="G765" s="79" t="s">
        <v>72</v>
      </c>
      <c r="H765" s="80" t="s">
        <v>73</v>
      </c>
      <c r="I765" s="79" t="s">
        <v>74</v>
      </c>
      <c r="J765" s="79" t="s">
        <v>26</v>
      </c>
      <c r="K765" s="79" t="s">
        <v>75</v>
      </c>
      <c r="L765" s="79" t="s">
        <v>76</v>
      </c>
      <c r="M765" s="79" t="s">
        <v>77</v>
      </c>
      <c r="N765" s="79" t="s">
        <v>26</v>
      </c>
      <c r="O765" s="79" t="s">
        <v>26</v>
      </c>
      <c r="P765" s="79" t="s">
        <v>78</v>
      </c>
      <c r="Q765" s="79" t="s">
        <v>26</v>
      </c>
      <c r="R765" s="80">
        <f t="shared" si="33"/>
        <v>1</v>
      </c>
      <c r="S765" s="80">
        <f t="shared" si="34"/>
        <v>4</v>
      </c>
      <c r="T765" s="80">
        <f t="shared" si="35"/>
        <v>5</v>
      </c>
    </row>
    <row r="766" spans="1:21" x14ac:dyDescent="0.2">
      <c r="A766" s="80">
        <v>48</v>
      </c>
      <c r="B766" s="79">
        <v>105</v>
      </c>
      <c r="C766" s="79">
        <v>897</v>
      </c>
      <c r="D766" s="80" t="s">
        <v>71</v>
      </c>
      <c r="E766" s="80" t="s">
        <v>71</v>
      </c>
      <c r="F766" s="80" t="s">
        <v>71</v>
      </c>
      <c r="G766" s="79" t="s">
        <v>79</v>
      </c>
      <c r="H766" s="80" t="s">
        <v>80</v>
      </c>
      <c r="I766" s="79" t="s">
        <v>81</v>
      </c>
      <c r="J766" s="90" t="s">
        <v>82</v>
      </c>
      <c r="K766" s="79" t="s">
        <v>83</v>
      </c>
      <c r="L766" s="79" t="s">
        <v>84</v>
      </c>
      <c r="M766" s="79" t="s">
        <v>85</v>
      </c>
      <c r="N766" s="79" t="s">
        <v>86</v>
      </c>
      <c r="O766" s="91" t="s">
        <v>26</v>
      </c>
      <c r="P766" s="79" t="s">
        <v>87</v>
      </c>
      <c r="Q766" s="79" t="s">
        <v>88</v>
      </c>
      <c r="R766" s="80">
        <f t="shared" si="33"/>
        <v>2</v>
      </c>
      <c r="S766" s="80">
        <f t="shared" si="34"/>
        <v>6</v>
      </c>
      <c r="T766" s="80">
        <f t="shared" si="35"/>
        <v>8</v>
      </c>
    </row>
    <row r="767" spans="1:21" x14ac:dyDescent="0.2">
      <c r="A767" s="80">
        <v>365</v>
      </c>
      <c r="B767" s="79">
        <v>442</v>
      </c>
      <c r="C767" s="79">
        <v>898</v>
      </c>
      <c r="D767" s="80" t="s">
        <v>71</v>
      </c>
      <c r="E767" s="80" t="s">
        <v>71</v>
      </c>
      <c r="F767" s="80" t="s">
        <v>71</v>
      </c>
      <c r="G767" s="79" t="s">
        <v>89</v>
      </c>
      <c r="H767" s="80" t="s">
        <v>90</v>
      </c>
      <c r="I767" s="79" t="s">
        <v>91</v>
      </c>
      <c r="J767" s="79" t="s">
        <v>26</v>
      </c>
      <c r="K767" s="79" t="s">
        <v>92</v>
      </c>
      <c r="L767" s="79" t="s">
        <v>26</v>
      </c>
      <c r="M767" s="79" t="s">
        <v>93</v>
      </c>
      <c r="N767" s="79" t="s">
        <v>26</v>
      </c>
      <c r="O767" s="79" t="s">
        <v>26</v>
      </c>
      <c r="P767" s="79" t="s">
        <v>94</v>
      </c>
      <c r="Q767" s="79" t="s">
        <v>95</v>
      </c>
      <c r="R767" s="80">
        <f t="shared" si="33"/>
        <v>1</v>
      </c>
      <c r="S767" s="80">
        <f t="shared" si="34"/>
        <v>4</v>
      </c>
      <c r="T767" s="80">
        <f t="shared" si="35"/>
        <v>5</v>
      </c>
      <c r="U767" s="107"/>
    </row>
    <row r="768" spans="1:21" x14ac:dyDescent="0.2">
      <c r="A768" s="80">
        <v>782</v>
      </c>
      <c r="B768" s="79">
        <v>906</v>
      </c>
      <c r="C768" s="79">
        <v>899</v>
      </c>
      <c r="D768" s="80" t="s">
        <v>71</v>
      </c>
      <c r="E768" s="80" t="s">
        <v>71</v>
      </c>
      <c r="F768" s="80" t="s">
        <v>71</v>
      </c>
      <c r="G768" s="79" t="s">
        <v>96</v>
      </c>
      <c r="H768" s="80" t="s">
        <v>97</v>
      </c>
      <c r="I768" s="94" t="s">
        <v>25</v>
      </c>
      <c r="J768" s="95" t="s">
        <v>26</v>
      </c>
      <c r="K768" s="94" t="s">
        <v>25</v>
      </c>
      <c r="L768" s="95" t="s">
        <v>26</v>
      </c>
      <c r="M768" s="95" t="s">
        <v>26</v>
      </c>
      <c r="N768" s="95" t="s">
        <v>26</v>
      </c>
      <c r="O768" s="95" t="s">
        <v>26</v>
      </c>
      <c r="P768" s="95" t="s">
        <v>26</v>
      </c>
      <c r="Q768" s="95" t="s">
        <v>26</v>
      </c>
      <c r="R768" s="80">
        <f t="shared" si="33"/>
        <v>1</v>
      </c>
      <c r="S768" s="80">
        <f t="shared" si="34"/>
        <v>1</v>
      </c>
      <c r="T768" s="80">
        <f t="shared" si="35"/>
        <v>2</v>
      </c>
    </row>
    <row r="769" spans="1:21" x14ac:dyDescent="0.2">
      <c r="A769" s="80">
        <v>690</v>
      </c>
      <c r="B769" s="79">
        <v>798</v>
      </c>
      <c r="C769" s="79">
        <v>900</v>
      </c>
      <c r="D769" s="80" t="s">
        <v>71</v>
      </c>
      <c r="E769" s="80" t="s">
        <v>71</v>
      </c>
      <c r="F769" s="80" t="s">
        <v>71</v>
      </c>
      <c r="G769" s="79" t="s">
        <v>98</v>
      </c>
      <c r="H769" s="80" t="s">
        <v>99</v>
      </c>
      <c r="I769" s="79" t="s">
        <v>100</v>
      </c>
      <c r="J769" s="79" t="s">
        <v>101</v>
      </c>
      <c r="K769" s="79" t="s">
        <v>102</v>
      </c>
      <c r="L769" s="79" t="s">
        <v>26</v>
      </c>
      <c r="M769" s="79" t="s">
        <v>103</v>
      </c>
      <c r="N769" s="79" t="s">
        <v>104</v>
      </c>
      <c r="O769" s="79" t="s">
        <v>26</v>
      </c>
      <c r="P769" s="79" t="s">
        <v>105</v>
      </c>
      <c r="Q769" s="79" t="s">
        <v>106</v>
      </c>
      <c r="R769" s="80">
        <f t="shared" si="33"/>
        <v>2</v>
      </c>
      <c r="S769" s="80">
        <f t="shared" si="34"/>
        <v>5</v>
      </c>
      <c r="T769" s="80">
        <f t="shared" si="35"/>
        <v>7</v>
      </c>
    </row>
    <row r="770" spans="1:21" x14ac:dyDescent="0.2">
      <c r="A770" s="80">
        <v>783</v>
      </c>
      <c r="B770" s="79">
        <v>907</v>
      </c>
      <c r="C770" s="79">
        <v>901</v>
      </c>
      <c r="D770" s="80" t="s">
        <v>71</v>
      </c>
      <c r="E770" s="80" t="s">
        <v>71</v>
      </c>
      <c r="F770" s="80" t="s">
        <v>71</v>
      </c>
      <c r="G770" s="79" t="s">
        <v>107</v>
      </c>
      <c r="H770" s="80" t="s">
        <v>108</v>
      </c>
      <c r="I770" s="95" t="s">
        <v>109</v>
      </c>
      <c r="J770" s="93" t="s">
        <v>110</v>
      </c>
      <c r="K770" s="95" t="s">
        <v>111</v>
      </c>
      <c r="L770" s="95" t="s">
        <v>112</v>
      </c>
      <c r="M770" s="95" t="s">
        <v>113</v>
      </c>
      <c r="N770" s="95" t="s">
        <v>114</v>
      </c>
      <c r="O770" s="93" t="s">
        <v>110</v>
      </c>
      <c r="P770" s="95" t="s">
        <v>115</v>
      </c>
      <c r="Q770" s="95" t="s">
        <v>116</v>
      </c>
      <c r="R770" s="80">
        <f t="shared" ref="R770:R795" si="36">2-(SUM(IF(I770="NA",1,0),IF(J770="NA",1,0)))</f>
        <v>2</v>
      </c>
      <c r="S770" s="80">
        <f t="shared" ref="S770:S795" si="37">7-SUM(IF(K770="NA",1,0),IF(L770="NA",1,0),IF(M770="NA",1,0),IF(N770="NA",1,0),IF(O770="NA",1,0),IF(P770="NA",1,0),IF(Q770="NA",1,0))</f>
        <v>7</v>
      </c>
      <c r="T770" s="80">
        <f t="shared" ref="T770:T795" si="38">SUM(R770:S770)</f>
        <v>9</v>
      </c>
    </row>
    <row r="771" spans="1:21" x14ac:dyDescent="0.2">
      <c r="A771" s="80">
        <v>120</v>
      </c>
      <c r="B771" s="79">
        <v>197</v>
      </c>
      <c r="C771" s="79">
        <v>902</v>
      </c>
      <c r="D771" s="80" t="s">
        <v>71</v>
      </c>
      <c r="E771" s="80" t="s">
        <v>71</v>
      </c>
      <c r="F771" s="80" t="s">
        <v>71</v>
      </c>
      <c r="G771" s="79" t="s">
        <v>117</v>
      </c>
      <c r="H771" s="80" t="s">
        <v>118</v>
      </c>
      <c r="I771" s="79" t="s">
        <v>119</v>
      </c>
      <c r="J771" s="90" t="s">
        <v>82</v>
      </c>
      <c r="K771" s="79" t="s">
        <v>120</v>
      </c>
      <c r="L771" s="91" t="s">
        <v>26</v>
      </c>
      <c r="M771" s="79" t="s">
        <v>121</v>
      </c>
      <c r="N771" s="79" t="s">
        <v>122</v>
      </c>
      <c r="O771" s="91" t="s">
        <v>26</v>
      </c>
      <c r="P771" s="79" t="s">
        <v>123</v>
      </c>
      <c r="Q771" s="79" t="s">
        <v>124</v>
      </c>
      <c r="R771" s="80">
        <f t="shared" si="36"/>
        <v>2</v>
      </c>
      <c r="S771" s="80">
        <f t="shared" si="37"/>
        <v>5</v>
      </c>
      <c r="T771" s="80">
        <f t="shared" si="38"/>
        <v>7</v>
      </c>
    </row>
    <row r="772" spans="1:21" x14ac:dyDescent="0.2">
      <c r="A772" s="80">
        <v>121</v>
      </c>
      <c r="B772" s="79">
        <v>198</v>
      </c>
      <c r="C772" s="79">
        <v>903</v>
      </c>
      <c r="D772" s="80" t="s">
        <v>71</v>
      </c>
      <c r="E772" s="80" t="s">
        <v>71</v>
      </c>
      <c r="F772" s="80" t="s">
        <v>71</v>
      </c>
      <c r="G772" s="79" t="s">
        <v>125</v>
      </c>
      <c r="H772" s="80" t="s">
        <v>126</v>
      </c>
      <c r="I772" s="79" t="s">
        <v>127</v>
      </c>
      <c r="J772" s="79" t="s">
        <v>128</v>
      </c>
      <c r="K772" s="79" t="s">
        <v>129</v>
      </c>
      <c r="L772" s="79" t="s">
        <v>26</v>
      </c>
      <c r="M772" s="79" t="s">
        <v>26</v>
      </c>
      <c r="N772" s="79" t="s">
        <v>130</v>
      </c>
      <c r="O772" s="92" t="s">
        <v>110</v>
      </c>
      <c r="P772" s="79" t="s">
        <v>26</v>
      </c>
      <c r="Q772" s="79" t="s">
        <v>131</v>
      </c>
      <c r="R772" s="80">
        <f t="shared" si="36"/>
        <v>2</v>
      </c>
      <c r="S772" s="80">
        <f t="shared" si="37"/>
        <v>4</v>
      </c>
      <c r="T772" s="80">
        <f t="shared" si="38"/>
        <v>6</v>
      </c>
    </row>
    <row r="773" spans="1:21" x14ac:dyDescent="0.2">
      <c r="A773" s="80">
        <v>779</v>
      </c>
      <c r="B773" s="79">
        <v>903</v>
      </c>
      <c r="C773" s="79">
        <v>904</v>
      </c>
      <c r="D773" s="80" t="s">
        <v>71</v>
      </c>
      <c r="E773" s="80" t="s">
        <v>71</v>
      </c>
      <c r="F773" s="80" t="s">
        <v>71</v>
      </c>
      <c r="G773" s="79" t="s">
        <v>132</v>
      </c>
      <c r="H773" s="80" t="s">
        <v>133</v>
      </c>
      <c r="I773" s="94" t="s">
        <v>25</v>
      </c>
      <c r="J773" s="95" t="s">
        <v>26</v>
      </c>
      <c r="K773" s="94" t="s">
        <v>25</v>
      </c>
      <c r="L773" s="95" t="s">
        <v>26</v>
      </c>
      <c r="M773" s="94" t="s">
        <v>25</v>
      </c>
      <c r="N773" s="95" t="s">
        <v>26</v>
      </c>
      <c r="O773" s="95" t="s">
        <v>26</v>
      </c>
      <c r="P773" s="95" t="s">
        <v>26</v>
      </c>
      <c r="Q773" s="95" t="s">
        <v>26</v>
      </c>
      <c r="R773" s="80">
        <f t="shared" si="36"/>
        <v>1</v>
      </c>
      <c r="S773" s="80">
        <f t="shared" si="37"/>
        <v>2</v>
      </c>
      <c r="T773" s="80">
        <f t="shared" si="38"/>
        <v>3</v>
      </c>
    </row>
    <row r="774" spans="1:21" x14ac:dyDescent="0.2">
      <c r="A774" s="80">
        <v>781</v>
      </c>
      <c r="B774" s="79">
        <v>905</v>
      </c>
      <c r="C774" s="79">
        <v>905</v>
      </c>
      <c r="D774" s="80" t="s">
        <v>71</v>
      </c>
      <c r="E774" s="80" t="s">
        <v>71</v>
      </c>
      <c r="F774" s="80" t="s">
        <v>71</v>
      </c>
      <c r="G774" s="79" t="s">
        <v>134</v>
      </c>
      <c r="H774" s="80" t="s">
        <v>134</v>
      </c>
      <c r="I774" s="95" t="s">
        <v>135</v>
      </c>
      <c r="J774" s="93" t="s">
        <v>110</v>
      </c>
      <c r="K774" s="95" t="s">
        <v>136</v>
      </c>
      <c r="L774" s="95" t="s">
        <v>137</v>
      </c>
      <c r="M774" s="95" t="s">
        <v>138</v>
      </c>
      <c r="N774" s="95" t="s">
        <v>139</v>
      </c>
      <c r="O774" s="93" t="s">
        <v>110</v>
      </c>
      <c r="P774" s="95" t="s">
        <v>140</v>
      </c>
      <c r="Q774" s="95" t="s">
        <v>141</v>
      </c>
      <c r="R774" s="80">
        <f t="shared" si="36"/>
        <v>2</v>
      </c>
      <c r="S774" s="80">
        <f t="shared" si="37"/>
        <v>7</v>
      </c>
      <c r="T774" s="80">
        <f t="shared" si="38"/>
        <v>9</v>
      </c>
    </row>
    <row r="775" spans="1:21" x14ac:dyDescent="0.2">
      <c r="A775" s="80">
        <v>780</v>
      </c>
      <c r="B775" s="79">
        <v>904</v>
      </c>
      <c r="C775" s="79">
        <v>906</v>
      </c>
      <c r="D775" s="80" t="s">
        <v>71</v>
      </c>
      <c r="E775" s="80" t="s">
        <v>71</v>
      </c>
      <c r="F775" s="80" t="s">
        <v>71</v>
      </c>
      <c r="G775" s="79" t="s">
        <v>142</v>
      </c>
      <c r="H775" s="80" t="s">
        <v>143</v>
      </c>
      <c r="I775" s="94" t="s">
        <v>25</v>
      </c>
      <c r="J775" s="95" t="s">
        <v>26</v>
      </c>
      <c r="K775" s="94" t="s">
        <v>25</v>
      </c>
      <c r="L775" s="95" t="s">
        <v>26</v>
      </c>
      <c r="M775" s="95" t="s">
        <v>26</v>
      </c>
      <c r="N775" s="95" t="s">
        <v>26</v>
      </c>
      <c r="O775" s="95" t="s">
        <v>26</v>
      </c>
      <c r="P775" s="95" t="s">
        <v>26</v>
      </c>
      <c r="Q775" s="95" t="s">
        <v>26</v>
      </c>
      <c r="R775" s="80">
        <f t="shared" si="36"/>
        <v>1</v>
      </c>
      <c r="S775" s="80">
        <f t="shared" si="37"/>
        <v>1</v>
      </c>
      <c r="T775" s="80">
        <f t="shared" si="38"/>
        <v>2</v>
      </c>
    </row>
    <row r="776" spans="1:21" x14ac:dyDescent="0.2">
      <c r="A776" s="80">
        <v>796</v>
      </c>
      <c r="B776" s="79">
        <v>923</v>
      </c>
      <c r="C776" s="79">
        <v>907</v>
      </c>
      <c r="D776" s="80" t="s">
        <v>71</v>
      </c>
      <c r="E776" s="80" t="s">
        <v>71</v>
      </c>
      <c r="F776" s="80" t="s">
        <v>71</v>
      </c>
      <c r="G776" s="79" t="s">
        <v>144</v>
      </c>
      <c r="H776" s="80" t="s">
        <v>145</v>
      </c>
      <c r="I776" s="95" t="s">
        <v>146</v>
      </c>
      <c r="J776" s="95" t="s">
        <v>26</v>
      </c>
      <c r="K776" s="95" t="s">
        <v>147</v>
      </c>
      <c r="L776" s="95" t="s">
        <v>26</v>
      </c>
      <c r="M776" s="95" t="s">
        <v>148</v>
      </c>
      <c r="N776" s="95" t="s">
        <v>26</v>
      </c>
      <c r="O776" s="95" t="s">
        <v>149</v>
      </c>
      <c r="P776" s="95" t="s">
        <v>150</v>
      </c>
      <c r="Q776" s="95" t="s">
        <v>151</v>
      </c>
      <c r="R776" s="80">
        <f t="shared" si="36"/>
        <v>1</v>
      </c>
      <c r="S776" s="80">
        <f t="shared" si="37"/>
        <v>5</v>
      </c>
      <c r="T776" s="80">
        <f t="shared" si="38"/>
        <v>6</v>
      </c>
    </row>
    <row r="777" spans="1:21" x14ac:dyDescent="0.2">
      <c r="A777" s="80">
        <v>362</v>
      </c>
      <c r="B777" s="79">
        <v>439</v>
      </c>
      <c r="C777" s="79">
        <v>908</v>
      </c>
      <c r="D777" s="80" t="s">
        <v>71</v>
      </c>
      <c r="E777" s="80" t="s">
        <v>71</v>
      </c>
      <c r="F777" s="80" t="s">
        <v>71</v>
      </c>
      <c r="G777" s="79" t="s">
        <v>152</v>
      </c>
      <c r="H777" s="80" t="s">
        <v>153</v>
      </c>
      <c r="I777" s="93" t="s">
        <v>25</v>
      </c>
      <c r="J777" s="93" t="s">
        <v>25</v>
      </c>
      <c r="K777" s="93" t="s">
        <v>25</v>
      </c>
      <c r="L777" s="93" t="s">
        <v>26</v>
      </c>
      <c r="M777" s="93" t="s">
        <v>25</v>
      </c>
      <c r="N777" s="93" t="s">
        <v>26</v>
      </c>
      <c r="O777" s="93" t="s">
        <v>26</v>
      </c>
      <c r="P777" s="93" t="s">
        <v>26</v>
      </c>
      <c r="Q777" s="93" t="s">
        <v>26</v>
      </c>
      <c r="R777" s="80">
        <f t="shared" si="36"/>
        <v>2</v>
      </c>
      <c r="S777" s="80">
        <f t="shared" si="37"/>
        <v>2</v>
      </c>
      <c r="T777" s="80">
        <f t="shared" si="38"/>
        <v>4</v>
      </c>
      <c r="U777" s="107"/>
    </row>
    <row r="778" spans="1:21" x14ac:dyDescent="0.2">
      <c r="A778" s="80">
        <v>361</v>
      </c>
      <c r="B778" s="79">
        <v>438</v>
      </c>
      <c r="C778" s="79">
        <v>909</v>
      </c>
      <c r="D778" s="80" t="s">
        <v>71</v>
      </c>
      <c r="E778" s="80" t="s">
        <v>71</v>
      </c>
      <c r="F778" s="80" t="s">
        <v>71</v>
      </c>
      <c r="G778" s="79" t="s">
        <v>154</v>
      </c>
      <c r="H778" s="80" t="s">
        <v>155</v>
      </c>
      <c r="I778" s="93" t="s">
        <v>25</v>
      </c>
      <c r="J778" s="93" t="s">
        <v>25</v>
      </c>
      <c r="K778" s="93" t="s">
        <v>25</v>
      </c>
      <c r="L778" s="93" t="s">
        <v>26</v>
      </c>
      <c r="M778" s="93" t="s">
        <v>25</v>
      </c>
      <c r="N778" s="93" t="s">
        <v>26</v>
      </c>
      <c r="O778" s="93" t="s">
        <v>26</v>
      </c>
      <c r="P778" s="93" t="s">
        <v>26</v>
      </c>
      <c r="Q778" s="93" t="s">
        <v>26</v>
      </c>
      <c r="R778" s="80">
        <f t="shared" si="36"/>
        <v>2</v>
      </c>
      <c r="S778" s="80">
        <f t="shared" si="37"/>
        <v>2</v>
      </c>
      <c r="T778" s="80">
        <f t="shared" si="38"/>
        <v>4</v>
      </c>
    </row>
    <row r="779" spans="1:21" x14ac:dyDescent="0.2">
      <c r="A779" s="80">
        <v>363</v>
      </c>
      <c r="B779" s="79">
        <v>440</v>
      </c>
      <c r="C779" s="79">
        <v>910</v>
      </c>
      <c r="D779" s="80" t="s">
        <v>71</v>
      </c>
      <c r="E779" s="80" t="s">
        <v>71</v>
      </c>
      <c r="F779" s="80" t="s">
        <v>71</v>
      </c>
      <c r="G779" s="79" t="s">
        <v>156</v>
      </c>
      <c r="H779" s="80" t="s">
        <v>156</v>
      </c>
      <c r="I779" s="79" t="s">
        <v>157</v>
      </c>
      <c r="J779" s="79" t="s">
        <v>26</v>
      </c>
      <c r="K779" s="79" t="s">
        <v>158</v>
      </c>
      <c r="L779" s="79" t="s">
        <v>159</v>
      </c>
      <c r="M779" s="79" t="s">
        <v>160</v>
      </c>
      <c r="N779" s="79" t="s">
        <v>161</v>
      </c>
      <c r="O779" s="79" t="s">
        <v>26</v>
      </c>
      <c r="P779" s="79" t="s">
        <v>162</v>
      </c>
      <c r="Q779" s="79" t="s">
        <v>163</v>
      </c>
      <c r="R779" s="80">
        <f t="shared" si="36"/>
        <v>1</v>
      </c>
      <c r="S779" s="80">
        <f t="shared" si="37"/>
        <v>6</v>
      </c>
      <c r="T779" s="80">
        <f t="shared" si="38"/>
        <v>7</v>
      </c>
    </row>
    <row r="780" spans="1:21" x14ac:dyDescent="0.2">
      <c r="A780" s="80">
        <v>49</v>
      </c>
      <c r="B780" s="79">
        <v>107</v>
      </c>
      <c r="C780" s="79">
        <v>912</v>
      </c>
      <c r="D780" s="80" t="s">
        <v>71</v>
      </c>
      <c r="E780" s="80" t="s">
        <v>71</v>
      </c>
      <c r="F780" s="80" t="s">
        <v>71</v>
      </c>
      <c r="G780" s="79" t="s">
        <v>164</v>
      </c>
      <c r="H780" s="80" t="s">
        <v>165</v>
      </c>
      <c r="I780" s="79" t="s">
        <v>166</v>
      </c>
      <c r="J780" s="79" t="s">
        <v>167</v>
      </c>
      <c r="K780" s="79" t="s">
        <v>168</v>
      </c>
      <c r="L780" s="79" t="s">
        <v>169</v>
      </c>
      <c r="M780" s="79" t="s">
        <v>170</v>
      </c>
      <c r="N780" s="79" t="s">
        <v>26</v>
      </c>
      <c r="O780" s="79" t="s">
        <v>171</v>
      </c>
      <c r="P780" s="79" t="s">
        <v>26</v>
      </c>
      <c r="Q780" s="79" t="s">
        <v>26</v>
      </c>
      <c r="R780" s="80">
        <f t="shared" si="36"/>
        <v>2</v>
      </c>
      <c r="S780" s="80">
        <f t="shared" si="37"/>
        <v>4</v>
      </c>
      <c r="T780" s="80">
        <f t="shared" si="38"/>
        <v>6</v>
      </c>
    </row>
    <row r="781" spans="1:21" x14ac:dyDescent="0.2">
      <c r="A781" s="80">
        <v>684</v>
      </c>
      <c r="B781" s="79">
        <v>791</v>
      </c>
      <c r="C781" s="79">
        <v>913</v>
      </c>
      <c r="D781" s="80" t="s">
        <v>3422</v>
      </c>
      <c r="E781" s="80" t="s">
        <v>3422</v>
      </c>
      <c r="F781" s="80" t="s">
        <v>4179</v>
      </c>
      <c r="G781" s="79" t="s">
        <v>3412</v>
      </c>
      <c r="H781" s="80" t="s">
        <v>3413</v>
      </c>
      <c r="I781" s="79" t="s">
        <v>3414</v>
      </c>
      <c r="J781" s="92" t="s">
        <v>82</v>
      </c>
      <c r="K781" s="79" t="s">
        <v>3415</v>
      </c>
      <c r="L781" s="79" t="s">
        <v>3416</v>
      </c>
      <c r="M781" s="79" t="s">
        <v>3417</v>
      </c>
      <c r="N781" s="79" t="s">
        <v>3418</v>
      </c>
      <c r="O781" s="79" t="s">
        <v>3419</v>
      </c>
      <c r="P781" s="79" t="s">
        <v>3420</v>
      </c>
      <c r="Q781" s="79" t="s">
        <v>3421</v>
      </c>
      <c r="R781" s="80">
        <f t="shared" si="36"/>
        <v>2</v>
      </c>
      <c r="S781" s="80">
        <f t="shared" si="37"/>
        <v>7</v>
      </c>
      <c r="T781" s="80">
        <f t="shared" si="38"/>
        <v>9</v>
      </c>
    </row>
    <row r="782" spans="1:21" x14ac:dyDescent="0.2">
      <c r="A782" s="80">
        <v>122</v>
      </c>
      <c r="B782" s="79">
        <v>200</v>
      </c>
      <c r="C782" s="79">
        <v>914</v>
      </c>
      <c r="D782" s="80" t="s">
        <v>3422</v>
      </c>
      <c r="E782" s="80" t="s">
        <v>3422</v>
      </c>
      <c r="F782" s="80" t="s">
        <v>4180</v>
      </c>
      <c r="G782" s="79" t="s">
        <v>3423</v>
      </c>
      <c r="H782" s="80" t="s">
        <v>3423</v>
      </c>
      <c r="I782" s="79" t="s">
        <v>3424</v>
      </c>
      <c r="J782" s="79" t="s">
        <v>3425</v>
      </c>
      <c r="K782" s="79" t="s">
        <v>3426</v>
      </c>
      <c r="L782" s="79" t="s">
        <v>3427</v>
      </c>
      <c r="M782" s="79" t="s">
        <v>3428</v>
      </c>
      <c r="N782" s="79" t="s">
        <v>3429</v>
      </c>
      <c r="O782" s="79" t="s">
        <v>3430</v>
      </c>
      <c r="P782" s="79" t="s">
        <v>3431</v>
      </c>
      <c r="Q782" s="79" t="s">
        <v>3432</v>
      </c>
      <c r="R782" s="80">
        <f t="shared" si="36"/>
        <v>2</v>
      </c>
      <c r="S782" s="80">
        <f t="shared" si="37"/>
        <v>7</v>
      </c>
      <c r="T782" s="80">
        <f t="shared" si="38"/>
        <v>9</v>
      </c>
    </row>
    <row r="783" spans="1:21" x14ac:dyDescent="0.2">
      <c r="A783" s="80">
        <v>123</v>
      </c>
      <c r="B783" s="79">
        <v>201</v>
      </c>
      <c r="C783" s="79">
        <v>915</v>
      </c>
      <c r="D783" s="80" t="s">
        <v>3422</v>
      </c>
      <c r="E783" s="80" t="s">
        <v>3422</v>
      </c>
      <c r="F783" s="80" t="s">
        <v>4180</v>
      </c>
      <c r="G783" s="79" t="s">
        <v>3433</v>
      </c>
      <c r="H783" s="80" t="s">
        <v>3434</v>
      </c>
      <c r="I783" s="79" t="s">
        <v>3435</v>
      </c>
      <c r="J783" s="79" t="s">
        <v>3436</v>
      </c>
      <c r="K783" s="79" t="s">
        <v>3437</v>
      </c>
      <c r="L783" s="91" t="s">
        <v>26</v>
      </c>
      <c r="M783" s="92" t="s">
        <v>346</v>
      </c>
      <c r="N783" s="91" t="s">
        <v>26</v>
      </c>
      <c r="O783" s="79" t="s">
        <v>3438</v>
      </c>
      <c r="P783" s="91" t="s">
        <v>26</v>
      </c>
      <c r="Q783" s="91" t="s">
        <v>26</v>
      </c>
      <c r="R783" s="80">
        <f t="shared" si="36"/>
        <v>2</v>
      </c>
      <c r="S783" s="80">
        <f t="shared" si="37"/>
        <v>3</v>
      </c>
      <c r="T783" s="80">
        <f t="shared" si="38"/>
        <v>5</v>
      </c>
      <c r="U783" s="79" t="s">
        <v>4444</v>
      </c>
    </row>
    <row r="784" spans="1:21" x14ac:dyDescent="0.2">
      <c r="A784" s="80">
        <v>371</v>
      </c>
      <c r="B784" s="79">
        <v>460</v>
      </c>
      <c r="C784" s="79">
        <v>917</v>
      </c>
      <c r="D784" s="80" t="s">
        <v>3422</v>
      </c>
      <c r="E784" s="80" t="s">
        <v>3422</v>
      </c>
      <c r="F784" s="80" t="s">
        <v>4181</v>
      </c>
      <c r="G784" s="79" t="s">
        <v>3439</v>
      </c>
      <c r="H784" s="80" t="s">
        <v>3439</v>
      </c>
      <c r="I784" s="95" t="s">
        <v>3440</v>
      </c>
      <c r="J784" s="95" t="s">
        <v>3441</v>
      </c>
      <c r="K784" s="95" t="s">
        <v>3442</v>
      </c>
      <c r="L784" s="93" t="s">
        <v>82</v>
      </c>
      <c r="M784" s="95" t="s">
        <v>3443</v>
      </c>
      <c r="N784" s="95" t="s">
        <v>26</v>
      </c>
      <c r="O784" s="95" t="s">
        <v>3444</v>
      </c>
      <c r="P784" s="116" t="s">
        <v>3445</v>
      </c>
      <c r="Q784" s="93" t="s">
        <v>82</v>
      </c>
      <c r="R784" s="80">
        <f t="shared" si="36"/>
        <v>2</v>
      </c>
      <c r="S784" s="80">
        <f t="shared" si="37"/>
        <v>6</v>
      </c>
      <c r="T784" s="80">
        <f t="shared" si="38"/>
        <v>8</v>
      </c>
    </row>
    <row r="785" spans="1:21" x14ac:dyDescent="0.2">
      <c r="A785" s="80">
        <v>383</v>
      </c>
      <c r="B785" s="79">
        <v>477</v>
      </c>
      <c r="C785" s="79">
        <v>918</v>
      </c>
      <c r="D785" s="80" t="s">
        <v>3422</v>
      </c>
      <c r="E785" s="80" t="s">
        <v>3422</v>
      </c>
      <c r="F785" s="80" t="s">
        <v>4182</v>
      </c>
      <c r="G785" s="79" t="s">
        <v>3446</v>
      </c>
      <c r="H785" s="80" t="s">
        <v>3446</v>
      </c>
      <c r="I785" s="95" t="s">
        <v>3447</v>
      </c>
      <c r="J785" s="105" t="s">
        <v>26</v>
      </c>
      <c r="K785" s="95" t="s">
        <v>3448</v>
      </c>
      <c r="L785" s="93" t="s">
        <v>26</v>
      </c>
      <c r="M785" s="95" t="s">
        <v>3449</v>
      </c>
      <c r="N785" s="105" t="s">
        <v>26</v>
      </c>
      <c r="O785" s="93" t="s">
        <v>26</v>
      </c>
      <c r="P785" s="93" t="s">
        <v>26</v>
      </c>
      <c r="Q785" s="93" t="s">
        <v>26</v>
      </c>
      <c r="R785" s="80">
        <f t="shared" si="36"/>
        <v>1</v>
      </c>
      <c r="S785" s="80">
        <f t="shared" si="37"/>
        <v>2</v>
      </c>
      <c r="T785" s="80">
        <f t="shared" si="38"/>
        <v>3</v>
      </c>
    </row>
    <row r="786" spans="1:21" x14ac:dyDescent="0.2">
      <c r="A786" s="80">
        <v>57</v>
      </c>
      <c r="B786" s="79">
        <v>118</v>
      </c>
      <c r="C786" s="79">
        <v>919</v>
      </c>
      <c r="D786" s="80" t="s">
        <v>3422</v>
      </c>
      <c r="E786" s="80" t="s">
        <v>3422</v>
      </c>
      <c r="F786" s="80" t="s">
        <v>4182</v>
      </c>
      <c r="G786" s="79" t="s">
        <v>3450</v>
      </c>
      <c r="H786" s="80" t="s">
        <v>3451</v>
      </c>
      <c r="I786" s="79" t="s">
        <v>3452</v>
      </c>
      <c r="J786" s="79" t="s">
        <v>3453</v>
      </c>
      <c r="K786" s="79" t="s">
        <v>3454</v>
      </c>
      <c r="L786" s="90" t="s">
        <v>82</v>
      </c>
      <c r="M786" s="91" t="s">
        <v>26</v>
      </c>
      <c r="N786" s="91" t="s">
        <v>26</v>
      </c>
      <c r="O786" s="91" t="s">
        <v>26</v>
      </c>
      <c r="P786" s="90" t="s">
        <v>82</v>
      </c>
      <c r="Q786" s="90" t="s">
        <v>82</v>
      </c>
      <c r="R786" s="80">
        <f t="shared" si="36"/>
        <v>2</v>
      </c>
      <c r="S786" s="80">
        <f t="shared" si="37"/>
        <v>4</v>
      </c>
      <c r="T786" s="80">
        <f t="shared" si="38"/>
        <v>6</v>
      </c>
    </row>
    <row r="787" spans="1:21" x14ac:dyDescent="0.2">
      <c r="A787" s="80">
        <v>384</v>
      </c>
      <c r="B787" s="79">
        <v>478</v>
      </c>
      <c r="C787" s="79">
        <v>920</v>
      </c>
      <c r="D787" s="80" t="s">
        <v>3422</v>
      </c>
      <c r="E787" s="80" t="s">
        <v>3422</v>
      </c>
      <c r="F787" s="80" t="s">
        <v>4183</v>
      </c>
      <c r="G787" s="79" t="s">
        <v>3455</v>
      </c>
      <c r="H787" s="80" t="s">
        <v>3455</v>
      </c>
      <c r="I787" s="95" t="s">
        <v>3456</v>
      </c>
      <c r="J787" s="95" t="s">
        <v>3457</v>
      </c>
      <c r="K787" s="95" t="s">
        <v>3458</v>
      </c>
      <c r="L787" s="94" t="s">
        <v>82</v>
      </c>
      <c r="M787" s="105" t="s">
        <v>26</v>
      </c>
      <c r="N787" s="105" t="s">
        <v>26</v>
      </c>
      <c r="O787" s="95" t="s">
        <v>3459</v>
      </c>
      <c r="P787" s="94" t="s">
        <v>82</v>
      </c>
      <c r="Q787" s="94" t="s">
        <v>82</v>
      </c>
      <c r="R787" s="80">
        <f t="shared" si="36"/>
        <v>2</v>
      </c>
      <c r="S787" s="80">
        <f t="shared" si="37"/>
        <v>5</v>
      </c>
      <c r="T787" s="80">
        <f t="shared" si="38"/>
        <v>7</v>
      </c>
    </row>
    <row r="788" spans="1:21" x14ac:dyDescent="0.2">
      <c r="A788" s="80">
        <v>385</v>
      </c>
      <c r="B788" s="79">
        <v>479</v>
      </c>
      <c r="C788" s="79">
        <v>921</v>
      </c>
      <c r="D788" s="80" t="s">
        <v>3422</v>
      </c>
      <c r="E788" s="80" t="s">
        <v>3422</v>
      </c>
      <c r="F788" s="80" t="s">
        <v>4183</v>
      </c>
      <c r="G788" s="79" t="s">
        <v>3460</v>
      </c>
      <c r="H788" s="80" t="s">
        <v>3460</v>
      </c>
      <c r="I788" s="95" t="s">
        <v>3461</v>
      </c>
      <c r="J788" s="95" t="s">
        <v>3462</v>
      </c>
      <c r="K788" s="95" t="s">
        <v>3463</v>
      </c>
      <c r="L788" s="93" t="s">
        <v>26</v>
      </c>
      <c r="M788" s="105" t="s">
        <v>26</v>
      </c>
      <c r="N788" s="105" t="s">
        <v>26</v>
      </c>
      <c r="O788" s="95" t="s">
        <v>3464</v>
      </c>
      <c r="P788" s="93" t="s">
        <v>26</v>
      </c>
      <c r="Q788" s="93" t="s">
        <v>26</v>
      </c>
      <c r="R788" s="80">
        <f t="shared" si="36"/>
        <v>2</v>
      </c>
      <c r="S788" s="80">
        <f t="shared" si="37"/>
        <v>2</v>
      </c>
      <c r="T788" s="80">
        <f t="shared" si="38"/>
        <v>4</v>
      </c>
    </row>
    <row r="789" spans="1:21" x14ac:dyDescent="0.2">
      <c r="A789" s="80">
        <v>797</v>
      </c>
      <c r="B789" s="79">
        <v>924</v>
      </c>
      <c r="C789" s="79">
        <v>922</v>
      </c>
      <c r="D789" s="80" t="s">
        <v>3422</v>
      </c>
      <c r="E789" s="80" t="s">
        <v>3422</v>
      </c>
      <c r="F789" s="80" t="s">
        <v>4184</v>
      </c>
      <c r="G789" s="79" t="s">
        <v>3465</v>
      </c>
      <c r="H789" s="80" t="s">
        <v>3465</v>
      </c>
      <c r="I789" s="95" t="s">
        <v>3466</v>
      </c>
      <c r="J789" s="95" t="s">
        <v>3467</v>
      </c>
      <c r="K789" s="95" t="s">
        <v>3468</v>
      </c>
      <c r="L789" s="95" t="s">
        <v>26</v>
      </c>
      <c r="M789" s="95" t="s">
        <v>3469</v>
      </c>
      <c r="N789" s="95" t="s">
        <v>26</v>
      </c>
      <c r="O789" s="95" t="s">
        <v>26</v>
      </c>
      <c r="P789" s="95" t="s">
        <v>3470</v>
      </c>
      <c r="Q789" s="95" t="s">
        <v>3471</v>
      </c>
      <c r="R789" s="80">
        <f t="shared" si="36"/>
        <v>2</v>
      </c>
      <c r="S789" s="80">
        <f t="shared" si="37"/>
        <v>4</v>
      </c>
      <c r="T789" s="80">
        <f t="shared" si="38"/>
        <v>6</v>
      </c>
    </row>
    <row r="790" spans="1:21" x14ac:dyDescent="0.2">
      <c r="A790" s="80">
        <v>789</v>
      </c>
      <c r="B790" s="79">
        <v>914</v>
      </c>
      <c r="C790" s="79">
        <v>924</v>
      </c>
      <c r="D790" s="80" t="s">
        <v>3422</v>
      </c>
      <c r="E790" s="80" t="s">
        <v>3422</v>
      </c>
      <c r="F790" s="80" t="s">
        <v>4185</v>
      </c>
      <c r="G790" s="79" t="s">
        <v>3472</v>
      </c>
      <c r="H790" s="80" t="s">
        <v>3473</v>
      </c>
      <c r="I790" s="95" t="s">
        <v>3474</v>
      </c>
      <c r="J790" s="95" t="s">
        <v>3475</v>
      </c>
      <c r="K790" s="95" t="s">
        <v>3476</v>
      </c>
      <c r="L790" s="95" t="s">
        <v>26</v>
      </c>
      <c r="M790" s="95" t="s">
        <v>26</v>
      </c>
      <c r="N790" s="95" t="s">
        <v>26</v>
      </c>
      <c r="O790" s="95" t="s">
        <v>26</v>
      </c>
      <c r="P790" s="95" t="s">
        <v>26</v>
      </c>
      <c r="Q790" s="95" t="s">
        <v>26</v>
      </c>
      <c r="R790" s="80">
        <f t="shared" si="36"/>
        <v>2</v>
      </c>
      <c r="S790" s="80">
        <f t="shared" si="37"/>
        <v>1</v>
      </c>
      <c r="T790" s="80">
        <f t="shared" si="38"/>
        <v>3</v>
      </c>
    </row>
    <row r="791" spans="1:21" x14ac:dyDescent="0.2">
      <c r="A791" s="80">
        <v>184</v>
      </c>
      <c r="D791" s="80" t="s">
        <v>4130</v>
      </c>
      <c r="E791" s="80" t="s">
        <v>177</v>
      </c>
      <c r="F791" s="80" t="s">
        <v>4186</v>
      </c>
      <c r="G791" s="79" t="s">
        <v>1501</v>
      </c>
      <c r="H791" s="80" t="s">
        <v>1501</v>
      </c>
      <c r="I791" s="79" t="s">
        <v>1502</v>
      </c>
      <c r="J791" s="79" t="s">
        <v>1503</v>
      </c>
      <c r="K791" s="79" t="s">
        <v>1504</v>
      </c>
      <c r="L791" s="79" t="s">
        <v>26</v>
      </c>
      <c r="M791" s="79" t="s">
        <v>26</v>
      </c>
      <c r="N791" s="79" t="s">
        <v>26</v>
      </c>
      <c r="O791" s="79" t="s">
        <v>26</v>
      </c>
      <c r="P791" s="79" t="s">
        <v>26</v>
      </c>
      <c r="Q791" s="79" t="s">
        <v>26</v>
      </c>
      <c r="R791" s="80">
        <f t="shared" si="36"/>
        <v>2</v>
      </c>
      <c r="S791" s="80">
        <f t="shared" si="37"/>
        <v>1</v>
      </c>
      <c r="T791" s="80">
        <f t="shared" si="38"/>
        <v>3</v>
      </c>
    </row>
    <row r="792" spans="1:21" x14ac:dyDescent="0.2">
      <c r="A792" s="80">
        <v>199</v>
      </c>
      <c r="D792" s="80" t="s">
        <v>4130</v>
      </c>
      <c r="E792" s="80" t="s">
        <v>177</v>
      </c>
      <c r="F792" s="80" t="s">
        <v>4149</v>
      </c>
      <c r="G792" s="79" t="s">
        <v>1505</v>
      </c>
      <c r="H792" s="80" t="s">
        <v>1505</v>
      </c>
      <c r="I792" s="79" t="s">
        <v>1228</v>
      </c>
      <c r="J792" s="79" t="s">
        <v>1229</v>
      </c>
      <c r="K792" s="79" t="s">
        <v>26</v>
      </c>
      <c r="L792" s="79" t="s">
        <v>26</v>
      </c>
      <c r="M792" s="79" t="s">
        <v>26</v>
      </c>
      <c r="N792" s="79" t="s">
        <v>26</v>
      </c>
      <c r="O792" s="79" t="s">
        <v>26</v>
      </c>
      <c r="P792" s="79" t="s">
        <v>26</v>
      </c>
      <c r="Q792" s="79" t="s">
        <v>1230</v>
      </c>
      <c r="R792" s="80">
        <f t="shared" si="36"/>
        <v>2</v>
      </c>
      <c r="S792" s="80">
        <f t="shared" si="37"/>
        <v>1</v>
      </c>
      <c r="T792" s="80">
        <f t="shared" si="38"/>
        <v>3</v>
      </c>
    </row>
    <row r="793" spans="1:21" x14ac:dyDescent="0.2">
      <c r="A793" s="80">
        <v>231</v>
      </c>
      <c r="B793" s="80"/>
      <c r="C793" s="80"/>
      <c r="D793" s="80" t="s">
        <v>4130</v>
      </c>
      <c r="E793" s="80" t="s">
        <v>177</v>
      </c>
      <c r="F793" s="80" t="s">
        <v>4187</v>
      </c>
      <c r="G793" s="80" t="s">
        <v>1506</v>
      </c>
      <c r="H793" s="80" t="s">
        <v>1506</v>
      </c>
      <c r="I793" s="80" t="s">
        <v>1507</v>
      </c>
      <c r="J793" s="98" t="s">
        <v>26</v>
      </c>
      <c r="K793" s="80" t="s">
        <v>1508</v>
      </c>
      <c r="L793" s="80" t="s">
        <v>1509</v>
      </c>
      <c r="M793" s="80" t="s">
        <v>1510</v>
      </c>
      <c r="N793" s="98" t="s">
        <v>26</v>
      </c>
      <c r="O793" s="80" t="s">
        <v>1511</v>
      </c>
      <c r="P793" s="80" t="s">
        <v>1512</v>
      </c>
      <c r="Q793" s="80" t="s">
        <v>1513</v>
      </c>
      <c r="R793" s="80">
        <f t="shared" si="36"/>
        <v>1</v>
      </c>
      <c r="S793" s="80">
        <f t="shared" si="37"/>
        <v>6</v>
      </c>
      <c r="T793" s="80">
        <f t="shared" si="38"/>
        <v>7</v>
      </c>
      <c r="U793" s="80"/>
    </row>
    <row r="794" spans="1:21" x14ac:dyDescent="0.2">
      <c r="A794" s="80">
        <v>126</v>
      </c>
      <c r="B794" s="80"/>
      <c r="C794" s="80"/>
      <c r="D794" s="80" t="s">
        <v>4130</v>
      </c>
      <c r="E794" s="80" t="s">
        <v>177</v>
      </c>
      <c r="F794" s="80" t="s">
        <v>4150</v>
      </c>
      <c r="G794" s="80" t="s">
        <v>1497</v>
      </c>
      <c r="H794" s="80" t="s">
        <v>1498</v>
      </c>
      <c r="I794" s="101" t="s">
        <v>1499</v>
      </c>
      <c r="J794" s="102" t="s">
        <v>26</v>
      </c>
      <c r="K794" s="102" t="s">
        <v>26</v>
      </c>
      <c r="L794" s="102" t="s">
        <v>26</v>
      </c>
      <c r="M794" s="102" t="s">
        <v>26</v>
      </c>
      <c r="N794" s="102" t="s">
        <v>26</v>
      </c>
      <c r="O794" s="102" t="s">
        <v>26</v>
      </c>
      <c r="P794" s="103" t="s">
        <v>26</v>
      </c>
      <c r="Q794" s="101" t="s">
        <v>1500</v>
      </c>
      <c r="R794" s="80">
        <f t="shared" si="36"/>
        <v>1</v>
      </c>
      <c r="S794" s="80">
        <f t="shared" si="37"/>
        <v>1</v>
      </c>
      <c r="T794" s="80">
        <f t="shared" si="38"/>
        <v>2</v>
      </c>
      <c r="U794" s="80"/>
    </row>
    <row r="795" spans="1:21" x14ac:dyDescent="0.2">
      <c r="A795" s="80">
        <v>539</v>
      </c>
      <c r="D795" s="80" t="s">
        <v>4130</v>
      </c>
      <c r="E795" s="80" t="s">
        <v>1860</v>
      </c>
      <c r="F795" s="80" t="s">
        <v>4133</v>
      </c>
      <c r="G795" s="79" t="s">
        <v>3367</v>
      </c>
      <c r="H795" s="80" t="s">
        <v>3367</v>
      </c>
      <c r="I795" s="104" t="s">
        <v>3368</v>
      </c>
      <c r="J795" s="105" t="s">
        <v>26</v>
      </c>
      <c r="K795" s="105" t="s">
        <v>26</v>
      </c>
      <c r="L795" s="105" t="s">
        <v>26</v>
      </c>
      <c r="M795" s="105" t="s">
        <v>26</v>
      </c>
      <c r="N795" s="105" t="s">
        <v>26</v>
      </c>
      <c r="O795" s="105" t="s">
        <v>26</v>
      </c>
      <c r="P795" s="105" t="s">
        <v>26</v>
      </c>
      <c r="Q795" s="101" t="s">
        <v>3369</v>
      </c>
      <c r="R795" s="80">
        <f t="shared" si="36"/>
        <v>1</v>
      </c>
      <c r="S795" s="80">
        <f t="shared" si="37"/>
        <v>1</v>
      </c>
      <c r="T795" s="80">
        <f t="shared" si="38"/>
        <v>2</v>
      </c>
      <c r="U795" s="79" t="s">
        <v>4445</v>
      </c>
    </row>
    <row r="800" spans="1:21" x14ac:dyDescent="0.2">
      <c r="G800" s="79">
        <v>18</v>
      </c>
    </row>
    <row r="801" spans="7:7" x14ac:dyDescent="0.2">
      <c r="G801" s="79">
        <v>9</v>
      </c>
    </row>
    <row r="802" spans="7:7" x14ac:dyDescent="0.2">
      <c r="G802" s="79">
        <v>2</v>
      </c>
    </row>
  </sheetData>
  <conditionalFormatting sqref="O4 Q4 J377 J390 O390:Q391 O397 P401:Q401 P404:Q404 J405:J406 O406:Q406 O413:Q413 O416:Q416 O418:Q418 J418 O425 O431 Q440 O447:Q447 J447 J450 O450:Q450 P453:Q453 O463:Q463 O460:Q460 Q461:Q462 O461:O462 P462 J470:J471 J476 J478 P477:Q477 O499:Q499 O507:Q507 O505:Q505 O506 O529:Q533 P545:Q546 J549 P557:Q557 J562 Q563 O552 Q552:Q553 J551:J552 J555:J556 O595:Q595 J602 P598:Q598 P604:Q604 M571 O571 O402:Q402 J403 O364:Q364 J362:J366 Q397:Q398 Q482 J482 O482 Q609 P487:Q487 P292:Q292 O293:Q293 Q490 O359:Q359 O525:Q525 O605:Q605 O291 J293 J358:J359 P392:Q392 J396 O409:Q411 P408:Q408 J422:J423 J427:J428 O427:Q428 J430:J432 O435:Q436 O443:Q443 P445:Q445 M445 P448:Q449 J456 J459:J463 O469:Q469 O471:Q471 O478:Q478 O476:Q476 O489:Q489 J492 O491:Q492 J501 O503:Q503 M510 O510 P512:Q512 O513:Q513 J513:J514 O537:Q537 O535:Q535 J545:J547 O555:Q556 O564:Q566 O567 O575:Q575 J597 O597:Q597 O586:Q588 O591:Q591 P592:Q592 O589 J583:J591 O582:Q582 P608:Q608 O611:Q612 L391:M391 N382 N383:O383 N396:O396 L403:M404 N403:O403 M405:O405 N422:P422 N423:O424 M422:M424 N459:O459 L469:M469 M470:O470 N501:O501 N514:O514 L585:M585 N584:P585 L582:M582 N583:O583 M583:M584 N602:O602 M601:M602 N5:Q5 L413:M413 N455:Q458 N536:Q536 N466:O466 N465 N516:O518 M514:M518 N609:O609 N569:O569 M568:M569 N528:O528 N534:O534 M534:M537 L608:M608 J380:J383 L547:O547 N408 N395:Q395 N444:Q444 N502:Q502 L515 N515:Q515 J558:J559 N596:Q596 O659:Q659 J659 O658 P656:Q656 M637 O637 O558:Q562 J355:J356 O288:Q288 O289 P683:Q683 P13:Q13 N280 Q280 P297:Q297 O10 N6 I613:J613 M365:N365 M430:O430 M590:O590 M521:O524 N412:O412 N614 N683 N13 L297:M297 N296:N297 M296 L610:L613 N613:Q613 L621:Q635 O331:Q331 L615:Q619 N11:Q12 N7:Q9 L751:Q753 P420:Q420 L579 J579 L505:M505 J505 J295 M399:O399 M439:Q439 M497:O497 J497 J373 J412 M414:P414 J414 I732:I734 I684 I737:I747 I11:I12 K11:K12 L432:P432 L575:M575 L592:N592 L540:O540 I380 K380 I721 I726:I730 I723:I724 K723:K724 I717:I719 K717:K719 L420:M420 I436:K436 L435:M436 I457:K458 L456:M459 I500:L500 N500:Q500 I568:L568 N568:Q568 I596:K596 L595:M596 J614 K613:K619 I622:K635 M609:M614 M620:N620 I752:K753 M754:N754 I465:K465 L465:M466 K726 L489:M489 I453:L453 I535:K536 L535:L537 J376:K376 K732:K734 I531:K531 M528:M531 L529:L531 M408:M412 I408:L411 I526:O526 M395:M397 I395:L395 I443:M444 M500:M503 I502:L503 I481:Q481 I451:Q451 I449:N449 J367:K367 I419:Q419 I429:Q429 I550:L550 I554:Q554 I572:Q574 I577:Q578 I606:Q606 I290:Q290 I384:K384 I484:Q484 I294:K294 L294:Q295 J361:K361 I446:Q446 I495:Q496 I580:Q581 I657:Q657 I638:K655 K684 I1:Q1 I281:Q287 I298:Q307 O327:Q327 I325:Q325 I311:Q311 J309:K310 J312:K319 J326 J328:K328 M309:N310 M312:N319 M328:N328 I421:Q421 K355 J332:K332 J342:K342 M332:N332 M337:N342 J357:K357 O579:Q579 L272:M280 L336:Q336 I615:J619 K739:M747 L734:M736 N727 P724:Q724 L724 L722:Q723 L714:Q720 K709:K711 L709:Q712 L702:Q703 M689 N682:Q682 J333 J331 J324:K324 M324:N324 M334:N335 N333 M344:N355 J344:K354 M357:N357 I755:Q757 L750 I272:K279 N272:Q279 M361:N361 M321:N322 J321:K322 K373:K375 K377:K378 K387:M387 M385:O385 M380:M383 M384:N384 J385:K385 O386:Q388 J393:J394 O393:Q394 L638:M656 N638:Q655 Q750 O548:Q551 K728:K730 L698:Q700 I696:K696 L728:Q728 I735:K735 L730:Q732 I725:Q725 N734:Q747 K694:K695 K697:K703 L690:M696 I690:K692 I671:J671 I672 I660:K670 K671:K672 L660:Q678 J672:J682 I674:I682 K674:K682 I336:K341 N2:Q3 J2:J12 I2:I9 K2:K9 U306 I14:K94 N14:Q94 L2:M94 I95:Q117 I246:Q261 I686:I689 L682:M685 K686:M688 N684:Q696 I694:I695 J684:J689 J693:J695 I697:J711 J712:J724 J726:J734 J736:J747 K705:Q708 I759:Q799 I817:Q1048576 I804:Q807 L800:Q803">
    <cfRule type="cellIs" dxfId="2507" priority="597" operator="equal">
      <formula>"ok"</formula>
    </cfRule>
  </conditionalFormatting>
  <conditionalFormatting sqref="U306 U313 I1:Q799 I817:Q1048576 I804:Q807 L800:Q803">
    <cfRule type="cellIs" dxfId="2506" priority="596" operator="equal">
      <formula>"NA"</formula>
    </cfRule>
  </conditionalFormatting>
  <conditionalFormatting sqref="L295:M295">
    <cfRule type="cellIs" dxfId="2505" priority="595" operator="equal">
      <formula>"ok"</formula>
    </cfRule>
  </conditionalFormatting>
  <conditionalFormatting sqref="L295:M295">
    <cfRule type="cellIs" dxfId="2504" priority="594" operator="equal">
      <formula>"NA"</formula>
    </cfRule>
  </conditionalFormatting>
  <conditionalFormatting sqref="N4">
    <cfRule type="cellIs" dxfId="2503" priority="593" operator="equal">
      <formula>"ok"</formula>
    </cfRule>
  </conditionalFormatting>
  <conditionalFormatting sqref="N4">
    <cfRule type="cellIs" dxfId="2502" priority="592" operator="equal">
      <formula>"NA"</formula>
    </cfRule>
  </conditionalFormatting>
  <conditionalFormatting sqref="P4">
    <cfRule type="cellIs" dxfId="2501" priority="591" operator="equal">
      <formula>"ok"</formula>
    </cfRule>
  </conditionalFormatting>
  <conditionalFormatting sqref="P4">
    <cfRule type="cellIs" dxfId="2500" priority="590" operator="equal">
      <formula>"NA"</formula>
    </cfRule>
  </conditionalFormatting>
  <conditionalFormatting sqref="Q801">
    <cfRule type="cellIs" dxfId="2499" priority="589" operator="equal">
      <formula>"ok"</formula>
    </cfRule>
  </conditionalFormatting>
  <conditionalFormatting sqref="Q801">
    <cfRule type="cellIs" dxfId="2498" priority="588" operator="equal">
      <formula>"NA"</formula>
    </cfRule>
  </conditionalFormatting>
  <conditionalFormatting sqref="N598:O598 N527 N597 N600 I598:J600 I603:J603 I556:J556 N531:N532 N555:N556 N576 N591 N586:N589 N541 N558:N560 M555:M560 J455 K529:K531 L504:N504 L507:N507 K462:M462 K603:N604 I529:J530 I532:K532 I563:K563 K562 L562:N563 I527:K528 L527:M532 I534:K534 K535 L534:M535 I597:K597 K598:K601 L597:M601 L455:M455 J368:K368 I418:N418 I520 I549:L549 I565:M565 I553:M553 I571:M571 I575:M576 I595:N595 I610:M610 I389 L402:N402 I479:M479 J362 I482:N482 I538:M541 I547:M547 I582:M592 I288:N289 K659 M659 I558:L560 K556:L557 I579:J579 L579 P579:Q579 N579 N441 K441:L441 I480:K480 K520:N520 I537 K537:M537 I546:L546 I551:L552">
    <cfRule type="cellIs" dxfId="2497" priority="587" operator="equal">
      <formula>"incluir"</formula>
    </cfRule>
  </conditionalFormatting>
  <conditionalFormatting sqref="Q431">
    <cfRule type="cellIs" dxfId="2496" priority="586" operator="equal">
      <formula>"ok"</formula>
    </cfRule>
  </conditionalFormatting>
  <conditionalFormatting sqref="Q431">
    <cfRule type="cellIs" dxfId="2495" priority="585" operator="equal">
      <formula>"NA"</formula>
    </cfRule>
  </conditionalFormatting>
  <conditionalFormatting sqref="M437">
    <cfRule type="cellIs" dxfId="2494" priority="584" operator="equal">
      <formula>"ok"</formula>
    </cfRule>
  </conditionalFormatting>
  <conditionalFormatting sqref="M437">
    <cfRule type="cellIs" dxfId="2493" priority="583" operator="equal">
      <formula>"NA"</formula>
    </cfRule>
  </conditionalFormatting>
  <conditionalFormatting sqref="M464">
    <cfRule type="cellIs" dxfId="2492" priority="582" operator="equal">
      <formula>"incluir"</formula>
    </cfRule>
  </conditionalFormatting>
  <conditionalFormatting sqref="J466">
    <cfRule type="cellIs" dxfId="2491" priority="581" operator="equal">
      <formula>"incluir"</formula>
    </cfRule>
  </conditionalFormatting>
  <conditionalFormatting sqref="Q468 P467:Q467 O467:O468 O464:Q465 J467 J464">
    <cfRule type="cellIs" dxfId="2490" priority="580" operator="equal">
      <formula>"ok"</formula>
    </cfRule>
  </conditionalFormatting>
  <conditionalFormatting sqref="Q468 P467:Q467 O467:O468 O464:Q465 J467 J464">
    <cfRule type="cellIs" dxfId="2489" priority="579" operator="equal">
      <formula>"NA"</formula>
    </cfRule>
  </conditionalFormatting>
  <conditionalFormatting sqref="P472:Q472 P474:Q475 O473:O475 M472 J474:J475">
    <cfRule type="cellIs" dxfId="2488" priority="578" operator="equal">
      <formula>"ok"</formula>
    </cfRule>
  </conditionalFormatting>
  <conditionalFormatting sqref="P472:Q472 P474:Q475 O473:O475 M472 J474:J475">
    <cfRule type="cellIs" dxfId="2487" priority="577" operator="equal">
      <formula>"NA"</formula>
    </cfRule>
  </conditionalFormatting>
  <conditionalFormatting sqref="P493:Q493 J493">
    <cfRule type="cellIs" dxfId="2486" priority="576" operator="equal">
      <formula>"ok"</formula>
    </cfRule>
  </conditionalFormatting>
  <conditionalFormatting sqref="P493:Q493 J493">
    <cfRule type="cellIs" dxfId="2485" priority="575" operator="equal">
      <formula>"NA"</formula>
    </cfRule>
  </conditionalFormatting>
  <conditionalFormatting sqref="J509">
    <cfRule type="cellIs" dxfId="2484" priority="574" operator="equal">
      <formula>"ok"</formula>
    </cfRule>
  </conditionalFormatting>
  <conditionalFormatting sqref="J509">
    <cfRule type="cellIs" dxfId="2483" priority="573" operator="equal">
      <formula>"NA"</formula>
    </cfRule>
  </conditionalFormatting>
  <conditionalFormatting sqref="O509:Q509">
    <cfRule type="cellIs" dxfId="2482" priority="572" operator="equal">
      <formula>"ok"</formula>
    </cfRule>
  </conditionalFormatting>
  <conditionalFormatting sqref="O509:Q509">
    <cfRule type="cellIs" dxfId="2481" priority="571" operator="equal">
      <formula>"NA"</formula>
    </cfRule>
  </conditionalFormatting>
  <conditionalFormatting sqref="P523">
    <cfRule type="cellIs" dxfId="2480" priority="570" operator="equal">
      <formula>"ok"</formula>
    </cfRule>
  </conditionalFormatting>
  <conditionalFormatting sqref="P523">
    <cfRule type="cellIs" dxfId="2479" priority="569" operator="equal">
      <formula>"NA"</formula>
    </cfRule>
  </conditionalFormatting>
  <conditionalFormatting sqref="N529">
    <cfRule type="cellIs" dxfId="2478" priority="568" operator="equal">
      <formula>"incluir"</formula>
    </cfRule>
  </conditionalFormatting>
  <conditionalFormatting sqref="J530">
    <cfRule type="cellIs" dxfId="2477" priority="567" operator="equal">
      <formula>"incluir"</formula>
    </cfRule>
  </conditionalFormatting>
  <conditionalFormatting sqref="N530">
    <cfRule type="cellIs" dxfId="2476" priority="566" operator="equal">
      <formula>"ok"</formula>
    </cfRule>
  </conditionalFormatting>
  <conditionalFormatting sqref="N530">
    <cfRule type="cellIs" dxfId="2475" priority="565" operator="equal">
      <formula>"NA"</formula>
    </cfRule>
  </conditionalFormatting>
  <conditionalFormatting sqref="N531">
    <cfRule type="cellIs" dxfId="2474" priority="564" operator="equal">
      <formula>"incluir"</formula>
    </cfRule>
  </conditionalFormatting>
  <conditionalFormatting sqref="L532:M533">
    <cfRule type="cellIs" dxfId="2473" priority="563" operator="equal">
      <formula>"ok"</formula>
    </cfRule>
  </conditionalFormatting>
  <conditionalFormatting sqref="L532:M533">
    <cfRule type="cellIs" dxfId="2472" priority="562" operator="equal">
      <formula>"NA"</formula>
    </cfRule>
  </conditionalFormatting>
  <conditionalFormatting sqref="J543">
    <cfRule type="cellIs" dxfId="2471" priority="561" operator="equal">
      <formula>"incluir"</formula>
    </cfRule>
  </conditionalFormatting>
  <conditionalFormatting sqref="P542:Q542 O541:Q541 J541">
    <cfRule type="cellIs" dxfId="2470" priority="560" operator="equal">
      <formula>"ok"</formula>
    </cfRule>
  </conditionalFormatting>
  <conditionalFormatting sqref="P542:Q542 O541:Q541 J541">
    <cfRule type="cellIs" dxfId="2469" priority="559" operator="equal">
      <formula>"NA"</formula>
    </cfRule>
  </conditionalFormatting>
  <conditionalFormatting sqref="L549">
    <cfRule type="cellIs" dxfId="2468" priority="558" operator="equal">
      <formula>"ok"</formula>
    </cfRule>
  </conditionalFormatting>
  <conditionalFormatting sqref="L549">
    <cfRule type="cellIs" dxfId="2467" priority="557" operator="equal">
      <formula>"NA"</formula>
    </cfRule>
  </conditionalFormatting>
  <conditionalFormatting sqref="N557">
    <cfRule type="cellIs" dxfId="2466" priority="556" operator="equal">
      <formula>"incluir"</formula>
    </cfRule>
  </conditionalFormatting>
  <conditionalFormatting sqref="J557 O557">
    <cfRule type="cellIs" dxfId="2465" priority="555" operator="equal">
      <formula>"incluir"</formula>
    </cfRule>
  </conditionalFormatting>
  <conditionalFormatting sqref="M565">
    <cfRule type="cellIs" dxfId="2464" priority="554" operator="equal">
      <formula>"incluir"</formula>
    </cfRule>
  </conditionalFormatting>
  <conditionalFormatting sqref="N565">
    <cfRule type="cellIs" dxfId="2463" priority="553" operator="equal">
      <formula>"incluir"</formula>
    </cfRule>
  </conditionalFormatting>
  <conditionalFormatting sqref="N565">
    <cfRule type="cellIs" dxfId="2462" priority="552" operator="equal">
      <formula>"incluir"</formula>
    </cfRule>
  </conditionalFormatting>
  <conditionalFormatting sqref="M566">
    <cfRule type="cellIs" dxfId="2461" priority="551" operator="equal">
      <formula>"incluir"</formula>
    </cfRule>
  </conditionalFormatting>
  <conditionalFormatting sqref="N566">
    <cfRule type="cellIs" dxfId="2460" priority="550" operator="equal">
      <formula>"incluir"</formula>
    </cfRule>
  </conditionalFormatting>
  <conditionalFormatting sqref="N566">
    <cfRule type="cellIs" dxfId="2459" priority="549" operator="equal">
      <formula>"incluir"</formula>
    </cfRule>
  </conditionalFormatting>
  <conditionalFormatting sqref="M553">
    <cfRule type="cellIs" dxfId="2458" priority="548" operator="equal">
      <formula>"incluir"</formula>
    </cfRule>
  </conditionalFormatting>
  <conditionalFormatting sqref="N553">
    <cfRule type="cellIs" dxfId="2457" priority="547" operator="equal">
      <formula>"incluir"</formula>
    </cfRule>
  </conditionalFormatting>
  <conditionalFormatting sqref="N553">
    <cfRule type="cellIs" dxfId="2456" priority="546" operator="equal">
      <formula>"incluir"</formula>
    </cfRule>
  </conditionalFormatting>
  <conditionalFormatting sqref="O553 O563 J560:J561 J563:J567">
    <cfRule type="cellIs" dxfId="2455" priority="545" operator="equal">
      <formula>"ok"</formula>
    </cfRule>
  </conditionalFormatting>
  <conditionalFormatting sqref="O553 O563 J560:J561 J563:J567">
    <cfRule type="cellIs" dxfId="2454" priority="544" operator="equal">
      <formula>"NA"</formula>
    </cfRule>
  </conditionalFormatting>
  <conditionalFormatting sqref="N571">
    <cfRule type="cellIs" dxfId="2453" priority="543" operator="equal">
      <formula>"incluir"</formula>
    </cfRule>
  </conditionalFormatting>
  <conditionalFormatting sqref="J571">
    <cfRule type="cellIs" dxfId="2452" priority="542" operator="equal">
      <formula>"incluir"</formula>
    </cfRule>
  </conditionalFormatting>
  <conditionalFormatting sqref="J576">
    <cfRule type="cellIs" dxfId="2451" priority="541" operator="equal">
      <formula>"incluir"</formula>
    </cfRule>
  </conditionalFormatting>
  <conditionalFormatting sqref="J595">
    <cfRule type="cellIs" dxfId="2450" priority="540" operator="equal">
      <formula>"incluir"</formula>
    </cfRule>
  </conditionalFormatting>
  <conditionalFormatting sqref="O598">
    <cfRule type="cellIs" dxfId="2449" priority="539" operator="equal">
      <formula>"incluir"</formula>
    </cfRule>
  </conditionalFormatting>
  <conditionalFormatting sqref="J598">
    <cfRule type="cellIs" dxfId="2448" priority="538" operator="equal">
      <formula>"incluir"</formula>
    </cfRule>
  </conditionalFormatting>
  <conditionalFormatting sqref="M599 N601">
    <cfRule type="cellIs" dxfId="2447" priority="537" operator="equal">
      <formula>"incluir"</formula>
    </cfRule>
  </conditionalFormatting>
  <conditionalFormatting sqref="J601">
    <cfRule type="cellIs" dxfId="2446" priority="536" operator="equal">
      <formula>"incluir"</formula>
    </cfRule>
  </conditionalFormatting>
  <conditionalFormatting sqref="J603">
    <cfRule type="cellIs" dxfId="2445" priority="535" operator="equal">
      <formula>"incluir"</formula>
    </cfRule>
  </conditionalFormatting>
  <conditionalFormatting sqref="O604">
    <cfRule type="cellIs" dxfId="2444" priority="534" operator="equal">
      <formula>"incluir"</formula>
    </cfRule>
  </conditionalFormatting>
  <conditionalFormatting sqref="N604">
    <cfRule type="cellIs" dxfId="2443" priority="533" operator="equal">
      <formula>"incluir"</formula>
    </cfRule>
  </conditionalFormatting>
  <conditionalFormatting sqref="N604">
    <cfRule type="cellIs" dxfId="2442" priority="532" operator="equal">
      <formula>"incluir"</formula>
    </cfRule>
  </conditionalFormatting>
  <conditionalFormatting sqref="O604">
    <cfRule type="cellIs" dxfId="2441" priority="531" operator="equal">
      <formula>"incluir"</formula>
    </cfRule>
  </conditionalFormatting>
  <conditionalFormatting sqref="J604">
    <cfRule type="cellIs" dxfId="2440" priority="530" operator="equal">
      <formula>"incluir"</formula>
    </cfRule>
  </conditionalFormatting>
  <conditionalFormatting sqref="J610">
    <cfRule type="cellIs" dxfId="2439" priority="529" operator="equal">
      <formula>"incluir"</formula>
    </cfRule>
  </conditionalFormatting>
  <conditionalFormatting sqref="O610 M612">
    <cfRule type="cellIs" dxfId="2438" priority="528" operator="equal">
      <formula>"ok"</formula>
    </cfRule>
  </conditionalFormatting>
  <conditionalFormatting sqref="O610 M612">
    <cfRule type="cellIs" dxfId="2437" priority="527" operator="equal">
      <formula>"NA"</formula>
    </cfRule>
  </conditionalFormatting>
  <conditionalFormatting sqref="L604:M604 M603 O601 O600:Q600 N599:Q599 J599:J600">
    <cfRule type="cellIs" dxfId="2436" priority="526" operator="equal">
      <formula>"ok"</formula>
    </cfRule>
  </conditionalFormatting>
  <conditionalFormatting sqref="L604:M604 M603 O601 O600:Q600 N599:Q599 J599:J600">
    <cfRule type="cellIs" dxfId="2435" priority="525" operator="equal">
      <formula>"NA"</formula>
    </cfRule>
  </conditionalFormatting>
  <conditionalFormatting sqref="J479:J480">
    <cfRule type="cellIs" dxfId="2434" priority="524" operator="equal">
      <formula>"incluir"</formula>
    </cfRule>
  </conditionalFormatting>
  <conditionalFormatting sqref="J288">
    <cfRule type="cellIs" dxfId="2433" priority="523" operator="equal">
      <formula>"ok"</formula>
    </cfRule>
  </conditionalFormatting>
  <conditionalFormatting sqref="J288">
    <cfRule type="cellIs" dxfId="2432" priority="522" operator="equal">
      <formula>"NA"</formula>
    </cfRule>
  </conditionalFormatting>
  <conditionalFormatting sqref="O398">
    <cfRule type="cellIs" dxfId="2431" priority="521" operator="equal">
      <formula>"ok"</formula>
    </cfRule>
  </conditionalFormatting>
  <conditionalFormatting sqref="O398">
    <cfRule type="cellIs" dxfId="2430" priority="520" operator="equal">
      <formula>"NA"</formula>
    </cfRule>
  </conditionalFormatting>
  <conditionalFormatting sqref="J398">
    <cfRule type="cellIs" dxfId="2429" priority="519" operator="equal">
      <formula>"ok"</formula>
    </cfRule>
  </conditionalFormatting>
  <conditionalFormatting sqref="J398">
    <cfRule type="cellIs" dxfId="2428" priority="518" operator="equal">
      <formula>"NA"</formula>
    </cfRule>
  </conditionalFormatting>
  <conditionalFormatting sqref="J607 J605 O593:Q593">
    <cfRule type="cellIs" dxfId="2427" priority="517" operator="equal">
      <formula>"ok"</formula>
    </cfRule>
  </conditionalFormatting>
  <conditionalFormatting sqref="J607 J605 O593:Q593">
    <cfRule type="cellIs" dxfId="2426" priority="516" operator="equal">
      <formula>"NA"</formula>
    </cfRule>
  </conditionalFormatting>
  <conditionalFormatting sqref="J548">
    <cfRule type="cellIs" dxfId="2425" priority="515" operator="equal">
      <formula>"ok"</formula>
    </cfRule>
  </conditionalFormatting>
  <conditionalFormatting sqref="J548">
    <cfRule type="cellIs" dxfId="2424" priority="514" operator="equal">
      <formula>"NA"</formula>
    </cfRule>
  </conditionalFormatting>
  <conditionalFormatting sqref="J525">
    <cfRule type="cellIs" dxfId="2423" priority="513" operator="equal">
      <formula>"ok"</formula>
    </cfRule>
  </conditionalFormatting>
  <conditionalFormatting sqref="J525">
    <cfRule type="cellIs" dxfId="2422" priority="512" operator="equal">
      <formula>"NA"</formula>
    </cfRule>
  </conditionalFormatting>
  <conditionalFormatting sqref="J507">
    <cfRule type="cellIs" dxfId="2421" priority="511" operator="equal">
      <formula>"ok"</formula>
    </cfRule>
  </conditionalFormatting>
  <conditionalFormatting sqref="J507">
    <cfRule type="cellIs" dxfId="2420" priority="510" operator="equal">
      <formula>"NA"</formula>
    </cfRule>
  </conditionalFormatting>
  <conditionalFormatting sqref="O490 O485">
    <cfRule type="cellIs" dxfId="2419" priority="509" operator="equal">
      <formula>"ok"</formula>
    </cfRule>
  </conditionalFormatting>
  <conditionalFormatting sqref="O490 O485">
    <cfRule type="cellIs" dxfId="2418" priority="508" operator="equal">
      <formula>"NA"</formula>
    </cfRule>
  </conditionalFormatting>
  <conditionalFormatting sqref="Q584:Q585 P583:Q583 N582">
    <cfRule type="cellIs" dxfId="2417" priority="494" operator="equal">
      <formula>"incluir"</formula>
    </cfRule>
  </conditionalFormatting>
  <conditionalFormatting sqref="J528">
    <cfRule type="cellIs" dxfId="2416" priority="507" operator="equal">
      <formula>"ok"</formula>
    </cfRule>
  </conditionalFormatting>
  <conditionalFormatting sqref="J528">
    <cfRule type="cellIs" dxfId="2415" priority="506" operator="equal">
      <formula>"NA"</formula>
    </cfRule>
  </conditionalFormatting>
  <conditionalFormatting sqref="P534:Q534 P528:Q528">
    <cfRule type="cellIs" dxfId="2414" priority="505" operator="equal">
      <formula>"incluir"</formula>
    </cfRule>
  </conditionalFormatting>
  <conditionalFormatting sqref="O538:Q538 N539:O539 J538:J540">
    <cfRule type="cellIs" dxfId="2413" priority="504" operator="equal">
      <formula>"ok"</formula>
    </cfRule>
  </conditionalFormatting>
  <conditionalFormatting sqref="O538:Q538 N539:O539 J538:J540">
    <cfRule type="cellIs" dxfId="2412" priority="503" operator="equal">
      <formula>"NA"</formula>
    </cfRule>
  </conditionalFormatting>
  <conditionalFormatting sqref="P539:Q539 N535 N537:N538">
    <cfRule type="cellIs" dxfId="2411" priority="502" operator="equal">
      <formula>"incluir"</formula>
    </cfRule>
  </conditionalFormatting>
  <conditionalFormatting sqref="J544">
    <cfRule type="cellIs" dxfId="2410" priority="501" operator="equal">
      <formula>"ok"</formula>
    </cfRule>
  </conditionalFormatting>
  <conditionalFormatting sqref="J544">
    <cfRule type="cellIs" dxfId="2409" priority="500" operator="equal">
      <formula>"NA"</formula>
    </cfRule>
  </conditionalFormatting>
  <conditionalFormatting sqref="P547:Q547">
    <cfRule type="cellIs" dxfId="2408" priority="499" operator="equal">
      <formula>"incluir"</formula>
    </cfRule>
  </conditionalFormatting>
  <conditionalFormatting sqref="N570:O570 J570">
    <cfRule type="cellIs" dxfId="2407" priority="498" operator="equal">
      <formula>"ok"</formula>
    </cfRule>
  </conditionalFormatting>
  <conditionalFormatting sqref="N570:O570 J570">
    <cfRule type="cellIs" dxfId="2406" priority="497" operator="equal">
      <formula>"NA"</formula>
    </cfRule>
  </conditionalFormatting>
  <conditionalFormatting sqref="N575">
    <cfRule type="cellIs" dxfId="2405" priority="496" operator="equal">
      <formula>"incluir"</formula>
    </cfRule>
  </conditionalFormatting>
  <conditionalFormatting sqref="P589:Q590 O592">
    <cfRule type="cellIs" dxfId="2404" priority="495" operator="equal">
      <formula>"incluir"</formula>
    </cfRule>
  </conditionalFormatting>
  <conditionalFormatting sqref="P748:Q748 L748:M749">
    <cfRule type="cellIs" dxfId="2403" priority="493" operator="equal">
      <formula>"ok"</formula>
    </cfRule>
  </conditionalFormatting>
  <conditionalFormatting sqref="P748:Q748 L748:M749">
    <cfRule type="cellIs" dxfId="2402" priority="492" operator="equal">
      <formula>"NA"</formula>
    </cfRule>
  </conditionalFormatting>
  <conditionalFormatting sqref="M659">
    <cfRule type="cellIs" dxfId="2401" priority="491" operator="equal">
      <formula>"incluir"</formula>
    </cfRule>
  </conditionalFormatting>
  <conditionalFormatting sqref="M659">
    <cfRule type="cellIs" dxfId="2400" priority="490" operator="equal">
      <formula>"incluir"</formula>
    </cfRule>
  </conditionalFormatting>
  <conditionalFormatting sqref="M658">
    <cfRule type="cellIs" dxfId="2399" priority="489" operator="equal">
      <formula>"incluir"</formula>
    </cfRule>
  </conditionalFormatting>
  <conditionalFormatting sqref="M658">
    <cfRule type="cellIs" dxfId="2398" priority="488" operator="equal">
      <formula>"incluir"</formula>
    </cfRule>
  </conditionalFormatting>
  <conditionalFormatting sqref="M658">
    <cfRule type="cellIs" dxfId="2397" priority="487" operator="equal">
      <formula>"incluir"</formula>
    </cfRule>
  </conditionalFormatting>
  <conditionalFormatting sqref="M656">
    <cfRule type="cellIs" dxfId="2396" priority="486" operator="equal">
      <formula>"incluir"</formula>
    </cfRule>
  </conditionalFormatting>
  <conditionalFormatting sqref="L637:M637 P637">
    <cfRule type="cellIs" dxfId="2395" priority="485" operator="equal">
      <formula>"incluir"</formula>
    </cfRule>
  </conditionalFormatting>
  <conditionalFormatting sqref="Q637">
    <cfRule type="cellIs" dxfId="2394" priority="484" operator="equal">
      <formula>"incluir"</formula>
    </cfRule>
  </conditionalFormatting>
  <conditionalFormatting sqref="P637">
    <cfRule type="cellIs" dxfId="2393" priority="483" operator="equal">
      <formula>"incluir"</formula>
    </cfRule>
  </conditionalFormatting>
  <conditionalFormatting sqref="P636">
    <cfRule type="cellIs" dxfId="2392" priority="482" operator="equal">
      <formula>"incluir"</formula>
    </cfRule>
  </conditionalFormatting>
  <conditionalFormatting sqref="P636">
    <cfRule type="cellIs" dxfId="2391" priority="481" operator="equal">
      <formula>"incluir"</formula>
    </cfRule>
  </conditionalFormatting>
  <conditionalFormatting sqref="Q636 L636:M636">
    <cfRule type="cellIs" dxfId="2390" priority="480" operator="equal">
      <formula>"ok"</formula>
    </cfRule>
  </conditionalFormatting>
  <conditionalFormatting sqref="Q636 L636:M636">
    <cfRule type="cellIs" dxfId="2389" priority="479" operator="equal">
      <formula>"NA"</formula>
    </cfRule>
  </conditionalFormatting>
  <conditionalFormatting sqref="L758 N758:O758">
    <cfRule type="cellIs" dxfId="2388" priority="478" operator="equal">
      <formula>"ok"</formula>
    </cfRule>
  </conditionalFormatting>
  <conditionalFormatting sqref="L758 N758:O758">
    <cfRule type="cellIs" dxfId="2387" priority="477" operator="equal">
      <formula>"NA"</formula>
    </cfRule>
  </conditionalFormatting>
  <conditionalFormatting sqref="O620 J620">
    <cfRule type="cellIs" dxfId="2386" priority="476" operator="equal">
      <formula>"ok"</formula>
    </cfRule>
  </conditionalFormatting>
  <conditionalFormatting sqref="O620 J620">
    <cfRule type="cellIs" dxfId="2385" priority="475" operator="equal">
      <formula>"NA"</formula>
    </cfRule>
  </conditionalFormatting>
  <conditionalFormatting sqref="O6:Q6">
    <cfRule type="cellIs" dxfId="2384" priority="474" operator="equal">
      <formula>"ok"</formula>
    </cfRule>
  </conditionalFormatting>
  <conditionalFormatting sqref="O6:Q6">
    <cfRule type="cellIs" dxfId="2383" priority="473" operator="equal">
      <formula>"NA"</formula>
    </cfRule>
  </conditionalFormatting>
  <conditionalFormatting sqref="N420 I420 K420">
    <cfRule type="cellIs" dxfId="2382" priority="472" operator="equal">
      <formula>"incluir"</formula>
    </cfRule>
  </conditionalFormatting>
  <conditionalFormatting sqref="K579 M579">
    <cfRule type="cellIs" dxfId="2381" priority="471" operator="equal">
      <formula>"incluir"</formula>
    </cfRule>
  </conditionalFormatting>
  <conditionalFormatting sqref="J174 J156 M156 I190:J190 L190:Q190 J195:Q195 O156:Q156 I175:Q176 I191:Q194 I264:Q269 I263:P263 I196:Q210 I262:O262 Q262:Q263 I118:Q155 O174:Q174 I178:Q189 L177:Q177 J211:J212 M211:M212 O211:Q212 I213:Q243 J244 L245:N245 L244 O244 P245:Q245 I157:Q173">
    <cfRule type="cellIs" dxfId="2380" priority="470" operator="equal">
      <formula>"ok"</formula>
    </cfRule>
  </conditionalFormatting>
  <conditionalFormatting sqref="J174 J156 M156 I190:J190 L190:Q190 J195:Q195 O156:Q156 I175:Q176 I191:Q194 I264:Q269 I263:P263 I196:Q210 I262:O262 Q262:Q263 I118:Q155 O174:Q174 I178:Q189 L177:Q177 J211:J212 M211:M212 O211:Q212 I213:Q243 J244 L245:N245 L244 O244 P245:Q245 I157:Q173">
    <cfRule type="cellIs" dxfId="2379" priority="469" operator="equal">
      <formula>"NA"</formula>
    </cfRule>
  </conditionalFormatting>
  <conditionalFormatting sqref="I156">
    <cfRule type="cellIs" dxfId="2378" priority="468" operator="equal">
      <formula>"ok"</formula>
    </cfRule>
  </conditionalFormatting>
  <conditionalFormatting sqref="I156">
    <cfRule type="cellIs" dxfId="2377" priority="467" operator="equal">
      <formula>"NA"</formula>
    </cfRule>
  </conditionalFormatting>
  <conditionalFormatting sqref="K156:L156">
    <cfRule type="cellIs" dxfId="2376" priority="466" operator="equal">
      <formula>"ok"</formula>
    </cfRule>
  </conditionalFormatting>
  <conditionalFormatting sqref="K156:L156">
    <cfRule type="cellIs" dxfId="2375" priority="465" operator="equal">
      <formula>"NA"</formula>
    </cfRule>
  </conditionalFormatting>
  <conditionalFormatting sqref="N156">
    <cfRule type="cellIs" dxfId="2374" priority="464" operator="equal">
      <formula>"ok"</formula>
    </cfRule>
  </conditionalFormatting>
  <conditionalFormatting sqref="N156">
    <cfRule type="cellIs" dxfId="2373" priority="463" operator="equal">
      <formula>"NA"</formula>
    </cfRule>
  </conditionalFormatting>
  <conditionalFormatting sqref="P262">
    <cfRule type="cellIs" dxfId="2372" priority="462" operator="equal">
      <formula>"ok"</formula>
    </cfRule>
  </conditionalFormatting>
  <conditionalFormatting sqref="P262">
    <cfRule type="cellIs" dxfId="2371" priority="461" operator="equal">
      <formula>"NA"</formula>
    </cfRule>
  </conditionalFormatting>
  <conditionalFormatting sqref="I270:Q271">
    <cfRule type="cellIs" dxfId="2370" priority="460" operator="equal">
      <formula>"ok"</formula>
    </cfRule>
  </conditionalFormatting>
  <conditionalFormatting sqref="I270:Q271">
    <cfRule type="cellIs" dxfId="2369" priority="459" operator="equal">
      <formula>"NA"</formula>
    </cfRule>
  </conditionalFormatting>
  <conditionalFormatting sqref="K737:M738">
    <cfRule type="cellIs" dxfId="2368" priority="458" operator="equal">
      <formula>"ok"</formula>
    </cfRule>
  </conditionalFormatting>
  <conditionalFormatting sqref="K737:M738">
    <cfRule type="cellIs" dxfId="2367" priority="457" operator="equal">
      <formula>"NA"</formula>
    </cfRule>
  </conditionalFormatting>
  <conditionalFormatting sqref="L733:Q733">
    <cfRule type="cellIs" dxfId="2366" priority="456" operator="equal">
      <formula>"ok"</formula>
    </cfRule>
  </conditionalFormatting>
  <conditionalFormatting sqref="L733:Q733">
    <cfRule type="cellIs" dxfId="2365" priority="455" operator="equal">
      <formula>"NA"</formula>
    </cfRule>
  </conditionalFormatting>
  <conditionalFormatting sqref="L729:Q729">
    <cfRule type="cellIs" dxfId="2364" priority="454" operator="equal">
      <formula>"ok"</formula>
    </cfRule>
  </conditionalFormatting>
  <conditionalFormatting sqref="L729:Q729">
    <cfRule type="cellIs" dxfId="2363" priority="453" operator="equal">
      <formula>"NA"</formula>
    </cfRule>
  </conditionalFormatting>
  <conditionalFormatting sqref="L726:Q726">
    <cfRule type="cellIs" dxfId="2362" priority="452" operator="equal">
      <formula>"ok"</formula>
    </cfRule>
  </conditionalFormatting>
  <conditionalFormatting sqref="L726:Q726">
    <cfRule type="cellIs" dxfId="2361" priority="451" operator="equal">
      <formula>"NA"</formula>
    </cfRule>
  </conditionalFormatting>
  <conditionalFormatting sqref="K727:M727">
    <cfRule type="cellIs" dxfId="2360" priority="450" operator="equal">
      <formula>"ok"</formula>
    </cfRule>
  </conditionalFormatting>
  <conditionalFormatting sqref="K727:M727">
    <cfRule type="cellIs" dxfId="2359" priority="449" operator="equal">
      <formula>"NA"</formula>
    </cfRule>
  </conditionalFormatting>
  <conditionalFormatting sqref="O727:Q727">
    <cfRule type="cellIs" dxfId="2358" priority="448" operator="equal">
      <formula>"ok"</formula>
    </cfRule>
  </conditionalFormatting>
  <conditionalFormatting sqref="O727:Q727">
    <cfRule type="cellIs" dxfId="2357" priority="447" operator="equal">
      <formula>"NA"</formula>
    </cfRule>
  </conditionalFormatting>
  <conditionalFormatting sqref="M724:O724">
    <cfRule type="cellIs" dxfId="2356" priority="446" operator="equal">
      <formula>"ok"</formula>
    </cfRule>
  </conditionalFormatting>
  <conditionalFormatting sqref="M724:O724">
    <cfRule type="cellIs" dxfId="2355" priority="445" operator="equal">
      <formula>"NA"</formula>
    </cfRule>
  </conditionalFormatting>
  <conditionalFormatting sqref="K721:Q721">
    <cfRule type="cellIs" dxfId="2354" priority="444" operator="equal">
      <formula>"ok"</formula>
    </cfRule>
  </conditionalFormatting>
  <conditionalFormatting sqref="K721:Q721">
    <cfRule type="cellIs" dxfId="2353" priority="443" operator="equal">
      <formula>"NA"</formula>
    </cfRule>
  </conditionalFormatting>
  <conditionalFormatting sqref="K713:Q713">
    <cfRule type="cellIs" dxfId="2352" priority="442" operator="equal">
      <formula>"ok"</formula>
    </cfRule>
  </conditionalFormatting>
  <conditionalFormatting sqref="K713:Q713">
    <cfRule type="cellIs" dxfId="2351" priority="441" operator="equal">
      <formula>"NA"</formula>
    </cfRule>
  </conditionalFormatting>
  <conditionalFormatting sqref="I713">
    <cfRule type="cellIs" dxfId="2350" priority="440" operator="equal">
      <formula>"ok"</formula>
    </cfRule>
  </conditionalFormatting>
  <conditionalFormatting sqref="I713">
    <cfRule type="cellIs" dxfId="2349" priority="439" operator="equal">
      <formula>"NA"</formula>
    </cfRule>
  </conditionalFormatting>
  <conditionalFormatting sqref="K704:Q704">
    <cfRule type="cellIs" dxfId="2348" priority="438" operator="equal">
      <formula>"ok"</formula>
    </cfRule>
  </conditionalFormatting>
  <conditionalFormatting sqref="K704:Q704">
    <cfRule type="cellIs" dxfId="2347" priority="437" operator="equal">
      <formula>"NA"</formula>
    </cfRule>
  </conditionalFormatting>
  <conditionalFormatting sqref="L701:Q701">
    <cfRule type="cellIs" dxfId="2346" priority="436" operator="equal">
      <formula>"ok"</formula>
    </cfRule>
  </conditionalFormatting>
  <conditionalFormatting sqref="L701:Q701">
    <cfRule type="cellIs" dxfId="2345" priority="435" operator="equal">
      <formula>"NA"</formula>
    </cfRule>
  </conditionalFormatting>
  <conditionalFormatting sqref="L697:Q697">
    <cfRule type="cellIs" dxfId="2344" priority="434" operator="equal">
      <formula>"ok"</formula>
    </cfRule>
  </conditionalFormatting>
  <conditionalFormatting sqref="L697:Q697">
    <cfRule type="cellIs" dxfId="2343" priority="433" operator="equal">
      <formula>"NA"</formula>
    </cfRule>
  </conditionalFormatting>
  <conditionalFormatting sqref="K689:L689">
    <cfRule type="cellIs" dxfId="2342" priority="432" operator="equal">
      <formula>"ok"</formula>
    </cfRule>
  </conditionalFormatting>
  <conditionalFormatting sqref="K689:L689">
    <cfRule type="cellIs" dxfId="2341" priority="431" operator="equal">
      <formula>"NA"</formula>
    </cfRule>
  </conditionalFormatting>
  <conditionalFormatting sqref="L679:Q681">
    <cfRule type="cellIs" dxfId="2340" priority="430" operator="equal">
      <formula>"ok"</formula>
    </cfRule>
  </conditionalFormatting>
  <conditionalFormatting sqref="L679:Q681">
    <cfRule type="cellIs" dxfId="2339" priority="429" operator="equal">
      <formula>"NA"</formula>
    </cfRule>
  </conditionalFormatting>
  <conditionalFormatting sqref="I174">
    <cfRule type="cellIs" dxfId="2338" priority="428" operator="equal">
      <formula>"ok"</formula>
    </cfRule>
  </conditionalFormatting>
  <conditionalFormatting sqref="I174">
    <cfRule type="cellIs" dxfId="2337" priority="427" operator="equal">
      <formula>"NA"</formula>
    </cfRule>
  </conditionalFormatting>
  <conditionalFormatting sqref="K174:N174">
    <cfRule type="cellIs" dxfId="2336" priority="426" operator="equal">
      <formula>"ok"</formula>
    </cfRule>
  </conditionalFormatting>
  <conditionalFormatting sqref="K174:N174">
    <cfRule type="cellIs" dxfId="2335" priority="425" operator="equal">
      <formula>"NA"</formula>
    </cfRule>
  </conditionalFormatting>
  <conditionalFormatting sqref="I177:K177">
    <cfRule type="cellIs" dxfId="2334" priority="424" operator="equal">
      <formula>"ok"</formula>
    </cfRule>
  </conditionalFormatting>
  <conditionalFormatting sqref="I177:K177">
    <cfRule type="cellIs" dxfId="2333" priority="423" operator="equal">
      <formula>"NA"</formula>
    </cfRule>
  </conditionalFormatting>
  <conditionalFormatting sqref="I333:I335">
    <cfRule type="cellIs" dxfId="2332" priority="422" operator="equal">
      <formula>"ok"</formula>
    </cfRule>
  </conditionalFormatting>
  <conditionalFormatting sqref="I333:I335">
    <cfRule type="cellIs" dxfId="2331" priority="421" operator="equal">
      <formula>"NA"</formula>
    </cfRule>
  </conditionalFormatting>
  <conditionalFormatting sqref="J334:K335">
    <cfRule type="cellIs" dxfId="2330" priority="420" operator="equal">
      <formula>"ok"</formula>
    </cfRule>
  </conditionalFormatting>
  <conditionalFormatting sqref="J334:K335">
    <cfRule type="cellIs" dxfId="2329" priority="419" operator="equal">
      <formula>"NA"</formula>
    </cfRule>
  </conditionalFormatting>
  <conditionalFormatting sqref="K333">
    <cfRule type="cellIs" dxfId="2328" priority="418" operator="equal">
      <formula>"ok"</formula>
    </cfRule>
  </conditionalFormatting>
  <conditionalFormatting sqref="K333">
    <cfRule type="cellIs" dxfId="2327" priority="417" operator="equal">
      <formula>"NA"</formula>
    </cfRule>
  </conditionalFormatting>
  <conditionalFormatting sqref="J329:N330">
    <cfRule type="cellIs" dxfId="2326" priority="416" operator="equal">
      <formula>"ok"</formula>
    </cfRule>
  </conditionalFormatting>
  <conditionalFormatting sqref="J329:N330">
    <cfRule type="cellIs" dxfId="2325" priority="415" operator="equal">
      <formula>"NA"</formula>
    </cfRule>
  </conditionalFormatting>
  <conditionalFormatting sqref="K331:N331">
    <cfRule type="cellIs" dxfId="2324" priority="414" operator="equal">
      <formula>"ok"</formula>
    </cfRule>
  </conditionalFormatting>
  <conditionalFormatting sqref="K331:N331">
    <cfRule type="cellIs" dxfId="2323" priority="413" operator="equal">
      <formula>"NA"</formula>
    </cfRule>
  </conditionalFormatting>
  <conditionalFormatting sqref="I327:N327">
    <cfRule type="cellIs" dxfId="2322" priority="412" operator="equal">
      <formula>"ok"</formula>
    </cfRule>
  </conditionalFormatting>
  <conditionalFormatting sqref="I327:N327">
    <cfRule type="cellIs" dxfId="2321" priority="411" operator="equal">
      <formula>"NA"</formula>
    </cfRule>
  </conditionalFormatting>
  <conditionalFormatting sqref="I326">
    <cfRule type="cellIs" dxfId="2320" priority="410" operator="equal">
      <formula>"ok"</formula>
    </cfRule>
  </conditionalFormatting>
  <conditionalFormatting sqref="I326">
    <cfRule type="cellIs" dxfId="2319" priority="409" operator="equal">
      <formula>"NA"</formula>
    </cfRule>
  </conditionalFormatting>
  <conditionalFormatting sqref="K326:N326">
    <cfRule type="cellIs" dxfId="2318" priority="408" operator="equal">
      <formula>"ok"</formula>
    </cfRule>
  </conditionalFormatting>
  <conditionalFormatting sqref="K326:N326">
    <cfRule type="cellIs" dxfId="2317" priority="407" operator="equal">
      <formula>"NA"</formula>
    </cfRule>
  </conditionalFormatting>
  <conditionalFormatting sqref="I323:K323">
    <cfRule type="cellIs" dxfId="2316" priority="406" operator="equal">
      <formula>"ok"</formula>
    </cfRule>
  </conditionalFormatting>
  <conditionalFormatting sqref="I323:K323">
    <cfRule type="cellIs" dxfId="2315" priority="405" operator="equal">
      <formula>"NA"</formula>
    </cfRule>
  </conditionalFormatting>
  <conditionalFormatting sqref="M323:O323">
    <cfRule type="cellIs" dxfId="2314" priority="404" operator="equal">
      <formula>"ok"</formula>
    </cfRule>
  </conditionalFormatting>
  <conditionalFormatting sqref="M323:O323">
    <cfRule type="cellIs" dxfId="2313" priority="403" operator="equal">
      <formula>"NA"</formula>
    </cfRule>
  </conditionalFormatting>
  <conditionalFormatting sqref="O330">
    <cfRule type="cellIs" dxfId="2312" priority="402" operator="equal">
      <formula>"ok"</formula>
    </cfRule>
  </conditionalFormatting>
  <conditionalFormatting sqref="O330">
    <cfRule type="cellIs" dxfId="2311" priority="401" operator="equal">
      <formula>"NA"</formula>
    </cfRule>
  </conditionalFormatting>
  <conditionalFormatting sqref="M333">
    <cfRule type="cellIs" dxfId="2310" priority="400" operator="equal">
      <formula>"ok"</formula>
    </cfRule>
  </conditionalFormatting>
  <conditionalFormatting sqref="M333">
    <cfRule type="cellIs" dxfId="2309" priority="399" operator="equal">
      <formula>"NA"</formula>
    </cfRule>
  </conditionalFormatting>
  <conditionalFormatting sqref="O334:O335">
    <cfRule type="cellIs" dxfId="2308" priority="398" operator="equal">
      <formula>"ok"</formula>
    </cfRule>
  </conditionalFormatting>
  <conditionalFormatting sqref="O334:O335">
    <cfRule type="cellIs" dxfId="2307" priority="397" operator="equal">
      <formula>"NA"</formula>
    </cfRule>
  </conditionalFormatting>
  <conditionalFormatting sqref="I343:I358">
    <cfRule type="cellIs" dxfId="2306" priority="396" operator="equal">
      <formula>"ok"</formula>
    </cfRule>
  </conditionalFormatting>
  <conditionalFormatting sqref="I343:I358">
    <cfRule type="cellIs" dxfId="2305" priority="395" operator="equal">
      <formula>"NA"</formula>
    </cfRule>
  </conditionalFormatting>
  <conditionalFormatting sqref="J343:Q343">
    <cfRule type="cellIs" dxfId="2304" priority="394" operator="equal">
      <formula>"ok"</formula>
    </cfRule>
  </conditionalFormatting>
  <conditionalFormatting sqref="J343:Q343">
    <cfRule type="cellIs" dxfId="2303" priority="393" operator="equal">
      <formula>"NA"</formula>
    </cfRule>
  </conditionalFormatting>
  <conditionalFormatting sqref="L344:L358">
    <cfRule type="cellIs" dxfId="2302" priority="392" operator="equal">
      <formula>"ok"</formula>
    </cfRule>
  </conditionalFormatting>
  <conditionalFormatting sqref="L344:L358">
    <cfRule type="cellIs" dxfId="2301" priority="391" operator="equal">
      <formula>"NA"</formula>
    </cfRule>
  </conditionalFormatting>
  <conditionalFormatting sqref="O344:Q358">
    <cfRule type="cellIs" dxfId="2300" priority="390" operator="equal">
      <formula>"ok"</formula>
    </cfRule>
  </conditionalFormatting>
  <conditionalFormatting sqref="O344:Q358">
    <cfRule type="cellIs" dxfId="2299" priority="389" operator="equal">
      <formula>"NA"</formula>
    </cfRule>
  </conditionalFormatting>
  <conditionalFormatting sqref="O360:Q362 O363">
    <cfRule type="cellIs" dxfId="2298" priority="388" operator="equal">
      <formula>"ok"</formula>
    </cfRule>
  </conditionalFormatting>
  <conditionalFormatting sqref="O360:Q362 O363">
    <cfRule type="cellIs" dxfId="2297" priority="387" operator="equal">
      <formula>"NA"</formula>
    </cfRule>
  </conditionalFormatting>
  <conditionalFormatting sqref="P363:Q363">
    <cfRule type="cellIs" dxfId="2296" priority="386" operator="equal">
      <formula>"ok"</formula>
    </cfRule>
  </conditionalFormatting>
  <conditionalFormatting sqref="P363:Q363">
    <cfRule type="cellIs" dxfId="2295" priority="385" operator="equal">
      <formula>"NA"</formula>
    </cfRule>
  </conditionalFormatting>
  <conditionalFormatting sqref="I758:K758">
    <cfRule type="cellIs" dxfId="2294" priority="384" operator="equal">
      <formula>"ok"</formula>
    </cfRule>
  </conditionalFormatting>
  <conditionalFormatting sqref="I758:K758">
    <cfRule type="cellIs" dxfId="2293" priority="383" operator="equal">
      <formula>"NA"</formula>
    </cfRule>
  </conditionalFormatting>
  <conditionalFormatting sqref="I754:K754">
    <cfRule type="cellIs" dxfId="2292" priority="382" operator="equal">
      <formula>"ok"</formula>
    </cfRule>
  </conditionalFormatting>
  <conditionalFormatting sqref="I754:K754">
    <cfRule type="cellIs" dxfId="2291" priority="381" operator="equal">
      <formula>"NA"</formula>
    </cfRule>
  </conditionalFormatting>
  <conditionalFormatting sqref="I749:K751">
    <cfRule type="cellIs" dxfId="2290" priority="380" operator="equal">
      <formula>"ok"</formula>
    </cfRule>
  </conditionalFormatting>
  <conditionalFormatting sqref="I749:K751">
    <cfRule type="cellIs" dxfId="2289" priority="379" operator="equal">
      <formula>"NA"</formula>
    </cfRule>
  </conditionalFormatting>
  <conditionalFormatting sqref="L754">
    <cfRule type="cellIs" dxfId="2288" priority="378" operator="equal">
      <formula>"ok"</formula>
    </cfRule>
  </conditionalFormatting>
  <conditionalFormatting sqref="L754">
    <cfRule type="cellIs" dxfId="2287" priority="377" operator="equal">
      <formula>"NA"</formula>
    </cfRule>
  </conditionalFormatting>
  <conditionalFormatting sqref="O754:Q754">
    <cfRule type="cellIs" dxfId="2286" priority="376" operator="equal">
      <formula>"ok"</formula>
    </cfRule>
  </conditionalFormatting>
  <conditionalFormatting sqref="O754:Q754">
    <cfRule type="cellIs" dxfId="2285" priority="375" operator="equal">
      <formula>"NA"</formula>
    </cfRule>
  </conditionalFormatting>
  <conditionalFormatting sqref="N749:O749">
    <cfRule type="cellIs" dxfId="2284" priority="374" operator="equal">
      <formula>"ok"</formula>
    </cfRule>
  </conditionalFormatting>
  <conditionalFormatting sqref="N749:O749">
    <cfRule type="cellIs" dxfId="2283" priority="373" operator="equal">
      <formula>"NA"</formula>
    </cfRule>
  </conditionalFormatting>
  <conditionalFormatting sqref="P750">
    <cfRule type="cellIs" dxfId="2282" priority="372" operator="equal">
      <formula>"ok"</formula>
    </cfRule>
  </conditionalFormatting>
  <conditionalFormatting sqref="P750">
    <cfRule type="cellIs" dxfId="2281" priority="371" operator="equal">
      <formula>"NA"</formula>
    </cfRule>
  </conditionalFormatting>
  <conditionalFormatting sqref="I360:I363">
    <cfRule type="cellIs" dxfId="2280" priority="370" operator="equal">
      <formula>"ok"</formula>
    </cfRule>
  </conditionalFormatting>
  <conditionalFormatting sqref="I360:I363">
    <cfRule type="cellIs" dxfId="2279" priority="369" operator="equal">
      <formula>"NA"</formula>
    </cfRule>
  </conditionalFormatting>
  <conditionalFormatting sqref="I365:I371">
    <cfRule type="cellIs" dxfId="2278" priority="368" operator="equal">
      <formula>"ok"</formula>
    </cfRule>
  </conditionalFormatting>
  <conditionalFormatting sqref="I365:I371">
    <cfRule type="cellIs" dxfId="2277" priority="367" operator="equal">
      <formula>"NA"</formula>
    </cfRule>
  </conditionalFormatting>
  <conditionalFormatting sqref="I374:I377">
    <cfRule type="cellIs" dxfId="2276" priority="366" operator="equal">
      <formula>"ok"</formula>
    </cfRule>
  </conditionalFormatting>
  <conditionalFormatting sqref="I374:I377">
    <cfRule type="cellIs" dxfId="2275" priority="365" operator="equal">
      <formula>"NA"</formula>
    </cfRule>
  </conditionalFormatting>
  <conditionalFormatting sqref="O326:Q326">
    <cfRule type="cellIs" dxfId="2274" priority="364" operator="equal">
      <formula>"ok"</formula>
    </cfRule>
  </conditionalFormatting>
  <conditionalFormatting sqref="O326:Q326">
    <cfRule type="cellIs" dxfId="2273" priority="363" operator="equal">
      <formula>"NA"</formula>
    </cfRule>
  </conditionalFormatting>
  <conditionalFormatting sqref="P330:Q330">
    <cfRule type="cellIs" dxfId="2272" priority="362" operator="equal">
      <formula>"ok"</formula>
    </cfRule>
  </conditionalFormatting>
  <conditionalFormatting sqref="P330:Q330">
    <cfRule type="cellIs" dxfId="2271" priority="361" operator="equal">
      <formula>"NA"</formula>
    </cfRule>
  </conditionalFormatting>
  <conditionalFormatting sqref="O324:Q324">
    <cfRule type="cellIs" dxfId="2270" priority="360" operator="equal">
      <formula>"ok"</formula>
    </cfRule>
  </conditionalFormatting>
  <conditionalFormatting sqref="O324:Q324">
    <cfRule type="cellIs" dxfId="2269" priority="359" operator="equal">
      <formula>"NA"</formula>
    </cfRule>
  </conditionalFormatting>
  <conditionalFormatting sqref="L333">
    <cfRule type="cellIs" dxfId="2268" priority="358" operator="equal">
      <formula>"ok"</formula>
    </cfRule>
  </conditionalFormatting>
  <conditionalFormatting sqref="L333">
    <cfRule type="cellIs" dxfId="2267" priority="357" operator="equal">
      <formula>"NA"</formula>
    </cfRule>
  </conditionalFormatting>
  <conditionalFormatting sqref="O333:Q333">
    <cfRule type="cellIs" dxfId="2266" priority="356" operator="equal">
      <formula>"ok"</formula>
    </cfRule>
  </conditionalFormatting>
  <conditionalFormatting sqref="O333:Q333">
    <cfRule type="cellIs" dxfId="2265" priority="355" operator="equal">
      <formula>"NA"</formula>
    </cfRule>
  </conditionalFormatting>
  <conditionalFormatting sqref="L335">
    <cfRule type="cellIs" dxfId="2264" priority="354" operator="equal">
      <formula>"ok"</formula>
    </cfRule>
  </conditionalFormatting>
  <conditionalFormatting sqref="L335">
    <cfRule type="cellIs" dxfId="2263" priority="353" operator="equal">
      <formula>"NA"</formula>
    </cfRule>
  </conditionalFormatting>
  <conditionalFormatting sqref="P335:Q335">
    <cfRule type="cellIs" dxfId="2262" priority="352" operator="equal">
      <formula>"ok"</formula>
    </cfRule>
  </conditionalFormatting>
  <conditionalFormatting sqref="P335:Q335">
    <cfRule type="cellIs" dxfId="2261" priority="351" operator="equal">
      <formula>"NA"</formula>
    </cfRule>
  </conditionalFormatting>
  <conditionalFormatting sqref="K356">
    <cfRule type="cellIs" dxfId="2260" priority="350" operator="equal">
      <formula>"ok"</formula>
    </cfRule>
  </conditionalFormatting>
  <conditionalFormatting sqref="K356">
    <cfRule type="cellIs" dxfId="2259" priority="349" operator="equal">
      <formula>"NA"</formula>
    </cfRule>
  </conditionalFormatting>
  <conditionalFormatting sqref="M356:N356">
    <cfRule type="cellIs" dxfId="2258" priority="348" operator="equal">
      <formula>"ok"</formula>
    </cfRule>
  </conditionalFormatting>
  <conditionalFormatting sqref="M356:N356">
    <cfRule type="cellIs" dxfId="2257" priority="347" operator="equal">
      <formula>"NA"</formula>
    </cfRule>
  </conditionalFormatting>
  <conditionalFormatting sqref="K358">
    <cfRule type="cellIs" dxfId="2256" priority="346" operator="equal">
      <formula>"ok"</formula>
    </cfRule>
  </conditionalFormatting>
  <conditionalFormatting sqref="K358">
    <cfRule type="cellIs" dxfId="2255" priority="345" operator="equal">
      <formula>"NA"</formula>
    </cfRule>
  </conditionalFormatting>
  <conditionalFormatting sqref="M358">
    <cfRule type="cellIs" dxfId="2254" priority="344" operator="equal">
      <formula>"ok"</formula>
    </cfRule>
  </conditionalFormatting>
  <conditionalFormatting sqref="M358">
    <cfRule type="cellIs" dxfId="2253" priority="343" operator="equal">
      <formula>"NA"</formula>
    </cfRule>
  </conditionalFormatting>
  <conditionalFormatting sqref="N358">
    <cfRule type="cellIs" dxfId="2252" priority="342" operator="equal">
      <formula>"ok"</formula>
    </cfRule>
  </conditionalFormatting>
  <conditionalFormatting sqref="N358">
    <cfRule type="cellIs" dxfId="2251" priority="341" operator="equal">
      <formula>"NA"</formula>
    </cfRule>
  </conditionalFormatting>
  <conditionalFormatting sqref="M359">
    <cfRule type="cellIs" dxfId="2250" priority="340" operator="equal">
      <formula>"ok"</formula>
    </cfRule>
  </conditionalFormatting>
  <conditionalFormatting sqref="M359">
    <cfRule type="cellIs" dxfId="2249" priority="339" operator="equal">
      <formula>"NA"</formula>
    </cfRule>
  </conditionalFormatting>
  <conditionalFormatting sqref="N359">
    <cfRule type="cellIs" dxfId="2248" priority="338" operator="equal">
      <formula>"ok"</formula>
    </cfRule>
  </conditionalFormatting>
  <conditionalFormatting sqref="N359">
    <cfRule type="cellIs" dxfId="2247" priority="337" operator="equal">
      <formula>"NA"</formula>
    </cfRule>
  </conditionalFormatting>
  <conditionalFormatting sqref="K360">
    <cfRule type="cellIs" dxfId="2246" priority="336" operator="equal">
      <formula>"ok"</formula>
    </cfRule>
  </conditionalFormatting>
  <conditionalFormatting sqref="K360">
    <cfRule type="cellIs" dxfId="2245" priority="335" operator="equal">
      <formula>"NA"</formula>
    </cfRule>
  </conditionalFormatting>
  <conditionalFormatting sqref="M360">
    <cfRule type="cellIs" dxfId="2244" priority="334" operator="equal">
      <formula>"ok"</formula>
    </cfRule>
  </conditionalFormatting>
  <conditionalFormatting sqref="M360">
    <cfRule type="cellIs" dxfId="2243" priority="333" operator="equal">
      <formula>"NA"</formula>
    </cfRule>
  </conditionalFormatting>
  <conditionalFormatting sqref="N360">
    <cfRule type="cellIs" dxfId="2242" priority="332" operator="equal">
      <formula>"ok"</formula>
    </cfRule>
  </conditionalFormatting>
  <conditionalFormatting sqref="N360">
    <cfRule type="cellIs" dxfId="2241" priority="331" operator="equal">
      <formula>"NA"</formula>
    </cfRule>
  </conditionalFormatting>
  <conditionalFormatting sqref="L360">
    <cfRule type="cellIs" dxfId="2240" priority="330" operator="equal">
      <formula>"ok"</formula>
    </cfRule>
  </conditionalFormatting>
  <conditionalFormatting sqref="L360">
    <cfRule type="cellIs" dxfId="2239" priority="329" operator="equal">
      <formula>"NA"</formula>
    </cfRule>
  </conditionalFormatting>
  <conditionalFormatting sqref="L361">
    <cfRule type="cellIs" dxfId="2238" priority="328" operator="equal">
      <formula>"ok"</formula>
    </cfRule>
  </conditionalFormatting>
  <conditionalFormatting sqref="L361">
    <cfRule type="cellIs" dxfId="2237" priority="327" operator="equal">
      <formula>"NA"</formula>
    </cfRule>
  </conditionalFormatting>
  <conditionalFormatting sqref="K362">
    <cfRule type="cellIs" dxfId="2236" priority="326" operator="equal">
      <formula>"ok"</formula>
    </cfRule>
  </conditionalFormatting>
  <conditionalFormatting sqref="K362">
    <cfRule type="cellIs" dxfId="2235" priority="325" operator="equal">
      <formula>"NA"</formula>
    </cfRule>
  </conditionalFormatting>
  <conditionalFormatting sqref="M362">
    <cfRule type="cellIs" dxfId="2234" priority="324" operator="equal">
      <formula>"ok"</formula>
    </cfRule>
  </conditionalFormatting>
  <conditionalFormatting sqref="M362">
    <cfRule type="cellIs" dxfId="2233" priority="323" operator="equal">
      <formula>"NA"</formula>
    </cfRule>
  </conditionalFormatting>
  <conditionalFormatting sqref="N362">
    <cfRule type="cellIs" dxfId="2232" priority="322" operator="equal">
      <formula>"ok"</formula>
    </cfRule>
  </conditionalFormatting>
  <conditionalFormatting sqref="N362">
    <cfRule type="cellIs" dxfId="2231" priority="321" operator="equal">
      <formula>"NA"</formula>
    </cfRule>
  </conditionalFormatting>
  <conditionalFormatting sqref="L362">
    <cfRule type="cellIs" dxfId="2230" priority="320" operator="equal">
      <formula>"ok"</formula>
    </cfRule>
  </conditionalFormatting>
  <conditionalFormatting sqref="L362">
    <cfRule type="cellIs" dxfId="2229" priority="319" operator="equal">
      <formula>"NA"</formula>
    </cfRule>
  </conditionalFormatting>
  <conditionalFormatting sqref="K363:N363">
    <cfRule type="cellIs" dxfId="2228" priority="318" operator="equal">
      <formula>"ok"</formula>
    </cfRule>
  </conditionalFormatting>
  <conditionalFormatting sqref="K363:N363">
    <cfRule type="cellIs" dxfId="2227" priority="317" operator="equal">
      <formula>"NA"</formula>
    </cfRule>
  </conditionalFormatting>
  <conditionalFormatting sqref="L364">
    <cfRule type="cellIs" dxfId="2226" priority="316" operator="equal">
      <formula>"ok"</formula>
    </cfRule>
  </conditionalFormatting>
  <conditionalFormatting sqref="L364">
    <cfRule type="cellIs" dxfId="2225" priority="315" operator="equal">
      <formula>"NA"</formula>
    </cfRule>
  </conditionalFormatting>
  <conditionalFormatting sqref="N364">
    <cfRule type="cellIs" dxfId="2224" priority="314" operator="equal">
      <formula>"ok"</formula>
    </cfRule>
  </conditionalFormatting>
  <conditionalFormatting sqref="N364">
    <cfRule type="cellIs" dxfId="2223" priority="313" operator="equal">
      <formula>"NA"</formula>
    </cfRule>
  </conditionalFormatting>
  <conditionalFormatting sqref="K365">
    <cfRule type="cellIs" dxfId="2222" priority="312" operator="equal">
      <formula>"ok"</formula>
    </cfRule>
  </conditionalFormatting>
  <conditionalFormatting sqref="K365">
    <cfRule type="cellIs" dxfId="2221" priority="311" operator="equal">
      <formula>"NA"</formula>
    </cfRule>
  </conditionalFormatting>
  <conditionalFormatting sqref="J320:O320">
    <cfRule type="cellIs" dxfId="2220" priority="310" operator="equal">
      <formula>"ok"</formula>
    </cfRule>
  </conditionalFormatting>
  <conditionalFormatting sqref="J320:O320">
    <cfRule type="cellIs" dxfId="2219" priority="309" operator="equal">
      <formula>"NA"</formula>
    </cfRule>
  </conditionalFormatting>
  <conditionalFormatting sqref="L318">
    <cfRule type="cellIs" dxfId="2218" priority="308" operator="equal">
      <formula>"ok"</formula>
    </cfRule>
  </conditionalFormatting>
  <conditionalFormatting sqref="L318">
    <cfRule type="cellIs" dxfId="2217" priority="307" operator="equal">
      <formula>"NA"</formula>
    </cfRule>
  </conditionalFormatting>
  <conditionalFormatting sqref="O318">
    <cfRule type="cellIs" dxfId="2216" priority="306" operator="equal">
      <formula>"ok"</formula>
    </cfRule>
  </conditionalFormatting>
  <conditionalFormatting sqref="O318">
    <cfRule type="cellIs" dxfId="2215" priority="305" operator="equal">
      <formula>"NA"</formula>
    </cfRule>
  </conditionalFormatting>
  <conditionalFormatting sqref="Q318">
    <cfRule type="cellIs" dxfId="2214" priority="304" operator="equal">
      <formula>"ok"</formula>
    </cfRule>
  </conditionalFormatting>
  <conditionalFormatting sqref="Q318">
    <cfRule type="cellIs" dxfId="2213" priority="303" operator="equal">
      <formula>"NA"</formula>
    </cfRule>
  </conditionalFormatting>
  <conditionalFormatting sqref="O319">
    <cfRule type="cellIs" dxfId="2212" priority="302" operator="equal">
      <formula>"ok"</formula>
    </cfRule>
  </conditionalFormatting>
  <conditionalFormatting sqref="O319">
    <cfRule type="cellIs" dxfId="2211" priority="301" operator="equal">
      <formula>"NA"</formula>
    </cfRule>
  </conditionalFormatting>
  <conditionalFormatting sqref="K366:K372">
    <cfRule type="cellIs" dxfId="2210" priority="300" operator="equal">
      <formula>"ok"</formula>
    </cfRule>
  </conditionalFormatting>
  <conditionalFormatting sqref="K366:K372">
    <cfRule type="cellIs" dxfId="2209" priority="299" operator="equal">
      <formula>"NA"</formula>
    </cfRule>
  </conditionalFormatting>
  <conditionalFormatting sqref="M371">
    <cfRule type="cellIs" dxfId="2208" priority="298" operator="equal">
      <formula>"ok"</formula>
    </cfRule>
  </conditionalFormatting>
  <conditionalFormatting sqref="M371">
    <cfRule type="cellIs" dxfId="2207" priority="297" operator="equal">
      <formula>"NA"</formula>
    </cfRule>
  </conditionalFormatting>
  <conditionalFormatting sqref="N371">
    <cfRule type="cellIs" dxfId="2206" priority="296" operator="equal">
      <formula>"ok"</formula>
    </cfRule>
  </conditionalFormatting>
  <conditionalFormatting sqref="N371">
    <cfRule type="cellIs" dxfId="2205" priority="295" operator="equal">
      <formula>"NA"</formula>
    </cfRule>
  </conditionalFormatting>
  <conditionalFormatting sqref="M366:N370">
    <cfRule type="cellIs" dxfId="2204" priority="294" operator="equal">
      <formula>"ok"</formula>
    </cfRule>
  </conditionalFormatting>
  <conditionalFormatting sqref="M366:N370">
    <cfRule type="cellIs" dxfId="2203" priority="293" operator="equal">
      <formula>"NA"</formula>
    </cfRule>
  </conditionalFormatting>
  <conditionalFormatting sqref="M372:N372">
    <cfRule type="cellIs" dxfId="2202" priority="292" operator="equal">
      <formula>"ok"</formula>
    </cfRule>
  </conditionalFormatting>
  <conditionalFormatting sqref="M372:N372">
    <cfRule type="cellIs" dxfId="2201" priority="291" operator="equal">
      <formula>"NA"</formula>
    </cfRule>
  </conditionalFormatting>
  <conditionalFormatting sqref="K373">
    <cfRule type="cellIs" dxfId="2200" priority="290" operator="equal">
      <formula>"ok"</formula>
    </cfRule>
  </conditionalFormatting>
  <conditionalFormatting sqref="K373">
    <cfRule type="cellIs" dxfId="2199" priority="289" operator="equal">
      <formula>"NA"</formula>
    </cfRule>
  </conditionalFormatting>
  <conditionalFormatting sqref="M373:N378">
    <cfRule type="cellIs" dxfId="2198" priority="288" operator="equal">
      <formula>"ok"</formula>
    </cfRule>
  </conditionalFormatting>
  <conditionalFormatting sqref="M373:N378">
    <cfRule type="cellIs" dxfId="2197" priority="287" operator="equal">
      <formula>"NA"</formula>
    </cfRule>
  </conditionalFormatting>
  <conditionalFormatting sqref="K379">
    <cfRule type="cellIs" dxfId="2196" priority="286" operator="equal">
      <formula>"ok"</formula>
    </cfRule>
  </conditionalFormatting>
  <conditionalFormatting sqref="K379">
    <cfRule type="cellIs" dxfId="2195" priority="285" operator="equal">
      <formula>"NA"</formula>
    </cfRule>
  </conditionalFormatting>
  <conditionalFormatting sqref="M379">
    <cfRule type="cellIs" dxfId="2194" priority="284" operator="equal">
      <formula>"ok"</formula>
    </cfRule>
  </conditionalFormatting>
  <conditionalFormatting sqref="M379">
    <cfRule type="cellIs" dxfId="2193" priority="283" operator="equal">
      <formula>"NA"</formula>
    </cfRule>
  </conditionalFormatting>
  <conditionalFormatting sqref="N379">
    <cfRule type="cellIs" dxfId="2192" priority="282" operator="equal">
      <formula>"ok"</formula>
    </cfRule>
  </conditionalFormatting>
  <conditionalFormatting sqref="N379">
    <cfRule type="cellIs" dxfId="2191" priority="281" operator="equal">
      <formula>"NA"</formula>
    </cfRule>
  </conditionalFormatting>
  <conditionalFormatting sqref="J407">
    <cfRule type="cellIs" dxfId="2190" priority="280" operator="equal">
      <formula>"ok"</formula>
    </cfRule>
  </conditionalFormatting>
  <conditionalFormatting sqref="J407">
    <cfRule type="cellIs" dxfId="2189" priority="279" operator="equal">
      <formula>"NA"</formula>
    </cfRule>
  </conditionalFormatting>
  <conditionalFormatting sqref="N407:Q407">
    <cfRule type="cellIs" dxfId="2188" priority="278" operator="equal">
      <formula>"ok"</formula>
    </cfRule>
  </conditionalFormatting>
  <conditionalFormatting sqref="N407:Q407">
    <cfRule type="cellIs" dxfId="2187" priority="277" operator="equal">
      <formula>"NA"</formula>
    </cfRule>
  </conditionalFormatting>
  <conditionalFormatting sqref="J386:J389">
    <cfRule type="cellIs" dxfId="2186" priority="276" operator="equal">
      <formula>"ok"</formula>
    </cfRule>
  </conditionalFormatting>
  <conditionalFormatting sqref="J386:J389">
    <cfRule type="cellIs" dxfId="2185" priority="275" operator="equal">
      <formula>"NA"</formula>
    </cfRule>
  </conditionalFormatting>
  <conditionalFormatting sqref="J391:J392">
    <cfRule type="cellIs" dxfId="2184" priority="274" operator="equal">
      <formula>"ok"</formula>
    </cfRule>
  </conditionalFormatting>
  <conditionalFormatting sqref="J391:J392">
    <cfRule type="cellIs" dxfId="2183" priority="273" operator="equal">
      <formula>"NA"</formula>
    </cfRule>
  </conditionalFormatting>
  <conditionalFormatting sqref="O389:Q389">
    <cfRule type="cellIs" dxfId="2182" priority="272" operator="equal">
      <formula>"ok"</formula>
    </cfRule>
  </conditionalFormatting>
  <conditionalFormatting sqref="O389:Q389">
    <cfRule type="cellIs" dxfId="2181" priority="271" operator="equal">
      <formula>"NA"</formula>
    </cfRule>
  </conditionalFormatting>
  <conditionalFormatting sqref="O392">
    <cfRule type="cellIs" dxfId="2180" priority="270" operator="equal">
      <formula>"ok"</formula>
    </cfRule>
  </conditionalFormatting>
  <conditionalFormatting sqref="O392">
    <cfRule type="cellIs" dxfId="2179" priority="269" operator="equal">
      <formula>"NA"</formula>
    </cfRule>
  </conditionalFormatting>
  <conditionalFormatting sqref="P396:Q396">
    <cfRule type="cellIs" dxfId="2178" priority="268" operator="equal">
      <formula>"ok"</formula>
    </cfRule>
  </conditionalFormatting>
  <conditionalFormatting sqref="P396:Q396">
    <cfRule type="cellIs" dxfId="2177" priority="267" operator="equal">
      <formula>"NA"</formula>
    </cfRule>
  </conditionalFormatting>
  <conditionalFormatting sqref="P400:Q400">
    <cfRule type="cellIs" dxfId="2176" priority="266" operator="equal">
      <formula>"ok"</formula>
    </cfRule>
  </conditionalFormatting>
  <conditionalFormatting sqref="P400:Q400">
    <cfRule type="cellIs" dxfId="2175" priority="265" operator="equal">
      <formula>"NA"</formula>
    </cfRule>
  </conditionalFormatting>
  <conditionalFormatting sqref="O404">
    <cfRule type="cellIs" dxfId="2174" priority="264" operator="equal">
      <formula>"ok"</formula>
    </cfRule>
  </conditionalFormatting>
  <conditionalFormatting sqref="O404">
    <cfRule type="cellIs" dxfId="2173" priority="263" operator="equal">
      <formula>"NA"</formula>
    </cfRule>
  </conditionalFormatting>
  <conditionalFormatting sqref="P412">
    <cfRule type="cellIs" dxfId="2172" priority="262" operator="equal">
      <formula>"ok"</formula>
    </cfRule>
  </conditionalFormatting>
  <conditionalFormatting sqref="P412">
    <cfRule type="cellIs" dxfId="2171" priority="261" operator="equal">
      <formula>"NA"</formula>
    </cfRule>
  </conditionalFormatting>
  <conditionalFormatting sqref="N413">
    <cfRule type="cellIs" dxfId="2170" priority="260" operator="equal">
      <formula>"ok"</formula>
    </cfRule>
  </conditionalFormatting>
  <conditionalFormatting sqref="N413">
    <cfRule type="cellIs" dxfId="2169" priority="259" operator="equal">
      <formula>"NA"</formula>
    </cfRule>
  </conditionalFormatting>
  <conditionalFormatting sqref="J413">
    <cfRule type="cellIs" dxfId="2168" priority="258" operator="equal">
      <formula>"ok"</formula>
    </cfRule>
  </conditionalFormatting>
  <conditionalFormatting sqref="J413">
    <cfRule type="cellIs" dxfId="2167" priority="257" operator="equal">
      <formula>"NA"</formula>
    </cfRule>
  </conditionalFormatting>
  <conditionalFormatting sqref="K381:K383">
    <cfRule type="cellIs" dxfId="2166" priority="256" operator="equal">
      <formula>"ok"</formula>
    </cfRule>
  </conditionalFormatting>
  <conditionalFormatting sqref="K381:K383">
    <cfRule type="cellIs" dxfId="2165" priority="255" operator="equal">
      <formula>"NA"</formula>
    </cfRule>
  </conditionalFormatting>
  <conditionalFormatting sqref="N380:N381">
    <cfRule type="cellIs" dxfId="2164" priority="254" operator="equal">
      <formula>"ok"</formula>
    </cfRule>
  </conditionalFormatting>
  <conditionalFormatting sqref="N380:N381">
    <cfRule type="cellIs" dxfId="2163" priority="253" operator="equal">
      <formula>"NA"</formula>
    </cfRule>
  </conditionalFormatting>
  <conditionalFormatting sqref="O365:Q382">
    <cfRule type="cellIs" dxfId="2162" priority="252" operator="equal">
      <formula>"ok"</formula>
    </cfRule>
  </conditionalFormatting>
  <conditionalFormatting sqref="O365:Q382">
    <cfRule type="cellIs" dxfId="2161" priority="251" operator="equal">
      <formula>"NA"</formula>
    </cfRule>
  </conditionalFormatting>
  <conditionalFormatting sqref="P383:Q385 P386:P387 O385:O387">
    <cfRule type="cellIs" dxfId="2160" priority="250" operator="equal">
      <formula>"ok"</formula>
    </cfRule>
  </conditionalFormatting>
  <conditionalFormatting sqref="P383:Q385 P386:P387 O385:O387">
    <cfRule type="cellIs" dxfId="2159" priority="249" operator="equal">
      <formula>"NA"</formula>
    </cfRule>
  </conditionalFormatting>
  <conditionalFormatting sqref="O384">
    <cfRule type="cellIs" dxfId="2158" priority="248" operator="equal">
      <formula>"ok"</formula>
    </cfRule>
  </conditionalFormatting>
  <conditionalFormatting sqref="O384">
    <cfRule type="cellIs" dxfId="2157" priority="247" operator="equal">
      <formula>"NA"</formula>
    </cfRule>
  </conditionalFormatting>
  <conditionalFormatting sqref="N387">
    <cfRule type="cellIs" dxfId="2156" priority="246" operator="equal">
      <formula>"ok"</formula>
    </cfRule>
  </conditionalFormatting>
  <conditionalFormatting sqref="N387">
    <cfRule type="cellIs" dxfId="2155" priority="245" operator="equal">
      <formula>"NA"</formula>
    </cfRule>
  </conditionalFormatting>
  <conditionalFormatting sqref="Q387">
    <cfRule type="cellIs" dxfId="2154" priority="244" operator="equal">
      <formula>"ok"</formula>
    </cfRule>
  </conditionalFormatting>
  <conditionalFormatting sqref="Q387">
    <cfRule type="cellIs" dxfId="2153" priority="243" operator="equal">
      <formula>"NA"</formula>
    </cfRule>
  </conditionalFormatting>
  <conditionalFormatting sqref="K392:N394">
    <cfRule type="cellIs" dxfId="2152" priority="242" operator="equal">
      <formula>"ok"</formula>
    </cfRule>
  </conditionalFormatting>
  <conditionalFormatting sqref="K392:N394">
    <cfRule type="cellIs" dxfId="2151" priority="241" operator="equal">
      <formula>"NA"</formula>
    </cfRule>
  </conditionalFormatting>
  <conditionalFormatting sqref="K392:N394">
    <cfRule type="cellIs" dxfId="2150" priority="240" operator="equal">
      <formula>"ok"</formula>
    </cfRule>
  </conditionalFormatting>
  <conditionalFormatting sqref="K392:N394">
    <cfRule type="cellIs" dxfId="2149" priority="239" operator="equal">
      <formula>"NA"</formula>
    </cfRule>
  </conditionalFormatting>
  <conditionalFormatting sqref="K389:N390">
    <cfRule type="cellIs" dxfId="2148" priority="238" operator="equal">
      <formula>"ok"</formula>
    </cfRule>
  </conditionalFormatting>
  <conditionalFormatting sqref="K389:N390">
    <cfRule type="cellIs" dxfId="2147" priority="237" operator="equal">
      <formula>"NA"</formula>
    </cfRule>
  </conditionalFormatting>
  <conditionalFormatting sqref="K389:N390">
    <cfRule type="cellIs" dxfId="2146" priority="236" operator="equal">
      <formula>"ok"</formula>
    </cfRule>
  </conditionalFormatting>
  <conditionalFormatting sqref="K389:N390">
    <cfRule type="cellIs" dxfId="2145" priority="235" operator="equal">
      <formula>"NA"</formula>
    </cfRule>
  </conditionalFormatting>
  <conditionalFormatting sqref="I392:I394">
    <cfRule type="cellIs" dxfId="2144" priority="234" operator="equal">
      <formula>"ok"</formula>
    </cfRule>
  </conditionalFormatting>
  <conditionalFormatting sqref="I392:I394">
    <cfRule type="cellIs" dxfId="2143" priority="233" operator="equal">
      <formula>"NA"</formula>
    </cfRule>
  </conditionalFormatting>
  <conditionalFormatting sqref="I392:I394">
    <cfRule type="cellIs" dxfId="2142" priority="232" operator="equal">
      <formula>"ok"</formula>
    </cfRule>
  </conditionalFormatting>
  <conditionalFormatting sqref="I392:I394">
    <cfRule type="cellIs" dxfId="2141" priority="231" operator="equal">
      <formula>"NA"</formula>
    </cfRule>
  </conditionalFormatting>
  <conditionalFormatting sqref="I399:K402">
    <cfRule type="cellIs" dxfId="2140" priority="230" operator="equal">
      <formula>"ok"</formula>
    </cfRule>
  </conditionalFormatting>
  <conditionalFormatting sqref="I399:K402">
    <cfRule type="cellIs" dxfId="2139" priority="229" operator="equal">
      <formula>"NA"</formula>
    </cfRule>
  </conditionalFormatting>
  <conditionalFormatting sqref="J415">
    <cfRule type="cellIs" dxfId="2138" priority="228" operator="equal">
      <formula>"ok"</formula>
    </cfRule>
  </conditionalFormatting>
  <conditionalFormatting sqref="J415">
    <cfRule type="cellIs" dxfId="2137" priority="227" operator="equal">
      <formula>"NA"</formula>
    </cfRule>
  </conditionalFormatting>
  <conditionalFormatting sqref="J417">
    <cfRule type="cellIs" dxfId="2136" priority="226" operator="equal">
      <formula>"ok"</formula>
    </cfRule>
  </conditionalFormatting>
  <conditionalFormatting sqref="J417">
    <cfRule type="cellIs" dxfId="2135" priority="225" operator="equal">
      <formula>"NA"</formula>
    </cfRule>
  </conditionalFormatting>
  <conditionalFormatting sqref="O417:Q417">
    <cfRule type="cellIs" dxfId="2134" priority="224" operator="equal">
      <formula>"ok"</formula>
    </cfRule>
  </conditionalFormatting>
  <conditionalFormatting sqref="O417:Q417">
    <cfRule type="cellIs" dxfId="2133" priority="223" operator="equal">
      <formula>"NA"</formula>
    </cfRule>
  </conditionalFormatting>
  <conditionalFormatting sqref="N415:Q415">
    <cfRule type="cellIs" dxfId="2132" priority="222" operator="equal">
      <formula>"ok"</formula>
    </cfRule>
  </conditionalFormatting>
  <conditionalFormatting sqref="N415:Q415">
    <cfRule type="cellIs" dxfId="2131" priority="221" operator="equal">
      <formula>"NA"</formula>
    </cfRule>
  </conditionalFormatting>
  <conditionalFormatting sqref="Q414">
    <cfRule type="cellIs" dxfId="2130" priority="220" operator="equal">
      <formula>"ok"</formula>
    </cfRule>
  </conditionalFormatting>
  <conditionalFormatting sqref="Q414">
    <cfRule type="cellIs" dxfId="2129" priority="219" operator="equal">
      <formula>"NA"</formula>
    </cfRule>
  </conditionalFormatting>
  <conditionalFormatting sqref="J420">
    <cfRule type="cellIs" dxfId="2128" priority="218" operator="equal">
      <formula>"ok"</formula>
    </cfRule>
  </conditionalFormatting>
  <conditionalFormatting sqref="J420">
    <cfRule type="cellIs" dxfId="2127" priority="217" operator="equal">
      <formula>"NA"</formula>
    </cfRule>
  </conditionalFormatting>
  <conditionalFormatting sqref="O420">
    <cfRule type="cellIs" dxfId="2126" priority="216" operator="equal">
      <formula>"ok"</formula>
    </cfRule>
  </conditionalFormatting>
  <conditionalFormatting sqref="O420">
    <cfRule type="cellIs" dxfId="2125" priority="215" operator="equal">
      <formula>"NA"</formula>
    </cfRule>
  </conditionalFormatting>
  <conditionalFormatting sqref="P423:Q425">
    <cfRule type="cellIs" dxfId="2124" priority="214" operator="equal">
      <formula>"ok"</formula>
    </cfRule>
  </conditionalFormatting>
  <conditionalFormatting sqref="P423:Q425">
    <cfRule type="cellIs" dxfId="2123" priority="213" operator="equal">
      <formula>"NA"</formula>
    </cfRule>
  </conditionalFormatting>
  <conditionalFormatting sqref="N425">
    <cfRule type="cellIs" dxfId="2122" priority="212" operator="equal">
      <formula>"ok"</formula>
    </cfRule>
  </conditionalFormatting>
  <conditionalFormatting sqref="N425">
    <cfRule type="cellIs" dxfId="2121" priority="211" operator="equal">
      <formula>"NA"</formula>
    </cfRule>
  </conditionalFormatting>
  <conditionalFormatting sqref="J424:J425">
    <cfRule type="cellIs" dxfId="2120" priority="210" operator="equal">
      <formula>"ok"</formula>
    </cfRule>
  </conditionalFormatting>
  <conditionalFormatting sqref="J424:J425">
    <cfRule type="cellIs" dxfId="2119" priority="209" operator="equal">
      <formula>"NA"</formula>
    </cfRule>
  </conditionalFormatting>
  <conditionalFormatting sqref="Q497">
    <cfRule type="cellIs" dxfId="2118" priority="208" operator="equal">
      <formula>"ok"</formula>
    </cfRule>
  </conditionalFormatting>
  <conditionalFormatting sqref="Q497">
    <cfRule type="cellIs" dxfId="2117" priority="207" operator="equal">
      <formula>"NA"</formula>
    </cfRule>
  </conditionalFormatting>
  <conditionalFormatting sqref="J498:P498">
    <cfRule type="cellIs" dxfId="2116" priority="206" operator="equal">
      <formula>"ok"</formula>
    </cfRule>
  </conditionalFormatting>
  <conditionalFormatting sqref="J498:P498">
    <cfRule type="cellIs" dxfId="2115" priority="205" operator="equal">
      <formula>"NA"</formula>
    </cfRule>
  </conditionalFormatting>
  <conditionalFormatting sqref="O607">
    <cfRule type="cellIs" dxfId="2114" priority="204" operator="equal">
      <formula>"ok"</formula>
    </cfRule>
  </conditionalFormatting>
  <conditionalFormatting sqref="O607">
    <cfRule type="cellIs" dxfId="2113" priority="203" operator="equal">
      <formula>"NA"</formula>
    </cfRule>
  </conditionalFormatting>
  <conditionalFormatting sqref="M758">
    <cfRule type="cellIs" dxfId="2112" priority="202" operator="equal">
      <formula>"ok"</formula>
    </cfRule>
  </conditionalFormatting>
  <conditionalFormatting sqref="M758">
    <cfRule type="cellIs" dxfId="2111" priority="201" operator="equal">
      <formula>"NA"</formula>
    </cfRule>
  </conditionalFormatting>
  <conditionalFormatting sqref="P758:Q758">
    <cfRule type="cellIs" dxfId="2110" priority="200" operator="equal">
      <formula>"ok"</formula>
    </cfRule>
  </conditionalFormatting>
  <conditionalFormatting sqref="P758:Q758">
    <cfRule type="cellIs" dxfId="2109" priority="199" operator="equal">
      <formula>"NA"</formula>
    </cfRule>
  </conditionalFormatting>
  <conditionalFormatting sqref="O748">
    <cfRule type="cellIs" dxfId="2108" priority="198" operator="equal">
      <formula>"ok"</formula>
    </cfRule>
  </conditionalFormatting>
  <conditionalFormatting sqref="O748">
    <cfRule type="cellIs" dxfId="2107" priority="197" operator="equal">
      <formula>"NA"</formula>
    </cfRule>
  </conditionalFormatting>
  <conditionalFormatting sqref="M750:O750">
    <cfRule type="cellIs" dxfId="2106" priority="196" operator="equal">
      <formula>"ok"</formula>
    </cfRule>
  </conditionalFormatting>
  <conditionalFormatting sqref="M750:O750">
    <cfRule type="cellIs" dxfId="2105" priority="195" operator="equal">
      <formula>"NA"</formula>
    </cfRule>
  </conditionalFormatting>
  <conditionalFormatting sqref="M426:O426">
    <cfRule type="cellIs" dxfId="2104" priority="194" operator="equal">
      <formula>"ok"</formula>
    </cfRule>
  </conditionalFormatting>
  <conditionalFormatting sqref="M426:O426">
    <cfRule type="cellIs" dxfId="2103" priority="193" operator="equal">
      <formula>"NA"</formula>
    </cfRule>
  </conditionalFormatting>
  <conditionalFormatting sqref="M427">
    <cfRule type="cellIs" dxfId="2102" priority="192" operator="equal">
      <formula>"ok"</formula>
    </cfRule>
  </conditionalFormatting>
  <conditionalFormatting sqref="M427">
    <cfRule type="cellIs" dxfId="2101" priority="191" operator="equal">
      <formula>"NA"</formula>
    </cfRule>
  </conditionalFormatting>
  <conditionalFormatting sqref="L433:O433">
    <cfRule type="cellIs" dxfId="2100" priority="190" operator="equal">
      <formula>"ok"</formula>
    </cfRule>
  </conditionalFormatting>
  <conditionalFormatting sqref="L433:O433">
    <cfRule type="cellIs" dxfId="2099" priority="189" operator="equal">
      <formula>"NA"</formula>
    </cfRule>
  </conditionalFormatting>
  <conditionalFormatting sqref="L434:M434">
    <cfRule type="cellIs" dxfId="2098" priority="188" operator="equal">
      <formula>"ok"</formula>
    </cfRule>
  </conditionalFormatting>
  <conditionalFormatting sqref="L434:M434">
    <cfRule type="cellIs" dxfId="2097" priority="187" operator="equal">
      <formula>"NA"</formula>
    </cfRule>
  </conditionalFormatting>
  <conditionalFormatting sqref="P434:Q434">
    <cfRule type="cellIs" dxfId="2096" priority="186" operator="equal">
      <formula>"ok"</formula>
    </cfRule>
  </conditionalFormatting>
  <conditionalFormatting sqref="P434:Q434">
    <cfRule type="cellIs" dxfId="2095" priority="185" operator="equal">
      <formula>"NA"</formula>
    </cfRule>
  </conditionalFormatting>
  <conditionalFormatting sqref="Q432">
    <cfRule type="cellIs" dxfId="2094" priority="184" operator="equal">
      <formula>"ok"</formula>
    </cfRule>
  </conditionalFormatting>
  <conditionalFormatting sqref="Q432">
    <cfRule type="cellIs" dxfId="2093" priority="183" operator="equal">
      <formula>"NA"</formula>
    </cfRule>
  </conditionalFormatting>
  <conditionalFormatting sqref="P431">
    <cfRule type="cellIs" dxfId="2092" priority="182" operator="equal">
      <formula>"ok"</formula>
    </cfRule>
  </conditionalFormatting>
  <conditionalFormatting sqref="P431">
    <cfRule type="cellIs" dxfId="2091" priority="181" operator="equal">
      <formula>"NA"</formula>
    </cfRule>
  </conditionalFormatting>
  <conditionalFormatting sqref="N435">
    <cfRule type="cellIs" dxfId="2090" priority="180" operator="equal">
      <formula>"ok"</formula>
    </cfRule>
  </conditionalFormatting>
  <conditionalFormatting sqref="N435">
    <cfRule type="cellIs" dxfId="2089" priority="179" operator="equal">
      <formula>"NA"</formula>
    </cfRule>
  </conditionalFormatting>
  <conditionalFormatting sqref="L438:N438">
    <cfRule type="cellIs" dxfId="2088" priority="178" operator="equal">
      <formula>"ok"</formula>
    </cfRule>
  </conditionalFormatting>
  <conditionalFormatting sqref="L438:N438">
    <cfRule type="cellIs" dxfId="2087" priority="177" operator="equal">
      <formula>"NA"</formula>
    </cfRule>
  </conditionalFormatting>
  <conditionalFormatting sqref="L440">
    <cfRule type="cellIs" dxfId="2086" priority="176" operator="equal">
      <formula>"ok"</formula>
    </cfRule>
  </conditionalFormatting>
  <conditionalFormatting sqref="L440">
    <cfRule type="cellIs" dxfId="2085" priority="175" operator="equal">
      <formula>"NA"</formula>
    </cfRule>
  </conditionalFormatting>
  <conditionalFormatting sqref="M441">
    <cfRule type="cellIs" dxfId="2084" priority="174" operator="equal">
      <formula>"ok"</formula>
    </cfRule>
  </conditionalFormatting>
  <conditionalFormatting sqref="M441">
    <cfRule type="cellIs" dxfId="2083" priority="173" operator="equal">
      <formula>"NA"</formula>
    </cfRule>
  </conditionalFormatting>
  <conditionalFormatting sqref="M442">
    <cfRule type="cellIs" dxfId="2082" priority="172" operator="equal">
      <formula>"ok"</formula>
    </cfRule>
  </conditionalFormatting>
  <conditionalFormatting sqref="M442">
    <cfRule type="cellIs" dxfId="2081" priority="171" operator="equal">
      <formula>"NA"</formula>
    </cfRule>
  </conditionalFormatting>
  <conditionalFormatting sqref="N442">
    <cfRule type="cellIs" dxfId="2080" priority="170" operator="equal">
      <formula>"ok"</formula>
    </cfRule>
  </conditionalFormatting>
  <conditionalFormatting sqref="N442">
    <cfRule type="cellIs" dxfId="2079" priority="169" operator="equal">
      <formula>"NA"</formula>
    </cfRule>
  </conditionalFormatting>
  <conditionalFormatting sqref="O442">
    <cfRule type="cellIs" dxfId="2078" priority="168" operator="equal">
      <formula>"ok"</formula>
    </cfRule>
  </conditionalFormatting>
  <conditionalFormatting sqref="O442">
    <cfRule type="cellIs" dxfId="2077" priority="167" operator="equal">
      <formula>"NA"</formula>
    </cfRule>
  </conditionalFormatting>
  <conditionalFormatting sqref="O440">
    <cfRule type="cellIs" dxfId="2076" priority="166" operator="equal">
      <formula>"ok"</formula>
    </cfRule>
  </conditionalFormatting>
  <conditionalFormatting sqref="O440">
    <cfRule type="cellIs" dxfId="2075" priority="165" operator="equal">
      <formula>"NA"</formula>
    </cfRule>
  </conditionalFormatting>
  <conditionalFormatting sqref="P440">
    <cfRule type="cellIs" dxfId="2074" priority="164" operator="equal">
      <formula>"ok"</formula>
    </cfRule>
  </conditionalFormatting>
  <conditionalFormatting sqref="P440">
    <cfRule type="cellIs" dxfId="2073" priority="163" operator="equal">
      <formula>"NA"</formula>
    </cfRule>
  </conditionalFormatting>
  <conditionalFormatting sqref="P441">
    <cfRule type="cellIs" dxfId="2072" priority="162" operator="equal">
      <formula>"ok"</formula>
    </cfRule>
  </conditionalFormatting>
  <conditionalFormatting sqref="P441">
    <cfRule type="cellIs" dxfId="2071" priority="161" operator="equal">
      <formula>"NA"</formula>
    </cfRule>
  </conditionalFormatting>
  <conditionalFormatting sqref="O441">
    <cfRule type="cellIs" dxfId="2070" priority="160" operator="equal">
      <formula>"ok"</formula>
    </cfRule>
  </conditionalFormatting>
  <conditionalFormatting sqref="O441">
    <cfRule type="cellIs" dxfId="2069" priority="159" operator="equal">
      <formula>"NA"</formula>
    </cfRule>
  </conditionalFormatting>
  <conditionalFormatting sqref="Q441">
    <cfRule type="cellIs" dxfId="2068" priority="158" operator="equal">
      <formula>"ok"</formula>
    </cfRule>
  </conditionalFormatting>
  <conditionalFormatting sqref="Q441">
    <cfRule type="cellIs" dxfId="2067" priority="157" operator="equal">
      <formula>"NA"</formula>
    </cfRule>
  </conditionalFormatting>
  <conditionalFormatting sqref="Q438">
    <cfRule type="cellIs" dxfId="2066" priority="156" operator="equal">
      <formula>"ok"</formula>
    </cfRule>
  </conditionalFormatting>
  <conditionalFormatting sqref="Q438">
    <cfRule type="cellIs" dxfId="2065" priority="155" operator="equal">
      <formula>"NA"</formula>
    </cfRule>
  </conditionalFormatting>
  <conditionalFormatting sqref="P438">
    <cfRule type="cellIs" dxfId="2064" priority="154" operator="equal">
      <formula>"ok"</formula>
    </cfRule>
  </conditionalFormatting>
  <conditionalFormatting sqref="P438">
    <cfRule type="cellIs" dxfId="2063" priority="153" operator="equal">
      <formula>"NA"</formula>
    </cfRule>
  </conditionalFormatting>
  <conditionalFormatting sqref="O448">
    <cfRule type="cellIs" dxfId="2062" priority="152" operator="equal">
      <formula>"ok"</formula>
    </cfRule>
  </conditionalFormatting>
  <conditionalFormatting sqref="O448">
    <cfRule type="cellIs" dxfId="2061" priority="151" operator="equal">
      <formula>"NA"</formula>
    </cfRule>
  </conditionalFormatting>
  <conditionalFormatting sqref="P452">
    <cfRule type="cellIs" dxfId="2060" priority="150" operator="equal">
      <formula>"ok"</formula>
    </cfRule>
  </conditionalFormatting>
  <conditionalFormatting sqref="P452">
    <cfRule type="cellIs" dxfId="2059" priority="149" operator="equal">
      <formula>"NA"</formula>
    </cfRule>
  </conditionalFormatting>
  <conditionalFormatting sqref="M452:O454">
    <cfRule type="cellIs" dxfId="2058" priority="148" operator="equal">
      <formula>"ok"</formula>
    </cfRule>
  </conditionalFormatting>
  <conditionalFormatting sqref="M452:O454">
    <cfRule type="cellIs" dxfId="2057" priority="147" operator="equal">
      <formula>"NA"</formula>
    </cfRule>
  </conditionalFormatting>
  <conditionalFormatting sqref="L450">
    <cfRule type="cellIs" dxfId="2056" priority="146" operator="equal">
      <formula>"ok"</formula>
    </cfRule>
  </conditionalFormatting>
  <conditionalFormatting sqref="L450">
    <cfRule type="cellIs" dxfId="2055" priority="145" operator="equal">
      <formula>"NA"</formula>
    </cfRule>
  </conditionalFormatting>
  <conditionalFormatting sqref="M450">
    <cfRule type="cellIs" dxfId="2054" priority="144" operator="equal">
      <formula>"ok"</formula>
    </cfRule>
  </conditionalFormatting>
  <conditionalFormatting sqref="M450">
    <cfRule type="cellIs" dxfId="2053" priority="143" operator="equal">
      <formula>"NA"</formula>
    </cfRule>
  </conditionalFormatting>
  <conditionalFormatting sqref="J452">
    <cfRule type="cellIs" dxfId="2052" priority="142" operator="equal">
      <formula>"ok"</formula>
    </cfRule>
  </conditionalFormatting>
  <conditionalFormatting sqref="J452">
    <cfRule type="cellIs" dxfId="2051" priority="141" operator="equal">
      <formula>"NA"</formula>
    </cfRule>
  </conditionalFormatting>
  <conditionalFormatting sqref="J438:J442">
    <cfRule type="cellIs" dxfId="2050" priority="140" operator="equal">
      <formula>"ok"</formula>
    </cfRule>
  </conditionalFormatting>
  <conditionalFormatting sqref="J438:J442">
    <cfRule type="cellIs" dxfId="2049" priority="139" operator="equal">
      <formula>"NA"</formula>
    </cfRule>
  </conditionalFormatting>
  <conditionalFormatting sqref="I441">
    <cfRule type="cellIs" dxfId="2048" priority="138" operator="equal">
      <formula>"ok"</formula>
    </cfRule>
  </conditionalFormatting>
  <conditionalFormatting sqref="I441">
    <cfRule type="cellIs" dxfId="2047" priority="137" operator="equal">
      <formula>"NA"</formula>
    </cfRule>
  </conditionalFormatting>
  <conditionalFormatting sqref="I438">
    <cfRule type="cellIs" dxfId="2046" priority="136" operator="equal">
      <formula>"ok"</formula>
    </cfRule>
  </conditionalFormatting>
  <conditionalFormatting sqref="I438">
    <cfRule type="cellIs" dxfId="2045" priority="135" operator="equal">
      <formula>"NA"</formula>
    </cfRule>
  </conditionalFormatting>
  <conditionalFormatting sqref="J435">
    <cfRule type="cellIs" dxfId="2044" priority="134" operator="equal">
      <formula>"ok"</formula>
    </cfRule>
  </conditionalFormatting>
  <conditionalFormatting sqref="J435">
    <cfRule type="cellIs" dxfId="2043" priority="133" operator="equal">
      <formula>"NA"</formula>
    </cfRule>
  </conditionalFormatting>
  <conditionalFormatting sqref="J433">
    <cfRule type="cellIs" dxfId="2042" priority="132" operator="equal">
      <formula>"ok"</formula>
    </cfRule>
  </conditionalFormatting>
  <conditionalFormatting sqref="J433">
    <cfRule type="cellIs" dxfId="2041" priority="131" operator="equal">
      <formula>"NA"</formula>
    </cfRule>
  </conditionalFormatting>
  <conditionalFormatting sqref="J426">
    <cfRule type="cellIs" dxfId="2040" priority="130" operator="equal">
      <formula>"ok"</formula>
    </cfRule>
  </conditionalFormatting>
  <conditionalFormatting sqref="J426">
    <cfRule type="cellIs" dxfId="2039" priority="129" operator="equal">
      <formula>"NA"</formula>
    </cfRule>
  </conditionalFormatting>
  <conditionalFormatting sqref="L461:N461">
    <cfRule type="cellIs" dxfId="2038" priority="128" operator="equal">
      <formula>"ok"</formula>
    </cfRule>
  </conditionalFormatting>
  <conditionalFormatting sqref="L461:N461">
    <cfRule type="cellIs" dxfId="2037" priority="127" operator="equal">
      <formula>"NA"</formula>
    </cfRule>
  </conditionalFormatting>
  <conditionalFormatting sqref="P461">
    <cfRule type="cellIs" dxfId="2036" priority="126" operator="equal">
      <formula>"ok"</formula>
    </cfRule>
  </conditionalFormatting>
  <conditionalFormatting sqref="P461">
    <cfRule type="cellIs" dxfId="2035" priority="125" operator="equal">
      <formula>"NA"</formula>
    </cfRule>
  </conditionalFormatting>
  <conditionalFormatting sqref="M468:N468">
    <cfRule type="cellIs" dxfId="2034" priority="124" operator="equal">
      <formula>"ok"</formula>
    </cfRule>
  </conditionalFormatting>
  <conditionalFormatting sqref="M468:N468">
    <cfRule type="cellIs" dxfId="2033" priority="123" operator="equal">
      <formula>"NA"</formula>
    </cfRule>
  </conditionalFormatting>
  <conditionalFormatting sqref="J468">
    <cfRule type="cellIs" dxfId="2032" priority="122" operator="equal">
      <formula>"ok"</formula>
    </cfRule>
  </conditionalFormatting>
  <conditionalFormatting sqref="J468">
    <cfRule type="cellIs" dxfId="2031" priority="121" operator="equal">
      <formula>"NA"</formula>
    </cfRule>
  </conditionalFormatting>
  <conditionalFormatting sqref="L478:N478">
    <cfRule type="cellIs" dxfId="2030" priority="120" operator="equal">
      <formula>"ok"</formula>
    </cfRule>
  </conditionalFormatting>
  <conditionalFormatting sqref="L478:N478">
    <cfRule type="cellIs" dxfId="2029" priority="119" operator="equal">
      <formula>"NA"</formula>
    </cfRule>
  </conditionalFormatting>
  <conditionalFormatting sqref="L480:Q480">
    <cfRule type="cellIs" dxfId="2028" priority="118" operator="equal">
      <formula>"ok"</formula>
    </cfRule>
  </conditionalFormatting>
  <conditionalFormatting sqref="L480:Q480">
    <cfRule type="cellIs" dxfId="2027" priority="117" operator="equal">
      <formula>"NA"</formula>
    </cfRule>
  </conditionalFormatting>
  <conditionalFormatting sqref="O479:Q479">
    <cfRule type="cellIs" dxfId="2026" priority="116" operator="equal">
      <formula>"ok"</formula>
    </cfRule>
  </conditionalFormatting>
  <conditionalFormatting sqref="O479:Q479">
    <cfRule type="cellIs" dxfId="2025" priority="115" operator="equal">
      <formula>"NA"</formula>
    </cfRule>
  </conditionalFormatting>
  <conditionalFormatting sqref="L485:N485">
    <cfRule type="cellIs" dxfId="2024" priority="114" operator="equal">
      <formula>"ok"</formula>
    </cfRule>
  </conditionalFormatting>
  <conditionalFormatting sqref="L485:N485">
    <cfRule type="cellIs" dxfId="2023" priority="113" operator="equal">
      <formula>"NA"</formula>
    </cfRule>
  </conditionalFormatting>
  <conditionalFormatting sqref="L487:O487">
    <cfRule type="cellIs" dxfId="2022" priority="112" operator="equal">
      <formula>"ok"</formula>
    </cfRule>
  </conditionalFormatting>
  <conditionalFormatting sqref="L487:O487">
    <cfRule type="cellIs" dxfId="2021" priority="111" operator="equal">
      <formula>"NA"</formula>
    </cfRule>
  </conditionalFormatting>
  <conditionalFormatting sqref="O488:Q488">
    <cfRule type="cellIs" dxfId="2020" priority="110" operator="equal">
      <formula>"ok"</formula>
    </cfRule>
  </conditionalFormatting>
  <conditionalFormatting sqref="O488:Q488">
    <cfRule type="cellIs" dxfId="2019" priority="109" operator="equal">
      <formula>"NA"</formula>
    </cfRule>
  </conditionalFormatting>
  <conditionalFormatting sqref="P485:Q485">
    <cfRule type="cellIs" dxfId="2018" priority="108" operator="equal">
      <formula>"ok"</formula>
    </cfRule>
  </conditionalFormatting>
  <conditionalFormatting sqref="P485:Q485">
    <cfRule type="cellIs" dxfId="2017" priority="107" operator="equal">
      <formula>"NA"</formula>
    </cfRule>
  </conditionalFormatting>
  <conditionalFormatting sqref="P490">
    <cfRule type="cellIs" dxfId="2016" priority="106" operator="equal">
      <formula>"ok"</formula>
    </cfRule>
  </conditionalFormatting>
  <conditionalFormatting sqref="P490">
    <cfRule type="cellIs" dxfId="2015" priority="105" operator="equal">
      <formula>"NA"</formula>
    </cfRule>
  </conditionalFormatting>
  <conditionalFormatting sqref="L493:O494">
    <cfRule type="cellIs" dxfId="2014" priority="104" operator="equal">
      <formula>"ok"</formula>
    </cfRule>
  </conditionalFormatting>
  <conditionalFormatting sqref="L493:O494">
    <cfRule type="cellIs" dxfId="2013" priority="103" operator="equal">
      <formula>"NA"</formula>
    </cfRule>
  </conditionalFormatting>
  <conditionalFormatting sqref="I493">
    <cfRule type="cellIs" dxfId="2012" priority="102" operator="equal">
      <formula>"ok"</formula>
    </cfRule>
  </conditionalFormatting>
  <conditionalFormatting sqref="I493">
    <cfRule type="cellIs" dxfId="2011" priority="101" operator="equal">
      <formula>"NA"</formula>
    </cfRule>
  </conditionalFormatting>
  <conditionalFormatting sqref="J485:J491">
    <cfRule type="cellIs" dxfId="2010" priority="100" operator="equal">
      <formula>"ok"</formula>
    </cfRule>
  </conditionalFormatting>
  <conditionalFormatting sqref="J485:J491">
    <cfRule type="cellIs" dxfId="2009" priority="99" operator="equal">
      <formula>"NA"</formula>
    </cfRule>
  </conditionalFormatting>
  <conditionalFormatting sqref="J499">
    <cfRule type="cellIs" dxfId="2008" priority="98" operator="equal">
      <formula>"ok"</formula>
    </cfRule>
  </conditionalFormatting>
  <conditionalFormatting sqref="J499">
    <cfRule type="cellIs" dxfId="2007" priority="97" operator="equal">
      <formula>"NA"</formula>
    </cfRule>
  </conditionalFormatting>
  <conditionalFormatting sqref="M499:N499">
    <cfRule type="cellIs" dxfId="2006" priority="96" operator="equal">
      <formula>"ok"</formula>
    </cfRule>
  </conditionalFormatting>
  <conditionalFormatting sqref="M499:N499">
    <cfRule type="cellIs" dxfId="2005" priority="95" operator="equal">
      <formula>"NA"</formula>
    </cfRule>
  </conditionalFormatting>
  <conditionalFormatting sqref="P501:Q501">
    <cfRule type="cellIs" dxfId="2004" priority="94" operator="equal">
      <formula>"ok"</formula>
    </cfRule>
  </conditionalFormatting>
  <conditionalFormatting sqref="P501:Q501">
    <cfRule type="cellIs" dxfId="2003" priority="93" operator="equal">
      <formula>"NA"</formula>
    </cfRule>
  </conditionalFormatting>
  <conditionalFormatting sqref="O504:Q504">
    <cfRule type="cellIs" dxfId="2002" priority="92" operator="equal">
      <formula>"ok"</formula>
    </cfRule>
  </conditionalFormatting>
  <conditionalFormatting sqref="O504:Q504">
    <cfRule type="cellIs" dxfId="2001" priority="91" operator="equal">
      <formula>"NA"</formula>
    </cfRule>
  </conditionalFormatting>
  <conditionalFormatting sqref="P506:Q506">
    <cfRule type="cellIs" dxfId="2000" priority="90" operator="equal">
      <formula>"ok"</formula>
    </cfRule>
  </conditionalFormatting>
  <conditionalFormatting sqref="P506:Q506">
    <cfRule type="cellIs" dxfId="1999" priority="89" operator="equal">
      <formula>"NA"</formula>
    </cfRule>
  </conditionalFormatting>
  <conditionalFormatting sqref="J504">
    <cfRule type="cellIs" dxfId="1998" priority="88" operator="equal">
      <formula>"ok"</formula>
    </cfRule>
  </conditionalFormatting>
  <conditionalFormatting sqref="J504">
    <cfRule type="cellIs" dxfId="1997" priority="87" operator="equal">
      <formula>"NA"</formula>
    </cfRule>
  </conditionalFormatting>
  <conditionalFormatting sqref="I510:J510">
    <cfRule type="cellIs" dxfId="1996" priority="86" operator="equal">
      <formula>"ok"</formula>
    </cfRule>
  </conditionalFormatting>
  <conditionalFormatting sqref="I510:J510">
    <cfRule type="cellIs" dxfId="1995" priority="85" operator="equal">
      <formula>"NA"</formula>
    </cfRule>
  </conditionalFormatting>
  <conditionalFormatting sqref="J511">
    <cfRule type="cellIs" dxfId="1994" priority="84" operator="equal">
      <formula>"ok"</formula>
    </cfRule>
  </conditionalFormatting>
  <conditionalFormatting sqref="J511">
    <cfRule type="cellIs" dxfId="1993" priority="83" operator="equal">
      <formula>"NA"</formula>
    </cfRule>
  </conditionalFormatting>
  <conditionalFormatting sqref="L510">
    <cfRule type="cellIs" dxfId="1992" priority="82" operator="equal">
      <formula>"ok"</formula>
    </cfRule>
  </conditionalFormatting>
  <conditionalFormatting sqref="L510">
    <cfRule type="cellIs" dxfId="1991" priority="81" operator="equal">
      <formula>"NA"</formula>
    </cfRule>
  </conditionalFormatting>
  <conditionalFormatting sqref="N510">
    <cfRule type="cellIs" dxfId="1990" priority="80" operator="equal">
      <formula>"ok"</formula>
    </cfRule>
  </conditionalFormatting>
  <conditionalFormatting sqref="N510">
    <cfRule type="cellIs" dxfId="1989" priority="79" operator="equal">
      <formula>"NA"</formula>
    </cfRule>
  </conditionalFormatting>
  <conditionalFormatting sqref="O511">
    <cfRule type="cellIs" dxfId="1988" priority="78" operator="equal">
      <formula>"ok"</formula>
    </cfRule>
  </conditionalFormatting>
  <conditionalFormatting sqref="O511">
    <cfRule type="cellIs" dxfId="1987" priority="77" operator="equal">
      <formula>"NA"</formula>
    </cfRule>
  </conditionalFormatting>
  <conditionalFormatting sqref="P510">
    <cfRule type="cellIs" dxfId="1986" priority="76" operator="equal">
      <formula>"ok"</formula>
    </cfRule>
  </conditionalFormatting>
  <conditionalFormatting sqref="P510">
    <cfRule type="cellIs" dxfId="1985" priority="75" operator="equal">
      <formula>"NA"</formula>
    </cfRule>
  </conditionalFormatting>
  <conditionalFormatting sqref="Q510">
    <cfRule type="cellIs" dxfId="1984" priority="74" operator="equal">
      <formula>"ok"</formula>
    </cfRule>
  </conditionalFormatting>
  <conditionalFormatting sqref="Q510">
    <cfRule type="cellIs" dxfId="1983" priority="73" operator="equal">
      <formula>"NA"</formula>
    </cfRule>
  </conditionalFormatting>
  <conditionalFormatting sqref="Q511">
    <cfRule type="cellIs" dxfId="1982" priority="72" operator="equal">
      <formula>"ok"</formula>
    </cfRule>
  </conditionalFormatting>
  <conditionalFormatting sqref="Q511">
    <cfRule type="cellIs" dxfId="1981" priority="71" operator="equal">
      <formula>"NA"</formula>
    </cfRule>
  </conditionalFormatting>
  <conditionalFormatting sqref="P516:Q516">
    <cfRule type="cellIs" dxfId="1980" priority="70" operator="equal">
      <formula>"ok"</formula>
    </cfRule>
  </conditionalFormatting>
  <conditionalFormatting sqref="P516:Q516">
    <cfRule type="cellIs" dxfId="1979" priority="69" operator="equal">
      <formula>"NA"</formula>
    </cfRule>
  </conditionalFormatting>
  <conditionalFormatting sqref="O519:O520">
    <cfRule type="cellIs" dxfId="1978" priority="68" operator="equal">
      <formula>"ok"</formula>
    </cfRule>
  </conditionalFormatting>
  <conditionalFormatting sqref="O519:O520">
    <cfRule type="cellIs" dxfId="1977" priority="67" operator="equal">
      <formula>"NA"</formula>
    </cfRule>
  </conditionalFormatting>
  <conditionalFormatting sqref="P520:Q522">
    <cfRule type="cellIs" dxfId="1976" priority="66" operator="equal">
      <formula>"ok"</formula>
    </cfRule>
  </conditionalFormatting>
  <conditionalFormatting sqref="P520:Q522">
    <cfRule type="cellIs" dxfId="1975" priority="65" operator="equal">
      <formula>"NA"</formula>
    </cfRule>
  </conditionalFormatting>
  <conditionalFormatting sqref="Q519">
    <cfRule type="cellIs" dxfId="1974" priority="64" operator="equal">
      <formula>"ok"</formula>
    </cfRule>
  </conditionalFormatting>
  <conditionalFormatting sqref="Q519">
    <cfRule type="cellIs" dxfId="1973" priority="63" operator="equal">
      <formula>"NA"</formula>
    </cfRule>
  </conditionalFormatting>
  <conditionalFormatting sqref="Q518">
    <cfRule type="cellIs" dxfId="1972" priority="62" operator="equal">
      <formula>"ok"</formula>
    </cfRule>
  </conditionalFormatting>
  <conditionalFormatting sqref="Q518">
    <cfRule type="cellIs" dxfId="1971" priority="61" operator="equal">
      <formula>"NA"</formula>
    </cfRule>
  </conditionalFormatting>
  <conditionalFormatting sqref="P518">
    <cfRule type="cellIs" dxfId="1970" priority="60" operator="equal">
      <formula>"ok"</formula>
    </cfRule>
  </conditionalFormatting>
  <conditionalFormatting sqref="P518">
    <cfRule type="cellIs" dxfId="1969" priority="59" operator="equal">
      <formula>"NA"</formula>
    </cfRule>
  </conditionalFormatting>
  <conditionalFormatting sqref="L518">
    <cfRule type="cellIs" dxfId="1968" priority="58" operator="equal">
      <formula>"ok"</formula>
    </cfRule>
  </conditionalFormatting>
  <conditionalFormatting sqref="L518">
    <cfRule type="cellIs" dxfId="1967" priority="57" operator="equal">
      <formula>"NA"</formula>
    </cfRule>
  </conditionalFormatting>
  <conditionalFormatting sqref="J518">
    <cfRule type="cellIs" dxfId="1966" priority="56" operator="equal">
      <formula>"ok"</formula>
    </cfRule>
  </conditionalFormatting>
  <conditionalFormatting sqref="J518">
    <cfRule type="cellIs" dxfId="1965" priority="55" operator="equal">
      <formula>"NA"</formula>
    </cfRule>
  </conditionalFormatting>
  <conditionalFormatting sqref="J520">
    <cfRule type="cellIs" dxfId="1964" priority="54" operator="equal">
      <formula>"ok"</formula>
    </cfRule>
  </conditionalFormatting>
  <conditionalFormatting sqref="J520">
    <cfRule type="cellIs" dxfId="1963" priority="53" operator="equal">
      <formula>"NA"</formula>
    </cfRule>
  </conditionalFormatting>
  <conditionalFormatting sqref="J521">
    <cfRule type="cellIs" dxfId="1962" priority="52" operator="equal">
      <formula>"ok"</formula>
    </cfRule>
  </conditionalFormatting>
  <conditionalFormatting sqref="J521">
    <cfRule type="cellIs" dxfId="1961" priority="51" operator="equal">
      <formula>"NA"</formula>
    </cfRule>
  </conditionalFormatting>
  <conditionalFormatting sqref="J522">
    <cfRule type="cellIs" dxfId="1960" priority="50" operator="equal">
      <formula>"ok"</formula>
    </cfRule>
  </conditionalFormatting>
  <conditionalFormatting sqref="J522">
    <cfRule type="cellIs" dxfId="1959" priority="49" operator="equal">
      <formula>"NA"</formula>
    </cfRule>
  </conditionalFormatting>
  <conditionalFormatting sqref="O527:Q527">
    <cfRule type="cellIs" dxfId="1958" priority="48" operator="equal">
      <formula>"ok"</formula>
    </cfRule>
  </conditionalFormatting>
  <conditionalFormatting sqref="O527:Q527">
    <cfRule type="cellIs" dxfId="1957" priority="47" operator="equal">
      <formula>"NA"</formula>
    </cfRule>
  </conditionalFormatting>
  <conditionalFormatting sqref="P540:Q540">
    <cfRule type="cellIs" dxfId="1956" priority="46" operator="equal">
      <formula>"ok"</formula>
    </cfRule>
  </conditionalFormatting>
  <conditionalFormatting sqref="P540:Q540">
    <cfRule type="cellIs" dxfId="1955" priority="45" operator="equal">
      <formula>"NA"</formula>
    </cfRule>
  </conditionalFormatting>
  <conditionalFormatting sqref="J533">
    <cfRule type="cellIs" dxfId="1954" priority="44" operator="equal">
      <formula>"ok"</formula>
    </cfRule>
  </conditionalFormatting>
  <conditionalFormatting sqref="J533">
    <cfRule type="cellIs" dxfId="1953" priority="43" operator="equal">
      <formula>"NA"</formula>
    </cfRule>
  </conditionalFormatting>
  <conditionalFormatting sqref="J537">
    <cfRule type="cellIs" dxfId="1952" priority="42" operator="equal">
      <formula>"ok"</formula>
    </cfRule>
  </conditionalFormatting>
  <conditionalFormatting sqref="J537">
    <cfRule type="cellIs" dxfId="1951" priority="41" operator="equal">
      <formula>"NA"</formula>
    </cfRule>
  </conditionalFormatting>
  <conditionalFormatting sqref="M542:O546">
    <cfRule type="cellIs" dxfId="1950" priority="40" operator="equal">
      <formula>"ok"</formula>
    </cfRule>
  </conditionalFormatting>
  <conditionalFormatting sqref="M542:O546">
    <cfRule type="cellIs" dxfId="1949" priority="39" operator="equal">
      <formula>"NA"</formula>
    </cfRule>
  </conditionalFormatting>
  <conditionalFormatting sqref="P543:Q543">
    <cfRule type="cellIs" dxfId="1948" priority="38" operator="equal">
      <formula>"ok"</formula>
    </cfRule>
  </conditionalFormatting>
  <conditionalFormatting sqref="P543:Q543">
    <cfRule type="cellIs" dxfId="1947" priority="37" operator="equal">
      <formula>"NA"</formula>
    </cfRule>
  </conditionalFormatting>
  <conditionalFormatting sqref="L543">
    <cfRule type="cellIs" dxfId="1946" priority="36" operator="equal">
      <formula>"ok"</formula>
    </cfRule>
  </conditionalFormatting>
  <conditionalFormatting sqref="L543">
    <cfRule type="cellIs" dxfId="1945" priority="35" operator="equal">
      <formula>"NA"</formula>
    </cfRule>
  </conditionalFormatting>
  <conditionalFormatting sqref="J542">
    <cfRule type="cellIs" dxfId="1944" priority="34" operator="equal">
      <formula>"ok"</formula>
    </cfRule>
  </conditionalFormatting>
  <conditionalFormatting sqref="J542">
    <cfRule type="cellIs" dxfId="1943" priority="33" operator="equal">
      <formula>"NA"</formula>
    </cfRule>
  </conditionalFormatting>
  <conditionalFormatting sqref="M549:N552">
    <cfRule type="cellIs" dxfId="1942" priority="32" operator="equal">
      <formula>"ok"</formula>
    </cfRule>
  </conditionalFormatting>
  <conditionalFormatting sqref="M549:N552">
    <cfRule type="cellIs" dxfId="1941" priority="31" operator="equal">
      <formula>"NA"</formula>
    </cfRule>
  </conditionalFormatting>
  <conditionalFormatting sqref="I731">
    <cfRule type="cellIs" dxfId="1940" priority="30" operator="equal">
      <formula>"ok"</formula>
    </cfRule>
  </conditionalFormatting>
  <conditionalFormatting sqref="I731">
    <cfRule type="cellIs" dxfId="1939" priority="29" operator="equal">
      <formula>"NA"</formula>
    </cfRule>
  </conditionalFormatting>
  <conditionalFormatting sqref="K731">
    <cfRule type="cellIs" dxfId="1938" priority="28" operator="equal">
      <formula>"ok"</formula>
    </cfRule>
  </conditionalFormatting>
  <conditionalFormatting sqref="K731">
    <cfRule type="cellIs" dxfId="1937" priority="27" operator="equal">
      <formula>"NA"</formula>
    </cfRule>
  </conditionalFormatting>
  <conditionalFormatting sqref="K704">
    <cfRule type="cellIs" dxfId="1936" priority="26" operator="equal">
      <formula>"ok"</formula>
    </cfRule>
  </conditionalFormatting>
  <conditionalFormatting sqref="K704">
    <cfRule type="cellIs" dxfId="1935" priority="25" operator="equal">
      <formula>"NA"</formula>
    </cfRule>
  </conditionalFormatting>
  <conditionalFormatting sqref="M707:M708">
    <cfRule type="cellIs" dxfId="1934" priority="24" operator="equal">
      <formula>"ok"</formula>
    </cfRule>
  </conditionalFormatting>
  <conditionalFormatting sqref="M707:M708">
    <cfRule type="cellIs" dxfId="1933" priority="23" operator="equal">
      <formula>"NA"</formula>
    </cfRule>
  </conditionalFormatting>
  <conditionalFormatting sqref="M704">
    <cfRule type="cellIs" dxfId="1932" priority="22" operator="equal">
      <formula>"ok"</formula>
    </cfRule>
  </conditionalFormatting>
  <conditionalFormatting sqref="M704">
    <cfRule type="cellIs" dxfId="1931" priority="21" operator="equal">
      <formula>"NA"</formula>
    </cfRule>
  </conditionalFormatting>
  <conditionalFormatting sqref="Q704">
    <cfRule type="cellIs" dxfId="1930" priority="20" operator="equal">
      <formula>"ok"</formula>
    </cfRule>
  </conditionalFormatting>
  <conditionalFormatting sqref="Q704">
    <cfRule type="cellIs" dxfId="1929" priority="19" operator="equal">
      <formula>"NA"</formula>
    </cfRule>
  </conditionalFormatting>
  <conditionalFormatting sqref="Q708">
    <cfRule type="cellIs" dxfId="1928" priority="18" operator="equal">
      <formula>"ok"</formula>
    </cfRule>
  </conditionalFormatting>
  <conditionalFormatting sqref="Q708">
    <cfRule type="cellIs" dxfId="1927" priority="17" operator="equal">
      <formula>"NA"</formula>
    </cfRule>
  </conditionalFormatting>
  <conditionalFormatting sqref="I731">
    <cfRule type="cellIs" dxfId="1926" priority="16" operator="equal">
      <formula>"ok"</formula>
    </cfRule>
  </conditionalFormatting>
  <conditionalFormatting sqref="I731">
    <cfRule type="cellIs" dxfId="1925" priority="15" operator="equal">
      <formula>"NA"</formula>
    </cfRule>
  </conditionalFormatting>
  <conditionalFormatting sqref="K731">
    <cfRule type="cellIs" dxfId="1924" priority="14" operator="equal">
      <formula>"ok"</formula>
    </cfRule>
  </conditionalFormatting>
  <conditionalFormatting sqref="K731">
    <cfRule type="cellIs" dxfId="1923" priority="13" operator="equal">
      <formula>"NA"</formula>
    </cfRule>
  </conditionalFormatting>
  <conditionalFormatting sqref="N729">
    <cfRule type="cellIs" dxfId="1922" priority="12" operator="equal">
      <formula>"ok"</formula>
    </cfRule>
  </conditionalFormatting>
  <conditionalFormatting sqref="N729">
    <cfRule type="cellIs" dxfId="1921" priority="11" operator="equal">
      <formula>"NA"</formula>
    </cfRule>
  </conditionalFormatting>
  <conditionalFormatting sqref="I673">
    <cfRule type="cellIs" dxfId="1920" priority="10" operator="equal">
      <formula>"ok"</formula>
    </cfRule>
  </conditionalFormatting>
  <conditionalFormatting sqref="I673">
    <cfRule type="cellIs" dxfId="1919" priority="9" operator="equal">
      <formula>"NA"</formula>
    </cfRule>
  </conditionalFormatting>
  <conditionalFormatting sqref="I683">
    <cfRule type="cellIs" dxfId="1918" priority="8" operator="equal">
      <formula>"ok"</formula>
    </cfRule>
  </conditionalFormatting>
  <conditionalFormatting sqref="I683">
    <cfRule type="cellIs" dxfId="1917" priority="7" operator="equal">
      <formula>"NA"</formula>
    </cfRule>
  </conditionalFormatting>
  <conditionalFormatting sqref="J683">
    <cfRule type="cellIs" dxfId="1916" priority="6" operator="equal">
      <formula>"ok"</formula>
    </cfRule>
  </conditionalFormatting>
  <conditionalFormatting sqref="J683">
    <cfRule type="cellIs" dxfId="1915" priority="5" operator="equal">
      <formula>"NA"</formula>
    </cfRule>
  </conditionalFormatting>
  <conditionalFormatting sqref="K683">
    <cfRule type="cellIs" dxfId="1914" priority="4" operator="equal">
      <formula>"ok"</formula>
    </cfRule>
  </conditionalFormatting>
  <conditionalFormatting sqref="K683">
    <cfRule type="cellIs" dxfId="1913" priority="3" operator="equal">
      <formula>"NA"</formula>
    </cfRule>
  </conditionalFormatting>
  <conditionalFormatting sqref="I342">
    <cfRule type="cellIs" dxfId="1912" priority="2" operator="equal">
      <formula>"ok"</formula>
    </cfRule>
  </conditionalFormatting>
  <conditionalFormatting sqref="I342">
    <cfRule type="cellIs" dxfId="1911" priority="1" operator="equal">
      <formula>"NA"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1" sqref="C11"/>
    </sheetView>
  </sheetViews>
  <sheetFormatPr baseColWidth="10" defaultColWidth="8.7109375" defaultRowHeight="16" x14ac:dyDescent="0.2"/>
  <cols>
    <col min="1" max="1" width="12.5703125" style="80" bestFit="1" customWidth="1"/>
    <col min="2" max="2" width="19.42578125" style="80" bestFit="1" customWidth="1"/>
    <col min="3" max="16384" width="8.7109375" style="80"/>
  </cols>
  <sheetData>
    <row r="1" spans="1:2" x14ac:dyDescent="0.2">
      <c r="B1" s="212" t="s">
        <v>82</v>
      </c>
    </row>
    <row r="2" spans="1:2" x14ac:dyDescent="0.2">
      <c r="A2" s="212" t="s">
        <v>4405</v>
      </c>
      <c r="B2" s="80" t="s">
        <v>4482</v>
      </c>
    </row>
    <row r="3" spans="1:2" x14ac:dyDescent="0.2">
      <c r="A3" s="212" t="s">
        <v>4406</v>
      </c>
      <c r="B3" s="80" t="s">
        <v>4481</v>
      </c>
    </row>
    <row r="4" spans="1:2" x14ac:dyDescent="0.2">
      <c r="A4" s="212" t="s">
        <v>4407</v>
      </c>
      <c r="B4" s="80" t="s">
        <v>4483</v>
      </c>
    </row>
    <row r="5" spans="1:2" x14ac:dyDescent="0.2">
      <c r="A5" s="212" t="s">
        <v>4484</v>
      </c>
      <c r="B5" s="80" t="s">
        <v>4485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704" activePane="bottomLeft" state="frozen"/>
      <selection pane="bottomLeft" activeCell="A721" sqref="A721:XFD721"/>
    </sheetView>
  </sheetViews>
  <sheetFormatPr baseColWidth="10" defaultColWidth="11.28515625" defaultRowHeight="16" x14ac:dyDescent="0.2"/>
  <cols>
    <col min="1" max="1" width="3.85546875" bestFit="1" customWidth="1"/>
    <col min="2" max="3" width="3.28515625" bestFit="1" customWidth="1"/>
    <col min="4" max="4" width="37.5703125" bestFit="1" customWidth="1"/>
    <col min="5" max="5" width="33.28515625" customWidth="1"/>
    <col min="6" max="8" width="9.140625" bestFit="1" customWidth="1"/>
    <col min="9" max="9" width="8.5703125" bestFit="1" customWidth="1"/>
    <col min="10" max="11" width="9.140625" bestFit="1" customWidth="1"/>
    <col min="12" max="12" width="6.85546875" bestFit="1" customWidth="1"/>
    <col min="13" max="13" width="9.140625" bestFit="1" customWidth="1"/>
    <col min="14" max="14" width="7.42578125" bestFit="1" customWidth="1"/>
    <col min="15" max="15" width="4.85546875" bestFit="1" customWidth="1"/>
    <col min="16" max="17" width="4.42578125" bestFit="1" customWidth="1"/>
    <col min="18" max="18" width="10.7109375" customWidth="1"/>
    <col min="19" max="19" width="30.5703125" style="56" customWidth="1"/>
    <col min="20" max="20" width="18.42578125" bestFit="1" customWidth="1"/>
    <col min="21" max="21" width="12.28515625" bestFit="1" customWidth="1"/>
    <col min="22" max="22" width="11" customWidth="1"/>
    <col min="23" max="23" width="12.7109375" style="61" bestFit="1" customWidth="1"/>
    <col min="24" max="24" width="14.7109375" style="61" bestFit="1" customWidth="1"/>
    <col min="25" max="25" width="15.85546875" style="61" bestFit="1" customWidth="1"/>
    <col min="26" max="26" width="1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4188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6" t="s">
        <v>16</v>
      </c>
      <c r="S1" s="49" t="s">
        <v>17</v>
      </c>
      <c r="T1" s="7" t="s">
        <v>18</v>
      </c>
      <c r="U1" s="7" t="s">
        <v>19</v>
      </c>
      <c r="V1" s="8"/>
      <c r="W1" s="61" t="s">
        <v>4127</v>
      </c>
      <c r="X1" s="61" t="s">
        <v>4128</v>
      </c>
      <c r="Y1" s="61" t="s">
        <v>4129</v>
      </c>
      <c r="Z1" s="8"/>
    </row>
    <row r="2" spans="1:26" x14ac:dyDescent="0.2">
      <c r="A2" s="9">
        <v>1</v>
      </c>
      <c r="B2" s="9">
        <v>75</v>
      </c>
      <c r="C2" s="9">
        <v>144</v>
      </c>
      <c r="D2" s="9" t="s">
        <v>1856</v>
      </c>
      <c r="E2" s="8" t="s">
        <v>1856</v>
      </c>
      <c r="F2" s="10" t="s">
        <v>1857</v>
      </c>
      <c r="G2" s="10" t="s">
        <v>26</v>
      </c>
      <c r="H2" s="10" t="s">
        <v>1858</v>
      </c>
      <c r="I2" s="10" t="s">
        <v>26</v>
      </c>
      <c r="J2" s="10" t="s">
        <v>26</v>
      </c>
      <c r="K2" s="10" t="s">
        <v>1859</v>
      </c>
      <c r="L2" s="10" t="s">
        <v>26</v>
      </c>
      <c r="M2" s="10" t="s">
        <v>26</v>
      </c>
      <c r="N2" s="10" t="s">
        <v>26</v>
      </c>
      <c r="O2" s="10">
        <f t="shared" ref="O2:O65" si="0">2-(SUM(IF(F2="NA",1,0),IF(G2="NA",1,0)))</f>
        <v>1</v>
      </c>
      <c r="P2" s="10">
        <f t="shared" ref="P2:P65" si="1">7-SUM(IF(H2="NA",1,0),IF(I2="NA",1,0),IF(J2="NA",1,0),IF(K2="NA",1,0),IF(L2="NA",1,0),IF(M2="NA",1,0),IF(N2="NA",1,0))</f>
        <v>2</v>
      </c>
      <c r="Q2" s="10">
        <f t="shared" ref="Q2:Q65" si="2">SUM(O2:P2)</f>
        <v>3</v>
      </c>
      <c r="R2" s="9"/>
      <c r="S2" s="50"/>
      <c r="T2" s="11"/>
      <c r="U2" s="11" t="s">
        <v>1860</v>
      </c>
      <c r="V2" s="8"/>
      <c r="W2" s="61" t="s">
        <v>4130</v>
      </c>
      <c r="X2" s="61" t="s">
        <v>1860</v>
      </c>
      <c r="Y2" s="61" t="s">
        <v>4131</v>
      </c>
      <c r="Z2" s="8"/>
    </row>
    <row r="3" spans="1:26" x14ac:dyDescent="0.2">
      <c r="A3" s="9">
        <v>3</v>
      </c>
      <c r="B3" s="9">
        <v>66</v>
      </c>
      <c r="C3" s="9">
        <v>133</v>
      </c>
      <c r="D3" s="9" t="s">
        <v>1861</v>
      </c>
      <c r="E3" s="15" t="s">
        <v>1861</v>
      </c>
      <c r="F3" s="10" t="s">
        <v>1862</v>
      </c>
      <c r="G3" s="10" t="s">
        <v>1863</v>
      </c>
      <c r="H3" s="10" t="s">
        <v>1864</v>
      </c>
      <c r="I3" s="10" t="s">
        <v>26</v>
      </c>
      <c r="J3" s="10" t="s">
        <v>26</v>
      </c>
      <c r="K3" s="10" t="s">
        <v>26</v>
      </c>
      <c r="L3" s="10" t="s">
        <v>26</v>
      </c>
      <c r="M3" s="10" t="s">
        <v>26</v>
      </c>
      <c r="N3" s="10" t="s">
        <v>26</v>
      </c>
      <c r="O3" s="10">
        <f t="shared" si="0"/>
        <v>2</v>
      </c>
      <c r="P3" s="10">
        <f t="shared" si="1"/>
        <v>1</v>
      </c>
      <c r="Q3" s="10">
        <f t="shared" si="2"/>
        <v>3</v>
      </c>
      <c r="R3" s="15"/>
      <c r="S3" s="50"/>
      <c r="T3" s="11"/>
      <c r="U3" s="11" t="s">
        <v>1860</v>
      </c>
      <c r="V3" s="8"/>
      <c r="W3" s="61" t="s">
        <v>4130</v>
      </c>
      <c r="X3" s="61" t="s">
        <v>1860</v>
      </c>
      <c r="Y3" s="61" t="s">
        <v>4131</v>
      </c>
      <c r="Z3" s="8"/>
    </row>
    <row r="4" spans="1:26" x14ac:dyDescent="0.2">
      <c r="A4" s="9">
        <v>4</v>
      </c>
      <c r="B4" s="9">
        <v>67</v>
      </c>
      <c r="C4" s="9">
        <v>134</v>
      </c>
      <c r="D4" s="9" t="s">
        <v>1865</v>
      </c>
      <c r="E4" s="15" t="s">
        <v>1865</v>
      </c>
      <c r="F4" s="10" t="s">
        <v>1866</v>
      </c>
      <c r="G4" s="10" t="s">
        <v>1867</v>
      </c>
      <c r="H4" s="10" t="s">
        <v>1868</v>
      </c>
      <c r="I4" s="10" t="s">
        <v>1869</v>
      </c>
      <c r="J4" s="10" t="s">
        <v>1870</v>
      </c>
      <c r="K4" s="10" t="s">
        <v>1871</v>
      </c>
      <c r="L4" s="10" t="s">
        <v>1872</v>
      </c>
      <c r="M4" s="10" t="s">
        <v>1873</v>
      </c>
      <c r="N4" s="10" t="s">
        <v>110</v>
      </c>
      <c r="O4" s="10">
        <f t="shared" si="0"/>
        <v>2</v>
      </c>
      <c r="P4" s="10">
        <f t="shared" si="1"/>
        <v>7</v>
      </c>
      <c r="Q4" s="10">
        <f t="shared" si="2"/>
        <v>9</v>
      </c>
      <c r="R4" s="15"/>
      <c r="S4" s="50"/>
      <c r="T4" s="11"/>
      <c r="U4" s="11" t="s">
        <v>1860</v>
      </c>
      <c r="V4" s="8"/>
      <c r="W4" s="61" t="s">
        <v>4130</v>
      </c>
      <c r="X4" s="61" t="s">
        <v>1860</v>
      </c>
      <c r="Y4" s="61" t="s">
        <v>4131</v>
      </c>
      <c r="Z4" s="8"/>
    </row>
    <row r="5" spans="1:26" x14ac:dyDescent="0.2">
      <c r="A5" s="9">
        <v>5</v>
      </c>
      <c r="B5" s="9">
        <v>70</v>
      </c>
      <c r="C5" s="9">
        <v>138</v>
      </c>
      <c r="D5" s="9" t="s">
        <v>1874</v>
      </c>
      <c r="E5" s="8" t="s">
        <v>1874</v>
      </c>
      <c r="F5" s="10" t="s">
        <v>1875</v>
      </c>
      <c r="G5" s="10" t="s">
        <v>26</v>
      </c>
      <c r="H5" s="10" t="s">
        <v>1876</v>
      </c>
      <c r="I5" s="10" t="s">
        <v>1877</v>
      </c>
      <c r="J5" s="10" t="s">
        <v>26</v>
      </c>
      <c r="K5" s="10" t="s">
        <v>1878</v>
      </c>
      <c r="L5" s="10" t="s">
        <v>26</v>
      </c>
      <c r="M5" s="10" t="s">
        <v>26</v>
      </c>
      <c r="N5" s="10" t="s">
        <v>26</v>
      </c>
      <c r="O5" s="10">
        <f t="shared" si="0"/>
        <v>1</v>
      </c>
      <c r="P5" s="10">
        <f t="shared" si="1"/>
        <v>3</v>
      </c>
      <c r="Q5" s="10">
        <f t="shared" si="2"/>
        <v>4</v>
      </c>
      <c r="R5" s="9"/>
      <c r="S5" s="50"/>
      <c r="T5" s="11"/>
      <c r="U5" s="11" t="s">
        <v>1860</v>
      </c>
      <c r="V5" s="8"/>
      <c r="W5" s="61" t="s">
        <v>4130</v>
      </c>
      <c r="X5" s="61" t="s">
        <v>1860</v>
      </c>
      <c r="Y5" s="61" t="s">
        <v>4131</v>
      </c>
      <c r="Z5" s="8"/>
    </row>
    <row r="6" spans="1:26" x14ac:dyDescent="0.2">
      <c r="A6" s="9">
        <v>7</v>
      </c>
      <c r="B6" s="9">
        <v>69</v>
      </c>
      <c r="C6" s="9">
        <v>137</v>
      </c>
      <c r="D6" s="9" t="s">
        <v>1879</v>
      </c>
      <c r="E6" s="8" t="s">
        <v>1879</v>
      </c>
      <c r="F6" s="10" t="s">
        <v>1880</v>
      </c>
      <c r="G6" s="10" t="s">
        <v>1881</v>
      </c>
      <c r="H6" s="10" t="s">
        <v>1882</v>
      </c>
      <c r="I6" s="10" t="s">
        <v>1883</v>
      </c>
      <c r="J6" s="10" t="s">
        <v>26</v>
      </c>
      <c r="K6" s="10" t="s">
        <v>1884</v>
      </c>
      <c r="L6" s="10" t="s">
        <v>1885</v>
      </c>
      <c r="M6" s="10" t="s">
        <v>1886</v>
      </c>
      <c r="N6" s="10" t="s">
        <v>1887</v>
      </c>
      <c r="O6" s="10">
        <f t="shared" si="0"/>
        <v>2</v>
      </c>
      <c r="P6" s="10">
        <f t="shared" si="1"/>
        <v>6</v>
      </c>
      <c r="Q6" s="10">
        <f t="shared" si="2"/>
        <v>8</v>
      </c>
      <c r="R6" s="9"/>
      <c r="S6" s="50"/>
      <c r="T6" s="11"/>
      <c r="U6" s="11" t="s">
        <v>1860</v>
      </c>
      <c r="V6" s="8"/>
      <c r="W6" s="61" t="s">
        <v>4130</v>
      </c>
      <c r="X6" s="61" t="s">
        <v>1860</v>
      </c>
      <c r="Y6" s="61" t="s">
        <v>4131</v>
      </c>
      <c r="Z6" s="8"/>
    </row>
    <row r="7" spans="1:26" x14ac:dyDescent="0.2">
      <c r="A7" s="9">
        <v>8</v>
      </c>
      <c r="B7" s="9">
        <v>73</v>
      </c>
      <c r="C7" s="9">
        <v>141</v>
      </c>
      <c r="D7" s="9" t="s">
        <v>1888</v>
      </c>
      <c r="E7" s="8" t="s">
        <v>1888</v>
      </c>
      <c r="F7" s="10" t="s">
        <v>1889</v>
      </c>
      <c r="G7" s="10" t="s">
        <v>1890</v>
      </c>
      <c r="H7" s="10" t="s">
        <v>1891</v>
      </c>
      <c r="I7" s="10" t="s">
        <v>1892</v>
      </c>
      <c r="J7" s="10" t="s">
        <v>26</v>
      </c>
      <c r="K7" s="10" t="s">
        <v>1893</v>
      </c>
      <c r="L7" s="10" t="s">
        <v>82</v>
      </c>
      <c r="M7" s="10" t="s">
        <v>1894</v>
      </c>
      <c r="N7" s="10" t="s">
        <v>1895</v>
      </c>
      <c r="O7" s="10">
        <f t="shared" si="0"/>
        <v>2</v>
      </c>
      <c r="P7" s="10">
        <f t="shared" si="1"/>
        <v>6</v>
      </c>
      <c r="Q7" s="10">
        <f t="shared" si="2"/>
        <v>8</v>
      </c>
      <c r="R7" s="9"/>
      <c r="S7" s="50"/>
      <c r="T7" s="11"/>
      <c r="U7" s="11" t="s">
        <v>1860</v>
      </c>
      <c r="V7" s="8"/>
      <c r="W7" s="61" t="s">
        <v>4130</v>
      </c>
      <c r="X7" s="61" t="s">
        <v>1860</v>
      </c>
      <c r="Y7" s="61" t="s">
        <v>4131</v>
      </c>
      <c r="Z7" s="8"/>
    </row>
    <row r="8" spans="1:26" x14ac:dyDescent="0.2">
      <c r="A8" s="9">
        <v>10</v>
      </c>
      <c r="B8" s="9">
        <v>65</v>
      </c>
      <c r="C8" s="9">
        <v>132</v>
      </c>
      <c r="D8" s="9" t="s">
        <v>1896</v>
      </c>
      <c r="E8" s="8" t="s">
        <v>1896</v>
      </c>
      <c r="F8" s="10" t="s">
        <v>1897</v>
      </c>
      <c r="G8" s="10" t="s">
        <v>26</v>
      </c>
      <c r="H8" s="10" t="s">
        <v>1898</v>
      </c>
      <c r="I8" s="10" t="s">
        <v>110</v>
      </c>
      <c r="J8" s="10" t="s">
        <v>1899</v>
      </c>
      <c r="K8" s="10" t="s">
        <v>1900</v>
      </c>
      <c r="L8" s="10" t="s">
        <v>26</v>
      </c>
      <c r="M8" s="10" t="s">
        <v>1901</v>
      </c>
      <c r="N8" s="10" t="s">
        <v>1902</v>
      </c>
      <c r="O8" s="10">
        <f t="shared" si="0"/>
        <v>1</v>
      </c>
      <c r="P8" s="10">
        <f t="shared" si="1"/>
        <v>6</v>
      </c>
      <c r="Q8" s="10">
        <f t="shared" si="2"/>
        <v>7</v>
      </c>
      <c r="R8" s="9"/>
      <c r="S8" s="50"/>
      <c r="T8" s="11"/>
      <c r="U8" s="11" t="s">
        <v>1860</v>
      </c>
      <c r="V8" s="8"/>
      <c r="W8" s="61" t="s">
        <v>4130</v>
      </c>
      <c r="X8" s="61" t="s">
        <v>1860</v>
      </c>
      <c r="Y8" s="61" t="s">
        <v>4131</v>
      </c>
      <c r="Z8" s="8"/>
    </row>
    <row r="9" spans="1:26" x14ac:dyDescent="0.2">
      <c r="A9" s="9">
        <v>13</v>
      </c>
      <c r="B9" s="9">
        <v>28</v>
      </c>
      <c r="C9" s="9">
        <v>51</v>
      </c>
      <c r="D9" s="9" t="s">
        <v>1903</v>
      </c>
      <c r="E9" s="8" t="s">
        <v>1904</v>
      </c>
      <c r="F9" s="10" t="s">
        <v>1905</v>
      </c>
      <c r="G9" s="10" t="s">
        <v>26</v>
      </c>
      <c r="H9" s="10" t="s">
        <v>1905</v>
      </c>
      <c r="I9" s="10" t="s">
        <v>1905</v>
      </c>
      <c r="J9" s="10" t="s">
        <v>26</v>
      </c>
      <c r="K9" s="10" t="s">
        <v>1905</v>
      </c>
      <c r="L9" s="10" t="s">
        <v>26</v>
      </c>
      <c r="M9" s="10" t="s">
        <v>26</v>
      </c>
      <c r="N9" s="10" t="s">
        <v>26</v>
      </c>
      <c r="O9" s="10">
        <f t="shared" si="0"/>
        <v>1</v>
      </c>
      <c r="P9" s="10">
        <f t="shared" si="1"/>
        <v>3</v>
      </c>
      <c r="Q9" s="10">
        <f t="shared" si="2"/>
        <v>4</v>
      </c>
      <c r="R9" s="9"/>
      <c r="S9" s="50"/>
      <c r="T9" s="11"/>
      <c r="U9" s="11" t="s">
        <v>1860</v>
      </c>
      <c r="V9" s="8"/>
      <c r="W9" s="61" t="s">
        <v>4130</v>
      </c>
      <c r="X9" s="61" t="s">
        <v>1860</v>
      </c>
      <c r="Y9" s="61" t="s">
        <v>4131</v>
      </c>
      <c r="Z9" s="8"/>
    </row>
    <row r="10" spans="1:26" x14ac:dyDescent="0.2">
      <c r="A10" s="9">
        <v>24</v>
      </c>
      <c r="B10" s="9">
        <v>368</v>
      </c>
      <c r="C10" s="9">
        <v>451</v>
      </c>
      <c r="D10" s="9" t="s">
        <v>1906</v>
      </c>
      <c r="E10" s="8" t="s">
        <v>1907</v>
      </c>
      <c r="F10" s="10" t="s">
        <v>1905</v>
      </c>
      <c r="G10" s="10" t="s">
        <v>26</v>
      </c>
      <c r="H10" s="10" t="s">
        <v>1905</v>
      </c>
      <c r="I10" s="10" t="s">
        <v>1905</v>
      </c>
      <c r="J10" s="10" t="s">
        <v>26</v>
      </c>
      <c r="K10" s="10" t="s">
        <v>1905</v>
      </c>
      <c r="L10" s="10" t="s">
        <v>26</v>
      </c>
      <c r="M10" s="10" t="s">
        <v>26</v>
      </c>
      <c r="N10" s="10" t="s">
        <v>26</v>
      </c>
      <c r="O10" s="10">
        <f t="shared" si="0"/>
        <v>1</v>
      </c>
      <c r="P10" s="10">
        <f t="shared" si="1"/>
        <v>3</v>
      </c>
      <c r="Q10" s="10">
        <f t="shared" si="2"/>
        <v>4</v>
      </c>
      <c r="R10" s="9"/>
      <c r="S10" s="50"/>
      <c r="T10" s="11"/>
      <c r="U10" s="11" t="s">
        <v>1860</v>
      </c>
      <c r="V10" s="8"/>
      <c r="W10" s="61" t="s">
        <v>4130</v>
      </c>
      <c r="X10" s="61" t="s">
        <v>1860</v>
      </c>
      <c r="Y10" s="61" t="s">
        <v>4131</v>
      </c>
      <c r="Z10" s="8"/>
    </row>
    <row r="11" spans="1:26" x14ac:dyDescent="0.2">
      <c r="A11" s="32">
        <v>27</v>
      </c>
      <c r="B11" s="9">
        <v>79</v>
      </c>
      <c r="C11" s="32">
        <v>149</v>
      </c>
      <c r="D11" s="32" t="s">
        <v>1908</v>
      </c>
      <c r="E11" s="8" t="s">
        <v>1908</v>
      </c>
      <c r="F11" s="10" t="s">
        <v>1909</v>
      </c>
      <c r="G11" s="10" t="s">
        <v>82</v>
      </c>
      <c r="H11" s="10" t="s">
        <v>1910</v>
      </c>
      <c r="I11" s="10" t="s">
        <v>1911</v>
      </c>
      <c r="J11" s="10" t="s">
        <v>26</v>
      </c>
      <c r="K11" s="10" t="s">
        <v>1912</v>
      </c>
      <c r="L11" s="10" t="s">
        <v>26</v>
      </c>
      <c r="M11" s="10" t="s">
        <v>82</v>
      </c>
      <c r="N11" s="10" t="s">
        <v>82</v>
      </c>
      <c r="O11" s="10">
        <f t="shared" si="0"/>
        <v>2</v>
      </c>
      <c r="P11" s="10">
        <f t="shared" si="1"/>
        <v>5</v>
      </c>
      <c r="Q11" s="10">
        <f t="shared" si="2"/>
        <v>7</v>
      </c>
      <c r="R11" s="9"/>
      <c r="S11" s="50"/>
      <c r="T11" s="11"/>
      <c r="U11" s="11" t="s">
        <v>1860</v>
      </c>
      <c r="V11" s="8"/>
      <c r="W11" s="61" t="s">
        <v>4130</v>
      </c>
      <c r="X11" s="61" t="s">
        <v>1860</v>
      </c>
      <c r="Y11" s="61" t="s">
        <v>4131</v>
      </c>
      <c r="Z11" s="8"/>
    </row>
    <row r="12" spans="1:26" x14ac:dyDescent="0.2">
      <c r="A12" s="32">
        <v>29</v>
      </c>
      <c r="B12" s="9">
        <v>80</v>
      </c>
      <c r="C12" s="32">
        <v>150</v>
      </c>
      <c r="D12" s="32" t="s">
        <v>1913</v>
      </c>
      <c r="E12" s="23" t="s">
        <v>1913</v>
      </c>
      <c r="F12" s="10" t="s">
        <v>1914</v>
      </c>
      <c r="G12" s="10" t="s">
        <v>82</v>
      </c>
      <c r="H12" s="10" t="s">
        <v>1915</v>
      </c>
      <c r="I12" s="10" t="s">
        <v>1916</v>
      </c>
      <c r="J12" s="10" t="s">
        <v>26</v>
      </c>
      <c r="K12" s="10" t="s">
        <v>1917</v>
      </c>
      <c r="L12" s="10" t="s">
        <v>26</v>
      </c>
      <c r="M12" s="10" t="s">
        <v>82</v>
      </c>
      <c r="N12" s="10" t="s">
        <v>82</v>
      </c>
      <c r="O12" s="10">
        <f t="shared" si="0"/>
        <v>2</v>
      </c>
      <c r="P12" s="10">
        <f t="shared" si="1"/>
        <v>5</v>
      </c>
      <c r="Q12" s="10">
        <f t="shared" si="2"/>
        <v>7</v>
      </c>
      <c r="R12" s="9"/>
      <c r="S12" s="50"/>
      <c r="T12" s="11"/>
      <c r="U12" s="11" t="s">
        <v>1860</v>
      </c>
      <c r="V12" s="8"/>
      <c r="W12" s="61" t="s">
        <v>4130</v>
      </c>
      <c r="X12" s="61" t="s">
        <v>1860</v>
      </c>
      <c r="Y12" s="61" t="s">
        <v>4131</v>
      </c>
      <c r="Z12" s="8"/>
    </row>
    <row r="13" spans="1:26" x14ac:dyDescent="0.2">
      <c r="A13" s="9">
        <v>32</v>
      </c>
      <c r="B13" s="9">
        <v>367</v>
      </c>
      <c r="C13" s="9">
        <v>447</v>
      </c>
      <c r="D13" s="9" t="s">
        <v>1918</v>
      </c>
      <c r="E13" s="8" t="s">
        <v>1919</v>
      </c>
      <c r="F13" s="10" t="s">
        <v>1905</v>
      </c>
      <c r="G13" s="10" t="s">
        <v>26</v>
      </c>
      <c r="H13" s="10" t="s">
        <v>1905</v>
      </c>
      <c r="I13" s="10" t="s">
        <v>1920</v>
      </c>
      <c r="J13" s="10" t="s">
        <v>1921</v>
      </c>
      <c r="K13" s="10" t="s">
        <v>1922</v>
      </c>
      <c r="L13" s="10" t="s">
        <v>26</v>
      </c>
      <c r="M13" s="10" t="s">
        <v>26</v>
      </c>
      <c r="N13" s="10" t="s">
        <v>1923</v>
      </c>
      <c r="O13" s="10">
        <f t="shared" si="0"/>
        <v>1</v>
      </c>
      <c r="P13" s="10">
        <f t="shared" si="1"/>
        <v>5</v>
      </c>
      <c r="Q13" s="10">
        <f t="shared" si="2"/>
        <v>6</v>
      </c>
      <c r="R13" s="9"/>
      <c r="S13" s="50"/>
      <c r="T13" s="11"/>
      <c r="U13" s="11" t="s">
        <v>1860</v>
      </c>
      <c r="V13" s="8"/>
      <c r="W13" s="61" t="s">
        <v>4130</v>
      </c>
      <c r="X13" s="61" t="s">
        <v>1860</v>
      </c>
      <c r="Y13" s="61" t="s">
        <v>4131</v>
      </c>
      <c r="Z13" s="8"/>
    </row>
    <row r="14" spans="1:26" x14ac:dyDescent="0.2">
      <c r="A14" s="9">
        <v>33</v>
      </c>
      <c r="B14" s="9">
        <v>366</v>
      </c>
      <c r="C14" s="9">
        <v>445</v>
      </c>
      <c r="D14" s="9" t="s">
        <v>1924</v>
      </c>
      <c r="E14" s="8" t="s">
        <v>1925</v>
      </c>
      <c r="F14" s="10" t="s">
        <v>1905</v>
      </c>
      <c r="G14" s="10" t="s">
        <v>26</v>
      </c>
      <c r="H14" s="10" t="s">
        <v>1905</v>
      </c>
      <c r="I14" s="10" t="s">
        <v>1905</v>
      </c>
      <c r="J14" s="10" t="s">
        <v>26</v>
      </c>
      <c r="K14" s="10" t="s">
        <v>1905</v>
      </c>
      <c r="L14" s="10" t="s">
        <v>26</v>
      </c>
      <c r="M14" s="10" t="s">
        <v>26</v>
      </c>
      <c r="N14" s="10" t="s">
        <v>26</v>
      </c>
      <c r="O14" s="10">
        <f t="shared" si="0"/>
        <v>1</v>
      </c>
      <c r="P14" s="10">
        <f t="shared" si="1"/>
        <v>3</v>
      </c>
      <c r="Q14" s="10">
        <f t="shared" si="2"/>
        <v>4</v>
      </c>
      <c r="R14" s="9"/>
      <c r="S14" s="50"/>
      <c r="T14" s="11"/>
      <c r="U14" s="11" t="s">
        <v>1860</v>
      </c>
      <c r="V14" s="8"/>
      <c r="W14" s="61" t="s">
        <v>4130</v>
      </c>
      <c r="X14" s="61" t="s">
        <v>1860</v>
      </c>
      <c r="Y14" s="61" t="s">
        <v>4131</v>
      </c>
      <c r="Z14" s="8"/>
    </row>
    <row r="15" spans="1:26" x14ac:dyDescent="0.2">
      <c r="A15" s="9">
        <v>34</v>
      </c>
      <c r="B15" s="9">
        <v>27</v>
      </c>
      <c r="C15" s="9">
        <v>48</v>
      </c>
      <c r="D15" s="9" t="s">
        <v>1926</v>
      </c>
      <c r="E15" s="8" t="s">
        <v>1927</v>
      </c>
      <c r="F15" s="10" t="s">
        <v>1905</v>
      </c>
      <c r="G15" s="10" t="s">
        <v>26</v>
      </c>
      <c r="H15" s="10" t="s">
        <v>1905</v>
      </c>
      <c r="I15" s="10" t="s">
        <v>26</v>
      </c>
      <c r="J15" s="10" t="s">
        <v>26</v>
      </c>
      <c r="K15" s="10" t="s">
        <v>1905</v>
      </c>
      <c r="L15" s="10" t="s">
        <v>26</v>
      </c>
      <c r="M15" s="10" t="s">
        <v>26</v>
      </c>
      <c r="N15" s="10" t="s">
        <v>26</v>
      </c>
      <c r="O15" s="10">
        <f t="shared" si="0"/>
        <v>1</v>
      </c>
      <c r="P15" s="10">
        <f t="shared" si="1"/>
        <v>2</v>
      </c>
      <c r="Q15" s="10">
        <f t="shared" si="2"/>
        <v>3</v>
      </c>
      <c r="R15" s="9"/>
      <c r="S15" s="50"/>
      <c r="T15" s="11"/>
      <c r="U15" s="11" t="s">
        <v>1860</v>
      </c>
      <c r="V15" s="8"/>
      <c r="W15" s="61" t="s">
        <v>4130</v>
      </c>
      <c r="X15" s="61" t="s">
        <v>1860</v>
      </c>
      <c r="Y15" s="61" t="s">
        <v>4131</v>
      </c>
      <c r="Z15" s="8"/>
    </row>
    <row r="16" spans="1:26" x14ac:dyDescent="0.2">
      <c r="A16" s="9">
        <v>37</v>
      </c>
      <c r="B16" s="9">
        <v>26</v>
      </c>
      <c r="C16" s="9">
        <v>44</v>
      </c>
      <c r="D16" s="9" t="s">
        <v>1928</v>
      </c>
      <c r="E16" s="23" t="s">
        <v>1929</v>
      </c>
      <c r="F16" s="10" t="s">
        <v>1930</v>
      </c>
      <c r="G16" s="10" t="s">
        <v>26</v>
      </c>
      <c r="H16" s="10" t="s">
        <v>1931</v>
      </c>
      <c r="I16" s="10" t="s">
        <v>1932</v>
      </c>
      <c r="J16" s="10" t="s">
        <v>26</v>
      </c>
      <c r="K16" s="10" t="s">
        <v>1933</v>
      </c>
      <c r="L16" s="10" t="s">
        <v>26</v>
      </c>
      <c r="M16" s="10" t="s">
        <v>26</v>
      </c>
      <c r="N16" s="10" t="s">
        <v>26</v>
      </c>
      <c r="O16" s="10">
        <f t="shared" si="0"/>
        <v>1</v>
      </c>
      <c r="P16" s="10">
        <f t="shared" si="1"/>
        <v>3</v>
      </c>
      <c r="Q16" s="10">
        <f t="shared" si="2"/>
        <v>4</v>
      </c>
      <c r="R16" s="9"/>
      <c r="S16" s="50"/>
      <c r="T16" s="11"/>
      <c r="U16" s="11" t="s">
        <v>1860</v>
      </c>
      <c r="V16" s="8"/>
      <c r="W16" s="61" t="s">
        <v>4130</v>
      </c>
      <c r="X16" s="61" t="s">
        <v>1860</v>
      </c>
      <c r="Y16" s="61" t="s">
        <v>4131</v>
      </c>
      <c r="Z16" s="8"/>
    </row>
    <row r="17" spans="1:26" x14ac:dyDescent="0.2">
      <c r="A17" s="9">
        <v>38</v>
      </c>
      <c r="B17" s="9">
        <v>78</v>
      </c>
      <c r="C17" s="9">
        <v>148</v>
      </c>
      <c r="D17" s="9" t="s">
        <v>1934</v>
      </c>
      <c r="E17" s="8" t="s">
        <v>1934</v>
      </c>
      <c r="F17" s="10" t="s">
        <v>1935</v>
      </c>
      <c r="G17" s="10" t="s">
        <v>26</v>
      </c>
      <c r="H17" s="10" t="s">
        <v>1936</v>
      </c>
      <c r="I17" s="10" t="s">
        <v>26</v>
      </c>
      <c r="J17" s="10" t="s">
        <v>1937</v>
      </c>
      <c r="K17" s="10" t="s">
        <v>1938</v>
      </c>
      <c r="L17" s="10" t="s">
        <v>26</v>
      </c>
      <c r="M17" s="10" t="s">
        <v>26</v>
      </c>
      <c r="N17" s="10" t="s">
        <v>1939</v>
      </c>
      <c r="O17" s="10">
        <f t="shared" si="0"/>
        <v>1</v>
      </c>
      <c r="P17" s="10">
        <f t="shared" si="1"/>
        <v>4</v>
      </c>
      <c r="Q17" s="10">
        <f t="shared" si="2"/>
        <v>5</v>
      </c>
      <c r="R17" s="9"/>
      <c r="S17" s="50"/>
      <c r="T17" s="11"/>
      <c r="U17" s="11" t="s">
        <v>1860</v>
      </c>
      <c r="V17" s="8"/>
      <c r="W17" s="61" t="s">
        <v>4130</v>
      </c>
      <c r="X17" s="61" t="s">
        <v>1860</v>
      </c>
      <c r="Y17" s="61" t="s">
        <v>4131</v>
      </c>
      <c r="Z17" s="8"/>
    </row>
    <row r="18" spans="1:26" x14ac:dyDescent="0.2">
      <c r="A18" s="9">
        <v>39</v>
      </c>
      <c r="B18" s="9">
        <v>388</v>
      </c>
      <c r="C18" s="9">
        <v>482</v>
      </c>
      <c r="D18" s="9" t="s">
        <v>1940</v>
      </c>
      <c r="E18" s="57" t="s">
        <v>1940</v>
      </c>
      <c r="F18" s="10" t="s">
        <v>1941</v>
      </c>
      <c r="G18" s="10" t="s">
        <v>26</v>
      </c>
      <c r="H18" s="10" t="s">
        <v>1942</v>
      </c>
      <c r="I18" s="10" t="s">
        <v>1943</v>
      </c>
      <c r="J18" s="10" t="s">
        <v>1944</v>
      </c>
      <c r="K18" s="10" t="s">
        <v>1945</v>
      </c>
      <c r="L18" s="10" t="s">
        <v>26</v>
      </c>
      <c r="M18" s="10" t="s">
        <v>1946</v>
      </c>
      <c r="N18" s="10" t="s">
        <v>1947</v>
      </c>
      <c r="O18" s="10">
        <f t="shared" si="0"/>
        <v>1</v>
      </c>
      <c r="P18" s="10">
        <f t="shared" si="1"/>
        <v>6</v>
      </c>
      <c r="Q18" s="10">
        <f t="shared" si="2"/>
        <v>7</v>
      </c>
      <c r="R18" s="9"/>
      <c r="S18" s="50"/>
      <c r="T18" s="11"/>
      <c r="U18" s="11" t="s">
        <v>1860</v>
      </c>
      <c r="V18" s="8"/>
      <c r="W18" s="61" t="s">
        <v>4130</v>
      </c>
      <c r="X18" s="61" t="s">
        <v>1860</v>
      </c>
      <c r="Y18" s="61" t="s">
        <v>4131</v>
      </c>
      <c r="Z18" s="8"/>
    </row>
    <row r="19" spans="1:26" x14ac:dyDescent="0.2">
      <c r="A19" s="9">
        <v>40</v>
      </c>
      <c r="B19" s="9">
        <v>387</v>
      </c>
      <c r="C19" s="9">
        <v>481</v>
      </c>
      <c r="D19" s="9" t="s">
        <v>1948</v>
      </c>
      <c r="E19" s="8" t="s">
        <v>1948</v>
      </c>
      <c r="F19" s="10" t="s">
        <v>1949</v>
      </c>
      <c r="G19" s="10" t="s">
        <v>26</v>
      </c>
      <c r="H19" s="10" t="s">
        <v>1950</v>
      </c>
      <c r="I19" s="10" t="s">
        <v>1951</v>
      </c>
      <c r="J19" s="10" t="s">
        <v>1952</v>
      </c>
      <c r="K19" s="10" t="s">
        <v>1953</v>
      </c>
      <c r="L19" s="10" t="s">
        <v>26</v>
      </c>
      <c r="M19" s="10" t="s">
        <v>26</v>
      </c>
      <c r="N19" s="10" t="s">
        <v>1954</v>
      </c>
      <c r="O19" s="10">
        <f t="shared" si="0"/>
        <v>1</v>
      </c>
      <c r="P19" s="10">
        <f t="shared" si="1"/>
        <v>5</v>
      </c>
      <c r="Q19" s="10">
        <f t="shared" si="2"/>
        <v>6</v>
      </c>
      <c r="R19" s="9"/>
      <c r="S19" s="50"/>
      <c r="T19" s="11"/>
      <c r="U19" s="11" t="s">
        <v>1860</v>
      </c>
      <c r="V19" s="8"/>
      <c r="W19" s="61" t="s">
        <v>4130</v>
      </c>
      <c r="X19" s="61" t="s">
        <v>1860</v>
      </c>
      <c r="Y19" s="61" t="s">
        <v>4131</v>
      </c>
      <c r="Z19" s="8"/>
    </row>
    <row r="20" spans="1:26" x14ac:dyDescent="0.2">
      <c r="A20" s="9">
        <v>41</v>
      </c>
      <c r="B20" s="9">
        <v>85</v>
      </c>
      <c r="C20" s="9">
        <v>155</v>
      </c>
      <c r="D20" s="9" t="s">
        <v>1955</v>
      </c>
      <c r="E20" s="8" t="s">
        <v>1955</v>
      </c>
      <c r="F20" s="10" t="s">
        <v>1956</v>
      </c>
      <c r="G20" s="10" t="s">
        <v>1957</v>
      </c>
      <c r="H20" s="10" t="s">
        <v>1958</v>
      </c>
      <c r="I20" s="10" t="s">
        <v>1959</v>
      </c>
      <c r="J20" s="10" t="s">
        <v>1960</v>
      </c>
      <c r="K20" s="10" t="s">
        <v>1961</v>
      </c>
      <c r="L20" s="10" t="s">
        <v>26</v>
      </c>
      <c r="M20" s="10" t="s">
        <v>26</v>
      </c>
      <c r="N20" s="10" t="s">
        <v>26</v>
      </c>
      <c r="O20" s="10">
        <f t="shared" si="0"/>
        <v>2</v>
      </c>
      <c r="P20" s="10">
        <f t="shared" si="1"/>
        <v>4</v>
      </c>
      <c r="Q20" s="10">
        <f t="shared" si="2"/>
        <v>6</v>
      </c>
      <c r="R20" s="9"/>
      <c r="S20" s="50"/>
      <c r="T20" s="11"/>
      <c r="U20" s="11" t="s">
        <v>1860</v>
      </c>
      <c r="V20" s="8"/>
      <c r="W20" s="61" t="s">
        <v>4130</v>
      </c>
      <c r="X20" s="61" t="s">
        <v>1860</v>
      </c>
      <c r="Y20" s="61" t="s">
        <v>4131</v>
      </c>
      <c r="Z20" s="8"/>
    </row>
    <row r="21" spans="1:26" x14ac:dyDescent="0.2">
      <c r="A21" s="9">
        <v>42</v>
      </c>
      <c r="B21" s="9">
        <v>68</v>
      </c>
      <c r="C21" s="9">
        <v>135</v>
      </c>
      <c r="D21" s="9" t="s">
        <v>1962</v>
      </c>
      <c r="E21" s="8" t="s">
        <v>1962</v>
      </c>
      <c r="F21" s="10" t="s">
        <v>1963</v>
      </c>
      <c r="G21" s="10" t="s">
        <v>26</v>
      </c>
      <c r="H21" s="10" t="s">
        <v>1964</v>
      </c>
      <c r="I21" s="10" t="s">
        <v>1965</v>
      </c>
      <c r="J21" s="10" t="s">
        <v>26</v>
      </c>
      <c r="K21" s="10" t="s">
        <v>1966</v>
      </c>
      <c r="L21" s="10" t="s">
        <v>26</v>
      </c>
      <c r="M21" s="10" t="s">
        <v>26</v>
      </c>
      <c r="N21" s="10" t="s">
        <v>26</v>
      </c>
      <c r="O21" s="10">
        <f t="shared" si="0"/>
        <v>1</v>
      </c>
      <c r="P21" s="10">
        <f t="shared" si="1"/>
        <v>3</v>
      </c>
      <c r="Q21" s="10">
        <f t="shared" si="2"/>
        <v>4</v>
      </c>
      <c r="R21" s="9"/>
      <c r="S21" s="50"/>
      <c r="T21" s="11"/>
      <c r="U21" s="11" t="s">
        <v>1860</v>
      </c>
      <c r="V21" s="8"/>
      <c r="W21" s="61" t="s">
        <v>4130</v>
      </c>
      <c r="X21" s="61" t="s">
        <v>1860</v>
      </c>
      <c r="Y21" s="61" t="s">
        <v>4131</v>
      </c>
      <c r="Z21" s="8"/>
    </row>
    <row r="22" spans="1:26" x14ac:dyDescent="0.2">
      <c r="A22" s="9">
        <v>44</v>
      </c>
      <c r="B22" s="9">
        <v>63</v>
      </c>
      <c r="C22" s="9">
        <v>130</v>
      </c>
      <c r="D22" s="9" t="s">
        <v>1967</v>
      </c>
      <c r="E22" s="8" t="s">
        <v>1967</v>
      </c>
      <c r="F22" s="10" t="s">
        <v>1968</v>
      </c>
      <c r="G22" s="10" t="s">
        <v>26</v>
      </c>
      <c r="H22" s="10" t="s">
        <v>1969</v>
      </c>
      <c r="I22" s="10" t="s">
        <v>1970</v>
      </c>
      <c r="J22" s="10" t="s">
        <v>26</v>
      </c>
      <c r="K22" s="10" t="s">
        <v>1971</v>
      </c>
      <c r="L22" s="10" t="s">
        <v>26</v>
      </c>
      <c r="M22" s="10" t="s">
        <v>26</v>
      </c>
      <c r="N22" s="10" t="s">
        <v>26</v>
      </c>
      <c r="O22" s="10">
        <f t="shared" si="0"/>
        <v>1</v>
      </c>
      <c r="P22" s="10">
        <f t="shared" si="1"/>
        <v>3</v>
      </c>
      <c r="Q22" s="10">
        <f t="shared" si="2"/>
        <v>4</v>
      </c>
      <c r="R22" s="9"/>
      <c r="S22" s="50"/>
      <c r="T22" s="11"/>
      <c r="U22" s="11" t="s">
        <v>1860</v>
      </c>
      <c r="V22" s="8"/>
      <c r="W22" s="61" t="s">
        <v>4130</v>
      </c>
      <c r="X22" s="61" t="s">
        <v>1860</v>
      </c>
      <c r="Y22" s="61" t="s">
        <v>4131</v>
      </c>
      <c r="Z22" s="8"/>
    </row>
    <row r="23" spans="1:26" x14ac:dyDescent="0.2">
      <c r="A23" s="9">
        <v>45</v>
      </c>
      <c r="B23" s="9">
        <v>72</v>
      </c>
      <c r="C23" s="9">
        <v>140</v>
      </c>
      <c r="D23" s="9" t="s">
        <v>1972</v>
      </c>
      <c r="E23" s="8" t="s">
        <v>1972</v>
      </c>
      <c r="F23" s="10" t="s">
        <v>1973</v>
      </c>
      <c r="G23" s="10" t="s">
        <v>26</v>
      </c>
      <c r="H23" s="10" t="s">
        <v>1974</v>
      </c>
      <c r="I23" s="10" t="s">
        <v>1975</v>
      </c>
      <c r="J23" s="10" t="s">
        <v>26</v>
      </c>
      <c r="K23" s="10" t="s">
        <v>1976</v>
      </c>
      <c r="L23" s="10" t="s">
        <v>26</v>
      </c>
      <c r="M23" s="10" t="s">
        <v>26</v>
      </c>
      <c r="N23" s="10" t="s">
        <v>26</v>
      </c>
      <c r="O23" s="10">
        <f t="shared" si="0"/>
        <v>1</v>
      </c>
      <c r="P23" s="10">
        <f t="shared" si="1"/>
        <v>3</v>
      </c>
      <c r="Q23" s="10">
        <f t="shared" si="2"/>
        <v>4</v>
      </c>
      <c r="R23" s="9"/>
      <c r="S23" s="50"/>
      <c r="T23" s="11"/>
      <c r="U23" s="11" t="s">
        <v>1860</v>
      </c>
      <c r="V23" s="8"/>
      <c r="W23" s="61" t="s">
        <v>4130</v>
      </c>
      <c r="X23" s="61" t="s">
        <v>1860</v>
      </c>
      <c r="Y23" s="61" t="s">
        <v>4131</v>
      </c>
      <c r="Z23" s="8"/>
    </row>
    <row r="24" spans="1:26" x14ac:dyDescent="0.2">
      <c r="A24" s="9">
        <v>48</v>
      </c>
      <c r="B24" s="9">
        <v>77</v>
      </c>
      <c r="C24" s="9">
        <v>147</v>
      </c>
      <c r="D24" s="9" t="s">
        <v>1977</v>
      </c>
      <c r="E24" s="8" t="s">
        <v>1977</v>
      </c>
      <c r="F24" s="10" t="s">
        <v>1978</v>
      </c>
      <c r="G24" s="10" t="s">
        <v>26</v>
      </c>
      <c r="H24" s="10" t="s">
        <v>1979</v>
      </c>
      <c r="I24" s="10" t="s">
        <v>110</v>
      </c>
      <c r="J24" s="10" t="s">
        <v>110</v>
      </c>
      <c r="K24" s="10" t="s">
        <v>1980</v>
      </c>
      <c r="L24" s="10" t="s">
        <v>26</v>
      </c>
      <c r="M24" s="10" t="s">
        <v>26</v>
      </c>
      <c r="N24" s="10" t="s">
        <v>26</v>
      </c>
      <c r="O24" s="10">
        <f t="shared" si="0"/>
        <v>1</v>
      </c>
      <c r="P24" s="10">
        <f t="shared" si="1"/>
        <v>4</v>
      </c>
      <c r="Q24" s="10">
        <f t="shared" si="2"/>
        <v>5</v>
      </c>
      <c r="R24" s="9"/>
      <c r="S24" s="50"/>
      <c r="T24" s="11"/>
      <c r="U24" s="11" t="s">
        <v>1860</v>
      </c>
      <c r="V24" s="8"/>
      <c r="W24" s="61" t="s">
        <v>4130</v>
      </c>
      <c r="X24" s="61" t="s">
        <v>1860</v>
      </c>
      <c r="Y24" s="61" t="s">
        <v>4131</v>
      </c>
      <c r="Z24" s="8"/>
    </row>
    <row r="25" spans="1:26" x14ac:dyDescent="0.2">
      <c r="A25" s="9">
        <v>50</v>
      </c>
      <c r="B25" s="9">
        <v>64</v>
      </c>
      <c r="C25" s="9">
        <v>131</v>
      </c>
      <c r="D25" s="9" t="s">
        <v>1981</v>
      </c>
      <c r="E25" s="8" t="s">
        <v>1981</v>
      </c>
      <c r="F25" s="10" t="s">
        <v>1982</v>
      </c>
      <c r="G25" s="10" t="s">
        <v>26</v>
      </c>
      <c r="H25" s="10" t="s">
        <v>1983</v>
      </c>
      <c r="I25" s="10" t="s">
        <v>1984</v>
      </c>
      <c r="J25" s="10" t="s">
        <v>26</v>
      </c>
      <c r="K25" s="10" t="s">
        <v>1985</v>
      </c>
      <c r="L25" s="10" t="s">
        <v>26</v>
      </c>
      <c r="M25" s="10" t="s">
        <v>26</v>
      </c>
      <c r="N25" s="10" t="s">
        <v>26</v>
      </c>
      <c r="O25" s="10">
        <f t="shared" si="0"/>
        <v>1</v>
      </c>
      <c r="P25" s="10">
        <f t="shared" si="1"/>
        <v>3</v>
      </c>
      <c r="Q25" s="10">
        <f t="shared" si="2"/>
        <v>4</v>
      </c>
      <c r="R25" s="9"/>
      <c r="S25" s="50"/>
      <c r="T25" s="11"/>
      <c r="U25" s="11" t="s">
        <v>1860</v>
      </c>
      <c r="V25" s="8"/>
      <c r="W25" s="61" t="s">
        <v>4130</v>
      </c>
      <c r="X25" s="61" t="s">
        <v>1860</v>
      </c>
      <c r="Y25" s="61" t="s">
        <v>4131</v>
      </c>
      <c r="Z25" s="8"/>
    </row>
    <row r="26" spans="1:26" x14ac:dyDescent="0.2">
      <c r="A26" s="9">
        <v>52</v>
      </c>
      <c r="B26" s="9">
        <v>81</v>
      </c>
      <c r="C26" s="9">
        <v>151</v>
      </c>
      <c r="D26" s="9" t="s">
        <v>1986</v>
      </c>
      <c r="E26" s="8" t="s">
        <v>1986</v>
      </c>
      <c r="F26" s="10" t="s">
        <v>1987</v>
      </c>
      <c r="G26" s="10" t="s">
        <v>26</v>
      </c>
      <c r="H26" s="10" t="s">
        <v>1988</v>
      </c>
      <c r="I26" s="10" t="s">
        <v>1989</v>
      </c>
      <c r="J26" s="10" t="s">
        <v>26</v>
      </c>
      <c r="K26" s="10" t="s">
        <v>1990</v>
      </c>
      <c r="L26" s="10" t="s">
        <v>26</v>
      </c>
      <c r="M26" s="10" t="s">
        <v>26</v>
      </c>
      <c r="N26" s="10" t="s">
        <v>26</v>
      </c>
      <c r="O26" s="10">
        <f t="shared" si="0"/>
        <v>1</v>
      </c>
      <c r="P26" s="10">
        <f t="shared" si="1"/>
        <v>3</v>
      </c>
      <c r="Q26" s="10">
        <f t="shared" si="2"/>
        <v>4</v>
      </c>
      <c r="R26" s="9"/>
      <c r="S26" s="50"/>
      <c r="T26" s="11"/>
      <c r="U26" s="11" t="s">
        <v>1860</v>
      </c>
      <c r="V26" s="8"/>
      <c r="W26" s="61" t="s">
        <v>4130</v>
      </c>
      <c r="X26" s="61" t="s">
        <v>1860</v>
      </c>
      <c r="Y26" s="61" t="s">
        <v>4131</v>
      </c>
      <c r="Z26" s="8"/>
    </row>
    <row r="27" spans="1:26" x14ac:dyDescent="0.2">
      <c r="A27" s="9">
        <v>54</v>
      </c>
      <c r="B27" s="9">
        <v>84</v>
      </c>
      <c r="C27" s="9">
        <v>154</v>
      </c>
      <c r="D27" s="9" t="s">
        <v>1991</v>
      </c>
      <c r="E27" s="15" t="s">
        <v>1991</v>
      </c>
      <c r="F27" s="10" t="s">
        <v>1992</v>
      </c>
      <c r="G27" s="10" t="s">
        <v>26</v>
      </c>
      <c r="H27" s="10" t="s">
        <v>1993</v>
      </c>
      <c r="I27" s="10" t="s">
        <v>1994</v>
      </c>
      <c r="J27" s="10" t="s">
        <v>26</v>
      </c>
      <c r="K27" s="10" t="s">
        <v>1995</v>
      </c>
      <c r="L27" s="10" t="s">
        <v>26</v>
      </c>
      <c r="M27" s="10" t="s">
        <v>26</v>
      </c>
      <c r="N27" s="10" t="s">
        <v>26</v>
      </c>
      <c r="O27" s="10">
        <f t="shared" si="0"/>
        <v>1</v>
      </c>
      <c r="P27" s="10">
        <f t="shared" si="1"/>
        <v>3</v>
      </c>
      <c r="Q27" s="10">
        <f t="shared" si="2"/>
        <v>4</v>
      </c>
      <c r="R27" s="9"/>
      <c r="S27" s="50"/>
      <c r="T27" s="11"/>
      <c r="U27" s="11" t="s">
        <v>1860</v>
      </c>
      <c r="V27" s="8"/>
      <c r="W27" s="61" t="s">
        <v>4130</v>
      </c>
      <c r="X27" s="61" t="s">
        <v>1860</v>
      </c>
      <c r="Y27" s="61" t="s">
        <v>4131</v>
      </c>
      <c r="Z27" s="8"/>
    </row>
    <row r="28" spans="1:26" x14ac:dyDescent="0.2">
      <c r="A28" s="9">
        <v>55</v>
      </c>
      <c r="B28" s="9">
        <v>76</v>
      </c>
      <c r="C28" s="9">
        <v>145</v>
      </c>
      <c r="D28" s="9" t="s">
        <v>1996</v>
      </c>
      <c r="E28" s="8" t="s">
        <v>1996</v>
      </c>
      <c r="F28" s="10" t="s">
        <v>1997</v>
      </c>
      <c r="G28" s="10" t="s">
        <v>26</v>
      </c>
      <c r="H28" s="10" t="s">
        <v>1998</v>
      </c>
      <c r="I28" s="10" t="s">
        <v>1999</v>
      </c>
      <c r="J28" s="10" t="s">
        <v>26</v>
      </c>
      <c r="K28" s="10" t="s">
        <v>2000</v>
      </c>
      <c r="L28" s="10" t="s">
        <v>26</v>
      </c>
      <c r="M28" s="10" t="s">
        <v>26</v>
      </c>
      <c r="N28" s="10" t="s">
        <v>26</v>
      </c>
      <c r="O28" s="10">
        <f t="shared" si="0"/>
        <v>1</v>
      </c>
      <c r="P28" s="10">
        <f t="shared" si="1"/>
        <v>3</v>
      </c>
      <c r="Q28" s="10">
        <f t="shared" si="2"/>
        <v>4</v>
      </c>
      <c r="R28" s="15"/>
      <c r="S28" s="50"/>
      <c r="T28" s="11"/>
      <c r="U28" s="11" t="s">
        <v>1860</v>
      </c>
      <c r="V28" s="8"/>
      <c r="W28" s="61" t="s">
        <v>4130</v>
      </c>
      <c r="X28" s="61" t="s">
        <v>1860</v>
      </c>
      <c r="Y28" s="61" t="s">
        <v>4131</v>
      </c>
      <c r="Z28" s="8"/>
    </row>
    <row r="29" spans="1:26" x14ac:dyDescent="0.2">
      <c r="A29" s="9">
        <v>57</v>
      </c>
      <c r="B29" s="9">
        <v>82</v>
      </c>
      <c r="C29" s="9">
        <v>152</v>
      </c>
      <c r="D29" s="9" t="s">
        <v>2001</v>
      </c>
      <c r="E29" s="8" t="s">
        <v>2001</v>
      </c>
      <c r="F29" s="10" t="s">
        <v>2002</v>
      </c>
      <c r="G29" s="10" t="s">
        <v>26</v>
      </c>
      <c r="H29" s="10" t="s">
        <v>2003</v>
      </c>
      <c r="I29" s="10" t="s">
        <v>2004</v>
      </c>
      <c r="J29" s="10" t="s">
        <v>26</v>
      </c>
      <c r="K29" s="10" t="s">
        <v>2005</v>
      </c>
      <c r="L29" s="10" t="s">
        <v>26</v>
      </c>
      <c r="M29" s="10" t="s">
        <v>26</v>
      </c>
      <c r="N29" s="10" t="s">
        <v>26</v>
      </c>
      <c r="O29" s="10">
        <f t="shared" si="0"/>
        <v>1</v>
      </c>
      <c r="P29" s="10">
        <f t="shared" si="1"/>
        <v>3</v>
      </c>
      <c r="Q29" s="10">
        <f t="shared" si="2"/>
        <v>4</v>
      </c>
      <c r="R29" s="15"/>
      <c r="S29" s="50"/>
      <c r="T29" s="11"/>
      <c r="U29" s="11" t="s">
        <v>1860</v>
      </c>
      <c r="V29" s="8"/>
      <c r="W29" s="61" t="s">
        <v>4130</v>
      </c>
      <c r="X29" s="61" t="s">
        <v>1860</v>
      </c>
      <c r="Y29" s="61" t="s">
        <v>4131</v>
      </c>
      <c r="Z29" s="8"/>
    </row>
    <row r="30" spans="1:26" x14ac:dyDescent="0.2">
      <c r="A30" s="9">
        <v>58</v>
      </c>
      <c r="B30" s="9">
        <v>83</v>
      </c>
      <c r="C30" s="9">
        <v>153</v>
      </c>
      <c r="D30" s="9" t="s">
        <v>2006</v>
      </c>
      <c r="E30" s="8" t="s">
        <v>2006</v>
      </c>
      <c r="F30" s="10" t="s">
        <v>2007</v>
      </c>
      <c r="G30" s="10" t="s">
        <v>26</v>
      </c>
      <c r="H30" s="10" t="s">
        <v>2008</v>
      </c>
      <c r="I30" s="10" t="s">
        <v>26</v>
      </c>
      <c r="J30" s="10" t="s">
        <v>26</v>
      </c>
      <c r="K30" s="10" t="s">
        <v>26</v>
      </c>
      <c r="L30" s="10" t="s">
        <v>26</v>
      </c>
      <c r="M30" s="10" t="s">
        <v>26</v>
      </c>
      <c r="N30" s="10" t="s">
        <v>26</v>
      </c>
      <c r="O30" s="10">
        <f t="shared" si="0"/>
        <v>1</v>
      </c>
      <c r="P30" s="10">
        <f t="shared" si="1"/>
        <v>1</v>
      </c>
      <c r="Q30" s="10">
        <f t="shared" si="2"/>
        <v>2</v>
      </c>
      <c r="R30" s="15"/>
      <c r="S30" s="50"/>
      <c r="T30" s="11"/>
      <c r="U30" s="11" t="s">
        <v>1860</v>
      </c>
      <c r="V30" s="8"/>
      <c r="W30" s="61" t="s">
        <v>4130</v>
      </c>
      <c r="X30" s="61" t="s">
        <v>1860</v>
      </c>
      <c r="Y30" s="61" t="s">
        <v>4131</v>
      </c>
      <c r="Z30" s="8"/>
    </row>
    <row r="31" spans="1:26" x14ac:dyDescent="0.2">
      <c r="A31" s="9">
        <v>59</v>
      </c>
      <c r="B31" s="9">
        <v>74</v>
      </c>
      <c r="C31" s="9">
        <v>142</v>
      </c>
      <c r="D31" s="9" t="s">
        <v>2009</v>
      </c>
      <c r="E31" s="8" t="s">
        <v>2009</v>
      </c>
      <c r="F31" s="10" t="s">
        <v>2010</v>
      </c>
      <c r="G31" s="10" t="s">
        <v>26</v>
      </c>
      <c r="H31" s="10" t="s">
        <v>2011</v>
      </c>
      <c r="I31" s="10" t="s">
        <v>2012</v>
      </c>
      <c r="J31" s="10" t="s">
        <v>26</v>
      </c>
      <c r="K31" s="10" t="s">
        <v>2013</v>
      </c>
      <c r="L31" s="10" t="s">
        <v>26</v>
      </c>
      <c r="M31" s="10" t="s">
        <v>26</v>
      </c>
      <c r="N31" s="10" t="s">
        <v>26</v>
      </c>
      <c r="O31" s="10">
        <f t="shared" si="0"/>
        <v>1</v>
      </c>
      <c r="P31" s="10">
        <f t="shared" si="1"/>
        <v>3</v>
      </c>
      <c r="Q31" s="10">
        <f t="shared" si="2"/>
        <v>4</v>
      </c>
      <c r="R31" s="9"/>
      <c r="S31" s="50"/>
      <c r="T31" s="11"/>
      <c r="U31" s="11" t="s">
        <v>1860</v>
      </c>
      <c r="V31" s="8"/>
      <c r="W31" s="61" t="s">
        <v>4130</v>
      </c>
      <c r="X31" s="61" t="s">
        <v>1860</v>
      </c>
      <c r="Y31" s="61" t="s">
        <v>4131</v>
      </c>
      <c r="Z31" s="8"/>
    </row>
    <row r="32" spans="1:26" x14ac:dyDescent="0.2">
      <c r="A32" s="9">
        <v>61</v>
      </c>
      <c r="B32" s="9">
        <v>71</v>
      </c>
      <c r="C32" s="9">
        <v>139</v>
      </c>
      <c r="D32" s="9" t="s">
        <v>2014</v>
      </c>
      <c r="E32" s="15" t="s">
        <v>2014</v>
      </c>
      <c r="F32" s="10" t="s">
        <v>2015</v>
      </c>
      <c r="G32" s="10" t="s">
        <v>2016</v>
      </c>
      <c r="H32" s="10" t="s">
        <v>2017</v>
      </c>
      <c r="I32" s="10" t="s">
        <v>1984</v>
      </c>
      <c r="J32" s="10" t="s">
        <v>26</v>
      </c>
      <c r="K32" s="10" t="s">
        <v>2018</v>
      </c>
      <c r="L32" s="10" t="s">
        <v>2019</v>
      </c>
      <c r="M32" s="10" t="s">
        <v>26</v>
      </c>
      <c r="N32" s="10" t="s">
        <v>26</v>
      </c>
      <c r="O32" s="10">
        <f t="shared" si="0"/>
        <v>2</v>
      </c>
      <c r="P32" s="10">
        <f t="shared" si="1"/>
        <v>4</v>
      </c>
      <c r="Q32" s="10">
        <f t="shared" si="2"/>
        <v>6</v>
      </c>
      <c r="R32" s="9"/>
      <c r="S32" s="50"/>
      <c r="T32" s="11"/>
      <c r="U32" s="11" t="s">
        <v>1860</v>
      </c>
      <c r="V32" s="8"/>
      <c r="W32" s="61" t="s">
        <v>4130</v>
      </c>
      <c r="X32" s="61" t="s">
        <v>1860</v>
      </c>
      <c r="Y32" s="61" t="s">
        <v>4131</v>
      </c>
      <c r="Z32" s="8"/>
    </row>
    <row r="33" spans="1:26" x14ac:dyDescent="0.2">
      <c r="A33" s="9">
        <v>65</v>
      </c>
      <c r="B33" s="9">
        <v>24</v>
      </c>
      <c r="C33" s="9">
        <v>34</v>
      </c>
      <c r="D33" s="9" t="s">
        <v>2020</v>
      </c>
      <c r="E33" s="8" t="s">
        <v>2021</v>
      </c>
      <c r="F33" s="10" t="s">
        <v>2022</v>
      </c>
      <c r="G33" s="10" t="s">
        <v>26</v>
      </c>
      <c r="H33" s="10" t="s">
        <v>2023</v>
      </c>
      <c r="I33" s="10" t="s">
        <v>1984</v>
      </c>
      <c r="J33" s="10" t="s">
        <v>26</v>
      </c>
      <c r="K33" s="10" t="s">
        <v>2024</v>
      </c>
      <c r="L33" s="10" t="s">
        <v>26</v>
      </c>
      <c r="M33" s="10" t="s">
        <v>26</v>
      </c>
      <c r="N33" s="10" t="s">
        <v>26</v>
      </c>
      <c r="O33" s="10">
        <f t="shared" si="0"/>
        <v>1</v>
      </c>
      <c r="P33" s="10">
        <f t="shared" si="1"/>
        <v>3</v>
      </c>
      <c r="Q33" s="10">
        <f t="shared" si="2"/>
        <v>4</v>
      </c>
      <c r="R33" s="9"/>
      <c r="S33" s="50"/>
      <c r="T33" s="11"/>
      <c r="U33" s="11" t="s">
        <v>1860</v>
      </c>
      <c r="V33" s="8"/>
      <c r="W33" s="61" t="s">
        <v>4130</v>
      </c>
      <c r="X33" s="61" t="s">
        <v>1860</v>
      </c>
      <c r="Y33" s="61" t="s">
        <v>4131</v>
      </c>
      <c r="Z33" s="8"/>
    </row>
    <row r="34" spans="1:26" x14ac:dyDescent="0.2">
      <c r="A34" s="9">
        <v>67</v>
      </c>
      <c r="B34" s="9">
        <v>23</v>
      </c>
      <c r="C34" s="9">
        <v>31</v>
      </c>
      <c r="D34" s="9" t="s">
        <v>2025</v>
      </c>
      <c r="E34" s="15" t="s">
        <v>2026</v>
      </c>
      <c r="F34" s="10" t="s">
        <v>2027</v>
      </c>
      <c r="G34" s="10" t="s">
        <v>26</v>
      </c>
      <c r="H34" s="10" t="s">
        <v>2028</v>
      </c>
      <c r="I34" s="10" t="s">
        <v>2029</v>
      </c>
      <c r="J34" s="10" t="s">
        <v>26</v>
      </c>
      <c r="K34" s="10" t="s">
        <v>2030</v>
      </c>
      <c r="L34" s="10" t="s">
        <v>26</v>
      </c>
      <c r="M34" s="10" t="s">
        <v>26</v>
      </c>
      <c r="N34" s="10" t="s">
        <v>26</v>
      </c>
      <c r="O34" s="10">
        <f t="shared" si="0"/>
        <v>1</v>
      </c>
      <c r="P34" s="10">
        <f t="shared" si="1"/>
        <v>3</v>
      </c>
      <c r="Q34" s="10">
        <f t="shared" si="2"/>
        <v>4</v>
      </c>
      <c r="R34" s="9"/>
      <c r="S34" s="50"/>
      <c r="T34" s="11"/>
      <c r="U34" s="11" t="s">
        <v>1860</v>
      </c>
      <c r="V34" s="8"/>
      <c r="W34" s="61" t="s">
        <v>4130</v>
      </c>
      <c r="X34" s="61" t="s">
        <v>1860</v>
      </c>
      <c r="Y34" s="61" t="s">
        <v>4131</v>
      </c>
      <c r="Z34" s="8"/>
    </row>
    <row r="35" spans="1:26" x14ac:dyDescent="0.2">
      <c r="A35" s="9">
        <v>69</v>
      </c>
      <c r="B35" s="9">
        <v>25</v>
      </c>
      <c r="C35" s="9">
        <v>35</v>
      </c>
      <c r="D35" s="9" t="s">
        <v>2031</v>
      </c>
      <c r="E35" s="8" t="s">
        <v>2032</v>
      </c>
      <c r="F35" s="10" t="s">
        <v>2033</v>
      </c>
      <c r="G35" s="10" t="s">
        <v>26</v>
      </c>
      <c r="H35" s="10" t="s">
        <v>2034</v>
      </c>
      <c r="I35" s="10" t="s">
        <v>1984</v>
      </c>
      <c r="J35" s="10" t="s">
        <v>26</v>
      </c>
      <c r="K35" s="10" t="s">
        <v>2035</v>
      </c>
      <c r="L35" s="10" t="s">
        <v>26</v>
      </c>
      <c r="M35" s="10" t="s">
        <v>26</v>
      </c>
      <c r="N35" s="10" t="s">
        <v>26</v>
      </c>
      <c r="O35" s="10">
        <f t="shared" si="0"/>
        <v>1</v>
      </c>
      <c r="P35" s="10">
        <f t="shared" si="1"/>
        <v>3</v>
      </c>
      <c r="Q35" s="10">
        <f t="shared" si="2"/>
        <v>4</v>
      </c>
      <c r="R35" s="9"/>
      <c r="S35" s="50"/>
      <c r="T35" s="11"/>
      <c r="U35" s="11" t="s">
        <v>1860</v>
      </c>
      <c r="V35" s="8"/>
      <c r="W35" s="61" t="s">
        <v>4130</v>
      </c>
      <c r="X35" s="61" t="s">
        <v>1860</v>
      </c>
      <c r="Y35" s="61" t="s">
        <v>4131</v>
      </c>
      <c r="Z35" s="8"/>
    </row>
    <row r="36" spans="1:26" x14ac:dyDescent="0.2">
      <c r="A36" s="9">
        <v>70</v>
      </c>
      <c r="B36" s="9">
        <v>549</v>
      </c>
      <c r="C36" s="9">
        <v>648</v>
      </c>
      <c r="D36" s="9" t="s">
        <v>2036</v>
      </c>
      <c r="E36" s="8" t="s">
        <v>2036</v>
      </c>
      <c r="F36" s="10" t="s">
        <v>2037</v>
      </c>
      <c r="G36" s="10" t="s">
        <v>26</v>
      </c>
      <c r="H36" s="10" t="s">
        <v>2038</v>
      </c>
      <c r="I36" s="10" t="s">
        <v>2039</v>
      </c>
      <c r="J36" s="10" t="s">
        <v>2040</v>
      </c>
      <c r="K36" s="10" t="s">
        <v>2041</v>
      </c>
      <c r="L36" s="10" t="s">
        <v>26</v>
      </c>
      <c r="M36" s="10" t="s">
        <v>26</v>
      </c>
      <c r="N36" s="10" t="s">
        <v>26</v>
      </c>
      <c r="O36" s="10">
        <f t="shared" si="0"/>
        <v>1</v>
      </c>
      <c r="P36" s="10">
        <f t="shared" si="1"/>
        <v>4</v>
      </c>
      <c r="Q36" s="10">
        <f t="shared" si="2"/>
        <v>5</v>
      </c>
      <c r="R36" s="14" t="s">
        <v>2042</v>
      </c>
      <c r="S36" s="50"/>
      <c r="T36" s="11" t="s">
        <v>2043</v>
      </c>
      <c r="U36" s="11" t="s">
        <v>1860</v>
      </c>
      <c r="V36" s="8"/>
      <c r="W36" s="61" t="s">
        <v>4130</v>
      </c>
      <c r="X36" s="61" t="s">
        <v>1860</v>
      </c>
      <c r="Y36" s="61" t="s">
        <v>4132</v>
      </c>
      <c r="Z36" s="8"/>
    </row>
    <row r="37" spans="1:26" x14ac:dyDescent="0.2">
      <c r="A37" s="9">
        <v>71</v>
      </c>
      <c r="B37" s="9">
        <v>602</v>
      </c>
      <c r="C37" s="9">
        <v>701</v>
      </c>
      <c r="D37" s="9" t="s">
        <v>2044</v>
      </c>
      <c r="E37" s="8" t="s">
        <v>2044</v>
      </c>
      <c r="F37" s="10" t="s">
        <v>2045</v>
      </c>
      <c r="G37" s="10" t="s">
        <v>26</v>
      </c>
      <c r="H37" s="10" t="s">
        <v>2046</v>
      </c>
      <c r="I37" s="10" t="s">
        <v>2047</v>
      </c>
      <c r="J37" s="10" t="s">
        <v>2048</v>
      </c>
      <c r="K37" s="10" t="s">
        <v>2049</v>
      </c>
      <c r="L37" s="10" t="s">
        <v>26</v>
      </c>
      <c r="M37" s="10" t="s">
        <v>26</v>
      </c>
      <c r="N37" s="10" t="s">
        <v>26</v>
      </c>
      <c r="O37" s="10">
        <f t="shared" si="0"/>
        <v>1</v>
      </c>
      <c r="P37" s="10">
        <f t="shared" si="1"/>
        <v>4</v>
      </c>
      <c r="Q37" s="10">
        <f t="shared" si="2"/>
        <v>5</v>
      </c>
      <c r="R37" s="14" t="s">
        <v>2042</v>
      </c>
      <c r="S37" s="50"/>
      <c r="T37" s="11" t="s">
        <v>2043</v>
      </c>
      <c r="U37" s="11" t="s">
        <v>1860</v>
      </c>
      <c r="V37" s="8"/>
      <c r="W37" s="61" t="s">
        <v>4130</v>
      </c>
      <c r="X37" s="61" t="s">
        <v>1860</v>
      </c>
      <c r="Y37" s="61" t="s">
        <v>4132</v>
      </c>
      <c r="Z37" s="8"/>
    </row>
    <row r="38" spans="1:26" x14ac:dyDescent="0.2">
      <c r="A38" s="9">
        <v>72</v>
      </c>
      <c r="B38" s="9">
        <v>474</v>
      </c>
      <c r="C38" s="9">
        <v>572</v>
      </c>
      <c r="D38" s="9" t="s">
        <v>2050</v>
      </c>
      <c r="E38" s="8" t="s">
        <v>2051</v>
      </c>
      <c r="F38" s="33" t="s">
        <v>2052</v>
      </c>
      <c r="G38" s="10" t="s">
        <v>26</v>
      </c>
      <c r="H38" s="10" t="s">
        <v>2053</v>
      </c>
      <c r="I38" s="10" t="s">
        <v>2054</v>
      </c>
      <c r="J38" s="10" t="s">
        <v>2055</v>
      </c>
      <c r="K38" s="10" t="s">
        <v>2056</v>
      </c>
      <c r="L38" s="10" t="s">
        <v>26</v>
      </c>
      <c r="M38" s="10" t="s">
        <v>26</v>
      </c>
      <c r="N38" s="10" t="s">
        <v>26</v>
      </c>
      <c r="O38" s="10">
        <f t="shared" si="0"/>
        <v>1</v>
      </c>
      <c r="P38" s="10">
        <f t="shared" si="1"/>
        <v>4</v>
      </c>
      <c r="Q38" s="10">
        <f t="shared" si="2"/>
        <v>5</v>
      </c>
      <c r="R38" s="14" t="s">
        <v>2042</v>
      </c>
      <c r="S38" s="55" t="s">
        <v>2057</v>
      </c>
      <c r="T38" s="11" t="s">
        <v>2043</v>
      </c>
      <c r="U38" s="11" t="s">
        <v>1860</v>
      </c>
      <c r="V38" s="8"/>
      <c r="W38" s="61" t="s">
        <v>4130</v>
      </c>
      <c r="X38" s="61" t="s">
        <v>1860</v>
      </c>
      <c r="Y38" s="61" t="s">
        <v>4132</v>
      </c>
      <c r="Z38" s="8"/>
    </row>
    <row r="39" spans="1:26" ht="48" x14ac:dyDescent="0.2">
      <c r="A39" s="9">
        <v>73</v>
      </c>
      <c r="B39" s="9">
        <v>552</v>
      </c>
      <c r="C39" s="9">
        <v>651</v>
      </c>
      <c r="D39" s="9" t="s">
        <v>2058</v>
      </c>
      <c r="E39" s="15" t="s">
        <v>2058</v>
      </c>
      <c r="F39" s="10" t="s">
        <v>26</v>
      </c>
      <c r="G39" s="10" t="s">
        <v>26</v>
      </c>
      <c r="H39" s="10" t="s">
        <v>82</v>
      </c>
      <c r="I39" s="10" t="s">
        <v>26</v>
      </c>
      <c r="J39" s="10" t="s">
        <v>82</v>
      </c>
      <c r="K39" s="10" t="s">
        <v>26</v>
      </c>
      <c r="L39" s="10" t="s">
        <v>26</v>
      </c>
      <c r="M39" s="10" t="s">
        <v>26</v>
      </c>
      <c r="N39" s="10" t="s">
        <v>26</v>
      </c>
      <c r="O39" s="10">
        <f t="shared" si="0"/>
        <v>0</v>
      </c>
      <c r="P39" s="10">
        <f t="shared" si="1"/>
        <v>2</v>
      </c>
      <c r="Q39" s="10">
        <f t="shared" si="2"/>
        <v>2</v>
      </c>
      <c r="R39" s="14" t="s">
        <v>2042</v>
      </c>
      <c r="S39" s="55" t="s">
        <v>2059</v>
      </c>
      <c r="T39" s="11" t="s">
        <v>2060</v>
      </c>
      <c r="U39" s="11" t="s">
        <v>1860</v>
      </c>
      <c r="V39" s="8"/>
      <c r="W39" s="61" t="s">
        <v>4130</v>
      </c>
      <c r="X39" s="61" t="s">
        <v>1860</v>
      </c>
      <c r="Y39" s="61" t="s">
        <v>4132</v>
      </c>
      <c r="Z39" s="8"/>
    </row>
    <row r="40" spans="1:26" x14ac:dyDescent="0.2">
      <c r="A40" s="9">
        <v>74</v>
      </c>
      <c r="B40" s="9">
        <v>15</v>
      </c>
      <c r="C40" s="9">
        <v>16</v>
      </c>
      <c r="D40" s="9" t="s">
        <v>2061</v>
      </c>
      <c r="E40" s="20" t="s">
        <v>2062</v>
      </c>
      <c r="F40" s="10" t="s">
        <v>2063</v>
      </c>
      <c r="G40" s="10" t="s">
        <v>2064</v>
      </c>
      <c r="H40" s="10" t="s">
        <v>2065</v>
      </c>
      <c r="I40" s="10" t="s">
        <v>2066</v>
      </c>
      <c r="J40" s="10" t="s">
        <v>2067</v>
      </c>
      <c r="K40" s="10" t="s">
        <v>2068</v>
      </c>
      <c r="L40" s="10" t="s">
        <v>26</v>
      </c>
      <c r="M40" s="10" t="s">
        <v>26</v>
      </c>
      <c r="N40" s="10" t="s">
        <v>26</v>
      </c>
      <c r="O40" s="10">
        <f t="shared" si="0"/>
        <v>2</v>
      </c>
      <c r="P40" s="10">
        <f t="shared" si="1"/>
        <v>4</v>
      </c>
      <c r="Q40" s="10">
        <f t="shared" si="2"/>
        <v>6</v>
      </c>
      <c r="R40" s="14" t="s">
        <v>2042</v>
      </c>
      <c r="S40" s="50"/>
      <c r="T40" s="11" t="s">
        <v>2043</v>
      </c>
      <c r="U40" s="11" t="s">
        <v>1860</v>
      </c>
      <c r="V40" s="8"/>
      <c r="W40" s="61" t="s">
        <v>4130</v>
      </c>
      <c r="X40" s="61" t="s">
        <v>1860</v>
      </c>
      <c r="Y40" s="61" t="s">
        <v>4132</v>
      </c>
      <c r="Z40" s="8"/>
    </row>
    <row r="41" spans="1:26" x14ac:dyDescent="0.2">
      <c r="A41" s="9">
        <v>75</v>
      </c>
      <c r="B41" s="9">
        <v>469</v>
      </c>
      <c r="C41" s="9">
        <v>567</v>
      </c>
      <c r="D41" s="9" t="s">
        <v>2069</v>
      </c>
      <c r="E41" s="8" t="s">
        <v>2069</v>
      </c>
      <c r="F41" s="10" t="s">
        <v>2070</v>
      </c>
      <c r="G41" s="10" t="s">
        <v>26</v>
      </c>
      <c r="H41" s="10" t="s">
        <v>2071</v>
      </c>
      <c r="I41" s="10" t="s">
        <v>2072</v>
      </c>
      <c r="J41" s="10" t="s">
        <v>2073</v>
      </c>
      <c r="K41" s="10" t="s">
        <v>2074</v>
      </c>
      <c r="L41" s="10" t="s">
        <v>26</v>
      </c>
      <c r="M41" s="10" t="s">
        <v>26</v>
      </c>
      <c r="N41" s="10" t="s">
        <v>26</v>
      </c>
      <c r="O41" s="10">
        <f t="shared" si="0"/>
        <v>1</v>
      </c>
      <c r="P41" s="10">
        <f t="shared" si="1"/>
        <v>4</v>
      </c>
      <c r="Q41" s="10">
        <f t="shared" si="2"/>
        <v>5</v>
      </c>
      <c r="R41" s="14" t="s">
        <v>2042</v>
      </c>
      <c r="S41" s="50"/>
      <c r="T41" s="11" t="s">
        <v>2043</v>
      </c>
      <c r="U41" s="11" t="s">
        <v>1860</v>
      </c>
      <c r="V41" s="8"/>
      <c r="W41" s="61" t="s">
        <v>4130</v>
      </c>
      <c r="X41" s="61" t="s">
        <v>1860</v>
      </c>
      <c r="Y41" s="61" t="s">
        <v>4132</v>
      </c>
      <c r="Z41" s="8"/>
    </row>
    <row r="42" spans="1:26" x14ac:dyDescent="0.2">
      <c r="A42" s="9">
        <v>76</v>
      </c>
      <c r="B42" s="9">
        <v>487</v>
      </c>
      <c r="C42" s="9">
        <v>585</v>
      </c>
      <c r="D42" s="9" t="s">
        <v>2075</v>
      </c>
      <c r="E42" s="8" t="s">
        <v>2075</v>
      </c>
      <c r="F42" s="33" t="s">
        <v>2076</v>
      </c>
      <c r="G42" s="10" t="s">
        <v>26</v>
      </c>
      <c r="H42" s="10" t="s">
        <v>2077</v>
      </c>
      <c r="I42" s="10" t="s">
        <v>2078</v>
      </c>
      <c r="J42" s="10" t="s">
        <v>2079</v>
      </c>
      <c r="K42" s="10" t="s">
        <v>2080</v>
      </c>
      <c r="L42" s="10" t="s">
        <v>26</v>
      </c>
      <c r="M42" s="10" t="s">
        <v>26</v>
      </c>
      <c r="N42" s="10" t="s">
        <v>26</v>
      </c>
      <c r="O42" s="10">
        <f t="shared" si="0"/>
        <v>1</v>
      </c>
      <c r="P42" s="10">
        <f t="shared" si="1"/>
        <v>4</v>
      </c>
      <c r="Q42" s="10">
        <f t="shared" si="2"/>
        <v>5</v>
      </c>
      <c r="R42" s="14" t="s">
        <v>2042</v>
      </c>
      <c r="S42" s="50"/>
      <c r="T42" s="11" t="s">
        <v>2043</v>
      </c>
      <c r="U42" s="11" t="s">
        <v>1860</v>
      </c>
      <c r="V42" s="8"/>
      <c r="W42" s="61" t="s">
        <v>4130</v>
      </c>
      <c r="X42" s="61" t="s">
        <v>1860</v>
      </c>
      <c r="Y42" s="61" t="s">
        <v>4132</v>
      </c>
      <c r="Z42" s="8"/>
    </row>
    <row r="43" spans="1:26" x14ac:dyDescent="0.2">
      <c r="A43" s="9">
        <v>77</v>
      </c>
      <c r="B43" s="9">
        <v>645</v>
      </c>
      <c r="C43" s="9">
        <v>747</v>
      </c>
      <c r="D43" s="9" t="s">
        <v>2081</v>
      </c>
      <c r="E43" s="57" t="s">
        <v>2081</v>
      </c>
      <c r="F43" s="10" t="s">
        <v>2082</v>
      </c>
      <c r="G43" s="10" t="s">
        <v>26</v>
      </c>
      <c r="H43" s="10" t="s">
        <v>2083</v>
      </c>
      <c r="I43" s="10" t="s">
        <v>2084</v>
      </c>
      <c r="J43" s="10" t="s">
        <v>2085</v>
      </c>
      <c r="K43" s="10" t="s">
        <v>2086</v>
      </c>
      <c r="L43" s="10" t="s">
        <v>26</v>
      </c>
      <c r="M43" s="10" t="s">
        <v>2087</v>
      </c>
      <c r="N43" s="10" t="s">
        <v>2088</v>
      </c>
      <c r="O43" s="10">
        <f t="shared" si="0"/>
        <v>1</v>
      </c>
      <c r="P43" s="10">
        <f t="shared" si="1"/>
        <v>6</v>
      </c>
      <c r="Q43" s="10">
        <f t="shared" si="2"/>
        <v>7</v>
      </c>
      <c r="R43" s="14" t="s">
        <v>2042</v>
      </c>
      <c r="S43" s="50"/>
      <c r="T43" s="11" t="s">
        <v>2043</v>
      </c>
      <c r="U43" s="11" t="s">
        <v>1860</v>
      </c>
      <c r="V43" s="8"/>
      <c r="W43" s="61" t="s">
        <v>4130</v>
      </c>
      <c r="X43" s="61" t="s">
        <v>1860</v>
      </c>
      <c r="Y43" s="61" t="s">
        <v>4132</v>
      </c>
      <c r="Z43" s="8"/>
    </row>
    <row r="44" spans="1:26" x14ac:dyDescent="0.2">
      <c r="A44" s="9">
        <v>78</v>
      </c>
      <c r="B44" s="9">
        <v>578</v>
      </c>
      <c r="C44" s="9">
        <v>677</v>
      </c>
      <c r="D44" s="9" t="s">
        <v>2089</v>
      </c>
      <c r="E44" s="20" t="s">
        <v>2090</v>
      </c>
      <c r="F44" s="10" t="s">
        <v>2091</v>
      </c>
      <c r="G44" s="10" t="s">
        <v>26</v>
      </c>
      <c r="H44" s="10" t="s">
        <v>2092</v>
      </c>
      <c r="I44" s="10" t="s">
        <v>2093</v>
      </c>
      <c r="J44" s="10" t="s">
        <v>2094</v>
      </c>
      <c r="K44" s="10" t="s">
        <v>2095</v>
      </c>
      <c r="L44" s="10" t="s">
        <v>26</v>
      </c>
      <c r="M44" s="10" t="s">
        <v>26</v>
      </c>
      <c r="N44" s="10" t="s">
        <v>26</v>
      </c>
      <c r="O44" s="10">
        <f t="shared" si="0"/>
        <v>1</v>
      </c>
      <c r="P44" s="10">
        <f t="shared" si="1"/>
        <v>4</v>
      </c>
      <c r="Q44" s="10">
        <f t="shared" si="2"/>
        <v>5</v>
      </c>
      <c r="R44" s="14" t="s">
        <v>2042</v>
      </c>
      <c r="S44" s="50"/>
      <c r="T44" s="11" t="s">
        <v>2043</v>
      </c>
      <c r="U44" s="11" t="s">
        <v>1860</v>
      </c>
      <c r="V44" s="8"/>
      <c r="W44" s="61" t="s">
        <v>4130</v>
      </c>
      <c r="X44" s="61" t="s">
        <v>1860</v>
      </c>
      <c r="Y44" s="61" t="s">
        <v>4132</v>
      </c>
      <c r="Z44" s="8"/>
    </row>
    <row r="45" spans="1:26" x14ac:dyDescent="0.2">
      <c r="A45" s="9">
        <v>79</v>
      </c>
      <c r="B45" s="9">
        <v>621</v>
      </c>
      <c r="C45" s="9">
        <v>720</v>
      </c>
      <c r="D45" s="9" t="s">
        <v>2096</v>
      </c>
      <c r="E45" s="20" t="s">
        <v>2097</v>
      </c>
      <c r="F45" s="10" t="s">
        <v>2098</v>
      </c>
      <c r="G45" s="10" t="s">
        <v>26</v>
      </c>
      <c r="H45" s="10" t="s">
        <v>2099</v>
      </c>
      <c r="I45" s="10" t="s">
        <v>2100</v>
      </c>
      <c r="J45" s="10" t="s">
        <v>2101</v>
      </c>
      <c r="K45" s="10" t="s">
        <v>2102</v>
      </c>
      <c r="L45" s="10" t="s">
        <v>26</v>
      </c>
      <c r="M45" s="10" t="s">
        <v>26</v>
      </c>
      <c r="N45" s="10" t="s">
        <v>26</v>
      </c>
      <c r="O45" s="10">
        <f t="shared" si="0"/>
        <v>1</v>
      </c>
      <c r="P45" s="10">
        <f t="shared" si="1"/>
        <v>4</v>
      </c>
      <c r="Q45" s="10">
        <f t="shared" si="2"/>
        <v>5</v>
      </c>
      <c r="R45" s="14" t="s">
        <v>2042</v>
      </c>
      <c r="S45" s="50"/>
      <c r="T45" s="11" t="s">
        <v>2043</v>
      </c>
      <c r="U45" s="11" t="s">
        <v>1860</v>
      </c>
      <c r="V45" s="8"/>
      <c r="W45" s="61" t="s">
        <v>4130</v>
      </c>
      <c r="X45" s="61" t="s">
        <v>1860</v>
      </c>
      <c r="Y45" s="61" t="s">
        <v>4132</v>
      </c>
      <c r="Z45" s="8"/>
    </row>
    <row r="46" spans="1:26" x14ac:dyDescent="0.2">
      <c r="A46" s="9">
        <v>80</v>
      </c>
      <c r="B46" s="9">
        <v>652</v>
      </c>
      <c r="C46" s="9">
        <v>754</v>
      </c>
      <c r="D46" s="9" t="s">
        <v>2103</v>
      </c>
      <c r="E46" s="8" t="s">
        <v>2103</v>
      </c>
      <c r="F46" s="10" t="s">
        <v>2104</v>
      </c>
      <c r="G46" s="10" t="s">
        <v>26</v>
      </c>
      <c r="H46" s="10" t="s">
        <v>2105</v>
      </c>
      <c r="I46" s="10" t="s">
        <v>2106</v>
      </c>
      <c r="J46" s="10" t="s">
        <v>2107</v>
      </c>
      <c r="K46" s="10" t="s">
        <v>2108</v>
      </c>
      <c r="L46" s="10" t="s">
        <v>26</v>
      </c>
      <c r="M46" s="10" t="s">
        <v>26</v>
      </c>
      <c r="N46" s="10" t="s">
        <v>26</v>
      </c>
      <c r="O46" s="10">
        <f t="shared" si="0"/>
        <v>1</v>
      </c>
      <c r="P46" s="10">
        <f t="shared" si="1"/>
        <v>4</v>
      </c>
      <c r="Q46" s="10">
        <f t="shared" si="2"/>
        <v>5</v>
      </c>
      <c r="R46" s="14" t="s">
        <v>2042</v>
      </c>
      <c r="S46" s="50"/>
      <c r="T46" s="11" t="s">
        <v>2043</v>
      </c>
      <c r="U46" s="11" t="s">
        <v>1860</v>
      </c>
      <c r="V46" s="8"/>
      <c r="W46" s="61" t="s">
        <v>4130</v>
      </c>
      <c r="X46" s="61" t="s">
        <v>1860</v>
      </c>
      <c r="Y46" s="61" t="s">
        <v>4132</v>
      </c>
      <c r="Z46" s="8"/>
    </row>
    <row r="47" spans="1:26" x14ac:dyDescent="0.2">
      <c r="A47" s="9">
        <v>81</v>
      </c>
      <c r="B47" s="9">
        <v>548</v>
      </c>
      <c r="C47" s="9">
        <v>647</v>
      </c>
      <c r="D47" s="9" t="s">
        <v>2109</v>
      </c>
      <c r="E47" s="8" t="s">
        <v>2109</v>
      </c>
      <c r="F47" s="34" t="s">
        <v>2110</v>
      </c>
      <c r="G47" s="10" t="s">
        <v>2111</v>
      </c>
      <c r="H47" s="34" t="s">
        <v>2112</v>
      </c>
      <c r="I47" s="10" t="s">
        <v>2113</v>
      </c>
      <c r="J47" s="10" t="s">
        <v>2114</v>
      </c>
      <c r="K47" s="34" t="s">
        <v>2115</v>
      </c>
      <c r="L47" s="10" t="s">
        <v>2116</v>
      </c>
      <c r="M47" s="10" t="s">
        <v>26</v>
      </c>
      <c r="N47" s="10" t="s">
        <v>26</v>
      </c>
      <c r="O47" s="10">
        <f t="shared" si="0"/>
        <v>2</v>
      </c>
      <c r="P47" s="10">
        <f t="shared" si="1"/>
        <v>5</v>
      </c>
      <c r="Q47" s="10">
        <f t="shared" si="2"/>
        <v>7</v>
      </c>
      <c r="R47" s="14" t="s">
        <v>2042</v>
      </c>
      <c r="S47" s="50"/>
      <c r="T47" s="11" t="s">
        <v>2043</v>
      </c>
      <c r="U47" s="11" t="s">
        <v>1860</v>
      </c>
      <c r="V47" s="8"/>
      <c r="W47" s="61" t="s">
        <v>4130</v>
      </c>
      <c r="X47" s="61" t="s">
        <v>1860</v>
      </c>
      <c r="Y47" s="61" t="s">
        <v>4132</v>
      </c>
      <c r="Z47" s="8"/>
    </row>
    <row r="48" spans="1:26" x14ac:dyDescent="0.2">
      <c r="A48" s="9">
        <v>82</v>
      </c>
      <c r="B48" s="9">
        <v>468</v>
      </c>
      <c r="C48" s="9">
        <v>566</v>
      </c>
      <c r="D48" s="9" t="s">
        <v>2117</v>
      </c>
      <c r="E48" s="8" t="s">
        <v>2117</v>
      </c>
      <c r="F48" s="33" t="s">
        <v>2118</v>
      </c>
      <c r="G48" s="10" t="s">
        <v>26</v>
      </c>
      <c r="H48" s="10" t="s">
        <v>2119</v>
      </c>
      <c r="I48" s="10" t="s">
        <v>2120</v>
      </c>
      <c r="J48" s="10" t="s">
        <v>2121</v>
      </c>
      <c r="K48" s="10" t="s">
        <v>2122</v>
      </c>
      <c r="L48" s="10" t="s">
        <v>26</v>
      </c>
      <c r="M48" s="10" t="s">
        <v>26</v>
      </c>
      <c r="N48" s="10" t="s">
        <v>26</v>
      </c>
      <c r="O48" s="10">
        <f t="shared" si="0"/>
        <v>1</v>
      </c>
      <c r="P48" s="10">
        <f t="shared" si="1"/>
        <v>4</v>
      </c>
      <c r="Q48" s="10">
        <f t="shared" si="2"/>
        <v>5</v>
      </c>
      <c r="R48" s="14" t="s">
        <v>2042</v>
      </c>
      <c r="S48" s="50"/>
      <c r="T48" s="11" t="s">
        <v>2043</v>
      </c>
      <c r="U48" s="11" t="s">
        <v>1860</v>
      </c>
      <c r="V48" s="8"/>
      <c r="W48" s="61" t="s">
        <v>4130</v>
      </c>
      <c r="X48" s="61" t="s">
        <v>1860</v>
      </c>
      <c r="Y48" s="61" t="s">
        <v>4132</v>
      </c>
      <c r="Z48" s="8"/>
    </row>
    <row r="49" spans="1:26" x14ac:dyDescent="0.2">
      <c r="A49" s="9">
        <v>83</v>
      </c>
      <c r="B49" s="9">
        <v>643</v>
      </c>
      <c r="C49" s="9">
        <v>745</v>
      </c>
      <c r="D49" s="9" t="s">
        <v>2123</v>
      </c>
      <c r="E49" s="8" t="s">
        <v>2123</v>
      </c>
      <c r="F49" s="10" t="s">
        <v>2124</v>
      </c>
      <c r="G49" s="10" t="s">
        <v>26</v>
      </c>
      <c r="H49" s="10" t="s">
        <v>2125</v>
      </c>
      <c r="I49" s="10" t="s">
        <v>2126</v>
      </c>
      <c r="J49" s="10" t="s">
        <v>2127</v>
      </c>
      <c r="K49" s="10" t="s">
        <v>2128</v>
      </c>
      <c r="L49" s="10" t="s">
        <v>26</v>
      </c>
      <c r="M49" s="10" t="s">
        <v>26</v>
      </c>
      <c r="N49" s="10" t="s">
        <v>26</v>
      </c>
      <c r="O49" s="10">
        <f t="shared" si="0"/>
        <v>1</v>
      </c>
      <c r="P49" s="10">
        <f t="shared" si="1"/>
        <v>4</v>
      </c>
      <c r="Q49" s="10">
        <f t="shared" si="2"/>
        <v>5</v>
      </c>
      <c r="R49" s="14" t="s">
        <v>2042</v>
      </c>
      <c r="S49" s="50"/>
      <c r="T49" s="11" t="s">
        <v>2043</v>
      </c>
      <c r="U49" s="11" t="s">
        <v>1860</v>
      </c>
      <c r="V49" s="8"/>
      <c r="W49" s="61" t="s">
        <v>4130</v>
      </c>
      <c r="X49" s="61" t="s">
        <v>1860</v>
      </c>
      <c r="Y49" s="61" t="s">
        <v>4132</v>
      </c>
      <c r="Z49" s="8"/>
    </row>
    <row r="50" spans="1:26" x14ac:dyDescent="0.2">
      <c r="A50" s="9">
        <v>84</v>
      </c>
      <c r="B50" s="9">
        <v>561</v>
      </c>
      <c r="C50" s="9">
        <v>660</v>
      </c>
      <c r="D50" s="9" t="s">
        <v>2129</v>
      </c>
      <c r="E50" s="8" t="s">
        <v>2129</v>
      </c>
      <c r="F50" s="10" t="s">
        <v>2130</v>
      </c>
      <c r="G50" s="10" t="s">
        <v>26</v>
      </c>
      <c r="H50" s="10" t="s">
        <v>2131</v>
      </c>
      <c r="I50" s="10" t="s">
        <v>2132</v>
      </c>
      <c r="J50" s="10" t="s">
        <v>2133</v>
      </c>
      <c r="K50" s="10" t="s">
        <v>2134</v>
      </c>
      <c r="L50" s="10" t="s">
        <v>26</v>
      </c>
      <c r="M50" s="10" t="s">
        <v>26</v>
      </c>
      <c r="N50" s="10" t="s">
        <v>26</v>
      </c>
      <c r="O50" s="10">
        <f t="shared" si="0"/>
        <v>1</v>
      </c>
      <c r="P50" s="10">
        <f t="shared" si="1"/>
        <v>4</v>
      </c>
      <c r="Q50" s="10">
        <f t="shared" si="2"/>
        <v>5</v>
      </c>
      <c r="R50" s="14" t="s">
        <v>2042</v>
      </c>
      <c r="S50" s="50"/>
      <c r="T50" s="11" t="s">
        <v>2043</v>
      </c>
      <c r="U50" s="11" t="s">
        <v>1860</v>
      </c>
      <c r="V50" s="8"/>
      <c r="W50" s="61" t="s">
        <v>4130</v>
      </c>
      <c r="X50" s="61" t="s">
        <v>1860</v>
      </c>
      <c r="Y50" s="61" t="s">
        <v>4132</v>
      </c>
      <c r="Z50" s="8"/>
    </row>
    <row r="51" spans="1:26" x14ac:dyDescent="0.2">
      <c r="A51" s="9">
        <v>85</v>
      </c>
      <c r="B51" s="9">
        <v>571</v>
      </c>
      <c r="C51" s="9">
        <v>670</v>
      </c>
      <c r="D51" s="9" t="s">
        <v>2135</v>
      </c>
      <c r="E51" s="8" t="s">
        <v>2135</v>
      </c>
      <c r="F51" s="10" t="s">
        <v>2136</v>
      </c>
      <c r="G51" s="10" t="s">
        <v>82</v>
      </c>
      <c r="H51" s="10" t="s">
        <v>2137</v>
      </c>
      <c r="I51" s="10" t="s">
        <v>2138</v>
      </c>
      <c r="J51" s="10" t="s">
        <v>2139</v>
      </c>
      <c r="K51" s="10" t="s">
        <v>2140</v>
      </c>
      <c r="L51" s="10" t="s">
        <v>26</v>
      </c>
      <c r="M51" s="10" t="s">
        <v>82</v>
      </c>
      <c r="N51" s="10" t="s">
        <v>82</v>
      </c>
      <c r="O51" s="10">
        <f t="shared" si="0"/>
        <v>2</v>
      </c>
      <c r="P51" s="10">
        <f t="shared" si="1"/>
        <v>6</v>
      </c>
      <c r="Q51" s="10">
        <f t="shared" si="2"/>
        <v>8</v>
      </c>
      <c r="R51" s="14" t="s">
        <v>2042</v>
      </c>
      <c r="S51" s="50"/>
      <c r="T51" s="11" t="s">
        <v>2043</v>
      </c>
      <c r="U51" s="11" t="s">
        <v>1860</v>
      </c>
      <c r="V51" s="8"/>
      <c r="W51" s="61" t="s">
        <v>4130</v>
      </c>
      <c r="X51" s="61" t="s">
        <v>1860</v>
      </c>
      <c r="Y51" s="61" t="s">
        <v>4132</v>
      </c>
      <c r="Z51" s="8"/>
    </row>
    <row r="52" spans="1:26" x14ac:dyDescent="0.2">
      <c r="A52" s="9">
        <v>86</v>
      </c>
      <c r="B52" s="9">
        <v>518</v>
      </c>
      <c r="C52" s="9">
        <v>616</v>
      </c>
      <c r="D52" s="9" t="s">
        <v>2141</v>
      </c>
      <c r="E52" s="8" t="s">
        <v>2142</v>
      </c>
      <c r="F52" s="33" t="s">
        <v>2143</v>
      </c>
      <c r="G52" s="10" t="s">
        <v>26</v>
      </c>
      <c r="H52" s="10" t="s">
        <v>2144</v>
      </c>
      <c r="I52" s="10" t="s">
        <v>2145</v>
      </c>
      <c r="J52" s="10" t="s">
        <v>2146</v>
      </c>
      <c r="K52" s="10" t="s">
        <v>2147</v>
      </c>
      <c r="L52" s="10" t="s">
        <v>26</v>
      </c>
      <c r="M52" s="10" t="s">
        <v>26</v>
      </c>
      <c r="N52" s="10" t="s">
        <v>26</v>
      </c>
      <c r="O52" s="10">
        <f t="shared" si="0"/>
        <v>1</v>
      </c>
      <c r="P52" s="10">
        <f t="shared" si="1"/>
        <v>4</v>
      </c>
      <c r="Q52" s="10">
        <f t="shared" si="2"/>
        <v>5</v>
      </c>
      <c r="R52" s="14" t="s">
        <v>2042</v>
      </c>
      <c r="S52" s="55" t="s">
        <v>2148</v>
      </c>
      <c r="T52" s="11" t="s">
        <v>2043</v>
      </c>
      <c r="U52" s="11" t="s">
        <v>1860</v>
      </c>
      <c r="V52" s="8"/>
      <c r="W52" s="61" t="s">
        <v>4130</v>
      </c>
      <c r="X52" s="61" t="s">
        <v>1860</v>
      </c>
      <c r="Y52" s="61" t="s">
        <v>4132</v>
      </c>
      <c r="Z52" s="8"/>
    </row>
    <row r="53" spans="1:26" x14ac:dyDescent="0.2">
      <c r="A53" s="9">
        <v>87</v>
      </c>
      <c r="B53" s="9">
        <v>644</v>
      </c>
      <c r="C53" s="9">
        <v>746</v>
      </c>
      <c r="D53" s="9" t="s">
        <v>2149</v>
      </c>
      <c r="E53" s="8" t="s">
        <v>2149</v>
      </c>
      <c r="F53" s="10" t="s">
        <v>2124</v>
      </c>
      <c r="G53" s="10" t="s">
        <v>26</v>
      </c>
      <c r="H53" s="10" t="s">
        <v>2125</v>
      </c>
      <c r="I53" s="10" t="s">
        <v>2126</v>
      </c>
      <c r="J53" s="10" t="s">
        <v>2127</v>
      </c>
      <c r="K53" s="10" t="s">
        <v>2128</v>
      </c>
      <c r="L53" s="10" t="s">
        <v>26</v>
      </c>
      <c r="M53" s="10" t="s">
        <v>26</v>
      </c>
      <c r="N53" s="10" t="s">
        <v>26</v>
      </c>
      <c r="O53" s="10">
        <f t="shared" si="0"/>
        <v>1</v>
      </c>
      <c r="P53" s="10">
        <f t="shared" si="1"/>
        <v>4</v>
      </c>
      <c r="Q53" s="10">
        <f t="shared" si="2"/>
        <v>5</v>
      </c>
      <c r="R53" s="14" t="s">
        <v>2042</v>
      </c>
      <c r="S53" s="50"/>
      <c r="T53" s="11" t="s">
        <v>2043</v>
      </c>
      <c r="U53" s="11" t="s">
        <v>1860</v>
      </c>
      <c r="V53" s="8"/>
      <c r="W53" s="61" t="s">
        <v>4130</v>
      </c>
      <c r="X53" s="61" t="s">
        <v>1860</v>
      </c>
      <c r="Y53" s="61" t="s">
        <v>4132</v>
      </c>
      <c r="Z53" s="8"/>
    </row>
    <row r="54" spans="1:26" x14ac:dyDescent="0.2">
      <c r="A54" s="9">
        <v>88</v>
      </c>
      <c r="B54" s="9">
        <v>562</v>
      </c>
      <c r="C54" s="9">
        <v>661</v>
      </c>
      <c r="D54" s="9" t="s">
        <v>2150</v>
      </c>
      <c r="E54" s="8" t="s">
        <v>2150</v>
      </c>
      <c r="F54" s="10" t="s">
        <v>2151</v>
      </c>
      <c r="G54" s="10" t="s">
        <v>26</v>
      </c>
      <c r="H54" s="10" t="s">
        <v>2152</v>
      </c>
      <c r="I54" s="10" t="s">
        <v>2153</v>
      </c>
      <c r="J54" s="10" t="s">
        <v>2154</v>
      </c>
      <c r="K54" s="10" t="s">
        <v>2155</v>
      </c>
      <c r="L54" s="10" t="s">
        <v>26</v>
      </c>
      <c r="M54" s="10" t="s">
        <v>26</v>
      </c>
      <c r="N54" s="10" t="s">
        <v>26</v>
      </c>
      <c r="O54" s="10">
        <f t="shared" si="0"/>
        <v>1</v>
      </c>
      <c r="P54" s="10">
        <f t="shared" si="1"/>
        <v>4</v>
      </c>
      <c r="Q54" s="10">
        <f t="shared" si="2"/>
        <v>5</v>
      </c>
      <c r="R54" s="14" t="s">
        <v>2042</v>
      </c>
      <c r="S54" s="50"/>
      <c r="T54" s="11" t="s">
        <v>2043</v>
      </c>
      <c r="U54" s="11" t="s">
        <v>1860</v>
      </c>
      <c r="V54" s="8"/>
      <c r="W54" s="61" t="s">
        <v>4130</v>
      </c>
      <c r="X54" s="61" t="s">
        <v>1860</v>
      </c>
      <c r="Y54" s="61" t="s">
        <v>4132</v>
      </c>
      <c r="Z54" s="8"/>
    </row>
    <row r="55" spans="1:26" x14ac:dyDescent="0.2">
      <c r="A55" s="9">
        <v>89</v>
      </c>
      <c r="B55" s="9">
        <v>542</v>
      </c>
      <c r="C55" s="9">
        <v>641</v>
      </c>
      <c r="D55" s="9" t="s">
        <v>2156</v>
      </c>
      <c r="E55" s="8" t="s">
        <v>2156</v>
      </c>
      <c r="F55" s="10" t="s">
        <v>2157</v>
      </c>
      <c r="G55" s="10" t="s">
        <v>26</v>
      </c>
      <c r="H55" s="10" t="s">
        <v>2158</v>
      </c>
      <c r="I55" s="10" t="s">
        <v>2159</v>
      </c>
      <c r="J55" s="10" t="s">
        <v>2160</v>
      </c>
      <c r="K55" s="10" t="s">
        <v>2161</v>
      </c>
      <c r="L55" s="10" t="s">
        <v>26</v>
      </c>
      <c r="M55" s="10" t="s">
        <v>26</v>
      </c>
      <c r="N55" s="10" t="s">
        <v>26</v>
      </c>
      <c r="O55" s="10">
        <f t="shared" si="0"/>
        <v>1</v>
      </c>
      <c r="P55" s="10">
        <f t="shared" si="1"/>
        <v>4</v>
      </c>
      <c r="Q55" s="10">
        <f t="shared" si="2"/>
        <v>5</v>
      </c>
      <c r="R55" s="14" t="s">
        <v>2042</v>
      </c>
      <c r="S55" s="50"/>
      <c r="T55" s="11" t="s">
        <v>2043</v>
      </c>
      <c r="U55" s="11" t="s">
        <v>1860</v>
      </c>
      <c r="V55" s="8"/>
      <c r="W55" s="61" t="s">
        <v>4130</v>
      </c>
      <c r="X55" s="61" t="s">
        <v>1860</v>
      </c>
      <c r="Y55" s="61" t="s">
        <v>4132</v>
      </c>
      <c r="Z55" s="8"/>
    </row>
    <row r="56" spans="1:26" x14ac:dyDescent="0.2">
      <c r="A56" s="9">
        <v>90</v>
      </c>
      <c r="B56" s="9">
        <v>464</v>
      </c>
      <c r="C56" s="9">
        <v>562</v>
      </c>
      <c r="D56" s="9" t="s">
        <v>2162</v>
      </c>
      <c r="E56" s="8" t="s">
        <v>2162</v>
      </c>
      <c r="F56" s="10" t="s">
        <v>2163</v>
      </c>
      <c r="G56" s="10" t="s">
        <v>26</v>
      </c>
      <c r="H56" s="10" t="s">
        <v>2164</v>
      </c>
      <c r="I56" s="10" t="s">
        <v>2165</v>
      </c>
      <c r="J56" s="10" t="s">
        <v>2166</v>
      </c>
      <c r="K56" s="10" t="s">
        <v>2167</v>
      </c>
      <c r="L56" s="10" t="s">
        <v>26</v>
      </c>
      <c r="M56" s="10" t="s">
        <v>26</v>
      </c>
      <c r="N56" s="10" t="s">
        <v>26</v>
      </c>
      <c r="O56" s="10">
        <f t="shared" si="0"/>
        <v>1</v>
      </c>
      <c r="P56" s="10">
        <f t="shared" si="1"/>
        <v>4</v>
      </c>
      <c r="Q56" s="10">
        <f t="shared" si="2"/>
        <v>5</v>
      </c>
      <c r="R56" s="14" t="s">
        <v>2042</v>
      </c>
      <c r="S56" s="50"/>
      <c r="T56" s="11" t="s">
        <v>2043</v>
      </c>
      <c r="U56" s="11" t="s">
        <v>1860</v>
      </c>
      <c r="V56" s="8"/>
      <c r="W56" s="61" t="s">
        <v>4130</v>
      </c>
      <c r="X56" s="61" t="s">
        <v>1860</v>
      </c>
      <c r="Y56" s="61" t="s">
        <v>4132</v>
      </c>
      <c r="Z56" s="8"/>
    </row>
    <row r="57" spans="1:26" ht="60" x14ac:dyDescent="0.2">
      <c r="A57" s="9">
        <v>91</v>
      </c>
      <c r="B57" s="9">
        <v>574</v>
      </c>
      <c r="C57" s="9">
        <v>673</v>
      </c>
      <c r="D57" s="9" t="s">
        <v>2168</v>
      </c>
      <c r="E57" s="8" t="s">
        <v>2168</v>
      </c>
      <c r="F57" s="10" t="s">
        <v>2169</v>
      </c>
      <c r="G57" s="10" t="s">
        <v>26</v>
      </c>
      <c r="H57" s="10" t="s">
        <v>2170</v>
      </c>
      <c r="I57" s="10" t="s">
        <v>2171</v>
      </c>
      <c r="J57" s="10" t="s">
        <v>2172</v>
      </c>
      <c r="K57" s="10" t="s">
        <v>2173</v>
      </c>
      <c r="L57" s="10" t="s">
        <v>26</v>
      </c>
      <c r="M57" s="10" t="s">
        <v>26</v>
      </c>
      <c r="N57" s="10" t="s">
        <v>26</v>
      </c>
      <c r="O57" s="10">
        <f t="shared" si="0"/>
        <v>1</v>
      </c>
      <c r="P57" s="10">
        <f t="shared" si="1"/>
        <v>4</v>
      </c>
      <c r="Q57" s="10">
        <f t="shared" si="2"/>
        <v>5</v>
      </c>
      <c r="R57" s="14" t="s">
        <v>2042</v>
      </c>
      <c r="S57" s="50" t="s">
        <v>2174</v>
      </c>
      <c r="T57" s="11" t="s">
        <v>2043</v>
      </c>
      <c r="U57" s="11" t="s">
        <v>1860</v>
      </c>
      <c r="V57" s="8"/>
      <c r="W57" s="61" t="s">
        <v>4130</v>
      </c>
      <c r="X57" s="61" t="s">
        <v>1860</v>
      </c>
      <c r="Y57" s="61" t="s">
        <v>4132</v>
      </c>
      <c r="Z57" s="8"/>
    </row>
    <row r="58" spans="1:26" x14ac:dyDescent="0.2">
      <c r="A58" s="9">
        <v>92</v>
      </c>
      <c r="B58" s="9">
        <v>647</v>
      </c>
      <c r="C58" s="9">
        <v>749</v>
      </c>
      <c r="D58" s="9" t="s">
        <v>2175</v>
      </c>
      <c r="E58" s="8" t="s">
        <v>2175</v>
      </c>
      <c r="F58" s="10" t="s">
        <v>2176</v>
      </c>
      <c r="G58" s="10" t="s">
        <v>26</v>
      </c>
      <c r="H58" s="10" t="s">
        <v>2177</v>
      </c>
      <c r="I58" s="10" t="s">
        <v>2178</v>
      </c>
      <c r="J58" s="10" t="s">
        <v>2179</v>
      </c>
      <c r="K58" s="10" t="s">
        <v>2180</v>
      </c>
      <c r="L58" s="10" t="s">
        <v>26</v>
      </c>
      <c r="M58" s="10" t="s">
        <v>26</v>
      </c>
      <c r="N58" s="10" t="s">
        <v>26</v>
      </c>
      <c r="O58" s="10">
        <f t="shared" si="0"/>
        <v>1</v>
      </c>
      <c r="P58" s="10">
        <f t="shared" si="1"/>
        <v>4</v>
      </c>
      <c r="Q58" s="10">
        <f t="shared" si="2"/>
        <v>5</v>
      </c>
      <c r="R58" s="14" t="s">
        <v>2042</v>
      </c>
      <c r="S58" s="50"/>
      <c r="T58" s="11" t="s">
        <v>2043</v>
      </c>
      <c r="U58" s="11" t="s">
        <v>1860</v>
      </c>
      <c r="V58" s="8"/>
      <c r="W58" s="61" t="s">
        <v>4130</v>
      </c>
      <c r="X58" s="61" t="s">
        <v>1860</v>
      </c>
      <c r="Y58" s="61" t="s">
        <v>4132</v>
      </c>
      <c r="Z58" s="8"/>
    </row>
    <row r="59" spans="1:26" x14ac:dyDescent="0.2">
      <c r="A59" s="9">
        <v>94</v>
      </c>
      <c r="B59" s="9">
        <v>521</v>
      </c>
      <c r="C59" s="9">
        <v>619</v>
      </c>
      <c r="D59" s="9" t="s">
        <v>2181</v>
      </c>
      <c r="E59" s="8" t="s">
        <v>2181</v>
      </c>
      <c r="F59" s="10" t="s">
        <v>2182</v>
      </c>
      <c r="G59" s="10" t="s">
        <v>2183</v>
      </c>
      <c r="H59" s="10" t="s">
        <v>2184</v>
      </c>
      <c r="I59" s="10" t="s">
        <v>2185</v>
      </c>
      <c r="J59" s="10" t="s">
        <v>2186</v>
      </c>
      <c r="K59" s="10" t="s">
        <v>2187</v>
      </c>
      <c r="L59" s="10" t="s">
        <v>2188</v>
      </c>
      <c r="M59" s="10" t="s">
        <v>26</v>
      </c>
      <c r="N59" s="10" t="s">
        <v>26</v>
      </c>
      <c r="O59" s="10">
        <f t="shared" si="0"/>
        <v>2</v>
      </c>
      <c r="P59" s="10">
        <f t="shared" si="1"/>
        <v>5</v>
      </c>
      <c r="Q59" s="10">
        <f t="shared" si="2"/>
        <v>7</v>
      </c>
      <c r="R59" s="14" t="s">
        <v>2042</v>
      </c>
      <c r="S59" s="50"/>
      <c r="T59" s="11" t="s">
        <v>2043</v>
      </c>
      <c r="U59" s="11" t="s">
        <v>1860</v>
      </c>
      <c r="V59" s="8"/>
      <c r="W59" s="61" t="s">
        <v>4130</v>
      </c>
      <c r="X59" s="61" t="s">
        <v>1860</v>
      </c>
      <c r="Y59" s="61" t="s">
        <v>4132</v>
      </c>
      <c r="Z59" s="8"/>
    </row>
    <row r="60" spans="1:26" x14ac:dyDescent="0.2">
      <c r="A60" s="9">
        <v>95</v>
      </c>
      <c r="B60" s="9">
        <v>577</v>
      </c>
      <c r="C60" s="9">
        <v>676</v>
      </c>
      <c r="D60" s="9" t="s">
        <v>2189</v>
      </c>
      <c r="E60" s="20" t="s">
        <v>2190</v>
      </c>
      <c r="F60" s="10" t="s">
        <v>2191</v>
      </c>
      <c r="G60" s="10" t="s">
        <v>2192</v>
      </c>
      <c r="H60" s="10" t="s">
        <v>2193</v>
      </c>
      <c r="I60" s="10" t="s">
        <v>2194</v>
      </c>
      <c r="J60" s="10" t="s">
        <v>2195</v>
      </c>
      <c r="K60" s="10" t="s">
        <v>2196</v>
      </c>
      <c r="L60" s="10" t="s">
        <v>2197</v>
      </c>
      <c r="M60" s="10" t="s">
        <v>26</v>
      </c>
      <c r="N60" s="10" t="s">
        <v>26</v>
      </c>
      <c r="O60" s="10">
        <f t="shared" si="0"/>
        <v>2</v>
      </c>
      <c r="P60" s="10">
        <f t="shared" si="1"/>
        <v>5</v>
      </c>
      <c r="Q60" s="10">
        <f t="shared" si="2"/>
        <v>7</v>
      </c>
      <c r="R60" s="14" t="s">
        <v>2042</v>
      </c>
      <c r="S60" s="50"/>
      <c r="T60" s="11" t="s">
        <v>2043</v>
      </c>
      <c r="U60" s="11" t="s">
        <v>1860</v>
      </c>
      <c r="V60" s="8"/>
      <c r="W60" s="61" t="s">
        <v>4130</v>
      </c>
      <c r="X60" s="61" t="s">
        <v>1860</v>
      </c>
      <c r="Y60" s="61" t="s">
        <v>4132</v>
      </c>
      <c r="Z60" s="8"/>
    </row>
    <row r="61" spans="1:26" ht="24" x14ac:dyDescent="0.2">
      <c r="A61" s="9">
        <v>96</v>
      </c>
      <c r="B61" s="9">
        <v>572</v>
      </c>
      <c r="C61" s="9">
        <v>671</v>
      </c>
      <c r="D61" s="9" t="s">
        <v>2198</v>
      </c>
      <c r="E61" s="8" t="s">
        <v>2198</v>
      </c>
      <c r="F61" s="10" t="s">
        <v>2199</v>
      </c>
      <c r="G61" s="10" t="s">
        <v>26</v>
      </c>
      <c r="H61" s="10" t="s">
        <v>2200</v>
      </c>
      <c r="I61" s="10" t="s">
        <v>2201</v>
      </c>
      <c r="J61" s="10" t="s">
        <v>2202</v>
      </c>
      <c r="K61" s="10" t="s">
        <v>2203</v>
      </c>
      <c r="L61" s="10" t="s">
        <v>26</v>
      </c>
      <c r="M61" s="10" t="s">
        <v>26</v>
      </c>
      <c r="N61" s="10" t="s">
        <v>26</v>
      </c>
      <c r="O61" s="10">
        <f t="shared" si="0"/>
        <v>1</v>
      </c>
      <c r="P61" s="10">
        <f t="shared" si="1"/>
        <v>4</v>
      </c>
      <c r="Q61" s="10">
        <f t="shared" si="2"/>
        <v>5</v>
      </c>
      <c r="R61" s="14" t="s">
        <v>2042</v>
      </c>
      <c r="S61" s="50" t="s">
        <v>2204</v>
      </c>
      <c r="T61" s="11" t="s">
        <v>2043</v>
      </c>
      <c r="U61" s="11" t="s">
        <v>1860</v>
      </c>
      <c r="V61" s="8"/>
      <c r="W61" s="61" t="s">
        <v>4130</v>
      </c>
      <c r="X61" s="61" t="s">
        <v>1860</v>
      </c>
      <c r="Y61" s="61" t="s">
        <v>4132</v>
      </c>
      <c r="Z61" s="8"/>
    </row>
    <row r="62" spans="1:26" ht="24" x14ac:dyDescent="0.2">
      <c r="A62" s="9">
        <v>97</v>
      </c>
      <c r="B62" s="9">
        <v>503</v>
      </c>
      <c r="C62" s="9">
        <v>601</v>
      </c>
      <c r="D62" s="9" t="s">
        <v>2205</v>
      </c>
      <c r="E62" s="23" t="s">
        <v>2206</v>
      </c>
      <c r="F62" s="10" t="s">
        <v>2207</v>
      </c>
      <c r="G62" s="10" t="s">
        <v>26</v>
      </c>
      <c r="H62" s="10" t="s">
        <v>2208</v>
      </c>
      <c r="I62" s="10" t="s">
        <v>2209</v>
      </c>
      <c r="J62" s="10" t="s">
        <v>2210</v>
      </c>
      <c r="K62" s="10" t="s">
        <v>2211</v>
      </c>
      <c r="L62" s="10" t="s">
        <v>26</v>
      </c>
      <c r="M62" s="10" t="s">
        <v>26</v>
      </c>
      <c r="N62" s="10" t="s">
        <v>26</v>
      </c>
      <c r="O62" s="10">
        <f t="shared" si="0"/>
        <v>1</v>
      </c>
      <c r="P62" s="10">
        <f t="shared" si="1"/>
        <v>4</v>
      </c>
      <c r="Q62" s="10">
        <f t="shared" si="2"/>
        <v>5</v>
      </c>
      <c r="R62" s="14" t="s">
        <v>2042</v>
      </c>
      <c r="S62" s="50" t="s">
        <v>2212</v>
      </c>
      <c r="T62" s="11" t="s">
        <v>2043</v>
      </c>
      <c r="U62" s="11" t="s">
        <v>1860</v>
      </c>
      <c r="V62" s="8"/>
      <c r="W62" s="61" t="s">
        <v>4130</v>
      </c>
      <c r="X62" s="61" t="s">
        <v>1860</v>
      </c>
      <c r="Y62" s="61" t="s">
        <v>4132</v>
      </c>
      <c r="Z62" s="8"/>
    </row>
    <row r="63" spans="1:26" x14ac:dyDescent="0.2">
      <c r="A63" s="9">
        <v>99</v>
      </c>
      <c r="B63" s="9">
        <v>660</v>
      </c>
      <c r="C63" s="9">
        <v>762</v>
      </c>
      <c r="D63" s="9" t="s">
        <v>2213</v>
      </c>
      <c r="E63" s="8" t="s">
        <v>2213</v>
      </c>
      <c r="F63" s="10" t="s">
        <v>2214</v>
      </c>
      <c r="G63" s="10" t="s">
        <v>26</v>
      </c>
      <c r="H63" s="10" t="s">
        <v>2215</v>
      </c>
      <c r="I63" s="10" t="s">
        <v>2216</v>
      </c>
      <c r="J63" s="10" t="s">
        <v>2217</v>
      </c>
      <c r="K63" s="10" t="s">
        <v>2218</v>
      </c>
      <c r="L63" s="10" t="s">
        <v>26</v>
      </c>
      <c r="M63" s="10" t="s">
        <v>26</v>
      </c>
      <c r="N63" s="10" t="s">
        <v>26</v>
      </c>
      <c r="O63" s="10">
        <f t="shared" si="0"/>
        <v>1</v>
      </c>
      <c r="P63" s="10">
        <f t="shared" si="1"/>
        <v>4</v>
      </c>
      <c r="Q63" s="10">
        <f t="shared" si="2"/>
        <v>5</v>
      </c>
      <c r="R63" s="14" t="s">
        <v>2042</v>
      </c>
      <c r="S63" s="50"/>
      <c r="T63" s="11" t="s">
        <v>2043</v>
      </c>
      <c r="U63" s="11" t="s">
        <v>1860</v>
      </c>
      <c r="V63" s="8"/>
      <c r="W63" s="61" t="s">
        <v>4130</v>
      </c>
      <c r="X63" s="61" t="s">
        <v>1860</v>
      </c>
      <c r="Y63" s="61" t="s">
        <v>4132</v>
      </c>
      <c r="Z63" s="8"/>
    </row>
    <row r="64" spans="1:26" x14ac:dyDescent="0.2">
      <c r="A64" s="9">
        <v>101</v>
      </c>
      <c r="B64" s="9">
        <v>516</v>
      </c>
      <c r="C64" s="9">
        <v>614</v>
      </c>
      <c r="D64" s="9" t="s">
        <v>2219</v>
      </c>
      <c r="E64" s="8" t="s">
        <v>2219</v>
      </c>
      <c r="F64" s="10" t="s">
        <v>2220</v>
      </c>
      <c r="G64" s="10" t="s">
        <v>2221</v>
      </c>
      <c r="H64" s="10" t="s">
        <v>2222</v>
      </c>
      <c r="I64" s="10" t="s">
        <v>2223</v>
      </c>
      <c r="J64" s="10" t="s">
        <v>2224</v>
      </c>
      <c r="K64" s="10" t="s">
        <v>2225</v>
      </c>
      <c r="L64" s="10" t="s">
        <v>82</v>
      </c>
      <c r="M64" s="10" t="s">
        <v>82</v>
      </c>
      <c r="N64" s="10" t="s">
        <v>82</v>
      </c>
      <c r="O64" s="10">
        <f t="shared" si="0"/>
        <v>2</v>
      </c>
      <c r="P64" s="10">
        <f t="shared" si="1"/>
        <v>7</v>
      </c>
      <c r="Q64" s="10">
        <f t="shared" si="2"/>
        <v>9</v>
      </c>
      <c r="R64" s="14" t="s">
        <v>2042</v>
      </c>
      <c r="S64" s="50"/>
      <c r="T64" s="11" t="s">
        <v>2043</v>
      </c>
      <c r="U64" s="11" t="s">
        <v>1860</v>
      </c>
      <c r="V64" s="8"/>
      <c r="W64" s="61" t="s">
        <v>4130</v>
      </c>
      <c r="X64" s="61" t="s">
        <v>1860</v>
      </c>
      <c r="Y64" s="61" t="s">
        <v>4132</v>
      </c>
      <c r="Z64" s="8"/>
    </row>
    <row r="65" spans="1:26" x14ac:dyDescent="0.2">
      <c r="A65" s="9">
        <v>102</v>
      </c>
      <c r="B65" s="9">
        <v>500</v>
      </c>
      <c r="C65" s="9">
        <v>598</v>
      </c>
      <c r="D65" s="9" t="s">
        <v>2226</v>
      </c>
      <c r="E65" s="8" t="s">
        <v>2226</v>
      </c>
      <c r="F65" s="10" t="s">
        <v>82</v>
      </c>
      <c r="G65" s="10" t="s">
        <v>82</v>
      </c>
      <c r="H65" s="10" t="s">
        <v>82</v>
      </c>
      <c r="I65" s="10" t="s">
        <v>82</v>
      </c>
      <c r="J65" s="10" t="s">
        <v>26</v>
      </c>
      <c r="K65" s="10" t="s">
        <v>26</v>
      </c>
      <c r="L65" s="10" t="s">
        <v>26</v>
      </c>
      <c r="M65" s="10" t="s">
        <v>82</v>
      </c>
      <c r="N65" s="10" t="s">
        <v>82</v>
      </c>
      <c r="O65" s="10">
        <f t="shared" si="0"/>
        <v>2</v>
      </c>
      <c r="P65" s="10">
        <f t="shared" si="1"/>
        <v>4</v>
      </c>
      <c r="Q65" s="10">
        <f t="shared" si="2"/>
        <v>6</v>
      </c>
      <c r="R65" s="14" t="s">
        <v>2042</v>
      </c>
      <c r="S65" s="50"/>
      <c r="T65" s="11" t="s">
        <v>2043</v>
      </c>
      <c r="U65" s="11" t="s">
        <v>1860</v>
      </c>
      <c r="V65" s="8"/>
      <c r="W65" s="61" t="s">
        <v>4130</v>
      </c>
      <c r="X65" s="61" t="s">
        <v>1860</v>
      </c>
      <c r="Y65" s="61" t="s">
        <v>4132</v>
      </c>
      <c r="Z65" s="8"/>
    </row>
    <row r="66" spans="1:26" x14ac:dyDescent="0.2">
      <c r="A66" s="9">
        <v>103</v>
      </c>
      <c r="B66" s="9">
        <v>499</v>
      </c>
      <c r="C66" s="9">
        <v>597</v>
      </c>
      <c r="D66" s="9" t="s">
        <v>2227</v>
      </c>
      <c r="E66" s="8" t="s">
        <v>2228</v>
      </c>
      <c r="F66" s="10" t="s">
        <v>2229</v>
      </c>
      <c r="G66" s="10" t="s">
        <v>26</v>
      </c>
      <c r="H66" s="10" t="s">
        <v>2230</v>
      </c>
      <c r="I66" s="10" t="s">
        <v>2231</v>
      </c>
      <c r="J66" s="10" t="s">
        <v>26</v>
      </c>
      <c r="K66" s="10" t="s">
        <v>26</v>
      </c>
      <c r="L66" s="10" t="s">
        <v>26</v>
      </c>
      <c r="M66" s="10" t="s">
        <v>2232</v>
      </c>
      <c r="N66" s="10" t="s">
        <v>2233</v>
      </c>
      <c r="O66" s="10">
        <f t="shared" ref="O66:O129" si="3">2-(SUM(IF(F66="NA",1,0),IF(G66="NA",1,0)))</f>
        <v>1</v>
      </c>
      <c r="P66" s="10">
        <f t="shared" ref="P66:P129" si="4">7-SUM(IF(H66="NA",1,0),IF(I66="NA",1,0),IF(J66="NA",1,0),IF(K66="NA",1,0),IF(L66="NA",1,0),IF(M66="NA",1,0),IF(N66="NA",1,0))</f>
        <v>4</v>
      </c>
      <c r="Q66" s="10">
        <f t="shared" ref="Q66:Q129" si="5">SUM(O66:P66)</f>
        <v>5</v>
      </c>
      <c r="R66" s="31" t="s">
        <v>2234</v>
      </c>
      <c r="S66" s="50"/>
      <c r="T66" s="11" t="s">
        <v>2235</v>
      </c>
      <c r="U66" s="11" t="s">
        <v>1860</v>
      </c>
      <c r="V66" s="8"/>
      <c r="W66" s="61" t="s">
        <v>4130</v>
      </c>
      <c r="X66" s="61" t="s">
        <v>1860</v>
      </c>
      <c r="Y66" s="61" t="s">
        <v>4133</v>
      </c>
      <c r="Z66" s="8"/>
    </row>
    <row r="67" spans="1:26" x14ac:dyDescent="0.2">
      <c r="A67" s="9">
        <v>104</v>
      </c>
      <c r="B67" s="9">
        <v>498</v>
      </c>
      <c r="C67" s="9">
        <v>596</v>
      </c>
      <c r="D67" s="9" t="s">
        <v>2236</v>
      </c>
      <c r="E67" s="8" t="s">
        <v>2237</v>
      </c>
      <c r="F67" s="10" t="s">
        <v>2238</v>
      </c>
      <c r="G67" s="10" t="s">
        <v>26</v>
      </c>
      <c r="H67" s="10" t="s">
        <v>2239</v>
      </c>
      <c r="I67" s="10" t="s">
        <v>2240</v>
      </c>
      <c r="J67" s="10" t="s">
        <v>26</v>
      </c>
      <c r="K67" s="10" t="s">
        <v>26</v>
      </c>
      <c r="L67" s="10" t="s">
        <v>26</v>
      </c>
      <c r="M67" s="10" t="s">
        <v>26</v>
      </c>
      <c r="N67" s="10" t="s">
        <v>2241</v>
      </c>
      <c r="O67" s="10">
        <f t="shared" si="3"/>
        <v>1</v>
      </c>
      <c r="P67" s="10">
        <f t="shared" si="4"/>
        <v>3</v>
      </c>
      <c r="Q67" s="10">
        <f t="shared" si="5"/>
        <v>4</v>
      </c>
      <c r="R67" s="31" t="s">
        <v>2234</v>
      </c>
      <c r="S67" s="50"/>
      <c r="T67" s="11" t="s">
        <v>2235</v>
      </c>
      <c r="U67" s="11" t="s">
        <v>1860</v>
      </c>
      <c r="V67" s="8"/>
      <c r="W67" s="61" t="s">
        <v>4130</v>
      </c>
      <c r="X67" s="61" t="s">
        <v>1860</v>
      </c>
      <c r="Y67" s="61" t="s">
        <v>4133</v>
      </c>
      <c r="Z67" s="8"/>
    </row>
    <row r="68" spans="1:26" x14ac:dyDescent="0.2">
      <c r="A68" s="9">
        <v>105</v>
      </c>
      <c r="B68" s="9">
        <v>510</v>
      </c>
      <c r="C68" s="9">
        <v>608</v>
      </c>
      <c r="D68" s="9" t="s">
        <v>2242</v>
      </c>
      <c r="E68" s="15" t="s">
        <v>2242</v>
      </c>
      <c r="F68" s="10" t="s">
        <v>2243</v>
      </c>
      <c r="G68" s="35" t="s">
        <v>2244</v>
      </c>
      <c r="H68" s="10" t="s">
        <v>2245</v>
      </c>
      <c r="I68" s="10" t="s">
        <v>26</v>
      </c>
      <c r="J68" s="10" t="s">
        <v>26</v>
      </c>
      <c r="K68" s="10" t="s">
        <v>2246</v>
      </c>
      <c r="L68" s="10" t="s">
        <v>26</v>
      </c>
      <c r="M68" s="10" t="s">
        <v>26</v>
      </c>
      <c r="N68" s="10" t="s">
        <v>26</v>
      </c>
      <c r="O68" s="10">
        <f t="shared" si="3"/>
        <v>2</v>
      </c>
      <c r="P68" s="10">
        <f t="shared" si="4"/>
        <v>2</v>
      </c>
      <c r="Q68" s="10">
        <f t="shared" si="5"/>
        <v>4</v>
      </c>
      <c r="R68" s="31" t="s">
        <v>2234</v>
      </c>
      <c r="S68" s="50"/>
      <c r="T68" s="11" t="s">
        <v>2235</v>
      </c>
      <c r="U68" s="11" t="s">
        <v>1860</v>
      </c>
      <c r="V68" s="8"/>
      <c r="W68" s="61" t="s">
        <v>4130</v>
      </c>
      <c r="X68" s="61" t="s">
        <v>1860</v>
      </c>
      <c r="Y68" s="61" t="s">
        <v>4133</v>
      </c>
      <c r="Z68" s="8"/>
    </row>
    <row r="69" spans="1:26" x14ac:dyDescent="0.2">
      <c r="A69" s="9">
        <v>106</v>
      </c>
      <c r="B69" s="9">
        <v>593</v>
      </c>
      <c r="C69" s="9">
        <v>692</v>
      </c>
      <c r="D69" s="9" t="s">
        <v>2247</v>
      </c>
      <c r="E69" s="8" t="s">
        <v>2248</v>
      </c>
      <c r="F69" s="10" t="s">
        <v>2249</v>
      </c>
      <c r="G69" s="10" t="s">
        <v>26</v>
      </c>
      <c r="H69" s="10" t="s">
        <v>2250</v>
      </c>
      <c r="I69" s="10" t="s">
        <v>2251</v>
      </c>
      <c r="J69" s="10" t="s">
        <v>26</v>
      </c>
      <c r="K69" s="10" t="s">
        <v>26</v>
      </c>
      <c r="L69" s="10" t="s">
        <v>26</v>
      </c>
      <c r="M69" s="10" t="s">
        <v>2252</v>
      </c>
      <c r="N69" s="10" t="s">
        <v>2253</v>
      </c>
      <c r="O69" s="10">
        <f t="shared" si="3"/>
        <v>1</v>
      </c>
      <c r="P69" s="10">
        <f t="shared" si="4"/>
        <v>4</v>
      </c>
      <c r="Q69" s="10">
        <f t="shared" si="5"/>
        <v>5</v>
      </c>
      <c r="R69" s="31" t="s">
        <v>2234</v>
      </c>
      <c r="S69" s="50"/>
      <c r="T69" s="11" t="s">
        <v>2235</v>
      </c>
      <c r="U69" s="11" t="s">
        <v>1860</v>
      </c>
      <c r="V69" s="8"/>
      <c r="W69" s="61" t="s">
        <v>4130</v>
      </c>
      <c r="X69" s="61" t="s">
        <v>1860</v>
      </c>
      <c r="Y69" s="61" t="s">
        <v>4133</v>
      </c>
      <c r="Z69" s="8"/>
    </row>
    <row r="70" spans="1:26" x14ac:dyDescent="0.2">
      <c r="A70" s="9">
        <v>107</v>
      </c>
      <c r="B70" s="9">
        <v>505</v>
      </c>
      <c r="C70" s="9">
        <v>603</v>
      </c>
      <c r="D70" s="9" t="s">
        <v>2254</v>
      </c>
      <c r="E70" s="15" t="s">
        <v>2255</v>
      </c>
      <c r="F70" s="10" t="s">
        <v>2256</v>
      </c>
      <c r="G70" s="10" t="s">
        <v>26</v>
      </c>
      <c r="H70" s="10" t="s">
        <v>2257</v>
      </c>
      <c r="I70" s="10" t="s">
        <v>2258</v>
      </c>
      <c r="J70" s="10" t="s">
        <v>26</v>
      </c>
      <c r="K70" s="10" t="s">
        <v>26</v>
      </c>
      <c r="L70" s="10" t="s">
        <v>26</v>
      </c>
      <c r="M70" s="10" t="s">
        <v>2259</v>
      </c>
      <c r="N70" s="10" t="s">
        <v>2260</v>
      </c>
      <c r="O70" s="10">
        <f t="shared" si="3"/>
        <v>1</v>
      </c>
      <c r="P70" s="10">
        <f t="shared" si="4"/>
        <v>4</v>
      </c>
      <c r="Q70" s="10">
        <f t="shared" si="5"/>
        <v>5</v>
      </c>
      <c r="R70" s="31" t="s">
        <v>2234</v>
      </c>
      <c r="S70" s="50"/>
      <c r="T70" s="11" t="s">
        <v>2235</v>
      </c>
      <c r="U70" s="11" t="s">
        <v>1860</v>
      </c>
      <c r="V70" s="8"/>
      <c r="W70" s="61" t="s">
        <v>4130</v>
      </c>
      <c r="X70" s="61" t="s">
        <v>1860</v>
      </c>
      <c r="Y70" s="61" t="s">
        <v>4133</v>
      </c>
      <c r="Z70" s="8"/>
    </row>
    <row r="71" spans="1:26" x14ac:dyDescent="0.2">
      <c r="A71" s="9">
        <v>108</v>
      </c>
      <c r="B71" s="9">
        <v>514</v>
      </c>
      <c r="C71" s="9">
        <v>612</v>
      </c>
      <c r="D71" s="9" t="s">
        <v>2261</v>
      </c>
      <c r="E71" s="8" t="s">
        <v>2262</v>
      </c>
      <c r="F71" s="10" t="s">
        <v>2263</v>
      </c>
      <c r="G71" s="10" t="s">
        <v>26</v>
      </c>
      <c r="H71" s="10" t="s">
        <v>2264</v>
      </c>
      <c r="I71" s="10" t="s">
        <v>2265</v>
      </c>
      <c r="J71" s="10" t="s">
        <v>26</v>
      </c>
      <c r="K71" s="10" t="s">
        <v>26</v>
      </c>
      <c r="L71" s="10" t="s">
        <v>110</v>
      </c>
      <c r="M71" s="10" t="s">
        <v>2266</v>
      </c>
      <c r="N71" s="10" t="s">
        <v>2267</v>
      </c>
      <c r="O71" s="10">
        <f t="shared" si="3"/>
        <v>1</v>
      </c>
      <c r="P71" s="10">
        <f t="shared" si="4"/>
        <v>5</v>
      </c>
      <c r="Q71" s="10">
        <f t="shared" si="5"/>
        <v>6</v>
      </c>
      <c r="R71" s="31" t="s">
        <v>2234</v>
      </c>
      <c r="S71" s="50"/>
      <c r="T71" s="11" t="s">
        <v>2235</v>
      </c>
      <c r="U71" s="11" t="s">
        <v>1860</v>
      </c>
      <c r="V71" s="8"/>
      <c r="W71" s="61" t="s">
        <v>4130</v>
      </c>
      <c r="X71" s="61" t="s">
        <v>1860</v>
      </c>
      <c r="Y71" s="61" t="s">
        <v>4133</v>
      </c>
      <c r="Z71" s="8"/>
    </row>
    <row r="72" spans="1:26" x14ac:dyDescent="0.2">
      <c r="A72" s="9">
        <v>109</v>
      </c>
      <c r="B72" s="9">
        <v>482</v>
      </c>
      <c r="C72" s="9">
        <v>580</v>
      </c>
      <c r="D72" s="9" t="s">
        <v>2268</v>
      </c>
      <c r="E72" s="8" t="s">
        <v>2268</v>
      </c>
      <c r="F72" s="10" t="s">
        <v>2269</v>
      </c>
      <c r="G72" s="10" t="s">
        <v>26</v>
      </c>
      <c r="H72" s="10" t="s">
        <v>2270</v>
      </c>
      <c r="I72" s="10" t="s">
        <v>26</v>
      </c>
      <c r="J72" s="10" t="s">
        <v>26</v>
      </c>
      <c r="K72" s="10" t="s">
        <v>26</v>
      </c>
      <c r="L72" s="10" t="s">
        <v>26</v>
      </c>
      <c r="M72" s="10" t="s">
        <v>2271</v>
      </c>
      <c r="N72" s="10" t="s">
        <v>2272</v>
      </c>
      <c r="O72" s="10">
        <f t="shared" si="3"/>
        <v>1</v>
      </c>
      <c r="P72" s="10">
        <f t="shared" si="4"/>
        <v>3</v>
      </c>
      <c r="Q72" s="10">
        <f t="shared" si="5"/>
        <v>4</v>
      </c>
      <c r="R72" s="31" t="s">
        <v>2234</v>
      </c>
      <c r="S72" s="54" t="s">
        <v>2273</v>
      </c>
      <c r="T72" s="11" t="s">
        <v>2235</v>
      </c>
      <c r="U72" s="11" t="s">
        <v>1860</v>
      </c>
      <c r="V72" s="8"/>
      <c r="W72" s="61" t="s">
        <v>4130</v>
      </c>
      <c r="X72" s="61" t="s">
        <v>1860</v>
      </c>
      <c r="Y72" s="61" t="s">
        <v>4133</v>
      </c>
      <c r="Z72" s="8"/>
    </row>
    <row r="73" spans="1:26" x14ac:dyDescent="0.2">
      <c r="A73" s="9">
        <v>110</v>
      </c>
      <c r="B73" s="9">
        <v>490</v>
      </c>
      <c r="C73" s="9">
        <v>588</v>
      </c>
      <c r="D73" s="9" t="s">
        <v>2274</v>
      </c>
      <c r="E73" s="8" t="s">
        <v>2274</v>
      </c>
      <c r="F73" s="34" t="s">
        <v>2275</v>
      </c>
      <c r="G73" s="10" t="s">
        <v>26</v>
      </c>
      <c r="H73" s="34" t="s">
        <v>2276</v>
      </c>
      <c r="I73" s="34" t="s">
        <v>2277</v>
      </c>
      <c r="J73" s="10" t="s">
        <v>26</v>
      </c>
      <c r="K73" s="10" t="s">
        <v>26</v>
      </c>
      <c r="L73" s="10" t="s">
        <v>26</v>
      </c>
      <c r="M73" s="34" t="s">
        <v>2278</v>
      </c>
      <c r="N73" s="34" t="s">
        <v>2279</v>
      </c>
      <c r="O73" s="10">
        <f t="shared" si="3"/>
        <v>1</v>
      </c>
      <c r="P73" s="10">
        <f t="shared" si="4"/>
        <v>4</v>
      </c>
      <c r="Q73" s="10">
        <f t="shared" si="5"/>
        <v>5</v>
      </c>
      <c r="R73" s="31" t="s">
        <v>2234</v>
      </c>
      <c r="S73" s="54" t="s">
        <v>2280</v>
      </c>
      <c r="T73" s="11" t="s">
        <v>2235</v>
      </c>
      <c r="U73" s="11" t="s">
        <v>1860</v>
      </c>
      <c r="V73" s="8"/>
      <c r="W73" s="61" t="s">
        <v>4130</v>
      </c>
      <c r="X73" s="61" t="s">
        <v>1860</v>
      </c>
      <c r="Y73" s="61" t="s">
        <v>4133</v>
      </c>
      <c r="Z73" s="8"/>
    </row>
    <row r="74" spans="1:26" x14ac:dyDescent="0.2">
      <c r="A74" s="9">
        <v>111</v>
      </c>
      <c r="B74" s="9">
        <v>528</v>
      </c>
      <c r="C74" s="9">
        <v>628</v>
      </c>
      <c r="D74" s="9" t="s">
        <v>2281</v>
      </c>
      <c r="E74" s="8" t="s">
        <v>2282</v>
      </c>
      <c r="F74" s="10" t="s">
        <v>2283</v>
      </c>
      <c r="G74" s="10" t="s">
        <v>26</v>
      </c>
      <c r="H74" s="10" t="s">
        <v>2284</v>
      </c>
      <c r="I74" s="10" t="s">
        <v>26</v>
      </c>
      <c r="J74" s="10" t="s">
        <v>26</v>
      </c>
      <c r="K74" s="10" t="s">
        <v>26</v>
      </c>
      <c r="L74" s="10" t="s">
        <v>26</v>
      </c>
      <c r="M74" s="10" t="s">
        <v>2285</v>
      </c>
      <c r="N74" s="10" t="s">
        <v>2286</v>
      </c>
      <c r="O74" s="10">
        <f t="shared" si="3"/>
        <v>1</v>
      </c>
      <c r="P74" s="10">
        <f t="shared" si="4"/>
        <v>3</v>
      </c>
      <c r="Q74" s="10">
        <f t="shared" si="5"/>
        <v>4</v>
      </c>
      <c r="R74" s="31" t="s">
        <v>2234</v>
      </c>
      <c r="S74" s="50"/>
      <c r="T74" s="11" t="s">
        <v>2235</v>
      </c>
      <c r="U74" s="11" t="s">
        <v>1860</v>
      </c>
      <c r="V74" s="8"/>
      <c r="W74" s="61" t="s">
        <v>4130</v>
      </c>
      <c r="X74" s="61" t="s">
        <v>1860</v>
      </c>
      <c r="Y74" s="61" t="s">
        <v>4133</v>
      </c>
      <c r="Z74" s="8"/>
    </row>
    <row r="75" spans="1:26" x14ac:dyDescent="0.2">
      <c r="A75" s="9">
        <v>112</v>
      </c>
      <c r="B75" s="9">
        <v>467</v>
      </c>
      <c r="C75" s="9">
        <v>565</v>
      </c>
      <c r="D75" s="9" t="s">
        <v>2287</v>
      </c>
      <c r="E75" s="8" t="s">
        <v>2288</v>
      </c>
      <c r="F75" s="10" t="s">
        <v>2289</v>
      </c>
      <c r="G75" s="10" t="s">
        <v>26</v>
      </c>
      <c r="H75" s="10" t="s">
        <v>2290</v>
      </c>
      <c r="I75" s="10" t="s">
        <v>2291</v>
      </c>
      <c r="J75" s="10" t="s">
        <v>26</v>
      </c>
      <c r="K75" s="10" t="s">
        <v>26</v>
      </c>
      <c r="L75" s="10" t="s">
        <v>26</v>
      </c>
      <c r="M75" s="10" t="s">
        <v>2292</v>
      </c>
      <c r="N75" s="10" t="s">
        <v>2293</v>
      </c>
      <c r="O75" s="10">
        <f t="shared" si="3"/>
        <v>1</v>
      </c>
      <c r="P75" s="10">
        <f t="shared" si="4"/>
        <v>4</v>
      </c>
      <c r="Q75" s="10">
        <f t="shared" si="5"/>
        <v>5</v>
      </c>
      <c r="R75" s="31" t="s">
        <v>2234</v>
      </c>
      <c r="S75" s="50"/>
      <c r="T75" s="11" t="s">
        <v>2235</v>
      </c>
      <c r="U75" s="11" t="s">
        <v>1860</v>
      </c>
      <c r="V75" s="8"/>
      <c r="W75" s="61" t="s">
        <v>4130</v>
      </c>
      <c r="X75" s="61" t="s">
        <v>1860</v>
      </c>
      <c r="Y75" s="61" t="s">
        <v>4133</v>
      </c>
      <c r="Z75" s="8"/>
    </row>
    <row r="76" spans="1:26" x14ac:dyDescent="0.2">
      <c r="A76" s="9">
        <v>113</v>
      </c>
      <c r="B76" s="9">
        <v>466</v>
      </c>
      <c r="C76" s="9">
        <v>564</v>
      </c>
      <c r="D76" s="9" t="s">
        <v>2294</v>
      </c>
      <c r="E76" s="8" t="s">
        <v>2295</v>
      </c>
      <c r="F76" s="10" t="s">
        <v>2296</v>
      </c>
      <c r="G76" s="10" t="s">
        <v>26</v>
      </c>
      <c r="H76" s="10" t="s">
        <v>2297</v>
      </c>
      <c r="I76" s="10" t="s">
        <v>2298</v>
      </c>
      <c r="J76" s="10" t="s">
        <v>26</v>
      </c>
      <c r="K76" s="10" t="s">
        <v>26</v>
      </c>
      <c r="L76" s="10" t="s">
        <v>26</v>
      </c>
      <c r="M76" s="10" t="s">
        <v>26</v>
      </c>
      <c r="N76" s="10" t="s">
        <v>2299</v>
      </c>
      <c r="O76" s="10">
        <f t="shared" si="3"/>
        <v>1</v>
      </c>
      <c r="P76" s="10">
        <f t="shared" si="4"/>
        <v>3</v>
      </c>
      <c r="Q76" s="10">
        <f t="shared" si="5"/>
        <v>4</v>
      </c>
      <c r="R76" s="31" t="s">
        <v>2234</v>
      </c>
      <c r="S76" s="50"/>
      <c r="T76" s="11" t="s">
        <v>2235</v>
      </c>
      <c r="U76" s="11" t="s">
        <v>1860</v>
      </c>
      <c r="V76" s="8"/>
      <c r="W76" s="61" t="s">
        <v>4130</v>
      </c>
      <c r="X76" s="61" t="s">
        <v>1860</v>
      </c>
      <c r="Y76" s="61" t="s">
        <v>4133</v>
      </c>
      <c r="Z76" s="8"/>
    </row>
    <row r="77" spans="1:26" x14ac:dyDescent="0.2">
      <c r="A77" s="9">
        <v>114</v>
      </c>
      <c r="B77" s="9">
        <v>541</v>
      </c>
      <c r="C77" s="9">
        <v>640</v>
      </c>
      <c r="D77" s="9" t="s">
        <v>2300</v>
      </c>
      <c r="E77" s="8" t="s">
        <v>2301</v>
      </c>
      <c r="F77" s="10" t="s">
        <v>2302</v>
      </c>
      <c r="G77" s="10" t="s">
        <v>26</v>
      </c>
      <c r="H77" s="10" t="s">
        <v>2303</v>
      </c>
      <c r="I77" s="10" t="s">
        <v>2304</v>
      </c>
      <c r="J77" s="10" t="s">
        <v>26</v>
      </c>
      <c r="K77" s="10" t="s">
        <v>26</v>
      </c>
      <c r="L77" s="10" t="s">
        <v>26</v>
      </c>
      <c r="M77" s="10" t="s">
        <v>2305</v>
      </c>
      <c r="N77" s="10" t="s">
        <v>2306</v>
      </c>
      <c r="O77" s="10">
        <f t="shared" si="3"/>
        <v>1</v>
      </c>
      <c r="P77" s="10">
        <f t="shared" si="4"/>
        <v>4</v>
      </c>
      <c r="Q77" s="10">
        <f t="shared" si="5"/>
        <v>5</v>
      </c>
      <c r="R77" s="31" t="s">
        <v>2234</v>
      </c>
      <c r="S77" s="50"/>
      <c r="T77" s="11" t="s">
        <v>2235</v>
      </c>
      <c r="U77" s="11" t="s">
        <v>1860</v>
      </c>
      <c r="V77" s="8"/>
      <c r="W77" s="61" t="s">
        <v>4130</v>
      </c>
      <c r="X77" s="61" t="s">
        <v>1860</v>
      </c>
      <c r="Y77" s="61" t="s">
        <v>4133</v>
      </c>
      <c r="Z77" s="8"/>
    </row>
    <row r="78" spans="1:26" x14ac:dyDescent="0.2">
      <c r="A78" s="9">
        <v>115</v>
      </c>
      <c r="B78" s="9">
        <v>646</v>
      </c>
      <c r="C78" s="9">
        <v>748</v>
      </c>
      <c r="D78" s="9" t="s">
        <v>2307</v>
      </c>
      <c r="E78" s="8" t="s">
        <v>2308</v>
      </c>
      <c r="F78" s="10" t="s">
        <v>2309</v>
      </c>
      <c r="G78" s="10" t="s">
        <v>26</v>
      </c>
      <c r="H78" s="10" t="s">
        <v>2310</v>
      </c>
      <c r="I78" s="10" t="s">
        <v>2311</v>
      </c>
      <c r="J78" s="10" t="s">
        <v>26</v>
      </c>
      <c r="K78" s="10" t="s">
        <v>26</v>
      </c>
      <c r="L78" s="10" t="s">
        <v>26</v>
      </c>
      <c r="M78" s="10" t="s">
        <v>2312</v>
      </c>
      <c r="N78" s="10" t="s">
        <v>2313</v>
      </c>
      <c r="O78" s="10">
        <f t="shared" si="3"/>
        <v>1</v>
      </c>
      <c r="P78" s="10">
        <f t="shared" si="4"/>
        <v>4</v>
      </c>
      <c r="Q78" s="10">
        <f t="shared" si="5"/>
        <v>5</v>
      </c>
      <c r="R78" s="31" t="s">
        <v>2234</v>
      </c>
      <c r="S78" s="50"/>
      <c r="T78" s="11" t="s">
        <v>2235</v>
      </c>
      <c r="U78" s="11" t="s">
        <v>1860</v>
      </c>
      <c r="V78" s="8"/>
      <c r="W78" s="61" t="s">
        <v>4130</v>
      </c>
      <c r="X78" s="61" t="s">
        <v>1860</v>
      </c>
      <c r="Y78" s="61" t="s">
        <v>4133</v>
      </c>
      <c r="Z78" s="8"/>
    </row>
    <row r="79" spans="1:26" x14ac:dyDescent="0.2">
      <c r="A79" s="9">
        <v>116</v>
      </c>
      <c r="B79" s="9">
        <v>565</v>
      </c>
      <c r="C79" s="9">
        <v>664</v>
      </c>
      <c r="D79" s="9" t="s">
        <v>2314</v>
      </c>
      <c r="E79" s="8" t="s">
        <v>2315</v>
      </c>
      <c r="F79" s="10" t="s">
        <v>2316</v>
      </c>
      <c r="G79" s="10" t="s">
        <v>26</v>
      </c>
      <c r="H79" s="10" t="s">
        <v>2317</v>
      </c>
      <c r="I79" s="10" t="s">
        <v>2318</v>
      </c>
      <c r="J79" s="10" t="s">
        <v>26</v>
      </c>
      <c r="K79" s="10" t="s">
        <v>26</v>
      </c>
      <c r="L79" s="10" t="s">
        <v>26</v>
      </c>
      <c r="M79" s="10" t="s">
        <v>2319</v>
      </c>
      <c r="N79" s="10" t="s">
        <v>2320</v>
      </c>
      <c r="O79" s="10">
        <f t="shared" si="3"/>
        <v>1</v>
      </c>
      <c r="P79" s="10">
        <f t="shared" si="4"/>
        <v>4</v>
      </c>
      <c r="Q79" s="10">
        <f t="shared" si="5"/>
        <v>5</v>
      </c>
      <c r="R79" s="31" t="s">
        <v>2234</v>
      </c>
      <c r="S79" s="50"/>
      <c r="T79" s="11" t="s">
        <v>2235</v>
      </c>
      <c r="U79" s="11" t="s">
        <v>1860</v>
      </c>
      <c r="V79" s="8"/>
      <c r="W79" s="61" t="s">
        <v>4130</v>
      </c>
      <c r="X79" s="61" t="s">
        <v>1860</v>
      </c>
      <c r="Y79" s="61" t="s">
        <v>4133</v>
      </c>
      <c r="Z79" s="8"/>
    </row>
    <row r="80" spans="1:26" x14ac:dyDescent="0.2">
      <c r="A80" s="23">
        <v>117</v>
      </c>
      <c r="B80" s="9">
        <v>512</v>
      </c>
      <c r="C80" s="23">
        <v>610</v>
      </c>
      <c r="D80" s="23" t="s">
        <v>2321</v>
      </c>
      <c r="E80" s="8" t="s">
        <v>2321</v>
      </c>
      <c r="F80" s="10" t="s">
        <v>2322</v>
      </c>
      <c r="G80" s="10" t="s">
        <v>2323</v>
      </c>
      <c r="H80" s="10" t="s">
        <v>2324</v>
      </c>
      <c r="I80" s="10" t="s">
        <v>82</v>
      </c>
      <c r="J80" s="10" t="s">
        <v>26</v>
      </c>
      <c r="K80" s="10" t="s">
        <v>2325</v>
      </c>
      <c r="L80" s="10" t="s">
        <v>82</v>
      </c>
      <c r="M80" s="10" t="s">
        <v>82</v>
      </c>
      <c r="N80" s="10" t="s">
        <v>82</v>
      </c>
      <c r="O80" s="10">
        <f t="shared" si="3"/>
        <v>2</v>
      </c>
      <c r="P80" s="10">
        <f t="shared" si="4"/>
        <v>6</v>
      </c>
      <c r="Q80" s="10">
        <f t="shared" si="5"/>
        <v>8</v>
      </c>
      <c r="R80" s="31" t="s">
        <v>2234</v>
      </c>
      <c r="S80" s="50"/>
      <c r="T80" s="11" t="s">
        <v>2235</v>
      </c>
      <c r="U80" s="11" t="s">
        <v>1860</v>
      </c>
      <c r="V80" s="8"/>
      <c r="W80" s="61" t="s">
        <v>4130</v>
      </c>
      <c r="X80" s="61" t="s">
        <v>1860</v>
      </c>
      <c r="Y80" s="61" t="s">
        <v>4133</v>
      </c>
      <c r="Z80" s="8"/>
    </row>
    <row r="81" spans="1:26" x14ac:dyDescent="0.2">
      <c r="A81" s="23">
        <v>119</v>
      </c>
      <c r="B81" s="9">
        <v>473</v>
      </c>
      <c r="C81" s="23">
        <v>571</v>
      </c>
      <c r="D81" s="23" t="s">
        <v>2326</v>
      </c>
      <c r="E81" s="8" t="s">
        <v>2326</v>
      </c>
      <c r="F81" s="10" t="s">
        <v>2327</v>
      </c>
      <c r="G81" s="10" t="s">
        <v>2328</v>
      </c>
      <c r="H81" s="10" t="s">
        <v>2329</v>
      </c>
      <c r="I81" s="10" t="s">
        <v>2330</v>
      </c>
      <c r="J81" s="10" t="s">
        <v>26</v>
      </c>
      <c r="K81" s="10" t="s">
        <v>26</v>
      </c>
      <c r="L81" s="10" t="s">
        <v>2331</v>
      </c>
      <c r="M81" s="33" t="s">
        <v>2332</v>
      </c>
      <c r="N81" s="33" t="s">
        <v>2333</v>
      </c>
      <c r="O81" s="10">
        <f t="shared" si="3"/>
        <v>2</v>
      </c>
      <c r="P81" s="10">
        <f t="shared" si="4"/>
        <v>5</v>
      </c>
      <c r="Q81" s="10">
        <f t="shared" si="5"/>
        <v>7</v>
      </c>
      <c r="R81" s="31" t="s">
        <v>2234</v>
      </c>
      <c r="S81" s="50"/>
      <c r="T81" s="11" t="s">
        <v>2235</v>
      </c>
      <c r="U81" s="11" t="s">
        <v>1860</v>
      </c>
      <c r="V81" s="8"/>
      <c r="W81" s="61" t="s">
        <v>4130</v>
      </c>
      <c r="X81" s="61" t="s">
        <v>1860</v>
      </c>
      <c r="Y81" s="61" t="s">
        <v>4133</v>
      </c>
      <c r="Z81" s="8"/>
    </row>
    <row r="82" spans="1:26" x14ac:dyDescent="0.2">
      <c r="A82" s="9">
        <v>120</v>
      </c>
      <c r="B82" s="9">
        <v>656</v>
      </c>
      <c r="C82" s="9">
        <v>758</v>
      </c>
      <c r="D82" s="9" t="s">
        <v>2334</v>
      </c>
      <c r="E82" s="8" t="s">
        <v>2334</v>
      </c>
      <c r="F82" s="10" t="s">
        <v>2335</v>
      </c>
      <c r="G82" s="10" t="s">
        <v>2336</v>
      </c>
      <c r="H82" s="10" t="s">
        <v>2337</v>
      </c>
      <c r="I82" s="10" t="s">
        <v>82</v>
      </c>
      <c r="J82" s="10" t="s">
        <v>26</v>
      </c>
      <c r="K82" s="10" t="s">
        <v>2338</v>
      </c>
      <c r="L82" s="10" t="s">
        <v>26</v>
      </c>
      <c r="M82" s="10" t="s">
        <v>82</v>
      </c>
      <c r="N82" s="10" t="s">
        <v>82</v>
      </c>
      <c r="O82" s="10">
        <f t="shared" si="3"/>
        <v>2</v>
      </c>
      <c r="P82" s="10">
        <f t="shared" si="4"/>
        <v>5</v>
      </c>
      <c r="Q82" s="10">
        <f t="shared" si="5"/>
        <v>7</v>
      </c>
      <c r="R82" s="31" t="s">
        <v>2234</v>
      </c>
      <c r="S82" s="50"/>
      <c r="T82" s="11" t="s">
        <v>2235</v>
      </c>
      <c r="U82" s="11" t="s">
        <v>1860</v>
      </c>
      <c r="V82" s="8"/>
      <c r="W82" s="61" t="s">
        <v>4130</v>
      </c>
      <c r="X82" s="61" t="s">
        <v>1860</v>
      </c>
      <c r="Y82" s="61" t="s">
        <v>4133</v>
      </c>
      <c r="Z82" s="8"/>
    </row>
    <row r="83" spans="1:26" x14ac:dyDescent="0.2">
      <c r="A83" s="9">
        <v>121</v>
      </c>
      <c r="B83" s="9">
        <v>641</v>
      </c>
      <c r="C83" s="9">
        <v>743</v>
      </c>
      <c r="D83" s="9" t="s">
        <v>2339</v>
      </c>
      <c r="E83" s="8" t="s">
        <v>2340</v>
      </c>
      <c r="F83" s="10" t="s">
        <v>2341</v>
      </c>
      <c r="G83" s="10" t="s">
        <v>26</v>
      </c>
      <c r="H83" s="10" t="s">
        <v>2342</v>
      </c>
      <c r="I83" s="10" t="s">
        <v>26</v>
      </c>
      <c r="J83" s="10" t="s">
        <v>26</v>
      </c>
      <c r="K83" s="10" t="s">
        <v>26</v>
      </c>
      <c r="L83" s="10" t="s">
        <v>26</v>
      </c>
      <c r="M83" s="10" t="s">
        <v>26</v>
      </c>
      <c r="N83" s="10" t="s">
        <v>2343</v>
      </c>
      <c r="O83" s="10">
        <f t="shared" si="3"/>
        <v>1</v>
      </c>
      <c r="P83" s="10">
        <f t="shared" si="4"/>
        <v>2</v>
      </c>
      <c r="Q83" s="10">
        <f t="shared" si="5"/>
        <v>3</v>
      </c>
      <c r="R83" s="31" t="s">
        <v>2234</v>
      </c>
      <c r="S83" s="50"/>
      <c r="T83" s="11" t="s">
        <v>2235</v>
      </c>
      <c r="U83" s="11" t="s">
        <v>1860</v>
      </c>
      <c r="V83" s="8"/>
      <c r="W83" s="61" t="s">
        <v>4130</v>
      </c>
      <c r="X83" s="61" t="s">
        <v>1860</v>
      </c>
      <c r="Y83" s="61" t="s">
        <v>4133</v>
      </c>
      <c r="Z83" s="8"/>
    </row>
    <row r="84" spans="1:26" x14ac:dyDescent="0.2">
      <c r="A84" s="9">
        <v>122</v>
      </c>
      <c r="B84" s="9">
        <v>459</v>
      </c>
      <c r="C84" s="9">
        <v>557</v>
      </c>
      <c r="D84" s="9" t="s">
        <v>2344</v>
      </c>
      <c r="E84" s="8" t="s">
        <v>2344</v>
      </c>
      <c r="F84" s="10" t="s">
        <v>2345</v>
      </c>
      <c r="G84" s="10" t="s">
        <v>2346</v>
      </c>
      <c r="H84" s="34" t="s">
        <v>2347</v>
      </c>
      <c r="I84" s="34" t="s">
        <v>2348</v>
      </c>
      <c r="J84" s="10" t="s">
        <v>2349</v>
      </c>
      <c r="K84" s="34" t="s">
        <v>2350</v>
      </c>
      <c r="L84" s="10" t="s">
        <v>26</v>
      </c>
      <c r="M84" s="10" t="s">
        <v>2351</v>
      </c>
      <c r="N84" s="10" t="s">
        <v>2351</v>
      </c>
      <c r="O84" s="10">
        <f t="shared" si="3"/>
        <v>2</v>
      </c>
      <c r="P84" s="10">
        <f t="shared" si="4"/>
        <v>6</v>
      </c>
      <c r="Q84" s="10">
        <f t="shared" si="5"/>
        <v>8</v>
      </c>
      <c r="R84" s="31" t="s">
        <v>2234</v>
      </c>
      <c r="S84" s="50"/>
      <c r="T84" s="11" t="s">
        <v>2235</v>
      </c>
      <c r="U84" s="11" t="s">
        <v>1860</v>
      </c>
      <c r="V84" s="8"/>
      <c r="W84" s="61" t="s">
        <v>4130</v>
      </c>
      <c r="X84" s="61" t="s">
        <v>1860</v>
      </c>
      <c r="Y84" s="61" t="s">
        <v>4133</v>
      </c>
      <c r="Z84" s="8"/>
    </row>
    <row r="85" spans="1:26" x14ac:dyDescent="0.2">
      <c r="A85" s="9">
        <v>123</v>
      </c>
      <c r="B85" s="9">
        <v>504</v>
      </c>
      <c r="C85" s="9">
        <v>602</v>
      </c>
      <c r="D85" s="9" t="s">
        <v>2352</v>
      </c>
      <c r="E85" s="37" t="s">
        <v>2352</v>
      </c>
      <c r="F85" s="35" t="s">
        <v>2353</v>
      </c>
      <c r="G85" s="10" t="s">
        <v>26</v>
      </c>
      <c r="H85" s="10" t="s">
        <v>2354</v>
      </c>
      <c r="I85" s="10" t="s">
        <v>2355</v>
      </c>
      <c r="J85" s="10" t="s">
        <v>2356</v>
      </c>
      <c r="K85" s="10" t="s">
        <v>2357</v>
      </c>
      <c r="L85" s="10" t="s">
        <v>26</v>
      </c>
      <c r="M85" s="10" t="s">
        <v>26</v>
      </c>
      <c r="N85" s="10" t="s">
        <v>26</v>
      </c>
      <c r="O85" s="10">
        <f t="shared" si="3"/>
        <v>1</v>
      </c>
      <c r="P85" s="10">
        <f t="shared" si="4"/>
        <v>4</v>
      </c>
      <c r="Q85" s="10">
        <f t="shared" si="5"/>
        <v>5</v>
      </c>
      <c r="R85" s="31" t="s">
        <v>2234</v>
      </c>
      <c r="S85" s="54" t="s">
        <v>2358</v>
      </c>
      <c r="T85" s="11" t="s">
        <v>2235</v>
      </c>
      <c r="U85" s="11" t="s">
        <v>1860</v>
      </c>
      <c r="V85" s="8"/>
      <c r="W85" s="61" t="s">
        <v>4130</v>
      </c>
      <c r="X85" s="61" t="s">
        <v>1860</v>
      </c>
      <c r="Y85" s="61" t="s">
        <v>4133</v>
      </c>
      <c r="Z85" s="8"/>
    </row>
    <row r="86" spans="1:26" x14ac:dyDescent="0.2">
      <c r="A86" s="9">
        <v>124</v>
      </c>
      <c r="B86" s="9">
        <v>34</v>
      </c>
      <c r="C86" s="9">
        <v>81</v>
      </c>
      <c r="D86" s="9" t="s">
        <v>2359</v>
      </c>
      <c r="E86" s="37" t="s">
        <v>2360</v>
      </c>
      <c r="F86" s="10" t="s">
        <v>2361</v>
      </c>
      <c r="G86" s="10" t="s">
        <v>26</v>
      </c>
      <c r="H86" s="10" t="s">
        <v>2361</v>
      </c>
      <c r="I86" s="10" t="s">
        <v>2361</v>
      </c>
      <c r="J86" s="10" t="s">
        <v>2361</v>
      </c>
      <c r="K86" s="10" t="s">
        <v>26</v>
      </c>
      <c r="L86" s="10" t="s">
        <v>26</v>
      </c>
      <c r="M86" s="10" t="s">
        <v>26</v>
      </c>
      <c r="N86" s="10" t="s">
        <v>26</v>
      </c>
      <c r="O86" s="10">
        <f t="shared" si="3"/>
        <v>1</v>
      </c>
      <c r="P86" s="10">
        <f t="shared" si="4"/>
        <v>3</v>
      </c>
      <c r="Q86" s="10">
        <f t="shared" si="5"/>
        <v>4</v>
      </c>
      <c r="R86" s="31" t="s">
        <v>2234</v>
      </c>
      <c r="S86" s="54" t="s">
        <v>2358</v>
      </c>
      <c r="T86" s="11" t="s">
        <v>2235</v>
      </c>
      <c r="U86" s="11" t="s">
        <v>1860</v>
      </c>
      <c r="V86" s="8"/>
      <c r="W86" s="61" t="s">
        <v>4130</v>
      </c>
      <c r="X86" s="61" t="s">
        <v>1860</v>
      </c>
      <c r="Y86" s="61" t="s">
        <v>4133</v>
      </c>
      <c r="Z86" s="8"/>
    </row>
    <row r="87" spans="1:26" x14ac:dyDescent="0.2">
      <c r="A87" s="9">
        <v>125</v>
      </c>
      <c r="B87" s="9">
        <v>540</v>
      </c>
      <c r="C87" s="9">
        <v>639</v>
      </c>
      <c r="D87" s="9" t="s">
        <v>2362</v>
      </c>
      <c r="E87" s="23" t="s">
        <v>2362</v>
      </c>
      <c r="F87" s="10" t="s">
        <v>2363</v>
      </c>
      <c r="G87" s="10" t="s">
        <v>2364</v>
      </c>
      <c r="H87" s="10" t="s">
        <v>2365</v>
      </c>
      <c r="I87" s="10" t="s">
        <v>26</v>
      </c>
      <c r="J87" s="10" t="s">
        <v>26</v>
      </c>
      <c r="K87" s="10" t="s">
        <v>2366</v>
      </c>
      <c r="L87" s="10" t="s">
        <v>26</v>
      </c>
      <c r="M87" s="10" t="s">
        <v>26</v>
      </c>
      <c r="N87" s="10" t="s">
        <v>26</v>
      </c>
      <c r="O87" s="10">
        <f t="shared" si="3"/>
        <v>2</v>
      </c>
      <c r="P87" s="10">
        <f t="shared" si="4"/>
        <v>2</v>
      </c>
      <c r="Q87" s="10">
        <f t="shared" si="5"/>
        <v>4</v>
      </c>
      <c r="R87" s="31" t="s">
        <v>2234</v>
      </c>
      <c r="S87" s="50"/>
      <c r="T87" s="11" t="s">
        <v>2235</v>
      </c>
      <c r="U87" s="11" t="s">
        <v>1860</v>
      </c>
      <c r="V87" s="8"/>
      <c r="W87" s="61" t="s">
        <v>4130</v>
      </c>
      <c r="X87" s="61" t="s">
        <v>1860</v>
      </c>
      <c r="Y87" s="61" t="s">
        <v>4133</v>
      </c>
      <c r="Z87" s="8"/>
    </row>
    <row r="88" spans="1:26" x14ac:dyDescent="0.2">
      <c r="A88" s="9">
        <v>126</v>
      </c>
      <c r="B88" s="9">
        <v>575</v>
      </c>
      <c r="C88" s="9">
        <v>674</v>
      </c>
      <c r="D88" s="9" t="s">
        <v>2367</v>
      </c>
      <c r="E88" s="23" t="s">
        <v>2367</v>
      </c>
      <c r="F88" s="10" t="s">
        <v>2368</v>
      </c>
      <c r="G88" s="10" t="s">
        <v>2369</v>
      </c>
      <c r="H88" s="10" t="s">
        <v>2370</v>
      </c>
      <c r="I88" s="35" t="s">
        <v>2371</v>
      </c>
      <c r="J88" s="10" t="s">
        <v>26</v>
      </c>
      <c r="K88" s="10" t="s">
        <v>2372</v>
      </c>
      <c r="L88" s="10" t="s">
        <v>26</v>
      </c>
      <c r="M88" s="35" t="s">
        <v>2373</v>
      </c>
      <c r="N88" s="35" t="s">
        <v>2374</v>
      </c>
      <c r="O88" s="10">
        <f t="shared" si="3"/>
        <v>2</v>
      </c>
      <c r="P88" s="10">
        <f t="shared" si="4"/>
        <v>5</v>
      </c>
      <c r="Q88" s="10">
        <f t="shared" si="5"/>
        <v>7</v>
      </c>
      <c r="R88" s="31" t="s">
        <v>2234</v>
      </c>
      <c r="S88" s="50"/>
      <c r="T88" s="11" t="s">
        <v>2235</v>
      </c>
      <c r="U88" s="11" t="s">
        <v>1860</v>
      </c>
      <c r="V88" s="8"/>
      <c r="W88" s="61" t="s">
        <v>4130</v>
      </c>
      <c r="X88" s="61" t="s">
        <v>1860</v>
      </c>
      <c r="Y88" s="61" t="s">
        <v>4133</v>
      </c>
      <c r="Z88" s="8"/>
    </row>
    <row r="89" spans="1:26" ht="24" x14ac:dyDescent="0.2">
      <c r="A89" s="9">
        <v>127</v>
      </c>
      <c r="B89" s="9">
        <v>502</v>
      </c>
      <c r="C89" s="9">
        <v>600</v>
      </c>
      <c r="D89" s="9" t="s">
        <v>2375</v>
      </c>
      <c r="E89" s="8" t="s">
        <v>2375</v>
      </c>
      <c r="F89" s="10" t="s">
        <v>2376</v>
      </c>
      <c r="G89" s="10" t="s">
        <v>2377</v>
      </c>
      <c r="H89" s="10" t="s">
        <v>2378</v>
      </c>
      <c r="I89" s="10" t="s">
        <v>2379</v>
      </c>
      <c r="J89" s="10" t="s">
        <v>2380</v>
      </c>
      <c r="K89" s="10" t="s">
        <v>2381</v>
      </c>
      <c r="L89" s="10" t="s">
        <v>2382</v>
      </c>
      <c r="M89" s="19" t="s">
        <v>2383</v>
      </c>
      <c r="N89" s="19" t="s">
        <v>2384</v>
      </c>
      <c r="O89" s="10">
        <f t="shared" si="3"/>
        <v>2</v>
      </c>
      <c r="P89" s="10">
        <f t="shared" si="4"/>
        <v>7</v>
      </c>
      <c r="Q89" s="10">
        <f t="shared" si="5"/>
        <v>9</v>
      </c>
      <c r="R89" s="14" t="s">
        <v>2234</v>
      </c>
      <c r="S89" s="50" t="s">
        <v>2385</v>
      </c>
      <c r="T89" s="11" t="s">
        <v>2235</v>
      </c>
      <c r="U89" s="11" t="s">
        <v>1860</v>
      </c>
      <c r="V89" s="8"/>
      <c r="W89" s="61" t="s">
        <v>4130</v>
      </c>
      <c r="X89" s="61" t="s">
        <v>1860</v>
      </c>
      <c r="Y89" s="61" t="s">
        <v>4133</v>
      </c>
      <c r="Z89" s="8"/>
    </row>
    <row r="90" spans="1:26" x14ac:dyDescent="0.2">
      <c r="A90" s="9">
        <v>128</v>
      </c>
      <c r="B90" s="9">
        <v>478</v>
      </c>
      <c r="C90" s="9">
        <v>576</v>
      </c>
      <c r="D90" s="9" t="s">
        <v>2386</v>
      </c>
      <c r="E90" s="8" t="s">
        <v>2387</v>
      </c>
      <c r="F90" s="10" t="s">
        <v>2388</v>
      </c>
      <c r="G90" s="10" t="s">
        <v>26</v>
      </c>
      <c r="H90" s="10" t="s">
        <v>2389</v>
      </c>
      <c r="I90" s="10" t="s">
        <v>2390</v>
      </c>
      <c r="J90" s="10" t="s">
        <v>26</v>
      </c>
      <c r="K90" s="10" t="s">
        <v>26</v>
      </c>
      <c r="L90" s="10" t="s">
        <v>26</v>
      </c>
      <c r="M90" s="10" t="s">
        <v>2391</v>
      </c>
      <c r="N90" s="10" t="s">
        <v>2392</v>
      </c>
      <c r="O90" s="10">
        <f t="shared" si="3"/>
        <v>1</v>
      </c>
      <c r="P90" s="10">
        <f t="shared" si="4"/>
        <v>4</v>
      </c>
      <c r="Q90" s="10">
        <f t="shared" si="5"/>
        <v>5</v>
      </c>
      <c r="R90" s="14" t="s">
        <v>2234</v>
      </c>
      <c r="S90" s="50"/>
      <c r="T90" s="11" t="s">
        <v>2235</v>
      </c>
      <c r="U90" s="11" t="s">
        <v>1860</v>
      </c>
      <c r="V90" s="8"/>
      <c r="W90" s="61" t="s">
        <v>4130</v>
      </c>
      <c r="X90" s="61" t="s">
        <v>1860</v>
      </c>
      <c r="Y90" s="61" t="s">
        <v>4133</v>
      </c>
      <c r="Z90" s="8"/>
    </row>
    <row r="91" spans="1:26" ht="24" x14ac:dyDescent="0.2">
      <c r="A91" s="9">
        <v>129</v>
      </c>
      <c r="B91" s="9">
        <v>624</v>
      </c>
      <c r="C91" s="9">
        <v>723</v>
      </c>
      <c r="D91" s="9" t="s">
        <v>2393</v>
      </c>
      <c r="E91" s="8" t="s">
        <v>2393</v>
      </c>
      <c r="F91" s="10" t="s">
        <v>2394</v>
      </c>
      <c r="G91" s="10" t="s">
        <v>26</v>
      </c>
      <c r="H91" s="10" t="s">
        <v>2395</v>
      </c>
      <c r="I91" s="10" t="s">
        <v>2396</v>
      </c>
      <c r="J91" s="10" t="s">
        <v>2397</v>
      </c>
      <c r="K91" s="10" t="s">
        <v>2398</v>
      </c>
      <c r="L91" s="10" t="s">
        <v>26</v>
      </c>
      <c r="M91" s="10" t="s">
        <v>26</v>
      </c>
      <c r="N91" s="10" t="s">
        <v>26</v>
      </c>
      <c r="O91" s="10">
        <f t="shared" si="3"/>
        <v>1</v>
      </c>
      <c r="P91" s="10">
        <f t="shared" si="4"/>
        <v>4</v>
      </c>
      <c r="Q91" s="10">
        <f t="shared" si="5"/>
        <v>5</v>
      </c>
      <c r="R91" s="14" t="s">
        <v>2234</v>
      </c>
      <c r="S91" s="50" t="s">
        <v>2399</v>
      </c>
      <c r="T91" s="11" t="s">
        <v>2235</v>
      </c>
      <c r="U91" s="11" t="s">
        <v>1860</v>
      </c>
      <c r="V91" s="8"/>
      <c r="W91" s="61" t="s">
        <v>4130</v>
      </c>
      <c r="X91" s="61" t="s">
        <v>1860</v>
      </c>
      <c r="Y91" s="61" t="s">
        <v>4133</v>
      </c>
      <c r="Z91" s="8"/>
    </row>
    <row r="92" spans="1:26" x14ac:dyDescent="0.2">
      <c r="A92" s="9">
        <v>130</v>
      </c>
      <c r="B92" s="9">
        <v>604</v>
      </c>
      <c r="C92" s="9">
        <v>703</v>
      </c>
      <c r="D92" s="9" t="s">
        <v>2400</v>
      </c>
      <c r="E92" s="8" t="s">
        <v>2401</v>
      </c>
      <c r="F92" s="10" t="s">
        <v>2402</v>
      </c>
      <c r="G92" s="10" t="s">
        <v>26</v>
      </c>
      <c r="H92" s="10" t="s">
        <v>2403</v>
      </c>
      <c r="I92" s="10" t="s">
        <v>26</v>
      </c>
      <c r="J92" s="10" t="s">
        <v>26</v>
      </c>
      <c r="K92" s="10" t="s">
        <v>26</v>
      </c>
      <c r="L92" s="10" t="s">
        <v>26</v>
      </c>
      <c r="M92" s="10" t="s">
        <v>2404</v>
      </c>
      <c r="N92" s="10" t="s">
        <v>2405</v>
      </c>
      <c r="O92" s="10">
        <f t="shared" si="3"/>
        <v>1</v>
      </c>
      <c r="P92" s="10">
        <f t="shared" si="4"/>
        <v>3</v>
      </c>
      <c r="Q92" s="10">
        <f t="shared" si="5"/>
        <v>4</v>
      </c>
      <c r="R92" s="31" t="s">
        <v>2234</v>
      </c>
      <c r="S92" s="50"/>
      <c r="T92" s="11" t="s">
        <v>2235</v>
      </c>
      <c r="U92" s="11" t="s">
        <v>1860</v>
      </c>
      <c r="V92" s="8"/>
      <c r="W92" s="61" t="s">
        <v>4130</v>
      </c>
      <c r="X92" s="61" t="s">
        <v>1860</v>
      </c>
      <c r="Y92" s="61" t="s">
        <v>4133</v>
      </c>
      <c r="Z92" s="8"/>
    </row>
    <row r="93" spans="1:26" ht="60" x14ac:dyDescent="0.2">
      <c r="A93" s="9">
        <v>131</v>
      </c>
      <c r="B93" s="9">
        <v>236</v>
      </c>
      <c r="C93" s="9">
        <v>311</v>
      </c>
      <c r="D93" s="9" t="s">
        <v>2406</v>
      </c>
      <c r="E93" s="8" t="s">
        <v>2406</v>
      </c>
      <c r="F93" s="10" t="s">
        <v>1303</v>
      </c>
      <c r="G93" s="10" t="s">
        <v>26</v>
      </c>
      <c r="H93" s="10" t="s">
        <v>1303</v>
      </c>
      <c r="I93" s="10" t="s">
        <v>1303</v>
      </c>
      <c r="J93" s="10" t="s">
        <v>26</v>
      </c>
      <c r="K93" s="10" t="s">
        <v>26</v>
      </c>
      <c r="L93" s="10" t="s">
        <v>26</v>
      </c>
      <c r="M93" s="10" t="s">
        <v>1303</v>
      </c>
      <c r="N93" s="10" t="s">
        <v>1303</v>
      </c>
      <c r="O93" s="10">
        <f t="shared" si="3"/>
        <v>1</v>
      </c>
      <c r="P93" s="10">
        <f t="shared" si="4"/>
        <v>4</v>
      </c>
      <c r="Q93" s="10">
        <f t="shared" si="5"/>
        <v>5</v>
      </c>
      <c r="R93" s="14" t="s">
        <v>2234</v>
      </c>
      <c r="S93" s="50" t="s">
        <v>2407</v>
      </c>
      <c r="T93" s="11" t="s">
        <v>2235</v>
      </c>
      <c r="U93" s="11" t="s">
        <v>1860</v>
      </c>
      <c r="V93" s="8"/>
      <c r="W93" s="61" t="s">
        <v>4130</v>
      </c>
      <c r="X93" s="61" t="s">
        <v>1860</v>
      </c>
      <c r="Y93" s="61" t="s">
        <v>4133</v>
      </c>
      <c r="Z93" s="8"/>
    </row>
    <row r="94" spans="1:26" x14ac:dyDescent="0.2">
      <c r="A94" s="9">
        <v>132</v>
      </c>
      <c r="B94" s="9">
        <v>507</v>
      </c>
      <c r="C94" s="9">
        <v>605</v>
      </c>
      <c r="D94" s="9" t="s">
        <v>2408</v>
      </c>
      <c r="E94" s="8" t="s">
        <v>2409</v>
      </c>
      <c r="F94" s="10" t="s">
        <v>2410</v>
      </c>
      <c r="G94" s="10" t="s">
        <v>26</v>
      </c>
      <c r="H94" s="10" t="s">
        <v>2411</v>
      </c>
      <c r="I94" s="10" t="s">
        <v>26</v>
      </c>
      <c r="J94" s="10" t="s">
        <v>26</v>
      </c>
      <c r="K94" s="10" t="s">
        <v>26</v>
      </c>
      <c r="L94" s="10" t="s">
        <v>26</v>
      </c>
      <c r="M94" s="10" t="s">
        <v>26</v>
      </c>
      <c r="N94" s="10" t="s">
        <v>2412</v>
      </c>
      <c r="O94" s="10">
        <f t="shared" si="3"/>
        <v>1</v>
      </c>
      <c r="P94" s="10">
        <f t="shared" si="4"/>
        <v>2</v>
      </c>
      <c r="Q94" s="10">
        <f t="shared" si="5"/>
        <v>3</v>
      </c>
      <c r="R94" s="31" t="s">
        <v>2234</v>
      </c>
      <c r="S94" s="50"/>
      <c r="T94" s="11" t="s">
        <v>2235</v>
      </c>
      <c r="U94" s="11" t="s">
        <v>1860</v>
      </c>
      <c r="V94" s="8"/>
      <c r="W94" s="61" t="s">
        <v>4130</v>
      </c>
      <c r="X94" s="61" t="s">
        <v>1860</v>
      </c>
      <c r="Y94" s="61" t="s">
        <v>4133</v>
      </c>
      <c r="Z94" s="8"/>
    </row>
    <row r="95" spans="1:26" x14ac:dyDescent="0.2">
      <c r="A95" s="9">
        <v>133</v>
      </c>
      <c r="B95" s="9">
        <v>640</v>
      </c>
      <c r="C95" s="9">
        <v>742</v>
      </c>
      <c r="D95" s="9" t="s">
        <v>2413</v>
      </c>
      <c r="E95" s="8" t="s">
        <v>2414</v>
      </c>
      <c r="F95" s="10" t="s">
        <v>2415</v>
      </c>
      <c r="G95" s="10" t="s">
        <v>26</v>
      </c>
      <c r="H95" s="10" t="s">
        <v>2416</v>
      </c>
      <c r="I95" s="10" t="s">
        <v>2417</v>
      </c>
      <c r="J95" s="10" t="s">
        <v>26</v>
      </c>
      <c r="K95" s="10" t="s">
        <v>26</v>
      </c>
      <c r="L95" s="10" t="s">
        <v>26</v>
      </c>
      <c r="M95" s="10" t="s">
        <v>2418</v>
      </c>
      <c r="N95" s="10" t="s">
        <v>2419</v>
      </c>
      <c r="O95" s="10">
        <f t="shared" si="3"/>
        <v>1</v>
      </c>
      <c r="P95" s="10">
        <f t="shared" si="4"/>
        <v>4</v>
      </c>
      <c r="Q95" s="10">
        <f t="shared" si="5"/>
        <v>5</v>
      </c>
      <c r="R95" s="31" t="s">
        <v>2234</v>
      </c>
      <c r="S95" s="50"/>
      <c r="T95" s="11" t="s">
        <v>2235</v>
      </c>
      <c r="U95" s="11" t="s">
        <v>1860</v>
      </c>
      <c r="V95" s="8"/>
      <c r="W95" s="61" t="s">
        <v>4130</v>
      </c>
      <c r="X95" s="61" t="s">
        <v>1860</v>
      </c>
      <c r="Y95" s="61" t="s">
        <v>4133</v>
      </c>
      <c r="Z95" s="8"/>
    </row>
    <row r="96" spans="1:26" x14ac:dyDescent="0.2">
      <c r="A96" s="9">
        <v>134</v>
      </c>
      <c r="B96" s="9">
        <v>639</v>
      </c>
      <c r="C96" s="9">
        <v>741</v>
      </c>
      <c r="D96" s="9" t="s">
        <v>2420</v>
      </c>
      <c r="E96" s="8" t="s">
        <v>2421</v>
      </c>
      <c r="F96" s="10" t="s">
        <v>2422</v>
      </c>
      <c r="G96" s="10" t="s">
        <v>26</v>
      </c>
      <c r="H96" s="10" t="s">
        <v>2423</v>
      </c>
      <c r="I96" s="10" t="s">
        <v>2424</v>
      </c>
      <c r="J96" s="10" t="s">
        <v>26</v>
      </c>
      <c r="K96" s="10" t="s">
        <v>26</v>
      </c>
      <c r="L96" s="10" t="s">
        <v>26</v>
      </c>
      <c r="M96" s="10" t="s">
        <v>26</v>
      </c>
      <c r="N96" s="10" t="s">
        <v>2425</v>
      </c>
      <c r="O96" s="10">
        <f t="shared" si="3"/>
        <v>1</v>
      </c>
      <c r="P96" s="10">
        <f t="shared" si="4"/>
        <v>3</v>
      </c>
      <c r="Q96" s="10">
        <f t="shared" si="5"/>
        <v>4</v>
      </c>
      <c r="R96" s="31" t="s">
        <v>2234</v>
      </c>
      <c r="S96" s="50"/>
      <c r="T96" s="11" t="s">
        <v>2235</v>
      </c>
      <c r="U96" s="11" t="s">
        <v>1860</v>
      </c>
      <c r="V96" s="8"/>
      <c r="W96" s="61" t="s">
        <v>4130</v>
      </c>
      <c r="X96" s="61" t="s">
        <v>1860</v>
      </c>
      <c r="Y96" s="61" t="s">
        <v>4133</v>
      </c>
      <c r="Z96" s="8"/>
    </row>
    <row r="97" spans="1:26" x14ac:dyDescent="0.2">
      <c r="A97" s="9">
        <v>135</v>
      </c>
      <c r="B97" s="9">
        <v>608</v>
      </c>
      <c r="C97" s="9">
        <v>707</v>
      </c>
      <c r="D97" s="9" t="s">
        <v>2426</v>
      </c>
      <c r="E97" s="8" t="s">
        <v>2427</v>
      </c>
      <c r="F97" s="34" t="s">
        <v>2428</v>
      </c>
      <c r="G97" s="10" t="s">
        <v>26</v>
      </c>
      <c r="H97" s="34" t="s">
        <v>2429</v>
      </c>
      <c r="I97" s="34" t="s">
        <v>2430</v>
      </c>
      <c r="J97" s="10" t="s">
        <v>26</v>
      </c>
      <c r="K97" s="10" t="s">
        <v>26</v>
      </c>
      <c r="L97" s="10" t="s">
        <v>26</v>
      </c>
      <c r="M97" s="34" t="s">
        <v>2431</v>
      </c>
      <c r="N97" s="34" t="s">
        <v>2432</v>
      </c>
      <c r="O97" s="10">
        <f t="shared" si="3"/>
        <v>1</v>
      </c>
      <c r="P97" s="10">
        <f t="shared" si="4"/>
        <v>4</v>
      </c>
      <c r="Q97" s="10">
        <f t="shared" si="5"/>
        <v>5</v>
      </c>
      <c r="R97" s="31" t="s">
        <v>2234</v>
      </c>
      <c r="S97" s="50"/>
      <c r="T97" s="11" t="s">
        <v>2235</v>
      </c>
      <c r="U97" s="11" t="s">
        <v>1860</v>
      </c>
      <c r="V97" s="8"/>
      <c r="W97" s="61" t="s">
        <v>4130</v>
      </c>
      <c r="X97" s="61" t="s">
        <v>1860</v>
      </c>
      <c r="Y97" s="61" t="s">
        <v>4133</v>
      </c>
      <c r="Z97" s="8"/>
    </row>
    <row r="98" spans="1:26" x14ac:dyDescent="0.2">
      <c r="A98" s="9">
        <v>136</v>
      </c>
      <c r="B98" s="9">
        <v>567</v>
      </c>
      <c r="C98" s="9">
        <v>666</v>
      </c>
      <c r="D98" s="9" t="s">
        <v>2433</v>
      </c>
      <c r="E98" s="8" t="s">
        <v>2434</v>
      </c>
      <c r="F98" s="10" t="s">
        <v>2435</v>
      </c>
      <c r="G98" s="10" t="s">
        <v>26</v>
      </c>
      <c r="H98" s="10" t="s">
        <v>2436</v>
      </c>
      <c r="I98" s="10" t="s">
        <v>2437</v>
      </c>
      <c r="J98" s="10" t="s">
        <v>26</v>
      </c>
      <c r="K98" s="10" t="s">
        <v>26</v>
      </c>
      <c r="L98" s="10" t="s">
        <v>26</v>
      </c>
      <c r="M98" s="10" t="s">
        <v>2438</v>
      </c>
      <c r="N98" s="10" t="s">
        <v>2439</v>
      </c>
      <c r="O98" s="10">
        <f t="shared" si="3"/>
        <v>1</v>
      </c>
      <c r="P98" s="10">
        <f t="shared" si="4"/>
        <v>4</v>
      </c>
      <c r="Q98" s="10">
        <f t="shared" si="5"/>
        <v>5</v>
      </c>
      <c r="R98" s="31" t="s">
        <v>2234</v>
      </c>
      <c r="S98" s="50"/>
      <c r="T98" s="11" t="s">
        <v>2235</v>
      </c>
      <c r="U98" s="11" t="s">
        <v>1860</v>
      </c>
      <c r="V98" s="8"/>
      <c r="W98" s="61" t="s">
        <v>4130</v>
      </c>
      <c r="X98" s="61" t="s">
        <v>1860</v>
      </c>
      <c r="Y98" s="61" t="s">
        <v>4133</v>
      </c>
      <c r="Z98" s="8"/>
    </row>
    <row r="99" spans="1:26" x14ac:dyDescent="0.2">
      <c r="A99" s="9">
        <v>137</v>
      </c>
      <c r="B99" s="9">
        <v>599</v>
      </c>
      <c r="C99" s="9">
        <v>698</v>
      </c>
      <c r="D99" s="9" t="s">
        <v>2440</v>
      </c>
      <c r="E99" s="8" t="s">
        <v>2440</v>
      </c>
      <c r="F99" s="10" t="s">
        <v>2441</v>
      </c>
      <c r="G99" s="10" t="s">
        <v>82</v>
      </c>
      <c r="H99" s="10" t="s">
        <v>2442</v>
      </c>
      <c r="I99" s="10" t="s">
        <v>2443</v>
      </c>
      <c r="J99" s="10" t="s">
        <v>26</v>
      </c>
      <c r="K99" s="10" t="s">
        <v>26</v>
      </c>
      <c r="L99" s="10" t="s">
        <v>26</v>
      </c>
      <c r="M99" s="10" t="s">
        <v>2444</v>
      </c>
      <c r="N99" s="10" t="s">
        <v>2445</v>
      </c>
      <c r="O99" s="10">
        <f t="shared" si="3"/>
        <v>2</v>
      </c>
      <c r="P99" s="10">
        <f t="shared" si="4"/>
        <v>4</v>
      </c>
      <c r="Q99" s="10">
        <f t="shared" si="5"/>
        <v>6</v>
      </c>
      <c r="R99" s="31" t="s">
        <v>2234</v>
      </c>
      <c r="S99" s="50"/>
      <c r="T99" s="11" t="s">
        <v>2235</v>
      </c>
      <c r="U99" s="11" t="s">
        <v>1860</v>
      </c>
      <c r="V99" s="8"/>
      <c r="W99" s="61" t="s">
        <v>4130</v>
      </c>
      <c r="X99" s="61" t="s">
        <v>1860</v>
      </c>
      <c r="Y99" s="61" t="s">
        <v>4133</v>
      </c>
      <c r="Z99" s="8"/>
    </row>
    <row r="100" spans="1:26" ht="24" x14ac:dyDescent="0.2">
      <c r="A100" s="9">
        <v>138</v>
      </c>
      <c r="B100" s="9">
        <v>615</v>
      </c>
      <c r="C100" s="9">
        <v>714</v>
      </c>
      <c r="D100" s="9" t="s">
        <v>2446</v>
      </c>
      <c r="E100" s="8" t="s">
        <v>2446</v>
      </c>
      <c r="F100" s="10" t="s">
        <v>2447</v>
      </c>
      <c r="G100" s="10" t="s">
        <v>26</v>
      </c>
      <c r="H100" s="10" t="s">
        <v>2448</v>
      </c>
      <c r="I100" s="10" t="s">
        <v>2449</v>
      </c>
      <c r="J100" s="10" t="s">
        <v>2450</v>
      </c>
      <c r="K100" s="10" t="s">
        <v>2451</v>
      </c>
      <c r="L100" s="10" t="s">
        <v>26</v>
      </c>
      <c r="M100" s="10" t="s">
        <v>26</v>
      </c>
      <c r="N100" s="10" t="s">
        <v>26</v>
      </c>
      <c r="O100" s="10">
        <f t="shared" si="3"/>
        <v>1</v>
      </c>
      <c r="P100" s="10">
        <f t="shared" si="4"/>
        <v>4</v>
      </c>
      <c r="Q100" s="10">
        <f t="shared" si="5"/>
        <v>5</v>
      </c>
      <c r="R100" s="14" t="s">
        <v>2234</v>
      </c>
      <c r="S100" s="50" t="s">
        <v>2452</v>
      </c>
      <c r="T100" s="11" t="s">
        <v>2235</v>
      </c>
      <c r="U100" s="11" t="s">
        <v>1860</v>
      </c>
      <c r="V100" s="8"/>
      <c r="W100" s="61" t="s">
        <v>4130</v>
      </c>
      <c r="X100" s="61" t="s">
        <v>1860</v>
      </c>
      <c r="Y100" s="61" t="s">
        <v>4133</v>
      </c>
      <c r="Z100" s="8"/>
    </row>
    <row r="101" spans="1:26" ht="24" x14ac:dyDescent="0.2">
      <c r="A101" s="9">
        <v>139</v>
      </c>
      <c r="B101" s="9">
        <v>622</v>
      </c>
      <c r="C101" s="9">
        <v>721</v>
      </c>
      <c r="D101" s="9" t="s">
        <v>2453</v>
      </c>
      <c r="E101" s="8" t="s">
        <v>2453</v>
      </c>
      <c r="F101" s="25" t="s">
        <v>2454</v>
      </c>
      <c r="G101" s="10" t="s">
        <v>26</v>
      </c>
      <c r="H101" s="10" t="s">
        <v>2455</v>
      </c>
      <c r="I101" s="10" t="s">
        <v>2456</v>
      </c>
      <c r="J101" s="10" t="s">
        <v>2457</v>
      </c>
      <c r="K101" s="10" t="s">
        <v>2458</v>
      </c>
      <c r="L101" s="10" t="s">
        <v>26</v>
      </c>
      <c r="M101" s="10" t="s">
        <v>26</v>
      </c>
      <c r="N101" s="10" t="s">
        <v>26</v>
      </c>
      <c r="O101" s="10">
        <f t="shared" si="3"/>
        <v>1</v>
      </c>
      <c r="P101" s="10">
        <f t="shared" si="4"/>
        <v>4</v>
      </c>
      <c r="Q101" s="10">
        <f t="shared" si="5"/>
        <v>5</v>
      </c>
      <c r="R101" s="31" t="s">
        <v>2234</v>
      </c>
      <c r="S101" s="50" t="s">
        <v>2459</v>
      </c>
      <c r="T101" s="11" t="s">
        <v>2235</v>
      </c>
      <c r="U101" s="11" t="s">
        <v>1860</v>
      </c>
      <c r="V101" s="8"/>
      <c r="W101" s="61" t="s">
        <v>4130</v>
      </c>
      <c r="X101" s="61" t="s">
        <v>1860</v>
      </c>
      <c r="Y101" s="61" t="s">
        <v>4133</v>
      </c>
      <c r="Z101" s="8"/>
    </row>
    <row r="102" spans="1:26" x14ac:dyDescent="0.2">
      <c r="A102" s="9">
        <v>140</v>
      </c>
      <c r="B102" s="9">
        <v>492</v>
      </c>
      <c r="C102" s="9">
        <v>590</v>
      </c>
      <c r="D102" s="9" t="s">
        <v>2460</v>
      </c>
      <c r="E102" s="8" t="s">
        <v>2461</v>
      </c>
      <c r="F102" s="34" t="s">
        <v>2462</v>
      </c>
      <c r="G102" s="10" t="s">
        <v>26</v>
      </c>
      <c r="H102" s="34" t="s">
        <v>2463</v>
      </c>
      <c r="I102" s="34" t="s">
        <v>2464</v>
      </c>
      <c r="J102" s="10" t="s">
        <v>26</v>
      </c>
      <c r="K102" s="10" t="s">
        <v>26</v>
      </c>
      <c r="L102" s="10" t="s">
        <v>26</v>
      </c>
      <c r="M102" s="10" t="s">
        <v>26</v>
      </c>
      <c r="N102" s="34" t="s">
        <v>2465</v>
      </c>
      <c r="O102" s="10">
        <f t="shared" si="3"/>
        <v>1</v>
      </c>
      <c r="P102" s="10">
        <f t="shared" si="4"/>
        <v>3</v>
      </c>
      <c r="Q102" s="10">
        <f t="shared" si="5"/>
        <v>4</v>
      </c>
      <c r="R102" s="31" t="s">
        <v>2234</v>
      </c>
      <c r="S102" s="50"/>
      <c r="T102" s="11" t="s">
        <v>2235</v>
      </c>
      <c r="U102" s="11" t="s">
        <v>1860</v>
      </c>
      <c r="V102" s="8"/>
      <c r="W102" s="61" t="s">
        <v>4130</v>
      </c>
      <c r="X102" s="61" t="s">
        <v>1860</v>
      </c>
      <c r="Y102" s="61" t="s">
        <v>4133</v>
      </c>
      <c r="Z102" s="8"/>
    </row>
    <row r="103" spans="1:26" x14ac:dyDescent="0.2">
      <c r="A103" s="9">
        <v>141</v>
      </c>
      <c r="B103" s="9">
        <v>458</v>
      </c>
      <c r="C103" s="9">
        <v>556</v>
      </c>
      <c r="D103" s="9" t="s">
        <v>2466</v>
      </c>
      <c r="E103" s="8" t="s">
        <v>2467</v>
      </c>
      <c r="F103" s="34" t="s">
        <v>2468</v>
      </c>
      <c r="G103" s="10" t="s">
        <v>26</v>
      </c>
      <c r="H103" s="34" t="s">
        <v>2469</v>
      </c>
      <c r="I103" s="10" t="s">
        <v>26</v>
      </c>
      <c r="J103" s="10" t="s">
        <v>26</v>
      </c>
      <c r="K103" s="10" t="s">
        <v>26</v>
      </c>
      <c r="L103" s="10" t="s">
        <v>26</v>
      </c>
      <c r="M103" s="34" t="s">
        <v>2470</v>
      </c>
      <c r="N103" s="34" t="s">
        <v>2471</v>
      </c>
      <c r="O103" s="10">
        <f t="shared" si="3"/>
        <v>1</v>
      </c>
      <c r="P103" s="10">
        <f t="shared" si="4"/>
        <v>3</v>
      </c>
      <c r="Q103" s="10">
        <f t="shared" si="5"/>
        <v>4</v>
      </c>
      <c r="R103" s="31" t="s">
        <v>2234</v>
      </c>
      <c r="S103" s="50"/>
      <c r="T103" s="11" t="s">
        <v>2235</v>
      </c>
      <c r="U103" s="11" t="s">
        <v>1860</v>
      </c>
      <c r="V103" s="8"/>
      <c r="W103" s="61" t="s">
        <v>4130</v>
      </c>
      <c r="X103" s="61" t="s">
        <v>1860</v>
      </c>
      <c r="Y103" s="61" t="s">
        <v>4133</v>
      </c>
      <c r="Z103" s="8"/>
    </row>
    <row r="104" spans="1:26" x14ac:dyDescent="0.2">
      <c r="A104" s="9">
        <v>142</v>
      </c>
      <c r="B104" s="9">
        <v>376</v>
      </c>
      <c r="C104" s="9">
        <v>467</v>
      </c>
      <c r="D104" s="9" t="s">
        <v>2472</v>
      </c>
      <c r="E104" s="15" t="s">
        <v>2473</v>
      </c>
      <c r="F104" s="10" t="s">
        <v>2474</v>
      </c>
      <c r="G104" s="10" t="s">
        <v>26</v>
      </c>
      <c r="H104" s="10" t="s">
        <v>2475</v>
      </c>
      <c r="I104" s="10" t="s">
        <v>2476</v>
      </c>
      <c r="J104" s="10" t="s">
        <v>26</v>
      </c>
      <c r="K104" s="10" t="s">
        <v>26</v>
      </c>
      <c r="L104" s="10" t="s">
        <v>26</v>
      </c>
      <c r="M104" s="10" t="s">
        <v>2477</v>
      </c>
      <c r="N104" s="10" t="s">
        <v>2478</v>
      </c>
      <c r="O104" s="10">
        <f t="shared" si="3"/>
        <v>1</v>
      </c>
      <c r="P104" s="10">
        <f t="shared" si="4"/>
        <v>4</v>
      </c>
      <c r="Q104" s="10">
        <f t="shared" si="5"/>
        <v>5</v>
      </c>
      <c r="R104" s="31" t="s">
        <v>2234</v>
      </c>
      <c r="S104" s="50"/>
      <c r="T104" s="11" t="s">
        <v>2235</v>
      </c>
      <c r="U104" s="11" t="s">
        <v>1860</v>
      </c>
      <c r="V104" s="8"/>
      <c r="W104" s="61" t="s">
        <v>4130</v>
      </c>
      <c r="X104" s="61" t="s">
        <v>1860</v>
      </c>
      <c r="Y104" s="61" t="s">
        <v>4133</v>
      </c>
      <c r="Z104" s="8"/>
    </row>
    <row r="105" spans="1:26" x14ac:dyDescent="0.2">
      <c r="A105" s="9">
        <v>143</v>
      </c>
      <c r="B105" s="9">
        <v>530</v>
      </c>
      <c r="C105" s="9">
        <v>630</v>
      </c>
      <c r="D105" s="9" t="s">
        <v>2479</v>
      </c>
      <c r="E105" s="8" t="s">
        <v>2480</v>
      </c>
      <c r="F105" s="10" t="s">
        <v>2481</v>
      </c>
      <c r="G105" s="10" t="s">
        <v>26</v>
      </c>
      <c r="H105" s="10" t="s">
        <v>2482</v>
      </c>
      <c r="I105" s="10" t="s">
        <v>26</v>
      </c>
      <c r="J105" s="10" t="s">
        <v>26</v>
      </c>
      <c r="K105" s="10" t="s">
        <v>26</v>
      </c>
      <c r="L105" s="10" t="s">
        <v>26</v>
      </c>
      <c r="M105" s="10" t="s">
        <v>2483</v>
      </c>
      <c r="N105" s="10" t="s">
        <v>2484</v>
      </c>
      <c r="O105" s="10">
        <f t="shared" si="3"/>
        <v>1</v>
      </c>
      <c r="P105" s="10">
        <f t="shared" si="4"/>
        <v>3</v>
      </c>
      <c r="Q105" s="10">
        <f t="shared" si="5"/>
        <v>4</v>
      </c>
      <c r="R105" s="31" t="s">
        <v>2234</v>
      </c>
      <c r="S105" s="50"/>
      <c r="T105" s="11" t="s">
        <v>2235</v>
      </c>
      <c r="U105" s="11" t="s">
        <v>1860</v>
      </c>
      <c r="V105" s="8"/>
      <c r="W105" s="61" t="s">
        <v>4130</v>
      </c>
      <c r="X105" s="61" t="s">
        <v>1860</v>
      </c>
      <c r="Y105" s="61" t="s">
        <v>4133</v>
      </c>
      <c r="Z105" s="8"/>
    </row>
    <row r="106" spans="1:26" x14ac:dyDescent="0.2">
      <c r="A106" s="9">
        <v>144</v>
      </c>
      <c r="B106" s="9">
        <v>475</v>
      </c>
      <c r="C106" s="9">
        <v>573</v>
      </c>
      <c r="D106" s="9" t="s">
        <v>2485</v>
      </c>
      <c r="E106" s="8" t="s">
        <v>2486</v>
      </c>
      <c r="F106" s="10" t="s">
        <v>2487</v>
      </c>
      <c r="G106" s="10" t="s">
        <v>26</v>
      </c>
      <c r="H106" s="10" t="s">
        <v>2488</v>
      </c>
      <c r="I106" s="10" t="s">
        <v>2489</v>
      </c>
      <c r="J106" s="10" t="s">
        <v>26</v>
      </c>
      <c r="K106" s="10" t="s">
        <v>26</v>
      </c>
      <c r="L106" s="10" t="s">
        <v>26</v>
      </c>
      <c r="M106" s="10" t="s">
        <v>2490</v>
      </c>
      <c r="N106" s="10" t="s">
        <v>2491</v>
      </c>
      <c r="O106" s="10">
        <f t="shared" si="3"/>
        <v>1</v>
      </c>
      <c r="P106" s="10">
        <f t="shared" si="4"/>
        <v>4</v>
      </c>
      <c r="Q106" s="10">
        <f t="shared" si="5"/>
        <v>5</v>
      </c>
      <c r="R106" s="31" t="s">
        <v>2234</v>
      </c>
      <c r="S106" s="50"/>
      <c r="T106" s="11" t="s">
        <v>2235</v>
      </c>
      <c r="U106" s="11" t="s">
        <v>1860</v>
      </c>
      <c r="V106" s="8"/>
      <c r="W106" s="61" t="s">
        <v>4130</v>
      </c>
      <c r="X106" s="61" t="s">
        <v>1860</v>
      </c>
      <c r="Y106" s="61" t="s">
        <v>4133</v>
      </c>
      <c r="Z106" s="8"/>
    </row>
    <row r="107" spans="1:26" x14ac:dyDescent="0.2">
      <c r="A107" s="9">
        <v>145</v>
      </c>
      <c r="B107" s="9">
        <v>476</v>
      </c>
      <c r="C107" s="9">
        <v>574</v>
      </c>
      <c r="D107" s="9" t="s">
        <v>2492</v>
      </c>
      <c r="E107" s="15" t="s">
        <v>2492</v>
      </c>
      <c r="F107" s="10" t="s">
        <v>2493</v>
      </c>
      <c r="G107" s="10" t="s">
        <v>82</v>
      </c>
      <c r="H107" s="10" t="s">
        <v>2494</v>
      </c>
      <c r="I107" s="10" t="s">
        <v>2495</v>
      </c>
      <c r="J107" s="10" t="s">
        <v>26</v>
      </c>
      <c r="K107" s="10" t="s">
        <v>2496</v>
      </c>
      <c r="L107" s="10" t="s">
        <v>26</v>
      </c>
      <c r="M107" s="10" t="s">
        <v>82</v>
      </c>
      <c r="N107" s="10" t="s">
        <v>26</v>
      </c>
      <c r="O107" s="10">
        <f t="shared" si="3"/>
        <v>2</v>
      </c>
      <c r="P107" s="10">
        <f t="shared" si="4"/>
        <v>4</v>
      </c>
      <c r="Q107" s="10">
        <f t="shared" si="5"/>
        <v>6</v>
      </c>
      <c r="R107" s="14" t="s">
        <v>2234</v>
      </c>
      <c r="S107" s="50"/>
      <c r="T107" s="11" t="s">
        <v>2235</v>
      </c>
      <c r="U107" s="11" t="s">
        <v>1860</v>
      </c>
      <c r="V107" s="8"/>
      <c r="W107" s="61" t="s">
        <v>4130</v>
      </c>
      <c r="X107" s="61" t="s">
        <v>1860</v>
      </c>
      <c r="Y107" s="61" t="s">
        <v>4133</v>
      </c>
      <c r="Z107" s="8"/>
    </row>
    <row r="108" spans="1:26" x14ac:dyDescent="0.2">
      <c r="A108" s="9">
        <v>146</v>
      </c>
      <c r="B108" s="9">
        <v>442</v>
      </c>
      <c r="C108" s="9">
        <v>540</v>
      </c>
      <c r="D108" s="9" t="s">
        <v>2497</v>
      </c>
      <c r="E108" s="8" t="s">
        <v>2498</v>
      </c>
      <c r="F108" s="10" t="s">
        <v>2499</v>
      </c>
      <c r="G108" s="10" t="s">
        <v>2500</v>
      </c>
      <c r="H108" s="10" t="s">
        <v>2501</v>
      </c>
      <c r="I108" s="10" t="s">
        <v>26</v>
      </c>
      <c r="J108" s="10" t="s">
        <v>26</v>
      </c>
      <c r="K108" s="10" t="s">
        <v>2502</v>
      </c>
      <c r="L108" s="10" t="s">
        <v>26</v>
      </c>
      <c r="M108" s="10" t="s">
        <v>26</v>
      </c>
      <c r="N108" s="10" t="s">
        <v>26</v>
      </c>
      <c r="O108" s="10">
        <f t="shared" si="3"/>
        <v>2</v>
      </c>
      <c r="P108" s="10">
        <f t="shared" si="4"/>
        <v>2</v>
      </c>
      <c r="Q108" s="10">
        <f t="shared" si="5"/>
        <v>4</v>
      </c>
      <c r="R108" s="14" t="s">
        <v>2234</v>
      </c>
      <c r="S108" s="50"/>
      <c r="T108" s="11" t="s">
        <v>2235</v>
      </c>
      <c r="U108" s="11" t="s">
        <v>1860</v>
      </c>
      <c r="V108" s="8"/>
      <c r="W108" s="61" t="s">
        <v>4130</v>
      </c>
      <c r="X108" s="61" t="s">
        <v>1860</v>
      </c>
      <c r="Y108" s="61" t="s">
        <v>4133</v>
      </c>
      <c r="Z108" s="8"/>
    </row>
    <row r="109" spans="1:26" x14ac:dyDescent="0.2">
      <c r="A109" s="9">
        <v>147</v>
      </c>
      <c r="B109" s="9">
        <v>634</v>
      </c>
      <c r="C109" s="9">
        <v>733</v>
      </c>
      <c r="D109" s="9" t="s">
        <v>2503</v>
      </c>
      <c r="E109" s="8" t="s">
        <v>2503</v>
      </c>
      <c r="F109" s="10" t="s">
        <v>2504</v>
      </c>
      <c r="G109" s="10" t="s">
        <v>2505</v>
      </c>
      <c r="H109" s="10" t="s">
        <v>2506</v>
      </c>
      <c r="I109" s="10" t="s">
        <v>82</v>
      </c>
      <c r="J109" s="10" t="s">
        <v>26</v>
      </c>
      <c r="K109" s="10" t="s">
        <v>2507</v>
      </c>
      <c r="L109" s="10" t="s">
        <v>26</v>
      </c>
      <c r="M109" s="10" t="s">
        <v>82</v>
      </c>
      <c r="N109" s="10" t="s">
        <v>82</v>
      </c>
      <c r="O109" s="10">
        <f t="shared" si="3"/>
        <v>2</v>
      </c>
      <c r="P109" s="10">
        <f t="shared" si="4"/>
        <v>5</v>
      </c>
      <c r="Q109" s="10">
        <f t="shared" si="5"/>
        <v>7</v>
      </c>
      <c r="R109" s="14" t="s">
        <v>2234</v>
      </c>
      <c r="S109" s="50"/>
      <c r="T109" s="11" t="s">
        <v>2235</v>
      </c>
      <c r="U109" s="11" t="s">
        <v>1860</v>
      </c>
      <c r="V109" s="8"/>
      <c r="W109" s="61" t="s">
        <v>4130</v>
      </c>
      <c r="X109" s="61" t="s">
        <v>1860</v>
      </c>
      <c r="Y109" s="61" t="s">
        <v>4133</v>
      </c>
      <c r="Z109" s="8"/>
    </row>
    <row r="110" spans="1:26" x14ac:dyDescent="0.2">
      <c r="A110" s="9">
        <v>148</v>
      </c>
      <c r="B110" s="9">
        <v>527</v>
      </c>
      <c r="C110" s="9">
        <v>627</v>
      </c>
      <c r="D110" s="9" t="s">
        <v>2508</v>
      </c>
      <c r="E110" s="8" t="s">
        <v>2509</v>
      </c>
      <c r="F110" s="10" t="s">
        <v>2510</v>
      </c>
      <c r="G110" s="10" t="s">
        <v>26</v>
      </c>
      <c r="H110" s="10" t="s">
        <v>2511</v>
      </c>
      <c r="I110" s="10" t="s">
        <v>26</v>
      </c>
      <c r="J110" s="10" t="s">
        <v>26</v>
      </c>
      <c r="K110" s="10" t="s">
        <v>26</v>
      </c>
      <c r="L110" s="10" t="s">
        <v>26</v>
      </c>
      <c r="M110" s="10" t="s">
        <v>26</v>
      </c>
      <c r="N110" s="10" t="s">
        <v>26</v>
      </c>
      <c r="O110" s="10">
        <f t="shared" si="3"/>
        <v>1</v>
      </c>
      <c r="P110" s="10">
        <f t="shared" si="4"/>
        <v>1</v>
      </c>
      <c r="Q110" s="10">
        <f t="shared" si="5"/>
        <v>2</v>
      </c>
      <c r="R110" s="14" t="s">
        <v>2234</v>
      </c>
      <c r="S110" s="50"/>
      <c r="T110" s="11" t="s">
        <v>2235</v>
      </c>
      <c r="U110" s="11" t="s">
        <v>1860</v>
      </c>
      <c r="V110" s="8"/>
      <c r="W110" s="61" t="s">
        <v>4130</v>
      </c>
      <c r="X110" s="61" t="s">
        <v>1860</v>
      </c>
      <c r="Y110" s="61" t="s">
        <v>4133</v>
      </c>
      <c r="Z110" s="8"/>
    </row>
    <row r="111" spans="1:26" ht="48" x14ac:dyDescent="0.2">
      <c r="A111" s="9">
        <v>149</v>
      </c>
      <c r="B111" s="9">
        <v>529</v>
      </c>
      <c r="C111" s="9">
        <v>629</v>
      </c>
      <c r="D111" s="9" t="s">
        <v>2512</v>
      </c>
      <c r="E111" s="8" t="s">
        <v>2512</v>
      </c>
      <c r="F111" s="10" t="s">
        <v>2513</v>
      </c>
      <c r="G111" s="10" t="s">
        <v>26</v>
      </c>
      <c r="H111" s="10" t="s">
        <v>2514</v>
      </c>
      <c r="I111" s="10" t="s">
        <v>2515</v>
      </c>
      <c r="J111" s="10" t="s">
        <v>2516</v>
      </c>
      <c r="K111" s="10" t="s">
        <v>2517</v>
      </c>
      <c r="L111" s="10" t="s">
        <v>26</v>
      </c>
      <c r="M111" s="10" t="s">
        <v>26</v>
      </c>
      <c r="N111" s="10" t="s">
        <v>26</v>
      </c>
      <c r="O111" s="10">
        <f t="shared" si="3"/>
        <v>1</v>
      </c>
      <c r="P111" s="10">
        <f t="shared" si="4"/>
        <v>4</v>
      </c>
      <c r="Q111" s="10">
        <f t="shared" si="5"/>
        <v>5</v>
      </c>
      <c r="R111" s="14" t="s">
        <v>2234</v>
      </c>
      <c r="S111" s="50" t="s">
        <v>2518</v>
      </c>
      <c r="T111" s="11" t="s">
        <v>2235</v>
      </c>
      <c r="U111" s="11" t="s">
        <v>1860</v>
      </c>
      <c r="V111" s="8"/>
      <c r="W111" s="61" t="s">
        <v>4130</v>
      </c>
      <c r="X111" s="61" t="s">
        <v>1860</v>
      </c>
      <c r="Y111" s="61" t="s">
        <v>4133</v>
      </c>
      <c r="Z111" s="8"/>
    </row>
    <row r="112" spans="1:26" x14ac:dyDescent="0.2">
      <c r="A112" s="9">
        <v>150</v>
      </c>
      <c r="B112" s="9">
        <v>631</v>
      </c>
      <c r="C112" s="9">
        <v>730</v>
      </c>
      <c r="D112" s="9" t="s">
        <v>2519</v>
      </c>
      <c r="E112" s="8" t="s">
        <v>2519</v>
      </c>
      <c r="F112" s="10" t="s">
        <v>26</v>
      </c>
      <c r="G112" s="10" t="s">
        <v>2520</v>
      </c>
      <c r="H112" s="10" t="s">
        <v>2520</v>
      </c>
      <c r="I112" s="10" t="s">
        <v>26</v>
      </c>
      <c r="J112" s="10" t="s">
        <v>26</v>
      </c>
      <c r="K112" s="10" t="s">
        <v>2520</v>
      </c>
      <c r="L112" s="10" t="s">
        <v>26</v>
      </c>
      <c r="M112" s="10" t="s">
        <v>26</v>
      </c>
      <c r="N112" s="10" t="s">
        <v>26</v>
      </c>
      <c r="O112" s="10">
        <f t="shared" si="3"/>
        <v>1</v>
      </c>
      <c r="P112" s="10">
        <f t="shared" si="4"/>
        <v>2</v>
      </c>
      <c r="Q112" s="10">
        <f t="shared" si="5"/>
        <v>3</v>
      </c>
      <c r="R112" s="14" t="s">
        <v>2234</v>
      </c>
      <c r="S112" s="50" t="s">
        <v>2521</v>
      </c>
      <c r="T112" s="11" t="s">
        <v>2235</v>
      </c>
      <c r="U112" s="11" t="s">
        <v>1860</v>
      </c>
      <c r="V112" s="8"/>
      <c r="W112" s="61" t="s">
        <v>4130</v>
      </c>
      <c r="X112" s="61" t="s">
        <v>1860</v>
      </c>
      <c r="Y112" s="61" t="s">
        <v>4133</v>
      </c>
      <c r="Z112" s="8"/>
    </row>
    <row r="113" spans="1:26" x14ac:dyDescent="0.2">
      <c r="A113" s="9">
        <v>151</v>
      </c>
      <c r="B113" s="9">
        <v>601</v>
      </c>
      <c r="C113" s="9">
        <v>700</v>
      </c>
      <c r="D113" s="9" t="s">
        <v>2522</v>
      </c>
      <c r="E113" s="8" t="s">
        <v>2522</v>
      </c>
      <c r="F113" s="10" t="s">
        <v>2523</v>
      </c>
      <c r="G113" s="10" t="s">
        <v>2524</v>
      </c>
      <c r="H113" s="10" t="s">
        <v>2525</v>
      </c>
      <c r="I113" s="10" t="s">
        <v>26</v>
      </c>
      <c r="J113" s="10" t="s">
        <v>26</v>
      </c>
      <c r="K113" s="10" t="s">
        <v>2526</v>
      </c>
      <c r="L113" s="10" t="s">
        <v>26</v>
      </c>
      <c r="M113" s="10" t="s">
        <v>26</v>
      </c>
      <c r="N113" s="10" t="s">
        <v>26</v>
      </c>
      <c r="O113" s="10">
        <f t="shared" si="3"/>
        <v>2</v>
      </c>
      <c r="P113" s="10">
        <f t="shared" si="4"/>
        <v>2</v>
      </c>
      <c r="Q113" s="10">
        <f t="shared" si="5"/>
        <v>4</v>
      </c>
      <c r="R113" s="14" t="s">
        <v>2527</v>
      </c>
      <c r="S113" s="50"/>
      <c r="T113" s="11" t="s">
        <v>2528</v>
      </c>
      <c r="U113" s="11" t="s">
        <v>1860</v>
      </c>
      <c r="V113" s="8"/>
      <c r="W113" s="61" t="s">
        <v>4130</v>
      </c>
      <c r="X113" s="61" t="s">
        <v>1860</v>
      </c>
      <c r="Y113" s="61" t="s">
        <v>4134</v>
      </c>
      <c r="Z113" s="8"/>
    </row>
    <row r="114" spans="1:26" x14ac:dyDescent="0.2">
      <c r="A114" s="9">
        <v>152</v>
      </c>
      <c r="B114" s="9">
        <v>665</v>
      </c>
      <c r="C114" s="9">
        <v>767</v>
      </c>
      <c r="D114" s="9" t="s">
        <v>2529</v>
      </c>
      <c r="E114" s="23" t="s">
        <v>2529</v>
      </c>
      <c r="F114" s="10" t="s">
        <v>2530</v>
      </c>
      <c r="G114" s="10" t="s">
        <v>2531</v>
      </c>
      <c r="H114" s="10" t="s">
        <v>2532</v>
      </c>
      <c r="I114" s="10" t="s">
        <v>26</v>
      </c>
      <c r="J114" s="10" t="s">
        <v>26</v>
      </c>
      <c r="K114" s="10" t="s">
        <v>2533</v>
      </c>
      <c r="L114" s="10" t="s">
        <v>26</v>
      </c>
      <c r="M114" s="10" t="s">
        <v>26</v>
      </c>
      <c r="N114" s="10" t="s">
        <v>26</v>
      </c>
      <c r="O114" s="10">
        <f t="shared" si="3"/>
        <v>2</v>
      </c>
      <c r="P114" s="10">
        <f t="shared" si="4"/>
        <v>2</v>
      </c>
      <c r="Q114" s="10">
        <f t="shared" si="5"/>
        <v>4</v>
      </c>
      <c r="R114" s="14" t="s">
        <v>2527</v>
      </c>
      <c r="S114" s="50"/>
      <c r="T114" s="11" t="s">
        <v>2528</v>
      </c>
      <c r="U114" s="11" t="s">
        <v>1860</v>
      </c>
      <c r="V114" s="8"/>
      <c r="W114" s="61" t="s">
        <v>4130</v>
      </c>
      <c r="X114" s="61" t="s">
        <v>1860</v>
      </c>
      <c r="Y114" s="61" t="s">
        <v>4134</v>
      </c>
      <c r="Z114" s="8"/>
    </row>
    <row r="115" spans="1:26" x14ac:dyDescent="0.2">
      <c r="A115" s="9">
        <v>153</v>
      </c>
      <c r="B115" s="9">
        <v>377</v>
      </c>
      <c r="C115" s="9">
        <v>469</v>
      </c>
      <c r="D115" s="9" t="s">
        <v>2534</v>
      </c>
      <c r="E115" s="36" t="s">
        <v>2535</v>
      </c>
      <c r="F115" s="10" t="s">
        <v>2361</v>
      </c>
      <c r="G115" s="10" t="s">
        <v>26</v>
      </c>
      <c r="H115" s="10" t="s">
        <v>2361</v>
      </c>
      <c r="I115" s="10" t="s">
        <v>2361</v>
      </c>
      <c r="J115" s="10" t="s">
        <v>2361</v>
      </c>
      <c r="K115" s="10" t="s">
        <v>2361</v>
      </c>
      <c r="L115" s="10" t="s">
        <v>26</v>
      </c>
      <c r="M115" s="10" t="s">
        <v>26</v>
      </c>
      <c r="N115" s="10" t="s">
        <v>26</v>
      </c>
      <c r="O115" s="10">
        <f t="shared" si="3"/>
        <v>1</v>
      </c>
      <c r="P115" s="10">
        <f t="shared" si="4"/>
        <v>4</v>
      </c>
      <c r="Q115" s="10">
        <f t="shared" si="5"/>
        <v>5</v>
      </c>
      <c r="R115" s="14" t="s">
        <v>2536</v>
      </c>
      <c r="S115" s="50" t="s">
        <v>2537</v>
      </c>
      <c r="T115" s="11" t="s">
        <v>2528</v>
      </c>
      <c r="U115" s="11" t="s">
        <v>1860</v>
      </c>
      <c r="V115" s="8"/>
      <c r="W115" s="61" t="s">
        <v>4130</v>
      </c>
      <c r="X115" s="61" t="s">
        <v>1860</v>
      </c>
      <c r="Y115" s="61" t="s">
        <v>4134</v>
      </c>
      <c r="Z115" s="8"/>
    </row>
    <row r="116" spans="1:26" ht="24" x14ac:dyDescent="0.2">
      <c r="A116" s="9">
        <v>154</v>
      </c>
      <c r="B116" s="9">
        <v>566</v>
      </c>
      <c r="C116" s="9">
        <v>665</v>
      </c>
      <c r="D116" s="9" t="s">
        <v>2538</v>
      </c>
      <c r="E116" s="21" t="s">
        <v>2539</v>
      </c>
      <c r="F116" s="34" t="s">
        <v>2540</v>
      </c>
      <c r="G116" s="10" t="s">
        <v>2541</v>
      </c>
      <c r="H116" s="34" t="s">
        <v>2542</v>
      </c>
      <c r="I116" s="10" t="s">
        <v>2543</v>
      </c>
      <c r="J116" s="10" t="s">
        <v>2544</v>
      </c>
      <c r="K116" s="10" t="s">
        <v>2545</v>
      </c>
      <c r="L116" s="10" t="s">
        <v>26</v>
      </c>
      <c r="M116" s="10" t="s">
        <v>26</v>
      </c>
      <c r="N116" s="10" t="s">
        <v>26</v>
      </c>
      <c r="O116" s="10">
        <f t="shared" si="3"/>
        <v>2</v>
      </c>
      <c r="P116" s="10">
        <f t="shared" si="4"/>
        <v>4</v>
      </c>
      <c r="Q116" s="10">
        <f t="shared" si="5"/>
        <v>6</v>
      </c>
      <c r="R116" s="14" t="s">
        <v>2527</v>
      </c>
      <c r="S116" s="50" t="s">
        <v>2546</v>
      </c>
      <c r="T116" s="11" t="s">
        <v>2528</v>
      </c>
      <c r="U116" s="11" t="s">
        <v>1860</v>
      </c>
      <c r="V116" s="8"/>
      <c r="W116" s="61" t="s">
        <v>4130</v>
      </c>
      <c r="X116" s="61" t="s">
        <v>1860</v>
      </c>
      <c r="Y116" s="61" t="s">
        <v>4134</v>
      </c>
      <c r="Z116" s="8"/>
    </row>
    <row r="117" spans="1:26" x14ac:dyDescent="0.2">
      <c r="A117" s="9">
        <v>155</v>
      </c>
      <c r="B117" s="9">
        <v>662</v>
      </c>
      <c r="C117" s="9">
        <v>764</v>
      </c>
      <c r="D117" s="9" t="s">
        <v>2547</v>
      </c>
      <c r="E117" s="8" t="s">
        <v>2547</v>
      </c>
      <c r="F117" s="10" t="s">
        <v>2548</v>
      </c>
      <c r="G117" s="10" t="s">
        <v>2549</v>
      </c>
      <c r="H117" s="10" t="s">
        <v>2550</v>
      </c>
      <c r="I117" s="10" t="s">
        <v>26</v>
      </c>
      <c r="J117" s="10" t="s">
        <v>26</v>
      </c>
      <c r="K117" s="10" t="s">
        <v>2551</v>
      </c>
      <c r="L117" s="10" t="s">
        <v>2552</v>
      </c>
      <c r="M117" s="10" t="s">
        <v>26</v>
      </c>
      <c r="N117" s="10" t="s">
        <v>26</v>
      </c>
      <c r="O117" s="10">
        <f t="shared" si="3"/>
        <v>2</v>
      </c>
      <c r="P117" s="10">
        <f t="shared" si="4"/>
        <v>3</v>
      </c>
      <c r="Q117" s="10">
        <f t="shared" si="5"/>
        <v>5</v>
      </c>
      <c r="R117" s="14" t="s">
        <v>2527</v>
      </c>
      <c r="S117" s="50"/>
      <c r="T117" s="11" t="s">
        <v>2528</v>
      </c>
      <c r="U117" s="11" t="s">
        <v>1860</v>
      </c>
      <c r="V117" s="8"/>
      <c r="W117" s="61" t="s">
        <v>4130</v>
      </c>
      <c r="X117" s="61" t="s">
        <v>1860</v>
      </c>
      <c r="Y117" s="61" t="s">
        <v>4134</v>
      </c>
      <c r="Z117" s="8"/>
    </row>
    <row r="118" spans="1:26" ht="24" x14ac:dyDescent="0.2">
      <c r="A118" s="9">
        <v>156</v>
      </c>
      <c r="B118" s="9">
        <v>568</v>
      </c>
      <c r="C118" s="9">
        <v>667</v>
      </c>
      <c r="D118" s="9" t="s">
        <v>2553</v>
      </c>
      <c r="E118" s="21" t="s">
        <v>2554</v>
      </c>
      <c r="F118" s="10" t="s">
        <v>26</v>
      </c>
      <c r="G118" s="10" t="s">
        <v>26</v>
      </c>
      <c r="H118" s="10" t="s">
        <v>2555</v>
      </c>
      <c r="I118" s="10" t="s">
        <v>2556</v>
      </c>
      <c r="J118" s="10" t="s">
        <v>2557</v>
      </c>
      <c r="K118" s="10" t="s">
        <v>2558</v>
      </c>
      <c r="L118" s="10" t="s">
        <v>26</v>
      </c>
      <c r="M118" s="10" t="s">
        <v>26</v>
      </c>
      <c r="N118" s="10" t="s">
        <v>26</v>
      </c>
      <c r="O118" s="10">
        <f t="shared" si="3"/>
        <v>0</v>
      </c>
      <c r="P118" s="10">
        <f t="shared" si="4"/>
        <v>4</v>
      </c>
      <c r="Q118" s="10">
        <f t="shared" si="5"/>
        <v>4</v>
      </c>
      <c r="R118" s="14" t="s">
        <v>2527</v>
      </c>
      <c r="S118" s="50" t="s">
        <v>2546</v>
      </c>
      <c r="T118" s="11" t="s">
        <v>2528</v>
      </c>
      <c r="U118" s="11" t="s">
        <v>1860</v>
      </c>
      <c r="V118" s="8"/>
      <c r="W118" s="61" t="s">
        <v>4130</v>
      </c>
      <c r="X118" s="61" t="s">
        <v>1860</v>
      </c>
      <c r="Y118" s="61" t="s">
        <v>4134</v>
      </c>
      <c r="Z118" s="8"/>
    </row>
    <row r="119" spans="1:26" x14ac:dyDescent="0.2">
      <c r="A119" s="9">
        <v>157</v>
      </c>
      <c r="B119" s="9">
        <v>600</v>
      </c>
      <c r="C119" s="9">
        <v>699</v>
      </c>
      <c r="D119" s="9" t="s">
        <v>2559</v>
      </c>
      <c r="E119" s="21" t="s">
        <v>2560</v>
      </c>
      <c r="F119" s="10" t="s">
        <v>26</v>
      </c>
      <c r="G119" s="10" t="s">
        <v>26</v>
      </c>
      <c r="H119" s="10" t="s">
        <v>2561</v>
      </c>
      <c r="I119" s="10" t="s">
        <v>2562</v>
      </c>
      <c r="J119" s="10" t="s">
        <v>26</v>
      </c>
      <c r="K119" s="10" t="s">
        <v>2563</v>
      </c>
      <c r="L119" s="10" t="s">
        <v>26</v>
      </c>
      <c r="M119" s="10" t="s">
        <v>26</v>
      </c>
      <c r="N119" s="10" t="s">
        <v>26</v>
      </c>
      <c r="O119" s="10">
        <f t="shared" si="3"/>
        <v>0</v>
      </c>
      <c r="P119" s="10">
        <f t="shared" si="4"/>
        <v>3</v>
      </c>
      <c r="Q119" s="10">
        <f t="shared" si="5"/>
        <v>3</v>
      </c>
      <c r="R119" s="14" t="s">
        <v>2527</v>
      </c>
      <c r="S119" s="50"/>
      <c r="T119" s="11" t="s">
        <v>2528</v>
      </c>
      <c r="U119" s="11" t="s">
        <v>1860</v>
      </c>
      <c r="V119" s="8"/>
      <c r="W119" s="61" t="s">
        <v>4130</v>
      </c>
      <c r="X119" s="61" t="s">
        <v>1860</v>
      </c>
      <c r="Y119" s="61" t="s">
        <v>4134</v>
      </c>
      <c r="Z119" s="8"/>
    </row>
    <row r="120" spans="1:26" x14ac:dyDescent="0.2">
      <c r="A120" s="9">
        <v>158</v>
      </c>
      <c r="B120" s="9">
        <v>484</v>
      </c>
      <c r="C120" s="9">
        <v>582</v>
      </c>
      <c r="D120" s="9" t="s">
        <v>2564</v>
      </c>
      <c r="E120" s="8" t="s">
        <v>2564</v>
      </c>
      <c r="F120" s="10" t="s">
        <v>2565</v>
      </c>
      <c r="G120" s="10" t="s">
        <v>26</v>
      </c>
      <c r="H120" s="10" t="s">
        <v>2566</v>
      </c>
      <c r="I120" s="10" t="s">
        <v>2567</v>
      </c>
      <c r="J120" s="10" t="s">
        <v>2568</v>
      </c>
      <c r="K120" s="10" t="s">
        <v>2569</v>
      </c>
      <c r="L120" s="10" t="s">
        <v>26</v>
      </c>
      <c r="M120" s="10" t="s">
        <v>26</v>
      </c>
      <c r="N120" s="10" t="s">
        <v>26</v>
      </c>
      <c r="O120" s="10">
        <f t="shared" si="3"/>
        <v>1</v>
      </c>
      <c r="P120" s="10">
        <f t="shared" si="4"/>
        <v>4</v>
      </c>
      <c r="Q120" s="10">
        <f t="shared" si="5"/>
        <v>5</v>
      </c>
      <c r="R120" s="14" t="s">
        <v>2527</v>
      </c>
      <c r="S120" s="50"/>
      <c r="T120" s="11" t="s">
        <v>2528</v>
      </c>
      <c r="U120" s="11" t="s">
        <v>1860</v>
      </c>
      <c r="V120" s="8"/>
      <c r="W120" s="61" t="s">
        <v>4130</v>
      </c>
      <c r="X120" s="61" t="s">
        <v>1860</v>
      </c>
      <c r="Y120" s="61" t="s">
        <v>4134</v>
      </c>
      <c r="Z120" s="8"/>
    </row>
    <row r="121" spans="1:26" x14ac:dyDescent="0.2">
      <c r="A121" s="9">
        <v>159</v>
      </c>
      <c r="B121" s="9">
        <v>509</v>
      </c>
      <c r="C121" s="9">
        <v>607</v>
      </c>
      <c r="D121" s="9" t="s">
        <v>2570</v>
      </c>
      <c r="E121" s="8" t="s">
        <v>2570</v>
      </c>
      <c r="F121" s="10" t="s">
        <v>2571</v>
      </c>
      <c r="G121" s="10" t="s">
        <v>2572</v>
      </c>
      <c r="H121" s="10" t="s">
        <v>2573</v>
      </c>
      <c r="I121" s="10" t="s">
        <v>2574</v>
      </c>
      <c r="J121" s="10" t="s">
        <v>2575</v>
      </c>
      <c r="K121" s="10" t="s">
        <v>2576</v>
      </c>
      <c r="L121" s="10" t="s">
        <v>2572</v>
      </c>
      <c r="M121" s="10" t="s">
        <v>2572</v>
      </c>
      <c r="N121" s="10" t="s">
        <v>2572</v>
      </c>
      <c r="O121" s="10">
        <f t="shared" si="3"/>
        <v>2</v>
      </c>
      <c r="P121" s="10">
        <f t="shared" si="4"/>
        <v>7</v>
      </c>
      <c r="Q121" s="10">
        <f t="shared" si="5"/>
        <v>9</v>
      </c>
      <c r="R121" s="14" t="s">
        <v>2527</v>
      </c>
      <c r="S121" s="50"/>
      <c r="T121" s="11" t="s">
        <v>2528</v>
      </c>
      <c r="U121" s="11" t="s">
        <v>1860</v>
      </c>
      <c r="V121" s="8"/>
      <c r="W121" s="61" t="s">
        <v>4130</v>
      </c>
      <c r="X121" s="61" t="s">
        <v>1860</v>
      </c>
      <c r="Y121" s="61" t="s">
        <v>4134</v>
      </c>
      <c r="Z121" s="8"/>
    </row>
    <row r="122" spans="1:26" x14ac:dyDescent="0.2">
      <c r="A122" s="9">
        <v>160</v>
      </c>
      <c r="B122" s="9">
        <v>479</v>
      </c>
      <c r="C122" s="9">
        <v>577</v>
      </c>
      <c r="D122" s="9" t="s">
        <v>2577</v>
      </c>
      <c r="E122" s="8" t="s">
        <v>2577</v>
      </c>
      <c r="F122" s="10" t="s">
        <v>2578</v>
      </c>
      <c r="G122" s="10" t="s">
        <v>2579</v>
      </c>
      <c r="H122" s="10" t="s">
        <v>2580</v>
      </c>
      <c r="I122" s="10" t="s">
        <v>2572</v>
      </c>
      <c r="J122" s="10" t="s">
        <v>2572</v>
      </c>
      <c r="K122" s="10" t="s">
        <v>2572</v>
      </c>
      <c r="L122" s="10" t="s">
        <v>2572</v>
      </c>
      <c r="M122" s="10" t="s">
        <v>2572</v>
      </c>
      <c r="N122" s="10" t="s">
        <v>2572</v>
      </c>
      <c r="O122" s="10">
        <f t="shared" si="3"/>
        <v>2</v>
      </c>
      <c r="P122" s="10">
        <f t="shared" si="4"/>
        <v>7</v>
      </c>
      <c r="Q122" s="10">
        <f t="shared" si="5"/>
        <v>9</v>
      </c>
      <c r="R122" s="14" t="s">
        <v>2527</v>
      </c>
      <c r="S122" s="50"/>
      <c r="T122" s="11" t="s">
        <v>2528</v>
      </c>
      <c r="U122" s="11" t="s">
        <v>1860</v>
      </c>
      <c r="V122" s="8"/>
      <c r="W122" s="61" t="s">
        <v>4130</v>
      </c>
      <c r="X122" s="61" t="s">
        <v>1860</v>
      </c>
      <c r="Y122" s="61" t="s">
        <v>4134</v>
      </c>
      <c r="Z122" s="8"/>
    </row>
    <row r="123" spans="1:26" x14ac:dyDescent="0.2">
      <c r="A123" s="9">
        <v>161</v>
      </c>
      <c r="B123" s="9">
        <v>508</v>
      </c>
      <c r="C123" s="9">
        <v>606</v>
      </c>
      <c r="D123" s="9" t="s">
        <v>2581</v>
      </c>
      <c r="E123" s="8" t="s">
        <v>2582</v>
      </c>
      <c r="F123" s="10" t="s">
        <v>2583</v>
      </c>
      <c r="G123" s="10" t="s">
        <v>2584</v>
      </c>
      <c r="H123" s="10" t="s">
        <v>2585</v>
      </c>
      <c r="I123" s="10" t="s">
        <v>2572</v>
      </c>
      <c r="J123" s="10" t="s">
        <v>2572</v>
      </c>
      <c r="K123" s="10" t="s">
        <v>2586</v>
      </c>
      <c r="L123" s="10" t="s">
        <v>2572</v>
      </c>
      <c r="M123" s="10" t="s">
        <v>2572</v>
      </c>
      <c r="N123" s="10" t="s">
        <v>2572</v>
      </c>
      <c r="O123" s="10">
        <f t="shared" si="3"/>
        <v>2</v>
      </c>
      <c r="P123" s="10">
        <f t="shared" si="4"/>
        <v>7</v>
      </c>
      <c r="Q123" s="10">
        <f t="shared" si="5"/>
        <v>9</v>
      </c>
      <c r="R123" s="14" t="s">
        <v>2527</v>
      </c>
      <c r="S123" s="50"/>
      <c r="T123" s="11" t="s">
        <v>2528</v>
      </c>
      <c r="U123" s="11" t="s">
        <v>1860</v>
      </c>
      <c r="V123" s="8"/>
      <c r="W123" s="61" t="s">
        <v>4130</v>
      </c>
      <c r="X123" s="61" t="s">
        <v>1860</v>
      </c>
      <c r="Y123" s="61" t="s">
        <v>4134</v>
      </c>
      <c r="Z123" s="8"/>
    </row>
    <row r="124" spans="1:26" x14ac:dyDescent="0.2">
      <c r="A124" s="9">
        <v>162</v>
      </c>
      <c r="B124" s="9">
        <v>642</v>
      </c>
      <c r="C124" s="9">
        <v>744</v>
      </c>
      <c r="D124" s="9" t="s">
        <v>2587</v>
      </c>
      <c r="E124" s="8" t="s">
        <v>2587</v>
      </c>
      <c r="F124" s="10" t="s">
        <v>2588</v>
      </c>
      <c r="G124" s="10" t="s">
        <v>26</v>
      </c>
      <c r="H124" s="10" t="s">
        <v>2589</v>
      </c>
      <c r="I124" s="10" t="s">
        <v>2590</v>
      </c>
      <c r="J124" s="10" t="s">
        <v>2591</v>
      </c>
      <c r="K124" s="10" t="s">
        <v>2592</v>
      </c>
      <c r="L124" s="10" t="s">
        <v>26</v>
      </c>
      <c r="M124" s="10" t="s">
        <v>26</v>
      </c>
      <c r="N124" s="10" t="s">
        <v>26</v>
      </c>
      <c r="O124" s="10">
        <f t="shared" si="3"/>
        <v>1</v>
      </c>
      <c r="P124" s="10">
        <f t="shared" si="4"/>
        <v>4</v>
      </c>
      <c r="Q124" s="10">
        <f t="shared" si="5"/>
        <v>5</v>
      </c>
      <c r="R124" s="14" t="s">
        <v>2527</v>
      </c>
      <c r="S124" s="50"/>
      <c r="T124" s="11" t="s">
        <v>2528</v>
      </c>
      <c r="U124" s="11" t="s">
        <v>1860</v>
      </c>
      <c r="V124" s="8"/>
      <c r="W124" s="61" t="s">
        <v>4130</v>
      </c>
      <c r="X124" s="61" t="s">
        <v>1860</v>
      </c>
      <c r="Y124" s="61" t="s">
        <v>4134</v>
      </c>
      <c r="Z124" s="8"/>
    </row>
    <row r="125" spans="1:26" x14ac:dyDescent="0.2">
      <c r="A125" s="9">
        <v>163</v>
      </c>
      <c r="B125" s="9">
        <v>648</v>
      </c>
      <c r="C125" s="9">
        <v>750</v>
      </c>
      <c r="D125" s="9" t="s">
        <v>2593</v>
      </c>
      <c r="E125" s="21" t="s">
        <v>2594</v>
      </c>
      <c r="F125" s="10" t="s">
        <v>2595</v>
      </c>
      <c r="G125" s="10" t="s">
        <v>2596</v>
      </c>
      <c r="H125" s="10" t="s">
        <v>2597</v>
      </c>
      <c r="I125" s="10" t="s">
        <v>26</v>
      </c>
      <c r="J125" s="10" t="s">
        <v>26</v>
      </c>
      <c r="K125" s="10" t="s">
        <v>26</v>
      </c>
      <c r="L125" s="10" t="s">
        <v>2598</v>
      </c>
      <c r="M125" s="10" t="s">
        <v>26</v>
      </c>
      <c r="N125" s="10" t="s">
        <v>26</v>
      </c>
      <c r="O125" s="10">
        <f t="shared" si="3"/>
        <v>2</v>
      </c>
      <c r="P125" s="10">
        <f t="shared" si="4"/>
        <v>2</v>
      </c>
      <c r="Q125" s="10">
        <f t="shared" si="5"/>
        <v>4</v>
      </c>
      <c r="R125" s="14" t="s">
        <v>2527</v>
      </c>
      <c r="S125" s="50"/>
      <c r="T125" s="11" t="s">
        <v>2528</v>
      </c>
      <c r="U125" s="11" t="s">
        <v>1860</v>
      </c>
      <c r="V125" s="8"/>
      <c r="W125" s="61" t="s">
        <v>4130</v>
      </c>
      <c r="X125" s="61" t="s">
        <v>1860</v>
      </c>
      <c r="Y125" s="61" t="s">
        <v>4134</v>
      </c>
      <c r="Z125" s="8"/>
    </row>
    <row r="126" spans="1:26" x14ac:dyDescent="0.2">
      <c r="A126" s="9">
        <v>164</v>
      </c>
      <c r="B126" s="9">
        <v>625</v>
      </c>
      <c r="C126" s="9">
        <v>724</v>
      </c>
      <c r="D126" s="9" t="s">
        <v>2599</v>
      </c>
      <c r="E126" s="26" t="s">
        <v>2600</v>
      </c>
      <c r="F126" s="10" t="s">
        <v>2601</v>
      </c>
      <c r="G126" s="10" t="s">
        <v>26</v>
      </c>
      <c r="H126" s="10" t="s">
        <v>2602</v>
      </c>
      <c r="I126" s="10" t="s">
        <v>2603</v>
      </c>
      <c r="J126" s="10" t="s">
        <v>2604</v>
      </c>
      <c r="K126" s="10" t="s">
        <v>2605</v>
      </c>
      <c r="L126" s="10" t="s">
        <v>26</v>
      </c>
      <c r="M126" s="10" t="s">
        <v>26</v>
      </c>
      <c r="N126" s="10" t="s">
        <v>26</v>
      </c>
      <c r="O126" s="10">
        <f t="shared" si="3"/>
        <v>1</v>
      </c>
      <c r="P126" s="10">
        <f t="shared" si="4"/>
        <v>4</v>
      </c>
      <c r="Q126" s="10">
        <f t="shared" si="5"/>
        <v>5</v>
      </c>
      <c r="R126" s="14" t="s">
        <v>2527</v>
      </c>
      <c r="S126" s="50"/>
      <c r="T126" s="11" t="s">
        <v>2528</v>
      </c>
      <c r="U126" s="11" t="s">
        <v>1860</v>
      </c>
      <c r="V126" s="8"/>
      <c r="W126" s="61" t="s">
        <v>4130</v>
      </c>
      <c r="X126" s="61" t="s">
        <v>1860</v>
      </c>
      <c r="Y126" s="61" t="s">
        <v>4134</v>
      </c>
      <c r="Z126" s="8"/>
    </row>
    <row r="127" spans="1:26" x14ac:dyDescent="0.2">
      <c r="A127" s="9">
        <v>165</v>
      </c>
      <c r="B127" s="9">
        <v>619</v>
      </c>
      <c r="C127" s="9">
        <v>718</v>
      </c>
      <c r="D127" s="9" t="s">
        <v>2606</v>
      </c>
      <c r="E127" s="20" t="s">
        <v>2607</v>
      </c>
      <c r="F127" s="10" t="s">
        <v>2608</v>
      </c>
      <c r="G127" s="10" t="s">
        <v>26</v>
      </c>
      <c r="H127" s="10" t="s">
        <v>2609</v>
      </c>
      <c r="I127" s="10" t="s">
        <v>2610</v>
      </c>
      <c r="J127" s="10" t="s">
        <v>2611</v>
      </c>
      <c r="K127" s="10" t="s">
        <v>2612</v>
      </c>
      <c r="L127" s="10" t="s">
        <v>26</v>
      </c>
      <c r="M127" s="10" t="s">
        <v>26</v>
      </c>
      <c r="N127" s="10" t="s">
        <v>26</v>
      </c>
      <c r="O127" s="10">
        <f t="shared" si="3"/>
        <v>1</v>
      </c>
      <c r="P127" s="10">
        <f t="shared" si="4"/>
        <v>4</v>
      </c>
      <c r="Q127" s="10">
        <f t="shared" si="5"/>
        <v>5</v>
      </c>
      <c r="R127" s="14" t="s">
        <v>2527</v>
      </c>
      <c r="S127" s="50"/>
      <c r="T127" s="11" t="s">
        <v>2528</v>
      </c>
      <c r="U127" s="11" t="s">
        <v>1860</v>
      </c>
      <c r="V127" s="8"/>
      <c r="W127" s="61" t="s">
        <v>4130</v>
      </c>
      <c r="X127" s="61" t="s">
        <v>1860</v>
      </c>
      <c r="Y127" s="61" t="s">
        <v>4134</v>
      </c>
      <c r="Z127" s="8"/>
    </row>
    <row r="128" spans="1:26" x14ac:dyDescent="0.2">
      <c r="A128" s="9">
        <v>166</v>
      </c>
      <c r="B128" s="9">
        <v>520</v>
      </c>
      <c r="C128" s="9">
        <v>618</v>
      </c>
      <c r="D128" s="9" t="s">
        <v>2613</v>
      </c>
      <c r="E128" s="8" t="s">
        <v>2613</v>
      </c>
      <c r="F128" s="10" t="s">
        <v>2614</v>
      </c>
      <c r="G128" s="10" t="s">
        <v>26</v>
      </c>
      <c r="H128" s="10" t="s">
        <v>2615</v>
      </c>
      <c r="I128" s="10" t="s">
        <v>2616</v>
      </c>
      <c r="J128" s="10" t="s">
        <v>2617</v>
      </c>
      <c r="K128" s="10" t="s">
        <v>2618</v>
      </c>
      <c r="L128" s="10" t="s">
        <v>26</v>
      </c>
      <c r="M128" s="10" t="s">
        <v>26</v>
      </c>
      <c r="N128" s="10" t="s">
        <v>26</v>
      </c>
      <c r="O128" s="10">
        <f t="shared" si="3"/>
        <v>1</v>
      </c>
      <c r="P128" s="10">
        <f t="shared" si="4"/>
        <v>4</v>
      </c>
      <c r="Q128" s="10">
        <f t="shared" si="5"/>
        <v>5</v>
      </c>
      <c r="R128" s="14" t="s">
        <v>2527</v>
      </c>
      <c r="S128" s="50"/>
      <c r="T128" s="11" t="s">
        <v>2528</v>
      </c>
      <c r="U128" s="11" t="s">
        <v>1860</v>
      </c>
      <c r="V128" s="8"/>
      <c r="W128" s="61" t="s">
        <v>4130</v>
      </c>
      <c r="X128" s="61" t="s">
        <v>1860</v>
      </c>
      <c r="Y128" s="61" t="s">
        <v>4134</v>
      </c>
      <c r="Z128" s="8"/>
    </row>
    <row r="129" spans="1:26" x14ac:dyDescent="0.2">
      <c r="A129" s="9">
        <v>167</v>
      </c>
      <c r="B129" s="9">
        <v>379</v>
      </c>
      <c r="C129" s="9">
        <v>472</v>
      </c>
      <c r="D129" s="9" t="s">
        <v>2619</v>
      </c>
      <c r="E129" s="8" t="s">
        <v>2620</v>
      </c>
      <c r="F129" s="10" t="s">
        <v>2621</v>
      </c>
      <c r="G129" s="10" t="s">
        <v>26</v>
      </c>
      <c r="H129" s="10" t="s">
        <v>2622</v>
      </c>
      <c r="I129" s="10" t="s">
        <v>2623</v>
      </c>
      <c r="J129" s="10" t="s">
        <v>2624</v>
      </c>
      <c r="K129" s="10" t="s">
        <v>2625</v>
      </c>
      <c r="L129" s="10" t="s">
        <v>26</v>
      </c>
      <c r="M129" s="10" t="s">
        <v>26</v>
      </c>
      <c r="N129" s="10" t="s">
        <v>26</v>
      </c>
      <c r="O129" s="10">
        <f t="shared" si="3"/>
        <v>1</v>
      </c>
      <c r="P129" s="10">
        <f t="shared" si="4"/>
        <v>4</v>
      </c>
      <c r="Q129" s="10">
        <f t="shared" si="5"/>
        <v>5</v>
      </c>
      <c r="R129" s="14" t="s">
        <v>2042</v>
      </c>
      <c r="S129" s="50" t="s">
        <v>2626</v>
      </c>
      <c r="T129" s="11" t="s">
        <v>2627</v>
      </c>
      <c r="U129" s="11" t="s">
        <v>1860</v>
      </c>
      <c r="V129" s="8"/>
      <c r="W129" s="61" t="s">
        <v>4130</v>
      </c>
      <c r="X129" s="61" t="s">
        <v>1860</v>
      </c>
      <c r="Y129" s="61" t="s">
        <v>4135</v>
      </c>
      <c r="Z129" s="8"/>
    </row>
    <row r="130" spans="1:26" x14ac:dyDescent="0.2">
      <c r="A130" s="9">
        <v>168</v>
      </c>
      <c r="B130" s="9">
        <v>547</v>
      </c>
      <c r="C130" s="9">
        <v>646</v>
      </c>
      <c r="D130" s="9" t="s">
        <v>2628</v>
      </c>
      <c r="E130" s="8" t="s">
        <v>2628</v>
      </c>
      <c r="F130" s="10" t="s">
        <v>2629</v>
      </c>
      <c r="G130" s="10" t="s">
        <v>26</v>
      </c>
      <c r="H130" s="10" t="s">
        <v>2630</v>
      </c>
      <c r="I130" s="10" t="s">
        <v>2631</v>
      </c>
      <c r="J130" s="10" t="s">
        <v>2632</v>
      </c>
      <c r="K130" s="10" t="s">
        <v>2633</v>
      </c>
      <c r="L130" s="10" t="s">
        <v>26</v>
      </c>
      <c r="M130" s="10" t="s">
        <v>26</v>
      </c>
      <c r="N130" s="10" t="s">
        <v>26</v>
      </c>
      <c r="O130" s="10">
        <f t="shared" ref="O130:O193" si="6">2-(SUM(IF(F130="NA",1,0),IF(G130="NA",1,0)))</f>
        <v>1</v>
      </c>
      <c r="P130" s="10">
        <f t="shared" ref="P130:P193" si="7">7-SUM(IF(H130="NA",1,0),IF(I130="NA",1,0),IF(J130="NA",1,0),IF(K130="NA",1,0),IF(L130="NA",1,0),IF(M130="NA",1,0),IF(N130="NA",1,0))</f>
        <v>4</v>
      </c>
      <c r="Q130" s="10">
        <f t="shared" ref="Q130:Q193" si="8">SUM(O130:P130)</f>
        <v>5</v>
      </c>
      <c r="R130" s="14" t="s">
        <v>2042</v>
      </c>
      <c r="S130" s="50"/>
      <c r="T130" s="11" t="s">
        <v>2627</v>
      </c>
      <c r="U130" s="11" t="s">
        <v>1860</v>
      </c>
      <c r="V130" s="8"/>
      <c r="W130" s="61" t="s">
        <v>4130</v>
      </c>
      <c r="X130" s="61" t="s">
        <v>1860</v>
      </c>
      <c r="Y130" s="61" t="s">
        <v>4135</v>
      </c>
      <c r="Z130" s="8"/>
    </row>
    <row r="131" spans="1:26" x14ac:dyDescent="0.2">
      <c r="A131" s="9">
        <v>169</v>
      </c>
      <c r="B131" s="9">
        <v>381</v>
      </c>
      <c r="C131" s="9">
        <v>474</v>
      </c>
      <c r="D131" s="9" t="s">
        <v>2634</v>
      </c>
      <c r="E131" s="8" t="s">
        <v>2635</v>
      </c>
      <c r="F131" s="10" t="s">
        <v>2636</v>
      </c>
      <c r="G131" s="10" t="s">
        <v>2637</v>
      </c>
      <c r="H131" s="10" t="s">
        <v>2638</v>
      </c>
      <c r="I131" s="10" t="s">
        <v>2639</v>
      </c>
      <c r="J131" s="10" t="s">
        <v>2640</v>
      </c>
      <c r="K131" s="10" t="s">
        <v>2641</v>
      </c>
      <c r="L131" s="10" t="s">
        <v>2642</v>
      </c>
      <c r="M131" s="10" t="s">
        <v>26</v>
      </c>
      <c r="N131" s="10" t="s">
        <v>26</v>
      </c>
      <c r="O131" s="10">
        <f t="shared" si="6"/>
        <v>2</v>
      </c>
      <c r="P131" s="10">
        <f t="shared" si="7"/>
        <v>5</v>
      </c>
      <c r="Q131" s="10">
        <f t="shared" si="8"/>
        <v>7</v>
      </c>
      <c r="R131" s="14" t="s">
        <v>2042</v>
      </c>
      <c r="S131" s="50" t="s">
        <v>2626</v>
      </c>
      <c r="T131" s="11" t="s">
        <v>2627</v>
      </c>
      <c r="U131" s="11" t="s">
        <v>1860</v>
      </c>
      <c r="V131" s="8"/>
      <c r="W131" s="61" t="s">
        <v>4130</v>
      </c>
      <c r="X131" s="61" t="s">
        <v>1860</v>
      </c>
      <c r="Y131" s="61" t="s">
        <v>4135</v>
      </c>
      <c r="Z131" s="8"/>
    </row>
    <row r="132" spans="1:26" ht="24" x14ac:dyDescent="0.2">
      <c r="A132" s="9">
        <v>170</v>
      </c>
      <c r="B132" s="9">
        <v>380</v>
      </c>
      <c r="C132" s="9">
        <v>473</v>
      </c>
      <c r="D132" s="9" t="s">
        <v>2643</v>
      </c>
      <c r="E132" s="8" t="s">
        <v>2644</v>
      </c>
      <c r="F132" s="10" t="s">
        <v>2645</v>
      </c>
      <c r="G132" s="10" t="s">
        <v>2646</v>
      </c>
      <c r="H132" s="10" t="s">
        <v>2647</v>
      </c>
      <c r="I132" s="10" t="s">
        <v>2648</v>
      </c>
      <c r="J132" s="10" t="s">
        <v>2649</v>
      </c>
      <c r="K132" s="10" t="s">
        <v>2650</v>
      </c>
      <c r="L132" s="10" t="s">
        <v>26</v>
      </c>
      <c r="M132" s="10" t="s">
        <v>82</v>
      </c>
      <c r="N132" s="10" t="s">
        <v>82</v>
      </c>
      <c r="O132" s="10">
        <f t="shared" si="6"/>
        <v>2</v>
      </c>
      <c r="P132" s="10">
        <f t="shared" si="7"/>
        <v>6</v>
      </c>
      <c r="Q132" s="10">
        <f t="shared" si="8"/>
        <v>8</v>
      </c>
      <c r="R132" s="14" t="s">
        <v>2042</v>
      </c>
      <c r="S132" s="50" t="s">
        <v>2651</v>
      </c>
      <c r="T132" s="11" t="s">
        <v>2627</v>
      </c>
      <c r="U132" s="11" t="s">
        <v>1860</v>
      </c>
      <c r="V132" s="8"/>
      <c r="W132" s="61" t="s">
        <v>4130</v>
      </c>
      <c r="X132" s="61" t="s">
        <v>1860</v>
      </c>
      <c r="Y132" s="61" t="s">
        <v>4135</v>
      </c>
      <c r="Z132" s="8"/>
    </row>
    <row r="133" spans="1:26" x14ac:dyDescent="0.2">
      <c r="A133" s="9">
        <v>171</v>
      </c>
      <c r="B133" s="9">
        <v>493</v>
      </c>
      <c r="C133" s="9">
        <v>591</v>
      </c>
      <c r="D133" s="9" t="s">
        <v>2652</v>
      </c>
      <c r="E133" s="8" t="s">
        <v>2652</v>
      </c>
      <c r="F133" s="10" t="s">
        <v>2653</v>
      </c>
      <c r="G133" s="10" t="s">
        <v>2654</v>
      </c>
      <c r="H133" s="10" t="s">
        <v>2655</v>
      </c>
      <c r="I133" s="10" t="s">
        <v>2656</v>
      </c>
      <c r="J133" s="10" t="s">
        <v>2657</v>
      </c>
      <c r="K133" s="10" t="s">
        <v>2658</v>
      </c>
      <c r="L133" s="10" t="s">
        <v>2659</v>
      </c>
      <c r="M133" s="10" t="s">
        <v>82</v>
      </c>
      <c r="N133" s="10" t="s">
        <v>82</v>
      </c>
      <c r="O133" s="10">
        <f t="shared" si="6"/>
        <v>2</v>
      </c>
      <c r="P133" s="10">
        <f t="shared" si="7"/>
        <v>7</v>
      </c>
      <c r="Q133" s="10">
        <f t="shared" si="8"/>
        <v>9</v>
      </c>
      <c r="R133" s="14" t="s">
        <v>2042</v>
      </c>
      <c r="S133" s="50"/>
      <c r="T133" s="11" t="s">
        <v>2627</v>
      </c>
      <c r="U133" s="11" t="s">
        <v>1860</v>
      </c>
      <c r="V133" s="8"/>
      <c r="W133" s="61" t="s">
        <v>4130</v>
      </c>
      <c r="X133" s="61" t="s">
        <v>1860</v>
      </c>
      <c r="Y133" s="61" t="s">
        <v>4135</v>
      </c>
      <c r="Z133" s="8"/>
    </row>
    <row r="134" spans="1:26" ht="24" x14ac:dyDescent="0.2">
      <c r="A134" s="9">
        <v>172</v>
      </c>
      <c r="B134" s="9">
        <v>663</v>
      </c>
      <c r="C134" s="9">
        <v>765</v>
      </c>
      <c r="D134" s="9" t="s">
        <v>2660</v>
      </c>
      <c r="E134" s="8" t="s">
        <v>2660</v>
      </c>
      <c r="F134" s="10" t="s">
        <v>82</v>
      </c>
      <c r="G134" s="10" t="s">
        <v>82</v>
      </c>
      <c r="H134" s="10" t="s">
        <v>82</v>
      </c>
      <c r="I134" s="10" t="s">
        <v>82</v>
      </c>
      <c r="J134" s="10" t="s">
        <v>26</v>
      </c>
      <c r="K134" s="10" t="s">
        <v>26</v>
      </c>
      <c r="L134" s="10" t="s">
        <v>26</v>
      </c>
      <c r="M134" s="10" t="s">
        <v>82</v>
      </c>
      <c r="N134" s="10" t="s">
        <v>26</v>
      </c>
      <c r="O134" s="10">
        <f t="shared" si="6"/>
        <v>2</v>
      </c>
      <c r="P134" s="10">
        <f t="shared" si="7"/>
        <v>3</v>
      </c>
      <c r="Q134" s="10">
        <f t="shared" si="8"/>
        <v>5</v>
      </c>
      <c r="R134" s="14" t="s">
        <v>2042</v>
      </c>
      <c r="S134" s="50" t="s">
        <v>2661</v>
      </c>
      <c r="T134" s="11" t="s">
        <v>2627</v>
      </c>
      <c r="U134" s="11" t="s">
        <v>1860</v>
      </c>
      <c r="V134" s="8"/>
      <c r="W134" s="61" t="s">
        <v>4130</v>
      </c>
      <c r="X134" s="61" t="s">
        <v>1860</v>
      </c>
      <c r="Y134" s="61" t="s">
        <v>4135</v>
      </c>
      <c r="Z134" s="8"/>
    </row>
    <row r="135" spans="1:26" x14ac:dyDescent="0.2">
      <c r="A135" s="9">
        <v>173</v>
      </c>
      <c r="B135" s="9">
        <v>501</v>
      </c>
      <c r="C135" s="9">
        <v>599</v>
      </c>
      <c r="D135" s="9" t="s">
        <v>2662</v>
      </c>
      <c r="E135" s="8" t="s">
        <v>2662</v>
      </c>
      <c r="F135" s="10" t="s">
        <v>2663</v>
      </c>
      <c r="G135" s="10" t="s">
        <v>82</v>
      </c>
      <c r="H135" s="10" t="s">
        <v>2664</v>
      </c>
      <c r="I135" s="10" t="s">
        <v>2665</v>
      </c>
      <c r="J135" s="10" t="s">
        <v>2666</v>
      </c>
      <c r="K135" s="10" t="s">
        <v>2667</v>
      </c>
      <c r="L135" s="10" t="s">
        <v>26</v>
      </c>
      <c r="M135" s="10" t="s">
        <v>82</v>
      </c>
      <c r="N135" s="10" t="s">
        <v>82</v>
      </c>
      <c r="O135" s="10">
        <f t="shared" si="6"/>
        <v>2</v>
      </c>
      <c r="P135" s="10">
        <f t="shared" si="7"/>
        <v>6</v>
      </c>
      <c r="Q135" s="10">
        <f t="shared" si="8"/>
        <v>8</v>
      </c>
      <c r="R135" s="14" t="s">
        <v>2042</v>
      </c>
      <c r="S135" s="50"/>
      <c r="T135" s="11" t="s">
        <v>2627</v>
      </c>
      <c r="U135" s="11" t="s">
        <v>1860</v>
      </c>
      <c r="V135" s="8"/>
      <c r="W135" s="61" t="s">
        <v>4130</v>
      </c>
      <c r="X135" s="61" t="s">
        <v>1860</v>
      </c>
      <c r="Y135" s="61" t="s">
        <v>4135</v>
      </c>
      <c r="Z135" s="8"/>
    </row>
    <row r="136" spans="1:26" x14ac:dyDescent="0.2">
      <c r="A136" s="9">
        <v>174</v>
      </c>
      <c r="B136" s="9">
        <v>382</v>
      </c>
      <c r="C136" s="9">
        <v>475</v>
      </c>
      <c r="D136" s="9" t="s">
        <v>2668</v>
      </c>
      <c r="E136" s="8" t="s">
        <v>2669</v>
      </c>
      <c r="F136" s="10" t="s">
        <v>2670</v>
      </c>
      <c r="G136" s="10" t="s">
        <v>26</v>
      </c>
      <c r="H136" s="10" t="s">
        <v>2671</v>
      </c>
      <c r="I136" s="10" t="s">
        <v>2672</v>
      </c>
      <c r="J136" s="10" t="s">
        <v>2673</v>
      </c>
      <c r="K136" s="10" t="s">
        <v>2674</v>
      </c>
      <c r="L136" s="10" t="s">
        <v>26</v>
      </c>
      <c r="M136" s="10" t="s">
        <v>26</v>
      </c>
      <c r="N136" s="10" t="s">
        <v>26</v>
      </c>
      <c r="O136" s="10">
        <f t="shared" si="6"/>
        <v>1</v>
      </c>
      <c r="P136" s="10">
        <f t="shared" si="7"/>
        <v>4</v>
      </c>
      <c r="Q136" s="10">
        <f t="shared" si="8"/>
        <v>5</v>
      </c>
      <c r="R136" s="14" t="s">
        <v>2042</v>
      </c>
      <c r="S136" s="50" t="s">
        <v>2675</v>
      </c>
      <c r="T136" s="11" t="s">
        <v>2627</v>
      </c>
      <c r="U136" s="11" t="s">
        <v>1860</v>
      </c>
      <c r="V136" s="8"/>
      <c r="W136" s="61" t="s">
        <v>4130</v>
      </c>
      <c r="X136" s="61" t="s">
        <v>1860</v>
      </c>
      <c r="Y136" s="61" t="s">
        <v>4135</v>
      </c>
      <c r="Z136" s="8"/>
    </row>
    <row r="137" spans="1:26" x14ac:dyDescent="0.2">
      <c r="A137" s="9">
        <v>175</v>
      </c>
      <c r="B137" s="9">
        <v>627</v>
      </c>
      <c r="C137" s="9">
        <v>726</v>
      </c>
      <c r="D137" s="9" t="s">
        <v>2676</v>
      </c>
      <c r="E137" s="20" t="s">
        <v>2677</v>
      </c>
      <c r="F137" s="10" t="s">
        <v>2678</v>
      </c>
      <c r="G137" s="10" t="s">
        <v>26</v>
      </c>
      <c r="H137" s="10" t="s">
        <v>2679</v>
      </c>
      <c r="I137" s="10" t="s">
        <v>2680</v>
      </c>
      <c r="J137" s="10" t="s">
        <v>2681</v>
      </c>
      <c r="K137" s="10" t="s">
        <v>2682</v>
      </c>
      <c r="L137" s="10" t="s">
        <v>26</v>
      </c>
      <c r="M137" s="10" t="s">
        <v>26</v>
      </c>
      <c r="N137" s="10" t="s">
        <v>26</v>
      </c>
      <c r="O137" s="10">
        <f t="shared" si="6"/>
        <v>1</v>
      </c>
      <c r="P137" s="10">
        <f t="shared" si="7"/>
        <v>4</v>
      </c>
      <c r="Q137" s="10">
        <f t="shared" si="8"/>
        <v>5</v>
      </c>
      <c r="R137" s="14" t="s">
        <v>2042</v>
      </c>
      <c r="S137" s="50"/>
      <c r="T137" s="11" t="s">
        <v>2627</v>
      </c>
      <c r="U137" s="11" t="s">
        <v>1860</v>
      </c>
      <c r="V137" s="8"/>
      <c r="W137" s="61" t="s">
        <v>4130</v>
      </c>
      <c r="X137" s="61" t="s">
        <v>1860</v>
      </c>
      <c r="Y137" s="61" t="s">
        <v>4135</v>
      </c>
      <c r="Z137" s="8"/>
    </row>
    <row r="138" spans="1:26" x14ac:dyDescent="0.2">
      <c r="A138" s="9">
        <v>176</v>
      </c>
      <c r="B138" s="9">
        <v>511</v>
      </c>
      <c r="C138" s="9">
        <v>609</v>
      </c>
      <c r="D138" s="9" t="s">
        <v>2683</v>
      </c>
      <c r="E138" s="8" t="s">
        <v>2683</v>
      </c>
      <c r="F138" s="33" t="s">
        <v>2684</v>
      </c>
      <c r="G138" s="10" t="s">
        <v>26</v>
      </c>
      <c r="H138" s="10" t="s">
        <v>2685</v>
      </c>
      <c r="I138" s="10" t="s">
        <v>2686</v>
      </c>
      <c r="J138" s="10" t="s">
        <v>2687</v>
      </c>
      <c r="K138" s="10" t="s">
        <v>2688</v>
      </c>
      <c r="L138" s="10" t="s">
        <v>26</v>
      </c>
      <c r="M138" s="10" t="s">
        <v>26</v>
      </c>
      <c r="N138" s="10" t="s">
        <v>26</v>
      </c>
      <c r="O138" s="10">
        <f t="shared" si="6"/>
        <v>1</v>
      </c>
      <c r="P138" s="10">
        <f t="shared" si="7"/>
        <v>4</v>
      </c>
      <c r="Q138" s="10">
        <f t="shared" si="8"/>
        <v>5</v>
      </c>
      <c r="R138" s="14" t="s">
        <v>2042</v>
      </c>
      <c r="S138" s="50"/>
      <c r="T138" s="11" t="s">
        <v>2627</v>
      </c>
      <c r="U138" s="11" t="s">
        <v>1860</v>
      </c>
      <c r="V138" s="8"/>
      <c r="W138" s="61" t="s">
        <v>4130</v>
      </c>
      <c r="X138" s="61" t="s">
        <v>1860</v>
      </c>
      <c r="Y138" s="61" t="s">
        <v>4135</v>
      </c>
      <c r="Z138" s="8"/>
    </row>
    <row r="139" spans="1:26" x14ac:dyDescent="0.2">
      <c r="A139" s="9">
        <v>177</v>
      </c>
      <c r="B139" s="9">
        <v>563</v>
      </c>
      <c r="C139" s="9">
        <v>662</v>
      </c>
      <c r="D139" s="9" t="s">
        <v>2689</v>
      </c>
      <c r="E139" s="57" t="s">
        <v>2689</v>
      </c>
      <c r="F139" s="10" t="s">
        <v>2690</v>
      </c>
      <c r="G139" s="10" t="s">
        <v>26</v>
      </c>
      <c r="H139" s="10" t="s">
        <v>2691</v>
      </c>
      <c r="I139" s="10" t="s">
        <v>2692</v>
      </c>
      <c r="J139" s="10" t="s">
        <v>2693</v>
      </c>
      <c r="K139" s="10" t="s">
        <v>2694</v>
      </c>
      <c r="L139" s="10" t="s">
        <v>26</v>
      </c>
      <c r="M139" s="10" t="s">
        <v>26</v>
      </c>
      <c r="N139" s="10" t="s">
        <v>26</v>
      </c>
      <c r="O139" s="10">
        <f t="shared" si="6"/>
        <v>1</v>
      </c>
      <c r="P139" s="10">
        <f t="shared" si="7"/>
        <v>4</v>
      </c>
      <c r="Q139" s="10">
        <f t="shared" si="8"/>
        <v>5</v>
      </c>
      <c r="R139" s="14" t="s">
        <v>2042</v>
      </c>
      <c r="S139" s="50"/>
      <c r="T139" s="11" t="s">
        <v>2627</v>
      </c>
      <c r="U139" s="11" t="s">
        <v>1860</v>
      </c>
      <c r="V139" s="8"/>
      <c r="W139" s="61" t="s">
        <v>4130</v>
      </c>
      <c r="X139" s="61" t="s">
        <v>1860</v>
      </c>
      <c r="Y139" s="61" t="s">
        <v>4135</v>
      </c>
      <c r="Z139" s="8"/>
    </row>
    <row r="140" spans="1:26" x14ac:dyDescent="0.2">
      <c r="A140" s="9">
        <v>178</v>
      </c>
      <c r="B140" s="9">
        <v>653</v>
      </c>
      <c r="C140" s="9">
        <v>755</v>
      </c>
      <c r="D140" s="9" t="s">
        <v>2695</v>
      </c>
      <c r="E140" s="8" t="s">
        <v>2695</v>
      </c>
      <c r="F140" s="10" t="s">
        <v>2696</v>
      </c>
      <c r="G140" s="10" t="s">
        <v>2697</v>
      </c>
      <c r="H140" s="10" t="s">
        <v>2698</v>
      </c>
      <c r="I140" s="10" t="s">
        <v>2699</v>
      </c>
      <c r="J140" s="10" t="s">
        <v>2700</v>
      </c>
      <c r="K140" s="10" t="s">
        <v>2701</v>
      </c>
      <c r="L140" s="10" t="s">
        <v>2702</v>
      </c>
      <c r="M140" s="10" t="s">
        <v>26</v>
      </c>
      <c r="N140" s="10" t="s">
        <v>26</v>
      </c>
      <c r="O140" s="10">
        <f t="shared" si="6"/>
        <v>2</v>
      </c>
      <c r="P140" s="10">
        <f t="shared" si="7"/>
        <v>5</v>
      </c>
      <c r="Q140" s="10">
        <f t="shared" si="8"/>
        <v>7</v>
      </c>
      <c r="R140" s="14" t="s">
        <v>2042</v>
      </c>
      <c r="S140" s="50"/>
      <c r="T140" s="11" t="s">
        <v>2627</v>
      </c>
      <c r="U140" s="11" t="s">
        <v>1860</v>
      </c>
      <c r="V140" s="8"/>
      <c r="W140" s="61" t="s">
        <v>4130</v>
      </c>
      <c r="X140" s="61" t="s">
        <v>1860</v>
      </c>
      <c r="Y140" s="61" t="s">
        <v>4135</v>
      </c>
      <c r="Z140" s="8"/>
    </row>
    <row r="141" spans="1:26" x14ac:dyDescent="0.2">
      <c r="A141" s="9">
        <v>179</v>
      </c>
      <c r="B141" s="9">
        <v>461</v>
      </c>
      <c r="C141" s="9">
        <v>559</v>
      </c>
      <c r="D141" s="9" t="s">
        <v>2703</v>
      </c>
      <c r="E141" s="8" t="s">
        <v>2703</v>
      </c>
      <c r="F141" s="10" t="s">
        <v>2572</v>
      </c>
      <c r="G141" s="10" t="s">
        <v>26</v>
      </c>
      <c r="H141" s="10" t="s">
        <v>2572</v>
      </c>
      <c r="I141" s="10" t="s">
        <v>2572</v>
      </c>
      <c r="J141" s="10" t="s">
        <v>2572</v>
      </c>
      <c r="K141" s="10" t="s">
        <v>26</v>
      </c>
      <c r="L141" s="10" t="s">
        <v>26</v>
      </c>
      <c r="M141" s="10" t="s">
        <v>26</v>
      </c>
      <c r="N141" s="10" t="s">
        <v>26</v>
      </c>
      <c r="O141" s="10">
        <f t="shared" si="6"/>
        <v>1</v>
      </c>
      <c r="P141" s="10">
        <f t="shared" si="7"/>
        <v>3</v>
      </c>
      <c r="Q141" s="10">
        <f t="shared" si="8"/>
        <v>4</v>
      </c>
      <c r="R141" s="14" t="s">
        <v>2527</v>
      </c>
      <c r="S141" s="50"/>
      <c r="T141" s="11" t="s">
        <v>2704</v>
      </c>
      <c r="U141" s="11" t="s">
        <v>1860</v>
      </c>
      <c r="V141" s="8"/>
      <c r="W141" s="61" t="s">
        <v>4130</v>
      </c>
      <c r="X141" s="61" t="s">
        <v>1860</v>
      </c>
      <c r="Y141" s="61" t="s">
        <v>4136</v>
      </c>
      <c r="Z141" s="8"/>
    </row>
    <row r="142" spans="1:26" x14ac:dyDescent="0.2">
      <c r="A142" s="9">
        <v>180</v>
      </c>
      <c r="B142" s="9">
        <v>658</v>
      </c>
      <c r="C142" s="9">
        <v>760</v>
      </c>
      <c r="D142" s="9" t="s">
        <v>2705</v>
      </c>
      <c r="E142" s="8" t="s">
        <v>2705</v>
      </c>
      <c r="F142" s="10" t="s">
        <v>2706</v>
      </c>
      <c r="G142" s="10" t="s">
        <v>26</v>
      </c>
      <c r="H142" s="10" t="s">
        <v>2707</v>
      </c>
      <c r="I142" s="10" t="s">
        <v>2708</v>
      </c>
      <c r="J142" s="10" t="s">
        <v>26</v>
      </c>
      <c r="K142" s="10" t="s">
        <v>26</v>
      </c>
      <c r="L142" s="10" t="s">
        <v>26</v>
      </c>
      <c r="M142" s="10" t="s">
        <v>2709</v>
      </c>
      <c r="N142" s="10" t="s">
        <v>2710</v>
      </c>
      <c r="O142" s="10">
        <f t="shared" si="6"/>
        <v>1</v>
      </c>
      <c r="P142" s="10">
        <f t="shared" si="7"/>
        <v>4</v>
      </c>
      <c r="Q142" s="10">
        <f t="shared" si="8"/>
        <v>5</v>
      </c>
      <c r="R142" s="14" t="s">
        <v>2527</v>
      </c>
      <c r="S142" s="50"/>
      <c r="T142" s="11" t="s">
        <v>2704</v>
      </c>
      <c r="U142" s="11" t="s">
        <v>1860</v>
      </c>
      <c r="V142" s="8"/>
      <c r="W142" s="61" t="s">
        <v>4130</v>
      </c>
      <c r="X142" s="61" t="s">
        <v>1860</v>
      </c>
      <c r="Y142" s="61" t="s">
        <v>4136</v>
      </c>
      <c r="Z142" s="8"/>
    </row>
    <row r="143" spans="1:26" x14ac:dyDescent="0.2">
      <c r="A143" s="9">
        <v>181</v>
      </c>
      <c r="B143" s="9">
        <v>519</v>
      </c>
      <c r="C143" s="9">
        <v>617</v>
      </c>
      <c r="D143" s="9" t="s">
        <v>2711</v>
      </c>
      <c r="E143" s="21" t="s">
        <v>2712</v>
      </c>
      <c r="F143" s="10" t="s">
        <v>2713</v>
      </c>
      <c r="G143" s="10" t="s">
        <v>2714</v>
      </c>
      <c r="H143" s="10" t="s">
        <v>2715</v>
      </c>
      <c r="I143" s="10" t="s">
        <v>2716</v>
      </c>
      <c r="J143" s="10" t="s">
        <v>26</v>
      </c>
      <c r="K143" s="10" t="s">
        <v>2717</v>
      </c>
      <c r="L143" s="10" t="s">
        <v>2718</v>
      </c>
      <c r="M143" s="10" t="s">
        <v>26</v>
      </c>
      <c r="N143" s="10" t="s">
        <v>26</v>
      </c>
      <c r="O143" s="10">
        <f t="shared" si="6"/>
        <v>2</v>
      </c>
      <c r="P143" s="10">
        <f t="shared" si="7"/>
        <v>4</v>
      </c>
      <c r="Q143" s="10">
        <f t="shared" si="8"/>
        <v>6</v>
      </c>
      <c r="R143" s="14" t="s">
        <v>2527</v>
      </c>
      <c r="S143" s="50" t="s">
        <v>2719</v>
      </c>
      <c r="T143" s="11" t="s">
        <v>2704</v>
      </c>
      <c r="U143" s="11" t="s">
        <v>1860</v>
      </c>
      <c r="V143" s="8"/>
      <c r="W143" s="61" t="s">
        <v>4130</v>
      </c>
      <c r="X143" s="61" t="s">
        <v>1860</v>
      </c>
      <c r="Y143" s="61" t="s">
        <v>4136</v>
      </c>
      <c r="Z143" s="8"/>
    </row>
    <row r="144" spans="1:26" x14ac:dyDescent="0.2">
      <c r="A144" s="9">
        <v>182</v>
      </c>
      <c r="B144" s="9">
        <v>657</v>
      </c>
      <c r="C144" s="9">
        <v>759</v>
      </c>
      <c r="D144" s="9" t="s">
        <v>2720</v>
      </c>
      <c r="E144" s="8" t="s">
        <v>2721</v>
      </c>
      <c r="F144" s="10" t="s">
        <v>2722</v>
      </c>
      <c r="G144" s="10" t="s">
        <v>2723</v>
      </c>
      <c r="H144" s="10" t="s">
        <v>2724</v>
      </c>
      <c r="I144" s="10" t="s">
        <v>82</v>
      </c>
      <c r="J144" s="10" t="s">
        <v>26</v>
      </c>
      <c r="K144" s="10" t="s">
        <v>2725</v>
      </c>
      <c r="L144" s="10" t="s">
        <v>82</v>
      </c>
      <c r="M144" s="10" t="s">
        <v>82</v>
      </c>
      <c r="N144" s="10" t="s">
        <v>82</v>
      </c>
      <c r="O144" s="10">
        <f t="shared" si="6"/>
        <v>2</v>
      </c>
      <c r="P144" s="10">
        <f t="shared" si="7"/>
        <v>6</v>
      </c>
      <c r="Q144" s="10">
        <f t="shared" si="8"/>
        <v>8</v>
      </c>
      <c r="R144" s="14" t="s">
        <v>2527</v>
      </c>
      <c r="S144" s="50"/>
      <c r="T144" s="11" t="s">
        <v>2704</v>
      </c>
      <c r="U144" s="11" t="s">
        <v>1860</v>
      </c>
      <c r="V144" s="8"/>
      <c r="W144" s="61" t="s">
        <v>4130</v>
      </c>
      <c r="X144" s="61" t="s">
        <v>1860</v>
      </c>
      <c r="Y144" s="61" t="s">
        <v>4136</v>
      </c>
      <c r="Z144" s="8"/>
    </row>
    <row r="145" spans="1:26" x14ac:dyDescent="0.2">
      <c r="A145" s="9">
        <v>183</v>
      </c>
      <c r="B145" s="9">
        <v>607</v>
      </c>
      <c r="C145" s="9">
        <v>706</v>
      </c>
      <c r="D145" s="9" t="s">
        <v>2726</v>
      </c>
      <c r="E145" s="8" t="s">
        <v>2726</v>
      </c>
      <c r="F145" s="34" t="s">
        <v>2727</v>
      </c>
      <c r="G145" s="10" t="s">
        <v>2728</v>
      </c>
      <c r="H145" s="34" t="s">
        <v>2729</v>
      </c>
      <c r="I145" s="10" t="s">
        <v>2730</v>
      </c>
      <c r="J145" s="10" t="s">
        <v>2731</v>
      </c>
      <c r="K145" s="34" t="s">
        <v>2732</v>
      </c>
      <c r="L145" s="10" t="s">
        <v>2733</v>
      </c>
      <c r="M145" s="10" t="s">
        <v>82</v>
      </c>
      <c r="N145" s="10" t="s">
        <v>82</v>
      </c>
      <c r="O145" s="10">
        <f t="shared" si="6"/>
        <v>2</v>
      </c>
      <c r="P145" s="10">
        <f t="shared" si="7"/>
        <v>7</v>
      </c>
      <c r="Q145" s="10">
        <f t="shared" si="8"/>
        <v>9</v>
      </c>
      <c r="R145" s="14" t="s">
        <v>2527</v>
      </c>
      <c r="S145" s="50"/>
      <c r="T145" s="11" t="s">
        <v>2704</v>
      </c>
      <c r="U145" s="11" t="s">
        <v>1860</v>
      </c>
      <c r="V145" s="8"/>
      <c r="W145" s="61" t="s">
        <v>4130</v>
      </c>
      <c r="X145" s="61" t="s">
        <v>1860</v>
      </c>
      <c r="Y145" s="61" t="s">
        <v>4136</v>
      </c>
      <c r="Z145" s="8"/>
    </row>
    <row r="146" spans="1:26" x14ac:dyDescent="0.2">
      <c r="A146" s="9">
        <v>184</v>
      </c>
      <c r="B146" s="9">
        <v>447</v>
      </c>
      <c r="C146" s="9">
        <v>545</v>
      </c>
      <c r="D146" s="9" t="s">
        <v>2734</v>
      </c>
      <c r="E146" s="8" t="s">
        <v>2734</v>
      </c>
      <c r="F146" s="10" t="s">
        <v>2735</v>
      </c>
      <c r="G146" s="10" t="s">
        <v>2572</v>
      </c>
      <c r="H146" s="10" t="s">
        <v>2736</v>
      </c>
      <c r="I146" s="10" t="s">
        <v>2737</v>
      </c>
      <c r="J146" s="10" t="s">
        <v>2738</v>
      </c>
      <c r="K146" s="10" t="s">
        <v>2739</v>
      </c>
      <c r="L146" s="10" t="s">
        <v>2572</v>
      </c>
      <c r="M146" s="10" t="s">
        <v>2572</v>
      </c>
      <c r="N146" s="10" t="s">
        <v>2572</v>
      </c>
      <c r="O146" s="10">
        <f t="shared" si="6"/>
        <v>2</v>
      </c>
      <c r="P146" s="10">
        <f t="shared" si="7"/>
        <v>7</v>
      </c>
      <c r="Q146" s="10">
        <f t="shared" si="8"/>
        <v>9</v>
      </c>
      <c r="R146" s="9"/>
      <c r="S146" s="50"/>
      <c r="T146" s="11"/>
      <c r="U146" s="11" t="s">
        <v>1860</v>
      </c>
      <c r="V146" s="8"/>
      <c r="W146" s="61" t="s">
        <v>4130</v>
      </c>
      <c r="X146" s="61" t="s">
        <v>1860</v>
      </c>
      <c r="Y146" s="61" t="s">
        <v>4137</v>
      </c>
      <c r="Z146" s="8"/>
    </row>
    <row r="147" spans="1:26" x14ac:dyDescent="0.2">
      <c r="A147" s="9">
        <v>185</v>
      </c>
      <c r="B147" s="9">
        <v>610</v>
      </c>
      <c r="C147" s="9">
        <v>709</v>
      </c>
      <c r="D147" s="9" t="s">
        <v>2740</v>
      </c>
      <c r="E147" s="8" t="s">
        <v>2741</v>
      </c>
      <c r="F147" s="10" t="s">
        <v>2742</v>
      </c>
      <c r="G147" s="10" t="s">
        <v>26</v>
      </c>
      <c r="H147" s="10" t="s">
        <v>2743</v>
      </c>
      <c r="I147" s="10" t="s">
        <v>2744</v>
      </c>
      <c r="J147" s="10" t="s">
        <v>26</v>
      </c>
      <c r="K147" s="10" t="s">
        <v>26</v>
      </c>
      <c r="L147" s="10" t="s">
        <v>26</v>
      </c>
      <c r="M147" s="10" t="s">
        <v>2745</v>
      </c>
      <c r="N147" s="10" t="s">
        <v>2746</v>
      </c>
      <c r="O147" s="10">
        <f t="shared" si="6"/>
        <v>1</v>
      </c>
      <c r="P147" s="10">
        <f t="shared" si="7"/>
        <v>4</v>
      </c>
      <c r="Q147" s="10">
        <f t="shared" si="8"/>
        <v>5</v>
      </c>
      <c r="R147" s="9"/>
      <c r="S147" s="50"/>
      <c r="T147" s="11"/>
      <c r="U147" s="11" t="s">
        <v>1860</v>
      </c>
      <c r="V147" s="8"/>
      <c r="W147" s="61" t="s">
        <v>4130</v>
      </c>
      <c r="X147" s="61" t="s">
        <v>1860</v>
      </c>
      <c r="Y147" s="61" t="s">
        <v>4137</v>
      </c>
      <c r="Z147" s="8"/>
    </row>
    <row r="148" spans="1:26" x14ac:dyDescent="0.2">
      <c r="A148" s="9">
        <v>186</v>
      </c>
      <c r="B148" s="9">
        <v>579</v>
      </c>
      <c r="C148" s="9">
        <v>678</v>
      </c>
      <c r="D148" s="9" t="s">
        <v>2747</v>
      </c>
      <c r="E148" s="15" t="s">
        <v>2748</v>
      </c>
      <c r="F148" s="10" t="s">
        <v>2749</v>
      </c>
      <c r="G148" s="10" t="s">
        <v>26</v>
      </c>
      <c r="H148" s="10" t="s">
        <v>2750</v>
      </c>
      <c r="I148" s="10" t="s">
        <v>2751</v>
      </c>
      <c r="J148" s="10" t="s">
        <v>26</v>
      </c>
      <c r="K148" s="10" t="s">
        <v>26</v>
      </c>
      <c r="L148" s="10" t="s">
        <v>26</v>
      </c>
      <c r="M148" s="10" t="s">
        <v>2752</v>
      </c>
      <c r="N148" s="10" t="s">
        <v>2753</v>
      </c>
      <c r="O148" s="10">
        <f t="shared" si="6"/>
        <v>1</v>
      </c>
      <c r="P148" s="10">
        <f t="shared" si="7"/>
        <v>4</v>
      </c>
      <c r="Q148" s="10">
        <f t="shared" si="8"/>
        <v>5</v>
      </c>
      <c r="R148" s="9"/>
      <c r="S148" s="50"/>
      <c r="T148" s="11"/>
      <c r="U148" s="11" t="s">
        <v>1860</v>
      </c>
      <c r="V148" s="8"/>
      <c r="W148" s="61" t="s">
        <v>4130</v>
      </c>
      <c r="X148" s="61" t="s">
        <v>1860</v>
      </c>
      <c r="Y148" s="61" t="s">
        <v>4137</v>
      </c>
      <c r="Z148" s="8"/>
    </row>
    <row r="149" spans="1:26" x14ac:dyDescent="0.2">
      <c r="A149" s="9">
        <v>187</v>
      </c>
      <c r="B149" s="9">
        <v>597</v>
      </c>
      <c r="C149" s="9">
        <v>696</v>
      </c>
      <c r="D149" s="9" t="s">
        <v>2754</v>
      </c>
      <c r="E149" s="8" t="s">
        <v>2754</v>
      </c>
      <c r="F149" s="10" t="s">
        <v>2755</v>
      </c>
      <c r="G149" s="10" t="s">
        <v>82</v>
      </c>
      <c r="H149" s="10" t="s">
        <v>2756</v>
      </c>
      <c r="I149" s="10" t="s">
        <v>26</v>
      </c>
      <c r="J149" s="10" t="s">
        <v>2757</v>
      </c>
      <c r="K149" s="10" t="s">
        <v>2758</v>
      </c>
      <c r="L149" s="10" t="s">
        <v>26</v>
      </c>
      <c r="M149" s="10" t="s">
        <v>26</v>
      </c>
      <c r="N149" s="10" t="s">
        <v>26</v>
      </c>
      <c r="O149" s="10">
        <f t="shared" si="6"/>
        <v>2</v>
      </c>
      <c r="P149" s="10">
        <f t="shared" si="7"/>
        <v>3</v>
      </c>
      <c r="Q149" s="10">
        <f t="shared" si="8"/>
        <v>5</v>
      </c>
      <c r="R149" s="9"/>
      <c r="S149" s="50"/>
      <c r="T149" s="11"/>
      <c r="U149" s="11" t="s">
        <v>1860</v>
      </c>
      <c r="V149" s="8"/>
      <c r="W149" s="61" t="s">
        <v>4130</v>
      </c>
      <c r="X149" s="61" t="s">
        <v>1860</v>
      </c>
      <c r="Y149" s="61" t="s">
        <v>4137</v>
      </c>
      <c r="Z149" s="8"/>
    </row>
    <row r="150" spans="1:26" x14ac:dyDescent="0.2">
      <c r="A150" s="9">
        <v>188</v>
      </c>
      <c r="B150" s="9">
        <v>462</v>
      </c>
      <c r="C150" s="9">
        <v>560</v>
      </c>
      <c r="D150" s="9" t="s">
        <v>2759</v>
      </c>
      <c r="E150" s="8" t="s">
        <v>2759</v>
      </c>
      <c r="F150" s="10" t="s">
        <v>2572</v>
      </c>
      <c r="G150" s="10" t="s">
        <v>2572</v>
      </c>
      <c r="H150" s="10" t="s">
        <v>2572</v>
      </c>
      <c r="I150" s="10" t="s">
        <v>2572</v>
      </c>
      <c r="J150" s="10" t="s">
        <v>2572</v>
      </c>
      <c r="K150" s="10" t="s">
        <v>2572</v>
      </c>
      <c r="L150" s="10" t="s">
        <v>2572</v>
      </c>
      <c r="M150" s="10" t="s">
        <v>2572</v>
      </c>
      <c r="N150" s="10" t="s">
        <v>2572</v>
      </c>
      <c r="O150" s="10">
        <f t="shared" si="6"/>
        <v>2</v>
      </c>
      <c r="P150" s="10">
        <f t="shared" si="7"/>
        <v>7</v>
      </c>
      <c r="Q150" s="10">
        <f t="shared" si="8"/>
        <v>9</v>
      </c>
      <c r="R150" s="9"/>
      <c r="S150" s="50"/>
      <c r="T150" s="11"/>
      <c r="U150" s="11" t="s">
        <v>1860</v>
      </c>
      <c r="V150" s="8"/>
      <c r="W150" s="61" t="s">
        <v>4130</v>
      </c>
      <c r="X150" s="61" t="s">
        <v>1860</v>
      </c>
      <c r="Y150" s="61" t="s">
        <v>4138</v>
      </c>
      <c r="Z150" s="8"/>
    </row>
    <row r="151" spans="1:26" x14ac:dyDescent="0.2">
      <c r="A151" s="9">
        <v>189</v>
      </c>
      <c r="B151" s="9">
        <v>576</v>
      </c>
      <c r="C151" s="9">
        <v>675</v>
      </c>
      <c r="D151" s="9" t="s">
        <v>2760</v>
      </c>
      <c r="E151" s="8" t="s">
        <v>2760</v>
      </c>
      <c r="F151" s="10" t="s">
        <v>2761</v>
      </c>
      <c r="G151" s="10" t="s">
        <v>2762</v>
      </c>
      <c r="H151" s="10" t="s">
        <v>2763</v>
      </c>
      <c r="I151" s="10" t="s">
        <v>2764</v>
      </c>
      <c r="J151" s="10" t="s">
        <v>2765</v>
      </c>
      <c r="K151" s="10" t="s">
        <v>2766</v>
      </c>
      <c r="L151" s="10" t="s">
        <v>2767</v>
      </c>
      <c r="M151" s="10" t="s">
        <v>82</v>
      </c>
      <c r="N151" s="10" t="s">
        <v>82</v>
      </c>
      <c r="O151" s="10">
        <f t="shared" si="6"/>
        <v>2</v>
      </c>
      <c r="P151" s="10">
        <f t="shared" si="7"/>
        <v>7</v>
      </c>
      <c r="Q151" s="10">
        <f t="shared" si="8"/>
        <v>9</v>
      </c>
      <c r="R151" s="15"/>
      <c r="S151" s="50"/>
      <c r="T151" s="11"/>
      <c r="U151" s="11" t="s">
        <v>1860</v>
      </c>
      <c r="V151" s="8"/>
      <c r="W151" s="61" t="s">
        <v>4130</v>
      </c>
      <c r="X151" s="61" t="s">
        <v>1860</v>
      </c>
      <c r="Y151" s="61" t="s">
        <v>4138</v>
      </c>
      <c r="Z151" s="8"/>
    </row>
    <row r="152" spans="1:26" x14ac:dyDescent="0.2">
      <c r="A152" s="9">
        <v>190</v>
      </c>
      <c r="B152" s="9">
        <v>463</v>
      </c>
      <c r="C152" s="9">
        <v>561</v>
      </c>
      <c r="D152" s="9" t="s">
        <v>2768</v>
      </c>
      <c r="E152" s="8" t="s">
        <v>2768</v>
      </c>
      <c r="F152" s="10" t="s">
        <v>2769</v>
      </c>
      <c r="G152" s="10" t="s">
        <v>2572</v>
      </c>
      <c r="H152" s="10" t="s">
        <v>2770</v>
      </c>
      <c r="I152" s="10" t="s">
        <v>2771</v>
      </c>
      <c r="J152" s="10" t="s">
        <v>2772</v>
      </c>
      <c r="K152" s="10" t="s">
        <v>2773</v>
      </c>
      <c r="L152" s="10" t="s">
        <v>26</v>
      </c>
      <c r="M152" s="10" t="s">
        <v>26</v>
      </c>
      <c r="N152" s="10" t="s">
        <v>26</v>
      </c>
      <c r="O152" s="10">
        <f t="shared" si="6"/>
        <v>2</v>
      </c>
      <c r="P152" s="10">
        <f t="shared" si="7"/>
        <v>4</v>
      </c>
      <c r="Q152" s="10">
        <f t="shared" si="8"/>
        <v>6</v>
      </c>
      <c r="R152" s="15"/>
      <c r="S152" s="50"/>
      <c r="T152" s="11"/>
      <c r="U152" s="11" t="s">
        <v>1860</v>
      </c>
      <c r="V152" s="8"/>
      <c r="W152" s="61" t="s">
        <v>4130</v>
      </c>
      <c r="X152" s="61" t="s">
        <v>1860</v>
      </c>
      <c r="Y152" s="61" t="s">
        <v>4138</v>
      </c>
      <c r="Z152" s="8"/>
    </row>
    <row r="153" spans="1:26" x14ac:dyDescent="0.2">
      <c r="A153" s="9">
        <v>191</v>
      </c>
      <c r="B153" s="9">
        <v>594</v>
      </c>
      <c r="C153" s="9">
        <v>693</v>
      </c>
      <c r="D153" s="9" t="s">
        <v>2774</v>
      </c>
      <c r="E153" s="8" t="s">
        <v>2774</v>
      </c>
      <c r="F153" s="10" t="s">
        <v>2775</v>
      </c>
      <c r="G153" s="10" t="s">
        <v>2776</v>
      </c>
      <c r="H153" s="10" t="s">
        <v>2777</v>
      </c>
      <c r="I153" s="10" t="s">
        <v>26</v>
      </c>
      <c r="J153" s="10" t="s">
        <v>26</v>
      </c>
      <c r="K153" s="10" t="s">
        <v>2778</v>
      </c>
      <c r="L153" s="10" t="s">
        <v>26</v>
      </c>
      <c r="M153" s="10" t="s">
        <v>26</v>
      </c>
      <c r="N153" s="10" t="s">
        <v>26</v>
      </c>
      <c r="O153" s="10">
        <f t="shared" si="6"/>
        <v>2</v>
      </c>
      <c r="P153" s="10">
        <f t="shared" si="7"/>
        <v>2</v>
      </c>
      <c r="Q153" s="10">
        <f t="shared" si="8"/>
        <v>4</v>
      </c>
      <c r="R153" s="15"/>
      <c r="S153" s="50"/>
      <c r="T153" s="11"/>
      <c r="U153" s="11" t="s">
        <v>1860</v>
      </c>
      <c r="V153" s="8"/>
      <c r="W153" s="61" t="s">
        <v>4130</v>
      </c>
      <c r="X153" s="61" t="s">
        <v>1860</v>
      </c>
      <c r="Y153" s="61" t="s">
        <v>4138</v>
      </c>
      <c r="Z153" s="8"/>
    </row>
    <row r="154" spans="1:26" x14ac:dyDescent="0.2">
      <c r="A154" s="9">
        <v>192</v>
      </c>
      <c r="B154" s="9">
        <v>664</v>
      </c>
      <c r="C154" s="9">
        <v>766</v>
      </c>
      <c r="D154" s="9" t="s">
        <v>2779</v>
      </c>
      <c r="E154" s="8" t="s">
        <v>2779</v>
      </c>
      <c r="F154" s="10" t="s">
        <v>2780</v>
      </c>
      <c r="G154" s="10" t="s">
        <v>2781</v>
      </c>
      <c r="H154" s="10" t="s">
        <v>2782</v>
      </c>
      <c r="I154" s="10" t="s">
        <v>26</v>
      </c>
      <c r="J154" s="10" t="s">
        <v>26</v>
      </c>
      <c r="K154" s="10" t="s">
        <v>2783</v>
      </c>
      <c r="L154" s="10" t="s">
        <v>26</v>
      </c>
      <c r="M154" s="10" t="s">
        <v>82</v>
      </c>
      <c r="N154" s="10" t="s">
        <v>82</v>
      </c>
      <c r="O154" s="10">
        <f t="shared" si="6"/>
        <v>2</v>
      </c>
      <c r="P154" s="10">
        <f t="shared" si="7"/>
        <v>4</v>
      </c>
      <c r="Q154" s="10">
        <f t="shared" si="8"/>
        <v>6</v>
      </c>
      <c r="R154" s="15"/>
      <c r="S154" s="50"/>
      <c r="T154" s="11"/>
      <c r="U154" s="11" t="s">
        <v>1860</v>
      </c>
      <c r="V154" s="8"/>
      <c r="W154" s="61" t="s">
        <v>4130</v>
      </c>
      <c r="X154" s="61" t="s">
        <v>1860</v>
      </c>
      <c r="Y154" s="61" t="s">
        <v>4138</v>
      </c>
      <c r="Z154" s="8"/>
    </row>
    <row r="155" spans="1:26" x14ac:dyDescent="0.2">
      <c r="A155" s="9">
        <v>193</v>
      </c>
      <c r="B155" s="9">
        <v>445</v>
      </c>
      <c r="C155" s="9">
        <v>543</v>
      </c>
      <c r="D155" s="9" t="s">
        <v>2784</v>
      </c>
      <c r="E155" s="8" t="s">
        <v>2784</v>
      </c>
      <c r="F155" s="10" t="s">
        <v>2572</v>
      </c>
      <c r="G155" s="10" t="s">
        <v>26</v>
      </c>
      <c r="H155" s="10" t="s">
        <v>2572</v>
      </c>
      <c r="I155" s="10" t="s">
        <v>2572</v>
      </c>
      <c r="J155" s="10" t="s">
        <v>2572</v>
      </c>
      <c r="K155" s="10" t="s">
        <v>2572</v>
      </c>
      <c r="L155" s="10" t="s">
        <v>26</v>
      </c>
      <c r="M155" s="10" t="s">
        <v>26</v>
      </c>
      <c r="N155" s="10" t="s">
        <v>26</v>
      </c>
      <c r="O155" s="10">
        <f t="shared" si="6"/>
        <v>1</v>
      </c>
      <c r="P155" s="10">
        <f t="shared" si="7"/>
        <v>4</v>
      </c>
      <c r="Q155" s="10">
        <f t="shared" si="8"/>
        <v>5</v>
      </c>
      <c r="R155" s="15"/>
      <c r="S155" s="50"/>
      <c r="T155" s="11"/>
      <c r="U155" s="11" t="s">
        <v>1860</v>
      </c>
      <c r="V155" s="8"/>
      <c r="W155" s="61" t="s">
        <v>4130</v>
      </c>
      <c r="X155" s="61" t="s">
        <v>1860</v>
      </c>
      <c r="Y155" s="61" t="s">
        <v>4138</v>
      </c>
      <c r="Z155" s="8"/>
    </row>
    <row r="156" spans="1:26" x14ac:dyDescent="0.2">
      <c r="A156" s="9">
        <v>194</v>
      </c>
      <c r="B156" s="9">
        <v>497</v>
      </c>
      <c r="C156" s="9">
        <v>595</v>
      </c>
      <c r="D156" s="9" t="s">
        <v>2785</v>
      </c>
      <c r="E156" s="21" t="s">
        <v>2786</v>
      </c>
      <c r="F156" s="10" t="s">
        <v>2787</v>
      </c>
      <c r="G156" s="10" t="s">
        <v>2788</v>
      </c>
      <c r="H156" s="10" t="s">
        <v>2789</v>
      </c>
      <c r="I156" s="10" t="s">
        <v>26</v>
      </c>
      <c r="J156" s="10" t="s">
        <v>26</v>
      </c>
      <c r="K156" s="10" t="s">
        <v>2790</v>
      </c>
      <c r="L156" s="10" t="s">
        <v>2791</v>
      </c>
      <c r="M156" s="10" t="s">
        <v>26</v>
      </c>
      <c r="N156" s="10" t="s">
        <v>26</v>
      </c>
      <c r="O156" s="10">
        <f t="shared" si="6"/>
        <v>2</v>
      </c>
      <c r="P156" s="10">
        <f t="shared" si="7"/>
        <v>3</v>
      </c>
      <c r="Q156" s="10">
        <f t="shared" si="8"/>
        <v>5</v>
      </c>
      <c r="R156" s="14" t="s">
        <v>2361</v>
      </c>
      <c r="S156" s="50"/>
      <c r="T156" s="11"/>
      <c r="U156" s="11" t="s">
        <v>1860</v>
      </c>
      <c r="V156" s="8"/>
      <c r="W156" s="61" t="s">
        <v>4130</v>
      </c>
      <c r="X156" s="61" t="s">
        <v>1860</v>
      </c>
      <c r="Y156" s="61" t="s">
        <v>4139</v>
      </c>
      <c r="Z156" s="8"/>
    </row>
    <row r="157" spans="1:26" x14ac:dyDescent="0.2">
      <c r="A157" s="9">
        <v>201</v>
      </c>
      <c r="B157" s="9">
        <v>29</v>
      </c>
      <c r="C157" s="9">
        <v>62</v>
      </c>
      <c r="D157" s="9" t="s">
        <v>2792</v>
      </c>
      <c r="E157" s="8" t="s">
        <v>2793</v>
      </c>
      <c r="F157" s="10" t="s">
        <v>2361</v>
      </c>
      <c r="G157" s="10" t="s">
        <v>26</v>
      </c>
      <c r="H157" s="10" t="s">
        <v>2361</v>
      </c>
      <c r="I157" s="10" t="s">
        <v>2361</v>
      </c>
      <c r="J157" s="10" t="s">
        <v>2361</v>
      </c>
      <c r="K157" s="10" t="s">
        <v>2361</v>
      </c>
      <c r="L157" s="10" t="s">
        <v>26</v>
      </c>
      <c r="M157" s="10" t="s">
        <v>26</v>
      </c>
      <c r="N157" s="10" t="s">
        <v>26</v>
      </c>
      <c r="O157" s="10">
        <f t="shared" si="6"/>
        <v>1</v>
      </c>
      <c r="P157" s="10">
        <f t="shared" si="7"/>
        <v>4</v>
      </c>
      <c r="Q157" s="10">
        <f t="shared" si="8"/>
        <v>5</v>
      </c>
      <c r="R157" s="14" t="s">
        <v>2361</v>
      </c>
      <c r="S157" s="50"/>
      <c r="T157" s="11"/>
      <c r="U157" s="11" t="s">
        <v>1860</v>
      </c>
      <c r="V157" s="8"/>
      <c r="W157" s="61" t="s">
        <v>4130</v>
      </c>
      <c r="X157" s="61" t="s">
        <v>1860</v>
      </c>
      <c r="Y157" s="61" t="s">
        <v>4139</v>
      </c>
      <c r="Z157" s="8"/>
    </row>
    <row r="158" spans="1:26" x14ac:dyDescent="0.2">
      <c r="A158" s="9">
        <v>203</v>
      </c>
      <c r="B158" s="9">
        <v>32</v>
      </c>
      <c r="C158" s="9">
        <v>73</v>
      </c>
      <c r="D158" s="9" t="s">
        <v>2794</v>
      </c>
      <c r="E158" s="8" t="s">
        <v>2795</v>
      </c>
      <c r="F158" s="10" t="s">
        <v>2361</v>
      </c>
      <c r="G158" s="10" t="s">
        <v>26</v>
      </c>
      <c r="H158" s="10" t="s">
        <v>2361</v>
      </c>
      <c r="I158" s="10" t="s">
        <v>2361</v>
      </c>
      <c r="J158" s="10" t="s">
        <v>2361</v>
      </c>
      <c r="K158" s="10" t="s">
        <v>26</v>
      </c>
      <c r="L158" s="10" t="s">
        <v>26</v>
      </c>
      <c r="M158" s="10" t="s">
        <v>26</v>
      </c>
      <c r="N158" s="10" t="s">
        <v>26</v>
      </c>
      <c r="O158" s="10">
        <f t="shared" si="6"/>
        <v>1</v>
      </c>
      <c r="P158" s="10">
        <f t="shared" si="7"/>
        <v>3</v>
      </c>
      <c r="Q158" s="10">
        <f t="shared" si="8"/>
        <v>4</v>
      </c>
      <c r="R158" s="14" t="s">
        <v>2361</v>
      </c>
      <c r="S158" s="50"/>
      <c r="T158" s="11"/>
      <c r="U158" s="11" t="s">
        <v>1860</v>
      </c>
      <c r="V158" s="8"/>
      <c r="W158" s="61" t="s">
        <v>4130</v>
      </c>
      <c r="X158" s="61" t="s">
        <v>1860</v>
      </c>
      <c r="Y158" s="61" t="s">
        <v>4139</v>
      </c>
      <c r="Z158" s="8"/>
    </row>
    <row r="159" spans="1:26" x14ac:dyDescent="0.2">
      <c r="A159" s="9">
        <v>205</v>
      </c>
      <c r="B159" s="9">
        <v>638</v>
      </c>
      <c r="C159" s="9">
        <v>740</v>
      </c>
      <c r="D159" s="9" t="s">
        <v>2796</v>
      </c>
      <c r="E159" s="8" t="s">
        <v>2796</v>
      </c>
      <c r="F159" s="10" t="s">
        <v>2797</v>
      </c>
      <c r="G159" s="10" t="s">
        <v>2798</v>
      </c>
      <c r="H159" s="10" t="s">
        <v>2799</v>
      </c>
      <c r="I159" s="10" t="s">
        <v>26</v>
      </c>
      <c r="J159" s="10" t="s">
        <v>26</v>
      </c>
      <c r="K159" s="10" t="s">
        <v>2800</v>
      </c>
      <c r="L159" s="10" t="s">
        <v>26</v>
      </c>
      <c r="M159" s="10" t="s">
        <v>26</v>
      </c>
      <c r="N159" s="10" t="s">
        <v>26</v>
      </c>
      <c r="O159" s="10">
        <f t="shared" si="6"/>
        <v>2</v>
      </c>
      <c r="P159" s="10">
        <f t="shared" si="7"/>
        <v>2</v>
      </c>
      <c r="Q159" s="10">
        <f t="shared" si="8"/>
        <v>4</v>
      </c>
      <c r="R159" s="14" t="s">
        <v>2361</v>
      </c>
      <c r="S159" s="50"/>
      <c r="T159" s="11"/>
      <c r="U159" s="11" t="s">
        <v>1860</v>
      </c>
      <c r="V159" s="8"/>
      <c r="W159" s="61" t="s">
        <v>4130</v>
      </c>
      <c r="X159" s="61" t="s">
        <v>1860</v>
      </c>
      <c r="Y159" s="61" t="s">
        <v>4139</v>
      </c>
      <c r="Z159" s="8"/>
    </row>
    <row r="160" spans="1:26" x14ac:dyDescent="0.2">
      <c r="A160" s="9">
        <v>209</v>
      </c>
      <c r="B160" s="9">
        <v>523</v>
      </c>
      <c r="C160" s="9">
        <v>621</v>
      </c>
      <c r="D160" s="9" t="s">
        <v>2801</v>
      </c>
      <c r="E160" s="8" t="s">
        <v>2801</v>
      </c>
      <c r="F160" s="10" t="s">
        <v>2572</v>
      </c>
      <c r="G160" s="10" t="s">
        <v>26</v>
      </c>
      <c r="H160" s="10" t="s">
        <v>2572</v>
      </c>
      <c r="I160" s="10" t="s">
        <v>2572</v>
      </c>
      <c r="J160" s="10" t="s">
        <v>2572</v>
      </c>
      <c r="K160" s="10" t="s">
        <v>2572</v>
      </c>
      <c r="L160" s="10" t="s">
        <v>26</v>
      </c>
      <c r="M160" s="10" t="s">
        <v>26</v>
      </c>
      <c r="N160" s="10" t="s">
        <v>26</v>
      </c>
      <c r="O160" s="10">
        <f t="shared" si="6"/>
        <v>1</v>
      </c>
      <c r="P160" s="10">
        <f t="shared" si="7"/>
        <v>4</v>
      </c>
      <c r="Q160" s="10">
        <f t="shared" si="8"/>
        <v>5</v>
      </c>
      <c r="R160" s="14" t="s">
        <v>2361</v>
      </c>
      <c r="S160" s="50"/>
      <c r="T160" s="11"/>
      <c r="U160" s="11" t="s">
        <v>1860</v>
      </c>
      <c r="V160" s="8"/>
      <c r="W160" s="61" t="s">
        <v>4130</v>
      </c>
      <c r="X160" s="61" t="s">
        <v>1860</v>
      </c>
      <c r="Y160" s="61" t="s">
        <v>4139</v>
      </c>
      <c r="Z160" s="8"/>
    </row>
    <row r="161" spans="1:26" x14ac:dyDescent="0.2">
      <c r="A161" s="9">
        <v>210</v>
      </c>
      <c r="B161" s="9">
        <v>30</v>
      </c>
      <c r="C161" s="9">
        <v>69</v>
      </c>
      <c r="D161" s="9" t="s">
        <v>2802</v>
      </c>
      <c r="E161" s="8" t="s">
        <v>2803</v>
      </c>
      <c r="F161" s="10" t="s">
        <v>2361</v>
      </c>
      <c r="G161" s="10" t="s">
        <v>26</v>
      </c>
      <c r="H161" s="10" t="s">
        <v>2361</v>
      </c>
      <c r="I161" s="10" t="s">
        <v>2361</v>
      </c>
      <c r="J161" s="10" t="s">
        <v>2361</v>
      </c>
      <c r="K161" s="10" t="s">
        <v>2361</v>
      </c>
      <c r="L161" s="10" t="s">
        <v>26</v>
      </c>
      <c r="M161" s="10" t="s">
        <v>26</v>
      </c>
      <c r="N161" s="10" t="s">
        <v>26</v>
      </c>
      <c r="O161" s="10">
        <f t="shared" si="6"/>
        <v>1</v>
      </c>
      <c r="P161" s="10">
        <f t="shared" si="7"/>
        <v>4</v>
      </c>
      <c r="Q161" s="10">
        <f t="shared" si="8"/>
        <v>5</v>
      </c>
      <c r="R161" s="14" t="s">
        <v>2361</v>
      </c>
      <c r="S161" s="50"/>
      <c r="T161" s="11"/>
      <c r="U161" s="11" t="s">
        <v>1860</v>
      </c>
      <c r="V161" s="8"/>
      <c r="W161" s="61" t="s">
        <v>4130</v>
      </c>
      <c r="X161" s="61" t="s">
        <v>1860</v>
      </c>
      <c r="Y161" s="61" t="s">
        <v>4139</v>
      </c>
      <c r="Z161" s="8"/>
    </row>
    <row r="162" spans="1:26" x14ac:dyDescent="0.2">
      <c r="A162" s="9">
        <v>211</v>
      </c>
      <c r="B162" s="9">
        <v>636</v>
      </c>
      <c r="C162" s="9">
        <v>737</v>
      </c>
      <c r="D162" s="9" t="s">
        <v>2804</v>
      </c>
      <c r="E162" s="8" t="s">
        <v>2804</v>
      </c>
      <c r="F162" s="10" t="s">
        <v>2805</v>
      </c>
      <c r="G162" s="10" t="s">
        <v>2806</v>
      </c>
      <c r="H162" s="10" t="s">
        <v>2807</v>
      </c>
      <c r="I162" s="10" t="s">
        <v>2808</v>
      </c>
      <c r="J162" s="10" t="s">
        <v>2809</v>
      </c>
      <c r="K162" s="10" t="s">
        <v>2810</v>
      </c>
      <c r="L162" s="10" t="s">
        <v>82</v>
      </c>
      <c r="M162" s="10" t="s">
        <v>82</v>
      </c>
      <c r="N162" s="10" t="s">
        <v>82</v>
      </c>
      <c r="O162" s="10">
        <f t="shared" si="6"/>
        <v>2</v>
      </c>
      <c r="P162" s="10">
        <f t="shared" si="7"/>
        <v>7</v>
      </c>
      <c r="Q162" s="10">
        <f t="shared" si="8"/>
        <v>9</v>
      </c>
      <c r="R162" s="14" t="s">
        <v>2361</v>
      </c>
      <c r="S162" s="50"/>
      <c r="T162" s="11"/>
      <c r="U162" s="11" t="s">
        <v>1860</v>
      </c>
      <c r="V162" s="8"/>
      <c r="W162" s="61" t="s">
        <v>4130</v>
      </c>
      <c r="X162" s="61" t="s">
        <v>1860</v>
      </c>
      <c r="Y162" s="61" t="s">
        <v>4139</v>
      </c>
      <c r="Z162" s="8"/>
    </row>
    <row r="163" spans="1:26" x14ac:dyDescent="0.2">
      <c r="A163" s="9">
        <v>212</v>
      </c>
      <c r="B163" s="9">
        <v>537</v>
      </c>
      <c r="C163" s="9">
        <v>637</v>
      </c>
      <c r="D163" s="9" t="s">
        <v>2811</v>
      </c>
      <c r="E163" s="8" t="s">
        <v>2811</v>
      </c>
      <c r="F163" s="10" t="s">
        <v>2812</v>
      </c>
      <c r="G163" s="10" t="s">
        <v>26</v>
      </c>
      <c r="H163" s="10" t="s">
        <v>2813</v>
      </c>
      <c r="I163" s="10" t="s">
        <v>2814</v>
      </c>
      <c r="J163" s="10" t="s">
        <v>2815</v>
      </c>
      <c r="K163" s="10" t="s">
        <v>2816</v>
      </c>
      <c r="L163" s="10" t="s">
        <v>26</v>
      </c>
      <c r="M163" s="10" t="s">
        <v>26</v>
      </c>
      <c r="N163" s="10" t="s">
        <v>26</v>
      </c>
      <c r="O163" s="10">
        <f t="shared" si="6"/>
        <v>1</v>
      </c>
      <c r="P163" s="10">
        <f t="shared" si="7"/>
        <v>4</v>
      </c>
      <c r="Q163" s="10">
        <f t="shared" si="8"/>
        <v>5</v>
      </c>
      <c r="R163" s="14" t="s">
        <v>2361</v>
      </c>
      <c r="S163" s="50"/>
      <c r="T163" s="11"/>
      <c r="U163" s="11" t="s">
        <v>1860</v>
      </c>
      <c r="V163" s="8"/>
      <c r="W163" s="61" t="s">
        <v>4130</v>
      </c>
      <c r="X163" s="61" t="s">
        <v>1860</v>
      </c>
      <c r="Y163" s="61" t="s">
        <v>4139</v>
      </c>
      <c r="Z163" s="8"/>
    </row>
    <row r="164" spans="1:26" x14ac:dyDescent="0.2">
      <c r="A164" s="9">
        <v>218</v>
      </c>
      <c r="B164" s="9">
        <v>31</v>
      </c>
      <c r="C164" s="9">
        <v>72</v>
      </c>
      <c r="D164" s="9" t="s">
        <v>2817</v>
      </c>
      <c r="E164" s="8" t="s">
        <v>2818</v>
      </c>
      <c r="F164" s="10" t="s">
        <v>2361</v>
      </c>
      <c r="G164" s="10" t="s">
        <v>26</v>
      </c>
      <c r="H164" s="10" t="s">
        <v>2361</v>
      </c>
      <c r="I164" s="10" t="s">
        <v>2361</v>
      </c>
      <c r="J164" s="10" t="s">
        <v>2361</v>
      </c>
      <c r="K164" s="10" t="s">
        <v>2361</v>
      </c>
      <c r="L164" s="10" t="s">
        <v>26</v>
      </c>
      <c r="M164" s="10" t="s">
        <v>26</v>
      </c>
      <c r="N164" s="10" t="s">
        <v>26</v>
      </c>
      <c r="O164" s="10">
        <f t="shared" si="6"/>
        <v>1</v>
      </c>
      <c r="P164" s="10">
        <f t="shared" si="7"/>
        <v>4</v>
      </c>
      <c r="Q164" s="10">
        <f t="shared" si="8"/>
        <v>5</v>
      </c>
      <c r="R164" s="14" t="s">
        <v>2361</v>
      </c>
      <c r="S164" s="50"/>
      <c r="T164" s="11"/>
      <c r="U164" s="11" t="s">
        <v>1860</v>
      </c>
      <c r="V164" s="8"/>
      <c r="W164" s="61" t="s">
        <v>4130</v>
      </c>
      <c r="X164" s="61" t="s">
        <v>1860</v>
      </c>
      <c r="Y164" s="61" t="s">
        <v>4139</v>
      </c>
      <c r="Z164" s="8"/>
    </row>
    <row r="165" spans="1:26" x14ac:dyDescent="0.2">
      <c r="A165" s="9">
        <v>221</v>
      </c>
      <c r="B165" s="9">
        <v>635</v>
      </c>
      <c r="C165" s="9">
        <v>736</v>
      </c>
      <c r="D165" s="9" t="s">
        <v>2819</v>
      </c>
      <c r="E165" s="15" t="s">
        <v>2819</v>
      </c>
      <c r="F165" s="10" t="s">
        <v>2820</v>
      </c>
      <c r="G165" s="10" t="s">
        <v>2821</v>
      </c>
      <c r="H165" s="10" t="s">
        <v>2822</v>
      </c>
      <c r="I165" s="10" t="s">
        <v>26</v>
      </c>
      <c r="J165" s="10" t="s">
        <v>26</v>
      </c>
      <c r="K165" s="10" t="s">
        <v>2823</v>
      </c>
      <c r="L165" s="10" t="s">
        <v>26</v>
      </c>
      <c r="M165" s="10" t="s">
        <v>26</v>
      </c>
      <c r="N165" s="10" t="s">
        <v>26</v>
      </c>
      <c r="O165" s="10">
        <f t="shared" si="6"/>
        <v>2</v>
      </c>
      <c r="P165" s="10">
        <f t="shared" si="7"/>
        <v>2</v>
      </c>
      <c r="Q165" s="10">
        <f t="shared" si="8"/>
        <v>4</v>
      </c>
      <c r="R165" s="14" t="s">
        <v>2361</v>
      </c>
      <c r="S165" s="50"/>
      <c r="T165" s="11"/>
      <c r="U165" s="11" t="s">
        <v>1860</v>
      </c>
      <c r="V165" s="8"/>
      <c r="W165" s="61" t="s">
        <v>4130</v>
      </c>
      <c r="X165" s="61" t="s">
        <v>1860</v>
      </c>
      <c r="Y165" s="61" t="s">
        <v>4139</v>
      </c>
      <c r="Z165" s="8"/>
    </row>
    <row r="166" spans="1:26" x14ac:dyDescent="0.2">
      <c r="A166" s="9">
        <v>222</v>
      </c>
      <c r="B166" s="9">
        <v>491</v>
      </c>
      <c r="C166" s="9">
        <v>589</v>
      </c>
      <c r="D166" s="9" t="s">
        <v>2824</v>
      </c>
      <c r="E166" s="8" t="s">
        <v>2824</v>
      </c>
      <c r="F166" s="10" t="s">
        <v>2825</v>
      </c>
      <c r="G166" s="10" t="s">
        <v>2826</v>
      </c>
      <c r="H166" s="10" t="s">
        <v>2827</v>
      </c>
      <c r="I166" s="10" t="s">
        <v>26</v>
      </c>
      <c r="J166" s="10" t="s">
        <v>26</v>
      </c>
      <c r="K166" s="10" t="s">
        <v>2828</v>
      </c>
      <c r="L166" s="10" t="s">
        <v>26</v>
      </c>
      <c r="M166" s="10" t="s">
        <v>26</v>
      </c>
      <c r="N166" s="10" t="s">
        <v>26</v>
      </c>
      <c r="O166" s="10">
        <f t="shared" si="6"/>
        <v>2</v>
      </c>
      <c r="P166" s="10">
        <f t="shared" si="7"/>
        <v>2</v>
      </c>
      <c r="Q166" s="10">
        <f t="shared" si="8"/>
        <v>4</v>
      </c>
      <c r="R166" s="14" t="s">
        <v>2361</v>
      </c>
      <c r="S166" s="50"/>
      <c r="T166" s="11"/>
      <c r="U166" s="11" t="s">
        <v>1860</v>
      </c>
      <c r="V166" s="8"/>
      <c r="W166" s="61" t="s">
        <v>4130</v>
      </c>
      <c r="X166" s="61" t="s">
        <v>1860</v>
      </c>
      <c r="Y166" s="61" t="s">
        <v>4139</v>
      </c>
      <c r="Z166" s="8"/>
    </row>
    <row r="167" spans="1:26" x14ac:dyDescent="0.2">
      <c r="A167" s="9">
        <v>223</v>
      </c>
      <c r="B167" s="9">
        <v>460</v>
      </c>
      <c r="C167" s="9">
        <v>558</v>
      </c>
      <c r="D167" s="9" t="s">
        <v>2829</v>
      </c>
      <c r="E167" s="8" t="s">
        <v>2829</v>
      </c>
      <c r="F167" s="10" t="s">
        <v>2830</v>
      </c>
      <c r="G167" s="10" t="s">
        <v>2831</v>
      </c>
      <c r="H167" s="10" t="s">
        <v>2832</v>
      </c>
      <c r="I167" s="10" t="s">
        <v>82</v>
      </c>
      <c r="J167" s="10" t="s">
        <v>26</v>
      </c>
      <c r="K167" s="10" t="s">
        <v>2833</v>
      </c>
      <c r="L167" s="10" t="s">
        <v>26</v>
      </c>
      <c r="M167" s="10" t="s">
        <v>82</v>
      </c>
      <c r="N167" s="10" t="s">
        <v>82</v>
      </c>
      <c r="O167" s="10">
        <f t="shared" si="6"/>
        <v>2</v>
      </c>
      <c r="P167" s="10">
        <f t="shared" si="7"/>
        <v>5</v>
      </c>
      <c r="Q167" s="10">
        <f t="shared" si="8"/>
        <v>7</v>
      </c>
      <c r="R167" s="14" t="s">
        <v>2361</v>
      </c>
      <c r="S167" s="50"/>
      <c r="T167" s="11"/>
      <c r="U167" s="11" t="s">
        <v>1860</v>
      </c>
      <c r="V167" s="8"/>
      <c r="W167" s="61" t="s">
        <v>4130</v>
      </c>
      <c r="X167" s="61" t="s">
        <v>1860</v>
      </c>
      <c r="Y167" s="61" t="s">
        <v>4139</v>
      </c>
      <c r="Z167" s="8"/>
    </row>
    <row r="168" spans="1:26" x14ac:dyDescent="0.2">
      <c r="A168" s="9">
        <v>229</v>
      </c>
      <c r="B168" s="9">
        <v>472</v>
      </c>
      <c r="C168" s="9">
        <v>570</v>
      </c>
      <c r="D168" s="9" t="s">
        <v>2834</v>
      </c>
      <c r="E168" s="8" t="s">
        <v>2834</v>
      </c>
      <c r="F168" s="10" t="s">
        <v>2835</v>
      </c>
      <c r="G168" s="10" t="s">
        <v>2836</v>
      </c>
      <c r="H168" s="10" t="s">
        <v>2837</v>
      </c>
      <c r="I168" s="10" t="s">
        <v>26</v>
      </c>
      <c r="J168" s="10" t="s">
        <v>26</v>
      </c>
      <c r="K168" s="10" t="s">
        <v>2838</v>
      </c>
      <c r="L168" s="10" t="s">
        <v>26</v>
      </c>
      <c r="M168" s="10" t="s">
        <v>26</v>
      </c>
      <c r="N168" s="10" t="s">
        <v>26</v>
      </c>
      <c r="O168" s="10">
        <f t="shared" si="6"/>
        <v>2</v>
      </c>
      <c r="P168" s="10">
        <f t="shared" si="7"/>
        <v>2</v>
      </c>
      <c r="Q168" s="10">
        <f t="shared" si="8"/>
        <v>4</v>
      </c>
      <c r="R168" s="14" t="s">
        <v>2361</v>
      </c>
      <c r="S168" s="50"/>
      <c r="T168" s="11"/>
      <c r="U168" s="11" t="s">
        <v>1860</v>
      </c>
      <c r="V168" s="8"/>
      <c r="W168" s="61" t="s">
        <v>4130</v>
      </c>
      <c r="X168" s="61" t="s">
        <v>1860</v>
      </c>
      <c r="Y168" s="61" t="s">
        <v>4139</v>
      </c>
      <c r="Z168" s="8"/>
    </row>
    <row r="169" spans="1:26" x14ac:dyDescent="0.2">
      <c r="A169" s="9">
        <v>230</v>
      </c>
      <c r="B169" s="9">
        <v>450</v>
      </c>
      <c r="C169" s="9">
        <v>548</v>
      </c>
      <c r="D169" s="9" t="s">
        <v>2839</v>
      </c>
      <c r="E169" s="21" t="s">
        <v>2840</v>
      </c>
      <c r="F169" s="10" t="s">
        <v>2841</v>
      </c>
      <c r="G169" s="10" t="s">
        <v>26</v>
      </c>
      <c r="H169" s="10" t="s">
        <v>2842</v>
      </c>
      <c r="I169" s="10" t="s">
        <v>2843</v>
      </c>
      <c r="J169" s="10" t="s">
        <v>2844</v>
      </c>
      <c r="K169" s="10" t="s">
        <v>2845</v>
      </c>
      <c r="L169" s="10" t="s">
        <v>26</v>
      </c>
      <c r="M169" s="10" t="s">
        <v>26</v>
      </c>
      <c r="N169" s="10" t="s">
        <v>26</v>
      </c>
      <c r="O169" s="10">
        <f t="shared" si="6"/>
        <v>1</v>
      </c>
      <c r="P169" s="10">
        <f t="shared" si="7"/>
        <v>4</v>
      </c>
      <c r="Q169" s="10">
        <f t="shared" si="8"/>
        <v>5</v>
      </c>
      <c r="R169" s="14" t="s">
        <v>2361</v>
      </c>
      <c r="S169" s="50"/>
      <c r="T169" s="11"/>
      <c r="U169" s="11" t="s">
        <v>1860</v>
      </c>
      <c r="V169" s="8"/>
      <c r="W169" s="61" t="s">
        <v>4130</v>
      </c>
      <c r="X169" s="61" t="s">
        <v>1860</v>
      </c>
      <c r="Y169" s="61" t="s">
        <v>4139</v>
      </c>
      <c r="Z169" s="8"/>
    </row>
    <row r="170" spans="1:26" x14ac:dyDescent="0.2">
      <c r="A170" s="9">
        <v>231</v>
      </c>
      <c r="B170" s="9">
        <v>33</v>
      </c>
      <c r="C170" s="9">
        <v>74</v>
      </c>
      <c r="D170" s="9" t="s">
        <v>2846</v>
      </c>
      <c r="E170" s="8" t="s">
        <v>2847</v>
      </c>
      <c r="F170" s="10" t="s">
        <v>2361</v>
      </c>
      <c r="G170" s="10" t="s">
        <v>26</v>
      </c>
      <c r="H170" s="10" t="s">
        <v>2361</v>
      </c>
      <c r="I170" s="10" t="s">
        <v>2361</v>
      </c>
      <c r="J170" s="10" t="s">
        <v>2361</v>
      </c>
      <c r="K170" s="10" t="s">
        <v>26</v>
      </c>
      <c r="L170" s="10" t="s">
        <v>26</v>
      </c>
      <c r="M170" s="10" t="s">
        <v>26</v>
      </c>
      <c r="N170" s="10" t="s">
        <v>26</v>
      </c>
      <c r="O170" s="10">
        <f t="shared" si="6"/>
        <v>1</v>
      </c>
      <c r="P170" s="10">
        <f t="shared" si="7"/>
        <v>3</v>
      </c>
      <c r="Q170" s="10">
        <f t="shared" si="8"/>
        <v>4</v>
      </c>
      <c r="R170" s="14" t="s">
        <v>2361</v>
      </c>
      <c r="S170" s="50"/>
      <c r="T170" s="11"/>
      <c r="U170" s="11" t="s">
        <v>1860</v>
      </c>
      <c r="V170" s="8"/>
      <c r="W170" s="61" t="s">
        <v>4130</v>
      </c>
      <c r="X170" s="61" t="s">
        <v>1860</v>
      </c>
      <c r="Y170" s="61" t="s">
        <v>4139</v>
      </c>
      <c r="Z170" s="8"/>
    </row>
    <row r="171" spans="1:26" x14ac:dyDescent="0.2">
      <c r="A171" s="9">
        <v>232</v>
      </c>
      <c r="B171" s="9">
        <v>637</v>
      </c>
      <c r="C171" s="9">
        <v>739</v>
      </c>
      <c r="D171" s="9" t="s">
        <v>2848</v>
      </c>
      <c r="E171" s="8" t="s">
        <v>2848</v>
      </c>
      <c r="F171" s="10" t="s">
        <v>2849</v>
      </c>
      <c r="G171" s="10" t="s">
        <v>26</v>
      </c>
      <c r="H171" s="10" t="s">
        <v>2850</v>
      </c>
      <c r="I171" s="10" t="s">
        <v>2361</v>
      </c>
      <c r="J171" s="10" t="s">
        <v>2851</v>
      </c>
      <c r="K171" s="10" t="s">
        <v>2852</v>
      </c>
      <c r="L171" s="10" t="s">
        <v>26</v>
      </c>
      <c r="M171" s="10" t="s">
        <v>2853</v>
      </c>
      <c r="N171" s="10" t="s">
        <v>2854</v>
      </c>
      <c r="O171" s="10">
        <f t="shared" si="6"/>
        <v>1</v>
      </c>
      <c r="P171" s="10">
        <f t="shared" si="7"/>
        <v>6</v>
      </c>
      <c r="Q171" s="10">
        <f t="shared" si="8"/>
        <v>7</v>
      </c>
      <c r="R171" s="14" t="s">
        <v>2361</v>
      </c>
      <c r="S171" s="50"/>
      <c r="T171" s="11"/>
      <c r="U171" s="11" t="s">
        <v>1860</v>
      </c>
      <c r="V171" s="8"/>
      <c r="W171" s="61" t="s">
        <v>4130</v>
      </c>
      <c r="X171" s="61" t="s">
        <v>1860</v>
      </c>
      <c r="Y171" s="61" t="s">
        <v>4139</v>
      </c>
      <c r="Z171" s="8"/>
    </row>
    <row r="172" spans="1:26" x14ac:dyDescent="0.2">
      <c r="A172" s="9">
        <v>234</v>
      </c>
      <c r="B172" s="9">
        <v>483</v>
      </c>
      <c r="C172" s="9">
        <v>581</v>
      </c>
      <c r="D172" s="9" t="s">
        <v>2855</v>
      </c>
      <c r="E172" s="8" t="s">
        <v>2855</v>
      </c>
      <c r="F172" s="10" t="s">
        <v>2856</v>
      </c>
      <c r="G172" s="10" t="s">
        <v>2857</v>
      </c>
      <c r="H172" s="10" t="s">
        <v>2858</v>
      </c>
      <c r="I172" s="10" t="s">
        <v>26</v>
      </c>
      <c r="J172" s="10" t="s">
        <v>26</v>
      </c>
      <c r="K172" s="10" t="s">
        <v>2859</v>
      </c>
      <c r="L172" s="10" t="s">
        <v>2860</v>
      </c>
      <c r="M172" s="10" t="s">
        <v>26</v>
      </c>
      <c r="N172" s="10" t="s">
        <v>26</v>
      </c>
      <c r="O172" s="10">
        <f t="shared" si="6"/>
        <v>2</v>
      </c>
      <c r="P172" s="10">
        <f t="shared" si="7"/>
        <v>3</v>
      </c>
      <c r="Q172" s="10">
        <f t="shared" si="8"/>
        <v>5</v>
      </c>
      <c r="R172" s="14" t="s">
        <v>2361</v>
      </c>
      <c r="S172" s="50"/>
      <c r="T172" s="11"/>
      <c r="U172" s="11" t="s">
        <v>1860</v>
      </c>
      <c r="V172" s="8"/>
      <c r="W172" s="61" t="s">
        <v>4130</v>
      </c>
      <c r="X172" s="61" t="s">
        <v>1860</v>
      </c>
      <c r="Y172" s="61" t="s">
        <v>4139</v>
      </c>
      <c r="Z172" s="8"/>
    </row>
    <row r="173" spans="1:26" x14ac:dyDescent="0.2">
      <c r="A173" s="9">
        <v>237</v>
      </c>
      <c r="B173" s="9">
        <v>614</v>
      </c>
      <c r="C173" s="9">
        <v>713</v>
      </c>
      <c r="D173" s="9" t="s">
        <v>2861</v>
      </c>
      <c r="E173" s="8" t="s">
        <v>2861</v>
      </c>
      <c r="F173" s="10" t="s">
        <v>2862</v>
      </c>
      <c r="G173" s="10" t="s">
        <v>26</v>
      </c>
      <c r="H173" s="10" t="s">
        <v>2863</v>
      </c>
      <c r="I173" s="10" t="s">
        <v>26</v>
      </c>
      <c r="J173" s="10" t="s">
        <v>2864</v>
      </c>
      <c r="K173" s="10" t="s">
        <v>2865</v>
      </c>
      <c r="L173" s="10" t="s">
        <v>26</v>
      </c>
      <c r="M173" s="10" t="s">
        <v>26</v>
      </c>
      <c r="N173" s="10" t="s">
        <v>26</v>
      </c>
      <c r="O173" s="10">
        <f t="shared" si="6"/>
        <v>1</v>
      </c>
      <c r="P173" s="10">
        <f t="shared" si="7"/>
        <v>3</v>
      </c>
      <c r="Q173" s="10">
        <f t="shared" si="8"/>
        <v>4</v>
      </c>
      <c r="R173" s="14"/>
      <c r="S173" s="50"/>
      <c r="T173" s="11"/>
      <c r="U173" s="11" t="s">
        <v>1860</v>
      </c>
      <c r="V173" s="8"/>
      <c r="W173" s="61" t="s">
        <v>4130</v>
      </c>
      <c r="X173" s="61" t="s">
        <v>1860</v>
      </c>
      <c r="Y173" s="61" t="s">
        <v>4139</v>
      </c>
      <c r="Z173" s="8"/>
    </row>
    <row r="174" spans="1:26" x14ac:dyDescent="0.2">
      <c r="A174" s="9">
        <v>238</v>
      </c>
      <c r="B174" s="9">
        <v>651</v>
      </c>
      <c r="C174" s="9">
        <v>753</v>
      </c>
      <c r="D174" s="9" t="s">
        <v>2866</v>
      </c>
      <c r="E174" s="8" t="s">
        <v>2866</v>
      </c>
      <c r="F174" s="10" t="s">
        <v>2867</v>
      </c>
      <c r="G174" s="10" t="s">
        <v>2868</v>
      </c>
      <c r="H174" s="10" t="s">
        <v>2869</v>
      </c>
      <c r="I174" s="10" t="s">
        <v>26</v>
      </c>
      <c r="J174" s="10" t="s">
        <v>26</v>
      </c>
      <c r="K174" s="10" t="s">
        <v>2870</v>
      </c>
      <c r="L174" s="10" t="s">
        <v>26</v>
      </c>
      <c r="M174" s="10" t="s">
        <v>26</v>
      </c>
      <c r="N174" s="10" t="s">
        <v>26</v>
      </c>
      <c r="O174" s="10">
        <f t="shared" si="6"/>
        <v>2</v>
      </c>
      <c r="P174" s="10">
        <f t="shared" si="7"/>
        <v>2</v>
      </c>
      <c r="Q174" s="10">
        <f t="shared" si="8"/>
        <v>4</v>
      </c>
      <c r="R174" s="14" t="s">
        <v>2361</v>
      </c>
      <c r="S174" s="50"/>
      <c r="T174" s="11"/>
      <c r="U174" s="11" t="s">
        <v>1860</v>
      </c>
      <c r="V174" s="8"/>
      <c r="W174" s="61" t="s">
        <v>4130</v>
      </c>
      <c r="X174" s="61" t="s">
        <v>1860</v>
      </c>
      <c r="Y174" s="61" t="s">
        <v>4139</v>
      </c>
      <c r="Z174" s="8"/>
    </row>
    <row r="175" spans="1:26" x14ac:dyDescent="0.2">
      <c r="A175" s="9">
        <v>239</v>
      </c>
      <c r="B175" s="9">
        <v>496</v>
      </c>
      <c r="C175" s="9">
        <v>594</v>
      </c>
      <c r="D175" s="9" t="s">
        <v>2871</v>
      </c>
      <c r="E175" s="15" t="s">
        <v>2871</v>
      </c>
      <c r="F175" s="10" t="s">
        <v>2872</v>
      </c>
      <c r="G175" s="10" t="s">
        <v>26</v>
      </c>
      <c r="H175" s="10" t="s">
        <v>2873</v>
      </c>
      <c r="I175" s="10" t="s">
        <v>2874</v>
      </c>
      <c r="J175" s="10" t="s">
        <v>2875</v>
      </c>
      <c r="K175" s="10" t="s">
        <v>2876</v>
      </c>
      <c r="L175" s="10" t="s">
        <v>26</v>
      </c>
      <c r="M175" s="10" t="s">
        <v>26</v>
      </c>
      <c r="N175" s="10" t="s">
        <v>26</v>
      </c>
      <c r="O175" s="10">
        <f t="shared" si="6"/>
        <v>1</v>
      </c>
      <c r="P175" s="10">
        <f t="shared" si="7"/>
        <v>4</v>
      </c>
      <c r="Q175" s="10">
        <f t="shared" si="8"/>
        <v>5</v>
      </c>
      <c r="R175" s="14" t="s">
        <v>2361</v>
      </c>
      <c r="S175" s="50"/>
      <c r="T175" s="11"/>
      <c r="U175" s="11" t="s">
        <v>1860</v>
      </c>
      <c r="V175" s="8"/>
      <c r="W175" s="61" t="s">
        <v>4130</v>
      </c>
      <c r="X175" s="61" t="s">
        <v>1860</v>
      </c>
      <c r="Y175" s="61" t="s">
        <v>4139</v>
      </c>
      <c r="Z175" s="8"/>
    </row>
    <row r="176" spans="1:26" x14ac:dyDescent="0.2">
      <c r="A176" s="9">
        <v>242</v>
      </c>
      <c r="B176" s="9">
        <v>489</v>
      </c>
      <c r="C176" s="9">
        <v>587</v>
      </c>
      <c r="D176" s="9" t="s">
        <v>2877</v>
      </c>
      <c r="E176" s="8" t="s">
        <v>2877</v>
      </c>
      <c r="F176" s="10" t="s">
        <v>26</v>
      </c>
      <c r="G176" s="10" t="s">
        <v>26</v>
      </c>
      <c r="H176" s="10" t="s">
        <v>2878</v>
      </c>
      <c r="I176" s="10" t="s">
        <v>2879</v>
      </c>
      <c r="J176" s="10" t="s">
        <v>26</v>
      </c>
      <c r="K176" s="10" t="s">
        <v>2880</v>
      </c>
      <c r="L176" s="10" t="s">
        <v>26</v>
      </c>
      <c r="M176" s="10" t="s">
        <v>26</v>
      </c>
      <c r="N176" s="10" t="s">
        <v>26</v>
      </c>
      <c r="O176" s="10">
        <f t="shared" si="6"/>
        <v>0</v>
      </c>
      <c r="P176" s="10">
        <f t="shared" si="7"/>
        <v>3</v>
      </c>
      <c r="Q176" s="10">
        <f t="shared" si="8"/>
        <v>3</v>
      </c>
      <c r="R176" s="14" t="s">
        <v>2361</v>
      </c>
      <c r="S176" s="50"/>
      <c r="T176" s="11"/>
      <c r="U176" s="11" t="s">
        <v>1860</v>
      </c>
      <c r="V176" s="8"/>
      <c r="W176" s="61" t="s">
        <v>4130</v>
      </c>
      <c r="X176" s="61" t="s">
        <v>1860</v>
      </c>
      <c r="Y176" s="61" t="s">
        <v>4139</v>
      </c>
      <c r="Z176" s="8"/>
    </row>
    <row r="177" spans="1:26" x14ac:dyDescent="0.2">
      <c r="A177" s="9">
        <v>244</v>
      </c>
      <c r="B177" s="9">
        <v>630</v>
      </c>
      <c r="C177" s="9">
        <v>729</v>
      </c>
      <c r="D177" s="9" t="s">
        <v>2881</v>
      </c>
      <c r="E177" s="8" t="s">
        <v>2881</v>
      </c>
      <c r="F177" s="10" t="s">
        <v>2882</v>
      </c>
      <c r="G177" s="10" t="s">
        <v>26</v>
      </c>
      <c r="H177" s="10" t="s">
        <v>2883</v>
      </c>
      <c r="I177" s="10" t="s">
        <v>2884</v>
      </c>
      <c r="J177" s="10" t="s">
        <v>2885</v>
      </c>
      <c r="K177" s="10" t="s">
        <v>2886</v>
      </c>
      <c r="L177" s="10" t="s">
        <v>26</v>
      </c>
      <c r="M177" s="10" t="s">
        <v>2887</v>
      </c>
      <c r="N177" s="10" t="s">
        <v>2888</v>
      </c>
      <c r="O177" s="10">
        <f t="shared" si="6"/>
        <v>1</v>
      </c>
      <c r="P177" s="10">
        <f t="shared" si="7"/>
        <v>6</v>
      </c>
      <c r="Q177" s="10">
        <f t="shared" si="8"/>
        <v>7</v>
      </c>
      <c r="R177" s="14" t="s">
        <v>2361</v>
      </c>
      <c r="S177" s="50"/>
      <c r="T177" s="11"/>
      <c r="U177" s="11" t="s">
        <v>1860</v>
      </c>
      <c r="V177" s="8"/>
      <c r="W177" s="61" t="s">
        <v>4130</v>
      </c>
      <c r="X177" s="61" t="s">
        <v>1860</v>
      </c>
      <c r="Y177" s="61" t="s">
        <v>4139</v>
      </c>
      <c r="Z177" s="8"/>
    </row>
    <row r="178" spans="1:26" x14ac:dyDescent="0.2">
      <c r="A178" s="9">
        <v>245</v>
      </c>
      <c r="B178" s="9">
        <v>486</v>
      </c>
      <c r="C178" s="9">
        <v>584</v>
      </c>
      <c r="D178" s="9" t="s">
        <v>2889</v>
      </c>
      <c r="E178" s="8" t="s">
        <v>2889</v>
      </c>
      <c r="F178" s="10" t="s">
        <v>26</v>
      </c>
      <c r="G178" s="10" t="s">
        <v>26</v>
      </c>
      <c r="H178" s="10" t="s">
        <v>2890</v>
      </c>
      <c r="I178" s="10" t="s">
        <v>26</v>
      </c>
      <c r="J178" s="10" t="s">
        <v>26</v>
      </c>
      <c r="K178" s="10" t="s">
        <v>26</v>
      </c>
      <c r="L178" s="10" t="s">
        <v>2891</v>
      </c>
      <c r="M178" s="10" t="s">
        <v>26</v>
      </c>
      <c r="N178" s="10" t="s">
        <v>26</v>
      </c>
      <c r="O178" s="10">
        <f t="shared" si="6"/>
        <v>0</v>
      </c>
      <c r="P178" s="10">
        <f t="shared" si="7"/>
        <v>2</v>
      </c>
      <c r="Q178" s="10">
        <f t="shared" si="8"/>
        <v>2</v>
      </c>
      <c r="R178" s="14" t="s">
        <v>2361</v>
      </c>
      <c r="S178" s="50"/>
      <c r="T178" s="11"/>
      <c r="U178" s="11" t="s">
        <v>1860</v>
      </c>
      <c r="V178" s="8"/>
      <c r="W178" s="61" t="s">
        <v>4130</v>
      </c>
      <c r="X178" s="61" t="s">
        <v>1860</v>
      </c>
      <c r="Y178" s="61" t="s">
        <v>4139</v>
      </c>
      <c r="Z178" s="8"/>
    </row>
    <row r="179" spans="1:26" x14ac:dyDescent="0.2">
      <c r="A179" s="9">
        <v>246</v>
      </c>
      <c r="B179" s="9">
        <v>605</v>
      </c>
      <c r="C179" s="9">
        <v>704</v>
      </c>
      <c r="D179" s="9" t="s">
        <v>2892</v>
      </c>
      <c r="E179" s="8" t="s">
        <v>2892</v>
      </c>
      <c r="F179" s="10" t="s">
        <v>2893</v>
      </c>
      <c r="G179" s="10" t="s">
        <v>26</v>
      </c>
      <c r="H179" s="10" t="s">
        <v>2893</v>
      </c>
      <c r="I179" s="10" t="s">
        <v>2893</v>
      </c>
      <c r="J179" s="10" t="s">
        <v>2893</v>
      </c>
      <c r="K179" s="10" t="s">
        <v>2893</v>
      </c>
      <c r="L179" s="10" t="s">
        <v>26</v>
      </c>
      <c r="M179" s="10" t="s">
        <v>26</v>
      </c>
      <c r="N179" s="10" t="s">
        <v>26</v>
      </c>
      <c r="O179" s="10">
        <f t="shared" si="6"/>
        <v>1</v>
      </c>
      <c r="P179" s="10">
        <f t="shared" si="7"/>
        <v>4</v>
      </c>
      <c r="Q179" s="10">
        <f t="shared" si="8"/>
        <v>5</v>
      </c>
      <c r="R179" s="14" t="s">
        <v>2361</v>
      </c>
      <c r="S179" s="50"/>
      <c r="T179" s="11"/>
      <c r="U179" s="11" t="s">
        <v>1860</v>
      </c>
      <c r="V179" s="8"/>
      <c r="W179" s="61" t="s">
        <v>4130</v>
      </c>
      <c r="X179" s="61" t="s">
        <v>1860</v>
      </c>
      <c r="Y179" s="61" t="s">
        <v>4139</v>
      </c>
      <c r="Z179" s="8"/>
    </row>
    <row r="180" spans="1:26" x14ac:dyDescent="0.2">
      <c r="A180" s="9">
        <v>247</v>
      </c>
      <c r="B180" s="9">
        <v>612</v>
      </c>
      <c r="C180" s="9">
        <v>711</v>
      </c>
      <c r="D180" s="9" t="s">
        <v>2894</v>
      </c>
      <c r="E180" s="8" t="s">
        <v>2894</v>
      </c>
      <c r="F180" s="10" t="s">
        <v>2895</v>
      </c>
      <c r="G180" s="10" t="s">
        <v>26</v>
      </c>
      <c r="H180" s="10" t="s">
        <v>2896</v>
      </c>
      <c r="I180" s="10" t="s">
        <v>26</v>
      </c>
      <c r="J180" s="10" t="s">
        <v>2897</v>
      </c>
      <c r="K180" s="10" t="s">
        <v>26</v>
      </c>
      <c r="L180" s="10" t="s">
        <v>26</v>
      </c>
      <c r="M180" s="10" t="s">
        <v>2898</v>
      </c>
      <c r="N180" s="10" t="s">
        <v>2899</v>
      </c>
      <c r="O180" s="10">
        <f t="shared" si="6"/>
        <v>1</v>
      </c>
      <c r="P180" s="10">
        <f t="shared" si="7"/>
        <v>4</v>
      </c>
      <c r="Q180" s="10">
        <f t="shared" si="8"/>
        <v>5</v>
      </c>
      <c r="R180" s="14"/>
      <c r="S180" s="50"/>
      <c r="T180" s="11"/>
      <c r="U180" s="11" t="s">
        <v>1860</v>
      </c>
      <c r="V180" s="8"/>
      <c r="W180" s="61" t="s">
        <v>4130</v>
      </c>
      <c r="X180" s="61" t="s">
        <v>1860</v>
      </c>
      <c r="Y180" s="61" t="s">
        <v>4139</v>
      </c>
      <c r="Z180" s="8"/>
    </row>
    <row r="181" spans="1:26" x14ac:dyDescent="0.2">
      <c r="A181" s="9">
        <v>248</v>
      </c>
      <c r="B181" s="9">
        <v>35</v>
      </c>
      <c r="C181" s="9">
        <v>83</v>
      </c>
      <c r="D181" s="9" t="s">
        <v>2900</v>
      </c>
      <c r="E181" s="8" t="s">
        <v>2901</v>
      </c>
      <c r="F181" s="10" t="s">
        <v>2361</v>
      </c>
      <c r="G181" s="10" t="s">
        <v>26</v>
      </c>
      <c r="H181" s="10" t="s">
        <v>2361</v>
      </c>
      <c r="I181" s="10" t="s">
        <v>2361</v>
      </c>
      <c r="J181" s="10" t="s">
        <v>2361</v>
      </c>
      <c r="K181" s="10" t="s">
        <v>26</v>
      </c>
      <c r="L181" s="10" t="s">
        <v>26</v>
      </c>
      <c r="M181" s="10" t="s">
        <v>26</v>
      </c>
      <c r="N181" s="10" t="s">
        <v>26</v>
      </c>
      <c r="O181" s="10">
        <f t="shared" si="6"/>
        <v>1</v>
      </c>
      <c r="P181" s="10">
        <f t="shared" si="7"/>
        <v>3</v>
      </c>
      <c r="Q181" s="10">
        <f t="shared" si="8"/>
        <v>4</v>
      </c>
      <c r="R181" s="14" t="s">
        <v>2361</v>
      </c>
      <c r="S181" s="50"/>
      <c r="T181" s="11"/>
      <c r="U181" s="11" t="s">
        <v>1860</v>
      </c>
      <c r="V181" s="8"/>
      <c r="W181" s="61" t="s">
        <v>4130</v>
      </c>
      <c r="X181" s="61" t="s">
        <v>1860</v>
      </c>
      <c r="Y181" s="61" t="s">
        <v>4139</v>
      </c>
      <c r="Z181" s="8"/>
    </row>
    <row r="182" spans="1:26" x14ac:dyDescent="0.2">
      <c r="A182" s="9">
        <v>249</v>
      </c>
      <c r="B182" s="9">
        <v>534</v>
      </c>
      <c r="C182" s="9">
        <v>634</v>
      </c>
      <c r="D182" s="9" t="s">
        <v>2902</v>
      </c>
      <c r="E182" s="8" t="s">
        <v>2902</v>
      </c>
      <c r="F182" s="10" t="s">
        <v>2903</v>
      </c>
      <c r="G182" s="10" t="s">
        <v>26</v>
      </c>
      <c r="H182" s="10" t="s">
        <v>2904</v>
      </c>
      <c r="I182" s="10" t="s">
        <v>2905</v>
      </c>
      <c r="J182" s="10" t="s">
        <v>2906</v>
      </c>
      <c r="K182" s="10" t="s">
        <v>2907</v>
      </c>
      <c r="L182" s="10" t="s">
        <v>26</v>
      </c>
      <c r="M182" s="10" t="s">
        <v>26</v>
      </c>
      <c r="N182" s="10" t="s">
        <v>26</v>
      </c>
      <c r="O182" s="10">
        <f t="shared" si="6"/>
        <v>1</v>
      </c>
      <c r="P182" s="10">
        <f t="shared" si="7"/>
        <v>4</v>
      </c>
      <c r="Q182" s="10">
        <f t="shared" si="8"/>
        <v>5</v>
      </c>
      <c r="R182" s="14" t="s">
        <v>2361</v>
      </c>
      <c r="S182" s="50"/>
      <c r="T182" s="11"/>
      <c r="U182" s="11" t="s">
        <v>1860</v>
      </c>
      <c r="V182" s="8"/>
      <c r="W182" s="61" t="s">
        <v>4130</v>
      </c>
      <c r="X182" s="61" t="s">
        <v>1860</v>
      </c>
      <c r="Y182" s="61" t="s">
        <v>4139</v>
      </c>
      <c r="Z182" s="8"/>
    </row>
    <row r="183" spans="1:26" x14ac:dyDescent="0.2">
      <c r="A183" s="9">
        <v>250</v>
      </c>
      <c r="B183" s="9">
        <v>517</v>
      </c>
      <c r="C183" s="9">
        <v>615</v>
      </c>
      <c r="D183" s="9" t="s">
        <v>2908</v>
      </c>
      <c r="E183" s="8" t="s">
        <v>2908</v>
      </c>
      <c r="F183" s="10" t="s">
        <v>2909</v>
      </c>
      <c r="G183" s="10" t="s">
        <v>2183</v>
      </c>
      <c r="H183" s="10" t="s">
        <v>2910</v>
      </c>
      <c r="I183" s="10" t="s">
        <v>2911</v>
      </c>
      <c r="J183" s="10" t="s">
        <v>2912</v>
      </c>
      <c r="K183" s="10" t="s">
        <v>2913</v>
      </c>
      <c r="L183" s="10" t="s">
        <v>2914</v>
      </c>
      <c r="M183" s="10" t="s">
        <v>82</v>
      </c>
      <c r="N183" s="10" t="s">
        <v>82</v>
      </c>
      <c r="O183" s="10">
        <f t="shared" si="6"/>
        <v>2</v>
      </c>
      <c r="P183" s="10">
        <f t="shared" si="7"/>
        <v>7</v>
      </c>
      <c r="Q183" s="10">
        <f t="shared" si="8"/>
        <v>9</v>
      </c>
      <c r="R183" s="14" t="s">
        <v>2361</v>
      </c>
      <c r="S183" s="50"/>
      <c r="T183" s="11"/>
      <c r="U183" s="11" t="s">
        <v>1860</v>
      </c>
      <c r="V183" s="8"/>
      <c r="W183" s="61" t="s">
        <v>4130</v>
      </c>
      <c r="X183" s="61" t="s">
        <v>1860</v>
      </c>
      <c r="Y183" s="61" t="s">
        <v>4139</v>
      </c>
      <c r="Z183" s="8"/>
    </row>
    <row r="184" spans="1:26" x14ac:dyDescent="0.2">
      <c r="A184" s="9">
        <v>251</v>
      </c>
      <c r="B184" s="9">
        <v>595</v>
      </c>
      <c r="C184" s="9">
        <v>694</v>
      </c>
      <c r="D184" s="9" t="s">
        <v>2915</v>
      </c>
      <c r="E184" s="8" t="s">
        <v>2915</v>
      </c>
      <c r="F184" s="10" t="s">
        <v>2916</v>
      </c>
      <c r="G184" s="10" t="s">
        <v>2917</v>
      </c>
      <c r="H184" s="10" t="s">
        <v>2918</v>
      </c>
      <c r="I184" s="10" t="s">
        <v>26</v>
      </c>
      <c r="J184" s="10" t="s">
        <v>26</v>
      </c>
      <c r="K184" s="10" t="s">
        <v>26</v>
      </c>
      <c r="L184" s="10" t="s">
        <v>26</v>
      </c>
      <c r="M184" s="10" t="s">
        <v>26</v>
      </c>
      <c r="N184" s="10" t="s">
        <v>26</v>
      </c>
      <c r="O184" s="10">
        <f t="shared" si="6"/>
        <v>2</v>
      </c>
      <c r="P184" s="10">
        <f t="shared" si="7"/>
        <v>1</v>
      </c>
      <c r="Q184" s="10">
        <f t="shared" si="8"/>
        <v>3</v>
      </c>
      <c r="R184" s="14" t="s">
        <v>2361</v>
      </c>
      <c r="S184" s="50"/>
      <c r="T184" s="11"/>
      <c r="U184" s="11" t="s">
        <v>1860</v>
      </c>
      <c r="V184" s="8"/>
      <c r="W184" s="61" t="s">
        <v>4130</v>
      </c>
      <c r="X184" s="61" t="s">
        <v>1860</v>
      </c>
      <c r="Y184" s="61" t="s">
        <v>4139</v>
      </c>
      <c r="Z184" s="8"/>
    </row>
    <row r="185" spans="1:26" x14ac:dyDescent="0.2">
      <c r="A185" s="9">
        <v>253</v>
      </c>
      <c r="B185" s="9">
        <v>546</v>
      </c>
      <c r="C185" s="9">
        <v>645</v>
      </c>
      <c r="D185" s="9" t="s">
        <v>2919</v>
      </c>
      <c r="E185" s="8" t="s">
        <v>2919</v>
      </c>
      <c r="F185" s="10" t="s">
        <v>2920</v>
      </c>
      <c r="G185" s="10" t="s">
        <v>26</v>
      </c>
      <c r="H185" s="10" t="s">
        <v>2921</v>
      </c>
      <c r="I185" s="10" t="s">
        <v>2922</v>
      </c>
      <c r="J185" s="10" t="s">
        <v>2923</v>
      </c>
      <c r="K185" s="10" t="s">
        <v>2924</v>
      </c>
      <c r="L185" s="10" t="s">
        <v>26</v>
      </c>
      <c r="M185" s="10" t="s">
        <v>26</v>
      </c>
      <c r="N185" s="10" t="s">
        <v>26</v>
      </c>
      <c r="O185" s="10">
        <f t="shared" si="6"/>
        <v>1</v>
      </c>
      <c r="P185" s="10">
        <f t="shared" si="7"/>
        <v>4</v>
      </c>
      <c r="Q185" s="10">
        <f t="shared" si="8"/>
        <v>5</v>
      </c>
      <c r="R185" s="9"/>
      <c r="S185" s="50"/>
      <c r="T185" s="11"/>
      <c r="U185" s="11" t="s">
        <v>1860</v>
      </c>
      <c r="V185" s="8"/>
      <c r="W185" s="61" t="s">
        <v>4130</v>
      </c>
      <c r="X185" s="61" t="s">
        <v>1860</v>
      </c>
      <c r="Y185" s="61" t="s">
        <v>4140</v>
      </c>
      <c r="Z185" s="8"/>
    </row>
    <row r="186" spans="1:26" x14ac:dyDescent="0.2">
      <c r="A186" s="9">
        <v>254</v>
      </c>
      <c r="B186" s="9">
        <v>545</v>
      </c>
      <c r="C186" s="9">
        <v>644</v>
      </c>
      <c r="D186" s="9" t="s">
        <v>2925</v>
      </c>
      <c r="E186" s="8" t="s">
        <v>2925</v>
      </c>
      <c r="F186" s="10" t="s">
        <v>2926</v>
      </c>
      <c r="G186" s="10" t="s">
        <v>26</v>
      </c>
      <c r="H186" s="10" t="s">
        <v>2927</v>
      </c>
      <c r="I186" s="10" t="s">
        <v>2928</v>
      </c>
      <c r="J186" s="10" t="s">
        <v>2929</v>
      </c>
      <c r="K186" s="10" t="s">
        <v>2930</v>
      </c>
      <c r="L186" s="10" t="s">
        <v>26</v>
      </c>
      <c r="M186" s="10" t="s">
        <v>26</v>
      </c>
      <c r="N186" s="10" t="s">
        <v>26</v>
      </c>
      <c r="O186" s="10">
        <f t="shared" si="6"/>
        <v>1</v>
      </c>
      <c r="P186" s="10">
        <f t="shared" si="7"/>
        <v>4</v>
      </c>
      <c r="Q186" s="10">
        <f t="shared" si="8"/>
        <v>5</v>
      </c>
      <c r="R186" s="9"/>
      <c r="S186" s="50"/>
      <c r="T186" s="11"/>
      <c r="U186" s="11" t="s">
        <v>1860</v>
      </c>
      <c r="V186" s="8"/>
      <c r="W186" s="61" t="s">
        <v>4130</v>
      </c>
      <c r="X186" s="61" t="s">
        <v>1860</v>
      </c>
      <c r="Y186" s="61" t="s">
        <v>4140</v>
      </c>
      <c r="Z186" s="8"/>
    </row>
    <row r="187" spans="1:26" x14ac:dyDescent="0.2">
      <c r="A187" s="9">
        <v>255</v>
      </c>
      <c r="B187" s="9">
        <v>544</v>
      </c>
      <c r="C187" s="9">
        <v>643</v>
      </c>
      <c r="D187" s="9" t="s">
        <v>2931</v>
      </c>
      <c r="E187" s="15" t="s">
        <v>2931</v>
      </c>
      <c r="F187" s="10" t="s">
        <v>2932</v>
      </c>
      <c r="G187" s="10" t="s">
        <v>82</v>
      </c>
      <c r="H187" s="10" t="s">
        <v>2933</v>
      </c>
      <c r="I187" s="10" t="s">
        <v>2934</v>
      </c>
      <c r="J187" s="10" t="s">
        <v>2935</v>
      </c>
      <c r="K187" s="10" t="s">
        <v>2936</v>
      </c>
      <c r="L187" s="10" t="s">
        <v>26</v>
      </c>
      <c r="M187" s="10" t="s">
        <v>82</v>
      </c>
      <c r="N187" s="10" t="s">
        <v>82</v>
      </c>
      <c r="O187" s="10">
        <f t="shared" si="6"/>
        <v>2</v>
      </c>
      <c r="P187" s="10">
        <f t="shared" si="7"/>
        <v>6</v>
      </c>
      <c r="Q187" s="10">
        <f t="shared" si="8"/>
        <v>8</v>
      </c>
      <c r="R187" s="9"/>
      <c r="S187" s="50"/>
      <c r="T187" s="11"/>
      <c r="U187" s="11" t="s">
        <v>1860</v>
      </c>
      <c r="V187" s="8"/>
      <c r="W187" s="61" t="s">
        <v>4130</v>
      </c>
      <c r="X187" s="61" t="s">
        <v>1860</v>
      </c>
      <c r="Y187" s="61" t="s">
        <v>4140</v>
      </c>
      <c r="Z187" s="8"/>
    </row>
    <row r="188" spans="1:26" x14ac:dyDescent="0.2">
      <c r="A188" s="9">
        <v>256</v>
      </c>
      <c r="B188" s="9">
        <v>543</v>
      </c>
      <c r="C188" s="9">
        <v>642</v>
      </c>
      <c r="D188" s="9" t="s">
        <v>2937</v>
      </c>
      <c r="E188" s="8" t="s">
        <v>2937</v>
      </c>
      <c r="F188" s="10" t="s">
        <v>2938</v>
      </c>
      <c r="G188" s="10" t="s">
        <v>2939</v>
      </c>
      <c r="H188" s="10" t="s">
        <v>2940</v>
      </c>
      <c r="I188" s="10" t="s">
        <v>2941</v>
      </c>
      <c r="J188" s="10" t="s">
        <v>26</v>
      </c>
      <c r="K188" s="10" t="s">
        <v>2942</v>
      </c>
      <c r="L188" s="10" t="s">
        <v>2943</v>
      </c>
      <c r="M188" s="10" t="s">
        <v>26</v>
      </c>
      <c r="N188" s="10" t="s">
        <v>26</v>
      </c>
      <c r="O188" s="10">
        <f t="shared" si="6"/>
        <v>2</v>
      </c>
      <c r="P188" s="10">
        <f t="shared" si="7"/>
        <v>4</v>
      </c>
      <c r="Q188" s="10">
        <f t="shared" si="8"/>
        <v>6</v>
      </c>
      <c r="R188" s="9"/>
      <c r="S188" s="50"/>
      <c r="T188" s="11"/>
      <c r="U188" s="11" t="s">
        <v>1860</v>
      </c>
      <c r="V188" s="8"/>
      <c r="W188" s="61" t="s">
        <v>4130</v>
      </c>
      <c r="X188" s="61" t="s">
        <v>1860</v>
      </c>
      <c r="Y188" s="61" t="s">
        <v>4140</v>
      </c>
      <c r="Z188" s="8"/>
    </row>
    <row r="189" spans="1:26" x14ac:dyDescent="0.2">
      <c r="A189" s="9">
        <v>257</v>
      </c>
      <c r="B189" s="9">
        <v>659</v>
      </c>
      <c r="C189" s="9">
        <v>761</v>
      </c>
      <c r="D189" s="9" t="s">
        <v>2944</v>
      </c>
      <c r="E189" s="21" t="s">
        <v>2945</v>
      </c>
      <c r="F189" s="10" t="s">
        <v>2946</v>
      </c>
      <c r="G189" s="10" t="s">
        <v>2947</v>
      </c>
      <c r="H189" s="10" t="s">
        <v>2948</v>
      </c>
      <c r="I189" s="10" t="s">
        <v>26</v>
      </c>
      <c r="J189" s="10" t="s">
        <v>26</v>
      </c>
      <c r="K189" s="10" t="s">
        <v>2949</v>
      </c>
      <c r="L189" s="10" t="s">
        <v>2950</v>
      </c>
      <c r="M189" s="10" t="s">
        <v>26</v>
      </c>
      <c r="N189" s="10" t="s">
        <v>26</v>
      </c>
      <c r="O189" s="10">
        <f t="shared" si="6"/>
        <v>2</v>
      </c>
      <c r="P189" s="10">
        <f t="shared" si="7"/>
        <v>3</v>
      </c>
      <c r="Q189" s="10">
        <f t="shared" si="8"/>
        <v>5</v>
      </c>
      <c r="R189" s="14" t="s">
        <v>2527</v>
      </c>
      <c r="S189" s="50"/>
      <c r="T189" s="11" t="s">
        <v>2951</v>
      </c>
      <c r="U189" s="11" t="s">
        <v>1860</v>
      </c>
      <c r="V189" s="8"/>
      <c r="W189" s="61" t="s">
        <v>4130</v>
      </c>
      <c r="X189" s="61" t="s">
        <v>1860</v>
      </c>
      <c r="Y189" s="61" t="s">
        <v>4140</v>
      </c>
      <c r="Z189" s="8"/>
    </row>
    <row r="190" spans="1:26" x14ac:dyDescent="0.2">
      <c r="A190" s="9">
        <v>258</v>
      </c>
      <c r="B190" s="9">
        <v>598</v>
      </c>
      <c r="C190" s="9">
        <v>697</v>
      </c>
      <c r="D190" s="9" t="s">
        <v>2952</v>
      </c>
      <c r="E190" s="21" t="s">
        <v>2953</v>
      </c>
      <c r="F190" s="10" t="s">
        <v>2954</v>
      </c>
      <c r="G190" s="10" t="s">
        <v>2955</v>
      </c>
      <c r="H190" s="10" t="s">
        <v>2956</v>
      </c>
      <c r="I190" s="10" t="s">
        <v>26</v>
      </c>
      <c r="J190" s="10" t="s">
        <v>26</v>
      </c>
      <c r="K190" s="10" t="s">
        <v>2957</v>
      </c>
      <c r="L190" s="10" t="s">
        <v>26</v>
      </c>
      <c r="M190" s="10" t="s">
        <v>26</v>
      </c>
      <c r="N190" s="10" t="s">
        <v>26</v>
      </c>
      <c r="O190" s="10">
        <f t="shared" si="6"/>
        <v>2</v>
      </c>
      <c r="P190" s="10">
        <f t="shared" si="7"/>
        <v>2</v>
      </c>
      <c r="Q190" s="10">
        <f t="shared" si="8"/>
        <v>4</v>
      </c>
      <c r="R190" s="14" t="s">
        <v>2527</v>
      </c>
      <c r="S190" s="50"/>
      <c r="T190" s="11" t="s">
        <v>2951</v>
      </c>
      <c r="U190" s="11" t="s">
        <v>1860</v>
      </c>
      <c r="V190" s="8"/>
      <c r="W190" s="61" t="s">
        <v>4130</v>
      </c>
      <c r="X190" s="61" t="s">
        <v>1860</v>
      </c>
      <c r="Y190" s="61" t="s">
        <v>4140</v>
      </c>
      <c r="Z190" s="8"/>
    </row>
    <row r="191" spans="1:26" x14ac:dyDescent="0.2">
      <c r="A191" s="9">
        <v>259</v>
      </c>
      <c r="B191" s="9">
        <v>569</v>
      </c>
      <c r="C191" s="9">
        <v>668</v>
      </c>
      <c r="D191" s="9" t="s">
        <v>2958</v>
      </c>
      <c r="E191" s="8" t="s">
        <v>2958</v>
      </c>
      <c r="F191" s="10" t="s">
        <v>2572</v>
      </c>
      <c r="G191" s="10" t="s">
        <v>2572</v>
      </c>
      <c r="H191" s="10" t="s">
        <v>2572</v>
      </c>
      <c r="I191" s="10" t="s">
        <v>2572</v>
      </c>
      <c r="J191" s="10" t="s">
        <v>2572</v>
      </c>
      <c r="K191" s="10" t="s">
        <v>2572</v>
      </c>
      <c r="L191" s="10" t="s">
        <v>2572</v>
      </c>
      <c r="M191" s="10" t="s">
        <v>2572</v>
      </c>
      <c r="N191" s="10" t="s">
        <v>2572</v>
      </c>
      <c r="O191" s="10">
        <f t="shared" si="6"/>
        <v>2</v>
      </c>
      <c r="P191" s="10">
        <f t="shared" si="7"/>
        <v>7</v>
      </c>
      <c r="Q191" s="10">
        <f t="shared" si="8"/>
        <v>9</v>
      </c>
      <c r="R191" s="14" t="s">
        <v>2527</v>
      </c>
      <c r="S191" s="50"/>
      <c r="T191" s="11" t="s">
        <v>2951</v>
      </c>
      <c r="U191" s="11" t="s">
        <v>1860</v>
      </c>
      <c r="V191" s="8"/>
      <c r="W191" s="61" t="s">
        <v>4130</v>
      </c>
      <c r="X191" s="61" t="s">
        <v>1860</v>
      </c>
      <c r="Y191" s="61" t="s">
        <v>4140</v>
      </c>
      <c r="Z191" s="8"/>
    </row>
    <row r="192" spans="1:26" x14ac:dyDescent="0.2">
      <c r="A192" s="9">
        <v>260</v>
      </c>
      <c r="B192" s="9">
        <v>550</v>
      </c>
      <c r="C192" s="9">
        <v>649</v>
      </c>
      <c r="D192" s="9" t="s">
        <v>2959</v>
      </c>
      <c r="E192" s="8" t="s">
        <v>2959</v>
      </c>
      <c r="F192" s="10" t="s">
        <v>2572</v>
      </c>
      <c r="G192" s="10" t="s">
        <v>2572</v>
      </c>
      <c r="H192" s="10" t="s">
        <v>2572</v>
      </c>
      <c r="I192" s="10" t="s">
        <v>2572</v>
      </c>
      <c r="J192" s="10" t="s">
        <v>2572</v>
      </c>
      <c r="K192" s="10" t="s">
        <v>2572</v>
      </c>
      <c r="L192" s="10" t="s">
        <v>2572</v>
      </c>
      <c r="M192" s="10" t="s">
        <v>2572</v>
      </c>
      <c r="N192" s="10" t="s">
        <v>2572</v>
      </c>
      <c r="O192" s="10">
        <f t="shared" si="6"/>
        <v>2</v>
      </c>
      <c r="P192" s="10">
        <f t="shared" si="7"/>
        <v>7</v>
      </c>
      <c r="Q192" s="10">
        <f t="shared" si="8"/>
        <v>9</v>
      </c>
      <c r="R192" s="14" t="s">
        <v>2527</v>
      </c>
      <c r="S192" s="50"/>
      <c r="T192" s="11" t="s">
        <v>2951</v>
      </c>
      <c r="U192" s="11" t="s">
        <v>1860</v>
      </c>
      <c r="V192" s="8"/>
      <c r="W192" s="61" t="s">
        <v>4130</v>
      </c>
      <c r="X192" s="61" t="s">
        <v>1860</v>
      </c>
      <c r="Y192" s="61" t="s">
        <v>4140</v>
      </c>
      <c r="Z192" s="8"/>
    </row>
    <row r="193" spans="1:26" x14ac:dyDescent="0.2">
      <c r="A193" s="9">
        <v>261</v>
      </c>
      <c r="B193" s="9">
        <v>551</v>
      </c>
      <c r="C193" s="9">
        <v>650</v>
      </c>
      <c r="D193" s="9" t="s">
        <v>2960</v>
      </c>
      <c r="E193" s="8" t="s">
        <v>2960</v>
      </c>
      <c r="F193" s="10" t="s">
        <v>2572</v>
      </c>
      <c r="G193" s="10" t="s">
        <v>2572</v>
      </c>
      <c r="H193" s="10" t="s">
        <v>2572</v>
      </c>
      <c r="I193" s="10" t="s">
        <v>2572</v>
      </c>
      <c r="J193" s="10" t="s">
        <v>2572</v>
      </c>
      <c r="K193" s="10" t="s">
        <v>2572</v>
      </c>
      <c r="L193" s="10" t="s">
        <v>2572</v>
      </c>
      <c r="M193" s="10" t="s">
        <v>2572</v>
      </c>
      <c r="N193" s="10" t="s">
        <v>2572</v>
      </c>
      <c r="O193" s="10">
        <f t="shared" si="6"/>
        <v>2</v>
      </c>
      <c r="P193" s="10">
        <f t="shared" si="7"/>
        <v>7</v>
      </c>
      <c r="Q193" s="10">
        <f t="shared" si="8"/>
        <v>9</v>
      </c>
      <c r="R193" s="14" t="s">
        <v>2527</v>
      </c>
      <c r="S193" s="50"/>
      <c r="T193" s="11" t="s">
        <v>2951</v>
      </c>
      <c r="U193" s="11" t="s">
        <v>1860</v>
      </c>
      <c r="V193" s="8"/>
      <c r="W193" s="61" t="s">
        <v>4130</v>
      </c>
      <c r="X193" s="61" t="s">
        <v>1860</v>
      </c>
      <c r="Y193" s="61" t="s">
        <v>4140</v>
      </c>
      <c r="Z193" s="8"/>
    </row>
    <row r="194" spans="1:26" x14ac:dyDescent="0.2">
      <c r="A194" s="9">
        <v>262</v>
      </c>
      <c r="B194" s="9">
        <v>592</v>
      </c>
      <c r="C194" s="9">
        <v>691</v>
      </c>
      <c r="D194" s="9" t="s">
        <v>2961</v>
      </c>
      <c r="E194" s="8" t="s">
        <v>2961</v>
      </c>
      <c r="F194" s="10" t="s">
        <v>2572</v>
      </c>
      <c r="G194" s="10" t="s">
        <v>2572</v>
      </c>
      <c r="H194" s="10" t="s">
        <v>2572</v>
      </c>
      <c r="I194" s="10" t="s">
        <v>2572</v>
      </c>
      <c r="J194" s="10" t="s">
        <v>2572</v>
      </c>
      <c r="K194" s="10" t="s">
        <v>2572</v>
      </c>
      <c r="L194" s="10" t="s">
        <v>2572</v>
      </c>
      <c r="M194" s="10" t="s">
        <v>2572</v>
      </c>
      <c r="N194" s="10" t="s">
        <v>2572</v>
      </c>
      <c r="O194" s="10">
        <f t="shared" ref="O194:O257" si="9">2-(SUM(IF(F194="NA",1,0),IF(G194="NA",1,0)))</f>
        <v>2</v>
      </c>
      <c r="P194" s="10">
        <f t="shared" ref="P194:P257" si="10">7-SUM(IF(H194="NA",1,0),IF(I194="NA",1,0),IF(J194="NA",1,0),IF(K194="NA",1,0),IF(L194="NA",1,0),IF(M194="NA",1,0),IF(N194="NA",1,0))</f>
        <v>7</v>
      </c>
      <c r="Q194" s="10">
        <f t="shared" ref="Q194:Q257" si="11">SUM(O194:P194)</f>
        <v>9</v>
      </c>
      <c r="R194" s="14" t="s">
        <v>2527</v>
      </c>
      <c r="S194" s="50"/>
      <c r="T194" s="11" t="s">
        <v>2951</v>
      </c>
      <c r="U194" s="11" t="s">
        <v>1860</v>
      </c>
      <c r="V194" s="8"/>
      <c r="W194" s="61" t="s">
        <v>4130</v>
      </c>
      <c r="X194" s="61" t="s">
        <v>1860</v>
      </c>
      <c r="Y194" s="61" t="s">
        <v>4140</v>
      </c>
      <c r="Z194" s="8"/>
    </row>
    <row r="195" spans="1:26" x14ac:dyDescent="0.2">
      <c r="A195" s="9">
        <v>263</v>
      </c>
      <c r="B195" s="9">
        <v>573</v>
      </c>
      <c r="C195" s="9">
        <v>672</v>
      </c>
      <c r="D195" s="9" t="s">
        <v>2962</v>
      </c>
      <c r="E195" s="8" t="s">
        <v>2962</v>
      </c>
      <c r="F195" s="10" t="s">
        <v>2954</v>
      </c>
      <c r="G195" s="10" t="s">
        <v>82</v>
      </c>
      <c r="H195" s="10" t="s">
        <v>2963</v>
      </c>
      <c r="I195" s="10" t="s">
        <v>2964</v>
      </c>
      <c r="J195" s="10" t="s">
        <v>2965</v>
      </c>
      <c r="K195" s="10" t="s">
        <v>2966</v>
      </c>
      <c r="L195" s="10" t="s">
        <v>82</v>
      </c>
      <c r="M195" s="10" t="s">
        <v>82</v>
      </c>
      <c r="N195" s="10" t="s">
        <v>82</v>
      </c>
      <c r="O195" s="10">
        <f t="shared" si="9"/>
        <v>2</v>
      </c>
      <c r="P195" s="10">
        <f t="shared" si="10"/>
        <v>7</v>
      </c>
      <c r="Q195" s="10">
        <f t="shared" si="11"/>
        <v>9</v>
      </c>
      <c r="R195" s="15"/>
      <c r="S195" s="50"/>
      <c r="T195" s="11"/>
      <c r="U195" s="11" t="s">
        <v>1860</v>
      </c>
      <c r="V195" s="8"/>
      <c r="W195" s="61" t="s">
        <v>4130</v>
      </c>
      <c r="X195" s="61" t="s">
        <v>1860</v>
      </c>
      <c r="Y195" s="61" t="s">
        <v>4140</v>
      </c>
      <c r="Z195" s="8"/>
    </row>
    <row r="196" spans="1:26" x14ac:dyDescent="0.2">
      <c r="A196" s="9">
        <v>264</v>
      </c>
      <c r="B196" s="9">
        <v>485</v>
      </c>
      <c r="C196" s="9">
        <v>583</v>
      </c>
      <c r="D196" s="9" t="s">
        <v>2967</v>
      </c>
      <c r="E196" s="20" t="s">
        <v>2968</v>
      </c>
      <c r="F196" s="10" t="s">
        <v>2969</v>
      </c>
      <c r="G196" s="10" t="s">
        <v>82</v>
      </c>
      <c r="H196" s="10" t="s">
        <v>2970</v>
      </c>
      <c r="I196" s="10" t="s">
        <v>2971</v>
      </c>
      <c r="J196" s="10" t="s">
        <v>2972</v>
      </c>
      <c r="K196" s="10" t="s">
        <v>2973</v>
      </c>
      <c r="L196" s="10" t="s">
        <v>82</v>
      </c>
      <c r="M196" s="10" t="s">
        <v>82</v>
      </c>
      <c r="N196" s="10" t="s">
        <v>82</v>
      </c>
      <c r="O196" s="10">
        <f t="shared" si="9"/>
        <v>2</v>
      </c>
      <c r="P196" s="10">
        <f t="shared" si="10"/>
        <v>7</v>
      </c>
      <c r="Q196" s="10">
        <f t="shared" si="11"/>
        <v>9</v>
      </c>
      <c r="R196" s="15"/>
      <c r="S196" s="50"/>
      <c r="T196" s="11"/>
      <c r="U196" s="11" t="s">
        <v>1860</v>
      </c>
      <c r="V196" s="8"/>
      <c r="W196" s="61" t="s">
        <v>4130</v>
      </c>
      <c r="X196" s="61" t="s">
        <v>1860</v>
      </c>
      <c r="Y196" s="61" t="s">
        <v>4140</v>
      </c>
      <c r="Z196" s="8"/>
    </row>
    <row r="197" spans="1:26" x14ac:dyDescent="0.2">
      <c r="A197" s="9">
        <v>265</v>
      </c>
      <c r="B197" s="9">
        <v>654</v>
      </c>
      <c r="C197" s="9">
        <v>756</v>
      </c>
      <c r="D197" s="9" t="s">
        <v>2974</v>
      </c>
      <c r="E197" s="8" t="s">
        <v>2974</v>
      </c>
      <c r="F197" s="10" t="s">
        <v>2572</v>
      </c>
      <c r="G197" s="10" t="s">
        <v>26</v>
      </c>
      <c r="H197" s="10" t="s">
        <v>2572</v>
      </c>
      <c r="I197" s="10" t="s">
        <v>2572</v>
      </c>
      <c r="J197" s="10" t="s">
        <v>2572</v>
      </c>
      <c r="K197" s="10" t="s">
        <v>26</v>
      </c>
      <c r="L197" s="10" t="s">
        <v>26</v>
      </c>
      <c r="M197" s="10" t="s">
        <v>26</v>
      </c>
      <c r="N197" s="10" t="s">
        <v>26</v>
      </c>
      <c r="O197" s="10">
        <f t="shared" si="9"/>
        <v>1</v>
      </c>
      <c r="P197" s="10">
        <f t="shared" si="10"/>
        <v>3</v>
      </c>
      <c r="Q197" s="10">
        <f t="shared" si="11"/>
        <v>4</v>
      </c>
      <c r="R197" s="14" t="s">
        <v>2527</v>
      </c>
      <c r="S197" s="50"/>
      <c r="T197" s="11" t="s">
        <v>2951</v>
      </c>
      <c r="U197" s="11" t="s">
        <v>1860</v>
      </c>
      <c r="V197" s="8"/>
      <c r="W197" s="61" t="s">
        <v>4130</v>
      </c>
      <c r="X197" s="61" t="s">
        <v>1860</v>
      </c>
      <c r="Y197" s="61" t="s">
        <v>4140</v>
      </c>
      <c r="Z197" s="8"/>
    </row>
    <row r="198" spans="1:26" x14ac:dyDescent="0.2">
      <c r="A198" s="9">
        <v>266</v>
      </c>
      <c r="B198" s="9">
        <v>616</v>
      </c>
      <c r="C198" s="9">
        <v>715</v>
      </c>
      <c r="D198" s="9" t="s">
        <v>2975</v>
      </c>
      <c r="E198" s="15" t="s">
        <v>2975</v>
      </c>
      <c r="F198" s="10" t="s">
        <v>2976</v>
      </c>
      <c r="G198" s="10" t="s">
        <v>26</v>
      </c>
      <c r="H198" s="10" t="s">
        <v>2977</v>
      </c>
      <c r="I198" s="10" t="s">
        <v>2978</v>
      </c>
      <c r="J198" s="10" t="s">
        <v>2979</v>
      </c>
      <c r="K198" s="10" t="s">
        <v>2980</v>
      </c>
      <c r="L198" s="10" t="s">
        <v>26</v>
      </c>
      <c r="M198" s="10" t="s">
        <v>82</v>
      </c>
      <c r="N198" s="10" t="s">
        <v>26</v>
      </c>
      <c r="O198" s="10">
        <f t="shared" si="9"/>
        <v>1</v>
      </c>
      <c r="P198" s="10">
        <f t="shared" si="10"/>
        <v>5</v>
      </c>
      <c r="Q198" s="10">
        <f t="shared" si="11"/>
        <v>6</v>
      </c>
      <c r="R198" s="15"/>
      <c r="S198" s="50"/>
      <c r="T198" s="11"/>
      <c r="U198" s="11" t="s">
        <v>1860</v>
      </c>
      <c r="V198" s="8"/>
      <c r="W198" s="61" t="s">
        <v>4130</v>
      </c>
      <c r="X198" s="61" t="s">
        <v>1860</v>
      </c>
      <c r="Y198" s="61" t="s">
        <v>4140</v>
      </c>
      <c r="Z198" s="8"/>
    </row>
    <row r="199" spans="1:26" ht="36" x14ac:dyDescent="0.2">
      <c r="A199" s="9">
        <v>267</v>
      </c>
      <c r="B199" s="9">
        <v>453</v>
      </c>
      <c r="C199" s="9">
        <v>551</v>
      </c>
      <c r="D199" s="9" t="s">
        <v>2981</v>
      </c>
      <c r="E199" s="21" t="s">
        <v>2982</v>
      </c>
      <c r="F199" s="10" t="s">
        <v>2572</v>
      </c>
      <c r="G199" s="10" t="s">
        <v>2572</v>
      </c>
      <c r="H199" s="10" t="s">
        <v>2572</v>
      </c>
      <c r="I199" s="10" t="s">
        <v>2572</v>
      </c>
      <c r="J199" s="10" t="s">
        <v>2572</v>
      </c>
      <c r="K199" s="10" t="s">
        <v>2572</v>
      </c>
      <c r="L199" s="10" t="s">
        <v>2572</v>
      </c>
      <c r="M199" s="10" t="s">
        <v>2572</v>
      </c>
      <c r="N199" s="10" t="s">
        <v>2572</v>
      </c>
      <c r="O199" s="10">
        <f t="shared" si="9"/>
        <v>2</v>
      </c>
      <c r="P199" s="10">
        <f t="shared" si="10"/>
        <v>7</v>
      </c>
      <c r="Q199" s="10">
        <f t="shared" si="11"/>
        <v>9</v>
      </c>
      <c r="R199" s="14" t="s">
        <v>2527</v>
      </c>
      <c r="S199" s="50" t="s">
        <v>2983</v>
      </c>
      <c r="T199" s="11" t="s">
        <v>2951</v>
      </c>
      <c r="U199" s="11" t="s">
        <v>1860</v>
      </c>
      <c r="V199" s="8"/>
      <c r="W199" s="61" t="s">
        <v>4130</v>
      </c>
      <c r="X199" s="61" t="s">
        <v>1860</v>
      </c>
      <c r="Y199" s="61" t="s">
        <v>4140</v>
      </c>
      <c r="Z199" s="8"/>
    </row>
    <row r="200" spans="1:26" x14ac:dyDescent="0.2">
      <c r="A200" s="9">
        <v>268</v>
      </c>
      <c r="B200" s="9">
        <v>471</v>
      </c>
      <c r="C200" s="9">
        <v>569</v>
      </c>
      <c r="D200" s="9" t="s">
        <v>2984</v>
      </c>
      <c r="E200" s="8" t="s">
        <v>2984</v>
      </c>
      <c r="F200" s="10" t="s">
        <v>2985</v>
      </c>
      <c r="G200" s="10" t="s">
        <v>26</v>
      </c>
      <c r="H200" s="10" t="s">
        <v>2986</v>
      </c>
      <c r="I200" s="10" t="s">
        <v>2987</v>
      </c>
      <c r="J200" s="10" t="s">
        <v>2988</v>
      </c>
      <c r="K200" s="10" t="s">
        <v>2989</v>
      </c>
      <c r="L200" s="10" t="s">
        <v>26</v>
      </c>
      <c r="M200" s="10" t="s">
        <v>26</v>
      </c>
      <c r="N200" s="10" t="s">
        <v>26</v>
      </c>
      <c r="O200" s="10">
        <f t="shared" si="9"/>
        <v>1</v>
      </c>
      <c r="P200" s="10">
        <f t="shared" si="10"/>
        <v>4</v>
      </c>
      <c r="Q200" s="10">
        <f t="shared" si="11"/>
        <v>5</v>
      </c>
      <c r="R200" s="14"/>
      <c r="S200" s="50"/>
      <c r="T200" s="11"/>
      <c r="U200" s="11" t="s">
        <v>1860</v>
      </c>
      <c r="V200" s="8"/>
      <c r="W200" s="61" t="s">
        <v>4130</v>
      </c>
      <c r="X200" s="61" t="s">
        <v>1860</v>
      </c>
      <c r="Y200" s="61" t="s">
        <v>4140</v>
      </c>
      <c r="Z200" s="8"/>
    </row>
    <row r="201" spans="1:26" x14ac:dyDescent="0.2">
      <c r="A201" s="9">
        <v>269</v>
      </c>
      <c r="B201" s="9">
        <v>632</v>
      </c>
      <c r="C201" s="9">
        <v>731</v>
      </c>
      <c r="D201" s="9" t="s">
        <v>2990</v>
      </c>
      <c r="E201" s="8" t="s">
        <v>2990</v>
      </c>
      <c r="F201" s="10" t="s">
        <v>82</v>
      </c>
      <c r="G201" s="10" t="s">
        <v>82</v>
      </c>
      <c r="H201" s="10" t="s">
        <v>82</v>
      </c>
      <c r="I201" s="10" t="s">
        <v>82</v>
      </c>
      <c r="J201" s="10" t="s">
        <v>26</v>
      </c>
      <c r="K201" s="10" t="s">
        <v>26</v>
      </c>
      <c r="L201" s="10" t="s">
        <v>26</v>
      </c>
      <c r="M201" s="10" t="s">
        <v>82</v>
      </c>
      <c r="N201" s="10" t="s">
        <v>82</v>
      </c>
      <c r="O201" s="10">
        <f t="shared" si="9"/>
        <v>2</v>
      </c>
      <c r="P201" s="10">
        <f t="shared" si="10"/>
        <v>4</v>
      </c>
      <c r="Q201" s="10">
        <f t="shared" si="11"/>
        <v>6</v>
      </c>
      <c r="R201" s="15"/>
      <c r="S201" s="50"/>
      <c r="T201" s="11"/>
      <c r="U201" s="11" t="s">
        <v>1860</v>
      </c>
      <c r="V201" s="8"/>
      <c r="W201" s="61" t="s">
        <v>4130</v>
      </c>
      <c r="X201" s="61" t="s">
        <v>1860</v>
      </c>
      <c r="Y201" s="61" t="s">
        <v>4140</v>
      </c>
      <c r="Z201" s="8"/>
    </row>
    <row r="202" spans="1:26" x14ac:dyDescent="0.2">
      <c r="A202" s="9">
        <v>270</v>
      </c>
      <c r="B202" s="9">
        <v>609</v>
      </c>
      <c r="C202" s="9">
        <v>708</v>
      </c>
      <c r="D202" s="9" t="s">
        <v>2991</v>
      </c>
      <c r="E202" s="8" t="s">
        <v>2991</v>
      </c>
      <c r="F202" s="10" t="s">
        <v>2992</v>
      </c>
      <c r="G202" s="10" t="s">
        <v>26</v>
      </c>
      <c r="H202" s="10" t="s">
        <v>2993</v>
      </c>
      <c r="I202" s="10" t="s">
        <v>2994</v>
      </c>
      <c r="J202" s="10" t="s">
        <v>2995</v>
      </c>
      <c r="K202" s="10" t="s">
        <v>2996</v>
      </c>
      <c r="L202" s="10" t="s">
        <v>26</v>
      </c>
      <c r="M202" s="10" t="s">
        <v>26</v>
      </c>
      <c r="N202" s="10" t="s">
        <v>26</v>
      </c>
      <c r="O202" s="10">
        <f t="shared" si="9"/>
        <v>1</v>
      </c>
      <c r="P202" s="10">
        <f t="shared" si="10"/>
        <v>4</v>
      </c>
      <c r="Q202" s="10">
        <f t="shared" si="11"/>
        <v>5</v>
      </c>
      <c r="R202" s="15"/>
      <c r="S202" s="50"/>
      <c r="T202" s="11"/>
      <c r="U202" s="11" t="s">
        <v>1860</v>
      </c>
      <c r="V202" s="8"/>
      <c r="W202" s="61" t="s">
        <v>4130</v>
      </c>
      <c r="X202" s="61" t="s">
        <v>1860</v>
      </c>
      <c r="Y202" s="61" t="s">
        <v>4140</v>
      </c>
      <c r="Z202" s="8"/>
    </row>
    <row r="203" spans="1:26" x14ac:dyDescent="0.2">
      <c r="A203" s="9">
        <v>271</v>
      </c>
      <c r="B203" s="9">
        <v>470</v>
      </c>
      <c r="C203" s="9">
        <v>568</v>
      </c>
      <c r="D203" s="9" t="s">
        <v>2997</v>
      </c>
      <c r="E203" s="8" t="s">
        <v>2997</v>
      </c>
      <c r="F203" s="10" t="s">
        <v>2572</v>
      </c>
      <c r="G203" s="10" t="s">
        <v>2572</v>
      </c>
      <c r="H203" s="10" t="s">
        <v>2572</v>
      </c>
      <c r="I203" s="10" t="s">
        <v>2572</v>
      </c>
      <c r="J203" s="10" t="s">
        <v>2572</v>
      </c>
      <c r="K203" s="10" t="s">
        <v>2572</v>
      </c>
      <c r="L203" s="10" t="s">
        <v>2572</v>
      </c>
      <c r="M203" s="10" t="s">
        <v>2572</v>
      </c>
      <c r="N203" s="10" t="s">
        <v>2572</v>
      </c>
      <c r="O203" s="10">
        <f t="shared" si="9"/>
        <v>2</v>
      </c>
      <c r="P203" s="10">
        <f t="shared" si="10"/>
        <v>7</v>
      </c>
      <c r="Q203" s="10">
        <f t="shared" si="11"/>
        <v>9</v>
      </c>
      <c r="R203" s="14" t="s">
        <v>2527</v>
      </c>
      <c r="S203" s="50"/>
      <c r="T203" s="11" t="s">
        <v>2951</v>
      </c>
      <c r="U203" s="11" t="s">
        <v>1860</v>
      </c>
      <c r="V203" s="8"/>
      <c r="W203" s="61" t="s">
        <v>4130</v>
      </c>
      <c r="X203" s="61" t="s">
        <v>1860</v>
      </c>
      <c r="Y203" s="61" t="s">
        <v>4140</v>
      </c>
      <c r="Z203" s="8"/>
    </row>
    <row r="204" spans="1:26" x14ac:dyDescent="0.2">
      <c r="A204" s="9">
        <v>272</v>
      </c>
      <c r="B204" s="9">
        <v>452</v>
      </c>
      <c r="C204" s="9">
        <v>550</v>
      </c>
      <c r="D204" s="9" t="s">
        <v>2998</v>
      </c>
      <c r="E204" s="15" t="s">
        <v>2998</v>
      </c>
      <c r="F204" s="10" t="s">
        <v>2999</v>
      </c>
      <c r="G204" s="10" t="s">
        <v>26</v>
      </c>
      <c r="H204" s="10" t="s">
        <v>3000</v>
      </c>
      <c r="I204" s="10" t="s">
        <v>3001</v>
      </c>
      <c r="J204" s="10" t="s">
        <v>3002</v>
      </c>
      <c r="K204" s="10" t="s">
        <v>3003</v>
      </c>
      <c r="L204" s="10" t="s">
        <v>26</v>
      </c>
      <c r="M204" s="10" t="s">
        <v>26</v>
      </c>
      <c r="N204" s="10" t="s">
        <v>26</v>
      </c>
      <c r="O204" s="10">
        <f t="shared" si="9"/>
        <v>1</v>
      </c>
      <c r="P204" s="10">
        <f t="shared" si="10"/>
        <v>4</v>
      </c>
      <c r="Q204" s="10">
        <f t="shared" si="11"/>
        <v>5</v>
      </c>
      <c r="R204" s="15"/>
      <c r="S204" s="50"/>
      <c r="T204" s="11"/>
      <c r="U204" s="11" t="s">
        <v>1860</v>
      </c>
      <c r="V204" s="8"/>
      <c r="W204" s="61" t="s">
        <v>4130</v>
      </c>
      <c r="X204" s="61" t="s">
        <v>1860</v>
      </c>
      <c r="Y204" s="61" t="s">
        <v>4140</v>
      </c>
      <c r="Z204" s="8"/>
    </row>
    <row r="205" spans="1:26" x14ac:dyDescent="0.2">
      <c r="A205" s="9">
        <v>273</v>
      </c>
      <c r="B205" s="9">
        <v>525</v>
      </c>
      <c r="C205" s="9">
        <v>625</v>
      </c>
      <c r="D205" s="9" t="s">
        <v>3004</v>
      </c>
      <c r="E205" s="8" t="s">
        <v>3004</v>
      </c>
      <c r="F205" s="10" t="s">
        <v>2572</v>
      </c>
      <c r="G205" s="10" t="s">
        <v>2572</v>
      </c>
      <c r="H205" s="10" t="s">
        <v>2572</v>
      </c>
      <c r="I205" s="10" t="s">
        <v>2572</v>
      </c>
      <c r="J205" s="10" t="s">
        <v>2572</v>
      </c>
      <c r="K205" s="10" t="s">
        <v>2572</v>
      </c>
      <c r="L205" s="10" t="s">
        <v>2572</v>
      </c>
      <c r="M205" s="10" t="s">
        <v>2572</v>
      </c>
      <c r="N205" s="10" t="s">
        <v>2572</v>
      </c>
      <c r="O205" s="10">
        <f t="shared" si="9"/>
        <v>2</v>
      </c>
      <c r="P205" s="10">
        <f t="shared" si="10"/>
        <v>7</v>
      </c>
      <c r="Q205" s="10">
        <f t="shared" si="11"/>
        <v>9</v>
      </c>
      <c r="R205" s="14" t="s">
        <v>2527</v>
      </c>
      <c r="S205" s="50"/>
      <c r="T205" s="11" t="s">
        <v>2951</v>
      </c>
      <c r="U205" s="11" t="s">
        <v>1860</v>
      </c>
      <c r="V205" s="8"/>
      <c r="W205" s="61" t="s">
        <v>4130</v>
      </c>
      <c r="X205" s="61" t="s">
        <v>1860</v>
      </c>
      <c r="Y205" s="61" t="s">
        <v>4140</v>
      </c>
      <c r="Z205" s="8"/>
    </row>
    <row r="206" spans="1:26" x14ac:dyDescent="0.2">
      <c r="A206" s="9">
        <v>274</v>
      </c>
      <c r="B206" s="9">
        <v>481</v>
      </c>
      <c r="C206" s="9">
        <v>579</v>
      </c>
      <c r="D206" s="9" t="s">
        <v>3005</v>
      </c>
      <c r="E206" s="8" t="s">
        <v>3005</v>
      </c>
      <c r="F206" s="10" t="s">
        <v>2572</v>
      </c>
      <c r="G206" s="10" t="s">
        <v>26</v>
      </c>
      <c r="H206" s="10" t="s">
        <v>2572</v>
      </c>
      <c r="I206" s="10" t="s">
        <v>2572</v>
      </c>
      <c r="J206" s="10" t="s">
        <v>2572</v>
      </c>
      <c r="K206" s="10" t="s">
        <v>2572</v>
      </c>
      <c r="L206" s="10" t="s">
        <v>26</v>
      </c>
      <c r="M206" s="10" t="s">
        <v>26</v>
      </c>
      <c r="N206" s="10" t="s">
        <v>26</v>
      </c>
      <c r="O206" s="10">
        <f t="shared" si="9"/>
        <v>1</v>
      </c>
      <c r="P206" s="10">
        <f t="shared" si="10"/>
        <v>4</v>
      </c>
      <c r="Q206" s="10">
        <f t="shared" si="11"/>
        <v>5</v>
      </c>
      <c r="R206" s="14" t="s">
        <v>2527</v>
      </c>
      <c r="S206" s="50"/>
      <c r="T206" s="11" t="s">
        <v>2951</v>
      </c>
      <c r="U206" s="11" t="s">
        <v>1860</v>
      </c>
      <c r="V206" s="8"/>
      <c r="W206" s="61" t="s">
        <v>4130</v>
      </c>
      <c r="X206" s="61" t="s">
        <v>1860</v>
      </c>
      <c r="Y206" s="61" t="s">
        <v>4140</v>
      </c>
      <c r="Z206" s="8"/>
    </row>
    <row r="207" spans="1:26" x14ac:dyDescent="0.2">
      <c r="A207" s="9">
        <v>275</v>
      </c>
      <c r="B207" s="9">
        <v>570</v>
      </c>
      <c r="C207" s="9">
        <v>669</v>
      </c>
      <c r="D207" s="9" t="s">
        <v>3006</v>
      </c>
      <c r="E207" s="15" t="s">
        <v>3006</v>
      </c>
      <c r="F207" s="10" t="s">
        <v>3007</v>
      </c>
      <c r="G207" s="10" t="s">
        <v>26</v>
      </c>
      <c r="H207" s="10" t="s">
        <v>3008</v>
      </c>
      <c r="I207" s="10" t="s">
        <v>26</v>
      </c>
      <c r="J207" s="10" t="s">
        <v>3009</v>
      </c>
      <c r="K207" s="10" t="s">
        <v>3010</v>
      </c>
      <c r="L207" s="10" t="s">
        <v>26</v>
      </c>
      <c r="M207" s="10" t="s">
        <v>26</v>
      </c>
      <c r="N207" s="10" t="s">
        <v>26</v>
      </c>
      <c r="O207" s="10">
        <f t="shared" si="9"/>
        <v>1</v>
      </c>
      <c r="P207" s="10">
        <f t="shared" si="10"/>
        <v>3</v>
      </c>
      <c r="Q207" s="10">
        <f t="shared" si="11"/>
        <v>4</v>
      </c>
      <c r="R207" s="15"/>
      <c r="S207" s="50"/>
      <c r="T207" s="11"/>
      <c r="U207" s="11" t="s">
        <v>1860</v>
      </c>
      <c r="V207" s="8"/>
      <c r="W207" s="61" t="s">
        <v>4130</v>
      </c>
      <c r="X207" s="61" t="s">
        <v>1860</v>
      </c>
      <c r="Y207" s="61" t="s">
        <v>4140</v>
      </c>
      <c r="Z207" s="8"/>
    </row>
    <row r="208" spans="1:26" x14ac:dyDescent="0.2">
      <c r="A208" s="9">
        <v>276</v>
      </c>
      <c r="B208" s="9">
        <v>626</v>
      </c>
      <c r="C208" s="9">
        <v>725</v>
      </c>
      <c r="D208" s="9" t="s">
        <v>3011</v>
      </c>
      <c r="E208" s="18" t="s">
        <v>3011</v>
      </c>
      <c r="F208" s="10" t="s">
        <v>3012</v>
      </c>
      <c r="G208" s="10" t="s">
        <v>26</v>
      </c>
      <c r="H208" s="10" t="s">
        <v>3013</v>
      </c>
      <c r="I208" s="10" t="s">
        <v>3014</v>
      </c>
      <c r="J208" s="10" t="s">
        <v>3015</v>
      </c>
      <c r="K208" s="10" t="s">
        <v>3016</v>
      </c>
      <c r="L208" s="10" t="s">
        <v>26</v>
      </c>
      <c r="M208" s="10" t="s">
        <v>82</v>
      </c>
      <c r="N208" s="10" t="s">
        <v>26</v>
      </c>
      <c r="O208" s="10">
        <f t="shared" si="9"/>
        <v>1</v>
      </c>
      <c r="P208" s="10">
        <f t="shared" si="10"/>
        <v>5</v>
      </c>
      <c r="Q208" s="10">
        <f t="shared" si="11"/>
        <v>6</v>
      </c>
      <c r="R208" s="15"/>
      <c r="S208" s="50"/>
      <c r="T208" s="11"/>
      <c r="U208" s="11" t="s">
        <v>1860</v>
      </c>
      <c r="V208" s="8"/>
      <c r="W208" s="61" t="s">
        <v>4130</v>
      </c>
      <c r="X208" s="61" t="s">
        <v>1860</v>
      </c>
      <c r="Y208" s="61" t="s">
        <v>4140</v>
      </c>
      <c r="Z208" s="8"/>
    </row>
    <row r="209" spans="1:26" x14ac:dyDescent="0.2">
      <c r="A209" s="9">
        <v>278</v>
      </c>
      <c r="B209" s="9">
        <v>581</v>
      </c>
      <c r="C209" s="9">
        <v>680</v>
      </c>
      <c r="D209" s="9" t="s">
        <v>3017</v>
      </c>
      <c r="E209" s="15" t="s">
        <v>3017</v>
      </c>
      <c r="F209" s="10" t="s">
        <v>82</v>
      </c>
      <c r="G209" s="10" t="s">
        <v>82</v>
      </c>
      <c r="H209" s="10" t="s">
        <v>82</v>
      </c>
      <c r="I209" s="10" t="s">
        <v>82</v>
      </c>
      <c r="J209" s="10" t="s">
        <v>26</v>
      </c>
      <c r="K209" s="10" t="s">
        <v>26</v>
      </c>
      <c r="L209" s="10" t="s">
        <v>26</v>
      </c>
      <c r="M209" s="10" t="s">
        <v>82</v>
      </c>
      <c r="N209" s="10" t="s">
        <v>82</v>
      </c>
      <c r="O209" s="10">
        <f t="shared" si="9"/>
        <v>2</v>
      </c>
      <c r="P209" s="10">
        <f t="shared" si="10"/>
        <v>4</v>
      </c>
      <c r="Q209" s="10">
        <f t="shared" si="11"/>
        <v>6</v>
      </c>
      <c r="R209" s="15"/>
      <c r="S209" s="50"/>
      <c r="T209" s="11"/>
      <c r="U209" s="11" t="s">
        <v>1860</v>
      </c>
      <c r="V209" s="8"/>
      <c r="W209" s="61" t="s">
        <v>4130</v>
      </c>
      <c r="X209" s="61" t="s">
        <v>1860</v>
      </c>
      <c r="Y209" s="61" t="s">
        <v>4140</v>
      </c>
      <c r="Z209" s="8"/>
    </row>
    <row r="210" spans="1:26" x14ac:dyDescent="0.2">
      <c r="A210" s="9">
        <v>279</v>
      </c>
      <c r="B210" s="9">
        <v>582</v>
      </c>
      <c r="C210" s="9">
        <v>681</v>
      </c>
      <c r="D210" s="9" t="s">
        <v>3018</v>
      </c>
      <c r="E210" s="8" t="s">
        <v>3018</v>
      </c>
      <c r="F210" s="10" t="s">
        <v>82</v>
      </c>
      <c r="G210" s="10" t="s">
        <v>82</v>
      </c>
      <c r="H210" s="10" t="s">
        <v>82</v>
      </c>
      <c r="I210" s="10" t="s">
        <v>82</v>
      </c>
      <c r="J210" s="10" t="s">
        <v>26</v>
      </c>
      <c r="K210" s="10" t="s">
        <v>26</v>
      </c>
      <c r="L210" s="10" t="s">
        <v>26</v>
      </c>
      <c r="M210" s="10" t="s">
        <v>82</v>
      </c>
      <c r="N210" s="10" t="s">
        <v>82</v>
      </c>
      <c r="O210" s="10">
        <f t="shared" si="9"/>
        <v>2</v>
      </c>
      <c r="P210" s="10">
        <f t="shared" si="10"/>
        <v>4</v>
      </c>
      <c r="Q210" s="10">
        <f t="shared" si="11"/>
        <v>6</v>
      </c>
      <c r="R210" s="15"/>
      <c r="S210" s="50"/>
      <c r="T210" s="11"/>
      <c r="U210" s="11" t="s">
        <v>1860</v>
      </c>
      <c r="V210" s="8"/>
      <c r="W210" s="61" t="s">
        <v>4130</v>
      </c>
      <c r="X210" s="61" t="s">
        <v>1860</v>
      </c>
      <c r="Y210" s="61" t="s">
        <v>4140</v>
      </c>
      <c r="Z210" s="8"/>
    </row>
    <row r="211" spans="1:26" x14ac:dyDescent="0.2">
      <c r="A211" s="9">
        <v>280</v>
      </c>
      <c r="B211" s="9">
        <v>588</v>
      </c>
      <c r="C211" s="9">
        <v>687</v>
      </c>
      <c r="D211" s="9" t="s">
        <v>3019</v>
      </c>
      <c r="E211" s="8" t="s">
        <v>3019</v>
      </c>
      <c r="F211" s="10" t="s">
        <v>82</v>
      </c>
      <c r="G211" s="10" t="s">
        <v>82</v>
      </c>
      <c r="H211" s="10" t="s">
        <v>82</v>
      </c>
      <c r="I211" s="10" t="s">
        <v>82</v>
      </c>
      <c r="J211" s="10" t="s">
        <v>26</v>
      </c>
      <c r="K211" s="10" t="s">
        <v>26</v>
      </c>
      <c r="L211" s="10" t="s">
        <v>26</v>
      </c>
      <c r="M211" s="10" t="s">
        <v>26</v>
      </c>
      <c r="N211" s="10" t="s">
        <v>82</v>
      </c>
      <c r="O211" s="10">
        <f t="shared" si="9"/>
        <v>2</v>
      </c>
      <c r="P211" s="10">
        <f t="shared" si="10"/>
        <v>3</v>
      </c>
      <c r="Q211" s="10">
        <f t="shared" si="11"/>
        <v>5</v>
      </c>
      <c r="R211" s="15"/>
      <c r="S211" s="50"/>
      <c r="T211" s="11"/>
      <c r="U211" s="11" t="s">
        <v>1860</v>
      </c>
      <c r="V211" s="8"/>
      <c r="W211" s="61" t="s">
        <v>4130</v>
      </c>
      <c r="X211" s="61" t="s">
        <v>1860</v>
      </c>
      <c r="Y211" s="61" t="s">
        <v>4140</v>
      </c>
      <c r="Z211" s="8"/>
    </row>
    <row r="212" spans="1:26" x14ac:dyDescent="0.2">
      <c r="A212" s="9">
        <v>281</v>
      </c>
      <c r="B212" s="9">
        <v>584</v>
      </c>
      <c r="C212" s="9">
        <v>683</v>
      </c>
      <c r="D212" s="9" t="s">
        <v>3020</v>
      </c>
      <c r="E212" s="8" t="s">
        <v>3020</v>
      </c>
      <c r="F212" s="10" t="s">
        <v>3021</v>
      </c>
      <c r="G212" s="10" t="s">
        <v>3022</v>
      </c>
      <c r="H212" s="10" t="s">
        <v>3023</v>
      </c>
      <c r="I212" s="10" t="s">
        <v>3024</v>
      </c>
      <c r="J212" s="10" t="s">
        <v>3025</v>
      </c>
      <c r="K212" s="10" t="s">
        <v>3026</v>
      </c>
      <c r="L212" s="10" t="s">
        <v>3027</v>
      </c>
      <c r="M212" s="10" t="s">
        <v>82</v>
      </c>
      <c r="N212" s="10" t="s">
        <v>82</v>
      </c>
      <c r="O212" s="10">
        <f t="shared" si="9"/>
        <v>2</v>
      </c>
      <c r="P212" s="10">
        <f t="shared" si="10"/>
        <v>7</v>
      </c>
      <c r="Q212" s="10">
        <f t="shared" si="11"/>
        <v>9</v>
      </c>
      <c r="R212" s="15"/>
      <c r="S212" s="50"/>
      <c r="T212" s="11"/>
      <c r="U212" s="11" t="s">
        <v>1860</v>
      </c>
      <c r="V212" s="8"/>
      <c r="W212" s="61" t="s">
        <v>4130</v>
      </c>
      <c r="X212" s="61" t="s">
        <v>1860</v>
      </c>
      <c r="Y212" s="61" t="s">
        <v>4140</v>
      </c>
      <c r="Z212" s="8"/>
    </row>
    <row r="213" spans="1:26" x14ac:dyDescent="0.2">
      <c r="A213" s="9">
        <v>282</v>
      </c>
      <c r="B213" s="9">
        <v>580</v>
      </c>
      <c r="C213" s="9">
        <v>679</v>
      </c>
      <c r="D213" s="9" t="s">
        <v>3028</v>
      </c>
      <c r="E213" s="8" t="s">
        <v>3028</v>
      </c>
      <c r="F213" s="10" t="s">
        <v>82</v>
      </c>
      <c r="G213" s="10" t="s">
        <v>82</v>
      </c>
      <c r="H213" s="10" t="s">
        <v>82</v>
      </c>
      <c r="I213" s="10" t="s">
        <v>26</v>
      </c>
      <c r="J213" s="10" t="s">
        <v>26</v>
      </c>
      <c r="K213" s="10" t="s">
        <v>26</v>
      </c>
      <c r="L213" s="10" t="s">
        <v>26</v>
      </c>
      <c r="M213" s="10" t="s">
        <v>26</v>
      </c>
      <c r="N213" s="10" t="s">
        <v>26</v>
      </c>
      <c r="O213" s="10">
        <f t="shared" si="9"/>
        <v>2</v>
      </c>
      <c r="P213" s="10">
        <f t="shared" si="10"/>
        <v>1</v>
      </c>
      <c r="Q213" s="10">
        <f t="shared" si="11"/>
        <v>3</v>
      </c>
      <c r="R213" s="15"/>
      <c r="S213" s="50"/>
      <c r="T213" s="11"/>
      <c r="U213" s="11" t="s">
        <v>1860</v>
      </c>
      <c r="V213" s="8"/>
      <c r="W213" s="61" t="s">
        <v>4130</v>
      </c>
      <c r="X213" s="61" t="s">
        <v>1860</v>
      </c>
      <c r="Y213" s="61" t="s">
        <v>4140</v>
      </c>
      <c r="Z213" s="8"/>
    </row>
    <row r="214" spans="1:26" x14ac:dyDescent="0.2">
      <c r="A214" s="9">
        <v>283</v>
      </c>
      <c r="B214" s="9">
        <v>586</v>
      </c>
      <c r="C214" s="9">
        <v>685</v>
      </c>
      <c r="D214" s="9" t="s">
        <v>3029</v>
      </c>
      <c r="E214" s="8" t="s">
        <v>3029</v>
      </c>
      <c r="F214" s="10" t="s">
        <v>82</v>
      </c>
      <c r="G214" s="10" t="s">
        <v>82</v>
      </c>
      <c r="H214" s="10" t="s">
        <v>82</v>
      </c>
      <c r="I214" s="10" t="s">
        <v>82</v>
      </c>
      <c r="J214" s="10" t="s">
        <v>26</v>
      </c>
      <c r="K214" s="10" t="s">
        <v>26</v>
      </c>
      <c r="L214" s="10" t="s">
        <v>26</v>
      </c>
      <c r="M214" s="10" t="s">
        <v>26</v>
      </c>
      <c r="N214" s="10" t="s">
        <v>26</v>
      </c>
      <c r="O214" s="10">
        <f t="shared" si="9"/>
        <v>2</v>
      </c>
      <c r="P214" s="10">
        <f t="shared" si="10"/>
        <v>2</v>
      </c>
      <c r="Q214" s="10">
        <f t="shared" si="11"/>
        <v>4</v>
      </c>
      <c r="R214" s="15"/>
      <c r="S214" s="50"/>
      <c r="T214" s="11"/>
      <c r="U214" s="11" t="s">
        <v>1860</v>
      </c>
      <c r="V214" s="8"/>
      <c r="W214" s="61" t="s">
        <v>4130</v>
      </c>
      <c r="X214" s="61" t="s">
        <v>1860</v>
      </c>
      <c r="Y214" s="61" t="s">
        <v>4140</v>
      </c>
      <c r="Z214" s="8"/>
    </row>
    <row r="215" spans="1:26" x14ac:dyDescent="0.2">
      <c r="A215" s="9">
        <v>284</v>
      </c>
      <c r="B215" s="9">
        <v>587</v>
      </c>
      <c r="C215" s="9">
        <v>686</v>
      </c>
      <c r="D215" s="9" t="s">
        <v>3030</v>
      </c>
      <c r="E215" s="8" t="s">
        <v>3030</v>
      </c>
      <c r="F215" s="10" t="s">
        <v>82</v>
      </c>
      <c r="G215" s="10" t="s">
        <v>82</v>
      </c>
      <c r="H215" s="10" t="s">
        <v>82</v>
      </c>
      <c r="I215" s="10" t="s">
        <v>82</v>
      </c>
      <c r="J215" s="10" t="s">
        <v>26</v>
      </c>
      <c r="K215" s="10" t="s">
        <v>26</v>
      </c>
      <c r="L215" s="10" t="s">
        <v>26</v>
      </c>
      <c r="M215" s="10" t="s">
        <v>82</v>
      </c>
      <c r="N215" s="10" t="s">
        <v>82</v>
      </c>
      <c r="O215" s="10">
        <f t="shared" si="9"/>
        <v>2</v>
      </c>
      <c r="P215" s="10">
        <f t="shared" si="10"/>
        <v>4</v>
      </c>
      <c r="Q215" s="10">
        <f t="shared" si="11"/>
        <v>6</v>
      </c>
      <c r="R215" s="15"/>
      <c r="S215" s="50"/>
      <c r="T215" s="11"/>
      <c r="U215" s="11" t="s">
        <v>1860</v>
      </c>
      <c r="V215" s="8"/>
      <c r="W215" s="61" t="s">
        <v>4130</v>
      </c>
      <c r="X215" s="61" t="s">
        <v>1860</v>
      </c>
      <c r="Y215" s="61" t="s">
        <v>4140</v>
      </c>
      <c r="Z215" s="8"/>
    </row>
    <row r="216" spans="1:26" x14ac:dyDescent="0.2">
      <c r="A216" s="9">
        <v>285</v>
      </c>
      <c r="B216" s="9">
        <v>589</v>
      </c>
      <c r="C216" s="9">
        <v>688</v>
      </c>
      <c r="D216" s="9" t="s">
        <v>3031</v>
      </c>
      <c r="E216" s="8" t="s">
        <v>3031</v>
      </c>
      <c r="F216" s="10" t="s">
        <v>82</v>
      </c>
      <c r="G216" s="10" t="s">
        <v>82</v>
      </c>
      <c r="H216" s="10" t="s">
        <v>82</v>
      </c>
      <c r="I216" s="10" t="s">
        <v>82</v>
      </c>
      <c r="J216" s="10" t="s">
        <v>26</v>
      </c>
      <c r="K216" s="10" t="s">
        <v>26</v>
      </c>
      <c r="L216" s="10" t="s">
        <v>26</v>
      </c>
      <c r="M216" s="10" t="s">
        <v>82</v>
      </c>
      <c r="N216" s="10" t="s">
        <v>82</v>
      </c>
      <c r="O216" s="10">
        <f t="shared" si="9"/>
        <v>2</v>
      </c>
      <c r="P216" s="10">
        <f t="shared" si="10"/>
        <v>4</v>
      </c>
      <c r="Q216" s="10">
        <f t="shared" si="11"/>
        <v>6</v>
      </c>
      <c r="R216" s="15"/>
      <c r="S216" s="50"/>
      <c r="T216" s="11"/>
      <c r="U216" s="11" t="s">
        <v>1860</v>
      </c>
      <c r="V216" s="8"/>
      <c r="W216" s="61" t="s">
        <v>4130</v>
      </c>
      <c r="X216" s="61" t="s">
        <v>1860</v>
      </c>
      <c r="Y216" s="61" t="s">
        <v>4140</v>
      </c>
      <c r="Z216" s="8"/>
    </row>
    <row r="217" spans="1:26" x14ac:dyDescent="0.2">
      <c r="A217" s="9">
        <v>286</v>
      </c>
      <c r="B217" s="9">
        <v>585</v>
      </c>
      <c r="C217" s="9">
        <v>684</v>
      </c>
      <c r="D217" s="9" t="s">
        <v>3032</v>
      </c>
      <c r="E217" s="8" t="s">
        <v>3032</v>
      </c>
      <c r="F217" s="10" t="s">
        <v>3033</v>
      </c>
      <c r="G217" s="10" t="s">
        <v>82</v>
      </c>
      <c r="H217" s="10" t="s">
        <v>3034</v>
      </c>
      <c r="I217" s="10" t="s">
        <v>3035</v>
      </c>
      <c r="J217" s="10" t="s">
        <v>3036</v>
      </c>
      <c r="K217" s="10" t="s">
        <v>3037</v>
      </c>
      <c r="L217" s="10" t="s">
        <v>82</v>
      </c>
      <c r="M217" s="10" t="s">
        <v>82</v>
      </c>
      <c r="N217" s="10" t="s">
        <v>82</v>
      </c>
      <c r="O217" s="10">
        <f t="shared" si="9"/>
        <v>2</v>
      </c>
      <c r="P217" s="10">
        <f t="shared" si="10"/>
        <v>7</v>
      </c>
      <c r="Q217" s="10">
        <f t="shared" si="11"/>
        <v>9</v>
      </c>
      <c r="R217" s="15"/>
      <c r="S217" s="50"/>
      <c r="T217" s="11"/>
      <c r="U217" s="11" t="s">
        <v>1860</v>
      </c>
      <c r="V217" s="8"/>
      <c r="W217" s="61" t="s">
        <v>4130</v>
      </c>
      <c r="X217" s="61" t="s">
        <v>1860</v>
      </c>
      <c r="Y217" s="61" t="s">
        <v>4140</v>
      </c>
      <c r="Z217" s="8"/>
    </row>
    <row r="218" spans="1:26" x14ac:dyDescent="0.2">
      <c r="A218" s="9">
        <v>287</v>
      </c>
      <c r="B218" s="9">
        <v>536</v>
      </c>
      <c r="C218" s="9">
        <v>636</v>
      </c>
      <c r="D218" s="9" t="s">
        <v>3038</v>
      </c>
      <c r="E218" s="8" t="s">
        <v>3038</v>
      </c>
      <c r="F218" s="10" t="s">
        <v>3039</v>
      </c>
      <c r="G218" s="10" t="s">
        <v>3040</v>
      </c>
      <c r="H218" s="10" t="s">
        <v>3041</v>
      </c>
      <c r="I218" s="10" t="s">
        <v>26</v>
      </c>
      <c r="J218" s="10" t="s">
        <v>26</v>
      </c>
      <c r="K218" s="10" t="s">
        <v>26</v>
      </c>
      <c r="L218" s="10" t="s">
        <v>26</v>
      </c>
      <c r="M218" s="10" t="s">
        <v>82</v>
      </c>
      <c r="N218" s="10" t="s">
        <v>82</v>
      </c>
      <c r="O218" s="10">
        <f t="shared" si="9"/>
        <v>2</v>
      </c>
      <c r="P218" s="10">
        <f t="shared" si="10"/>
        <v>3</v>
      </c>
      <c r="Q218" s="10">
        <f t="shared" si="11"/>
        <v>5</v>
      </c>
      <c r="R218" s="15"/>
      <c r="S218" s="50"/>
      <c r="T218" s="11"/>
      <c r="U218" s="11" t="s">
        <v>1860</v>
      </c>
      <c r="V218" s="8"/>
      <c r="W218" s="61" t="s">
        <v>4130</v>
      </c>
      <c r="X218" s="61" t="s">
        <v>1860</v>
      </c>
      <c r="Y218" s="61" t="s">
        <v>4140</v>
      </c>
      <c r="Z218" s="8"/>
    </row>
    <row r="219" spans="1:26" x14ac:dyDescent="0.2">
      <c r="A219" s="9">
        <v>288</v>
      </c>
      <c r="B219" s="9">
        <v>591</v>
      </c>
      <c r="C219" s="9">
        <v>690</v>
      </c>
      <c r="D219" s="9" t="s">
        <v>3042</v>
      </c>
      <c r="E219" s="8" t="s">
        <v>3042</v>
      </c>
      <c r="F219" s="10" t="s">
        <v>26</v>
      </c>
      <c r="G219" s="10" t="s">
        <v>82</v>
      </c>
      <c r="H219" s="10" t="s">
        <v>82</v>
      </c>
      <c r="I219" s="10" t="s">
        <v>26</v>
      </c>
      <c r="J219" s="10" t="s">
        <v>26</v>
      </c>
      <c r="K219" s="10" t="s">
        <v>26</v>
      </c>
      <c r="L219" s="10" t="s">
        <v>26</v>
      </c>
      <c r="M219" s="10" t="s">
        <v>82</v>
      </c>
      <c r="N219" s="10" t="s">
        <v>82</v>
      </c>
      <c r="O219" s="10">
        <f t="shared" si="9"/>
        <v>1</v>
      </c>
      <c r="P219" s="10">
        <f t="shared" si="10"/>
        <v>3</v>
      </c>
      <c r="Q219" s="10">
        <f t="shared" si="11"/>
        <v>4</v>
      </c>
      <c r="R219" s="15"/>
      <c r="S219" s="50"/>
      <c r="T219" s="11"/>
      <c r="U219" s="11" t="s">
        <v>1860</v>
      </c>
      <c r="V219" s="8"/>
      <c r="W219" s="61" t="s">
        <v>4130</v>
      </c>
      <c r="X219" s="61" t="s">
        <v>1860</v>
      </c>
      <c r="Y219" s="61" t="s">
        <v>4140</v>
      </c>
      <c r="Z219" s="8"/>
    </row>
    <row r="220" spans="1:26" x14ac:dyDescent="0.2">
      <c r="A220" s="9">
        <v>289</v>
      </c>
      <c r="B220" s="9">
        <v>633</v>
      </c>
      <c r="C220" s="9">
        <v>732</v>
      </c>
      <c r="D220" s="9" t="s">
        <v>3043</v>
      </c>
      <c r="E220" s="8" t="s">
        <v>3043</v>
      </c>
      <c r="F220" s="10" t="s">
        <v>3044</v>
      </c>
      <c r="G220" s="10" t="s">
        <v>26</v>
      </c>
      <c r="H220" s="10" t="s">
        <v>3045</v>
      </c>
      <c r="I220" s="10" t="s">
        <v>3046</v>
      </c>
      <c r="J220" s="10" t="s">
        <v>3047</v>
      </c>
      <c r="K220" s="10" t="s">
        <v>26</v>
      </c>
      <c r="L220" s="10" t="s">
        <v>26</v>
      </c>
      <c r="M220" s="10" t="s">
        <v>3048</v>
      </c>
      <c r="N220" s="10" t="s">
        <v>3049</v>
      </c>
      <c r="O220" s="10">
        <f t="shared" si="9"/>
        <v>1</v>
      </c>
      <c r="P220" s="10">
        <f t="shared" si="10"/>
        <v>5</v>
      </c>
      <c r="Q220" s="10">
        <f t="shared" si="11"/>
        <v>6</v>
      </c>
      <c r="R220" s="15"/>
      <c r="S220" s="50"/>
      <c r="T220" s="11"/>
      <c r="U220" s="11" t="s">
        <v>1860</v>
      </c>
      <c r="V220" s="8"/>
      <c r="W220" s="61" t="s">
        <v>4130</v>
      </c>
      <c r="X220" s="61" t="s">
        <v>1860</v>
      </c>
      <c r="Y220" s="61" t="s">
        <v>4140</v>
      </c>
      <c r="Z220" s="8"/>
    </row>
    <row r="221" spans="1:26" x14ac:dyDescent="0.2">
      <c r="A221" s="9">
        <v>290</v>
      </c>
      <c r="B221" s="9">
        <v>526</v>
      </c>
      <c r="C221" s="9">
        <v>626</v>
      </c>
      <c r="D221" s="9" t="s">
        <v>3050</v>
      </c>
      <c r="E221" s="8" t="s">
        <v>3050</v>
      </c>
      <c r="F221" s="10" t="s">
        <v>2572</v>
      </c>
      <c r="G221" s="10" t="s">
        <v>2572</v>
      </c>
      <c r="H221" s="10" t="s">
        <v>110</v>
      </c>
      <c r="I221" s="10" t="s">
        <v>2572</v>
      </c>
      <c r="J221" s="10" t="s">
        <v>2572</v>
      </c>
      <c r="K221" s="10" t="s">
        <v>26</v>
      </c>
      <c r="L221" s="10" t="s">
        <v>26</v>
      </c>
      <c r="M221" s="10" t="s">
        <v>26</v>
      </c>
      <c r="N221" s="10" t="s">
        <v>26</v>
      </c>
      <c r="O221" s="10">
        <f t="shared" si="9"/>
        <v>2</v>
      </c>
      <c r="P221" s="10">
        <f t="shared" si="10"/>
        <v>3</v>
      </c>
      <c r="Q221" s="10">
        <f t="shared" si="11"/>
        <v>5</v>
      </c>
      <c r="R221" s="14" t="s">
        <v>2527</v>
      </c>
      <c r="S221" s="50"/>
      <c r="T221" s="11" t="s">
        <v>2951</v>
      </c>
      <c r="U221" s="11" t="s">
        <v>1860</v>
      </c>
      <c r="V221" s="8"/>
      <c r="W221" s="61" t="s">
        <v>4130</v>
      </c>
      <c r="X221" s="61" t="s">
        <v>1860</v>
      </c>
      <c r="Y221" s="61" t="s">
        <v>4140</v>
      </c>
      <c r="Z221" s="8"/>
    </row>
    <row r="222" spans="1:26" x14ac:dyDescent="0.2">
      <c r="A222" s="9">
        <v>291</v>
      </c>
      <c r="B222" s="9">
        <v>590</v>
      </c>
      <c r="C222" s="9">
        <v>689</v>
      </c>
      <c r="D222" s="9" t="s">
        <v>3051</v>
      </c>
      <c r="E222" s="8" t="s">
        <v>3051</v>
      </c>
      <c r="F222" s="10" t="s">
        <v>3052</v>
      </c>
      <c r="G222" s="10" t="s">
        <v>26</v>
      </c>
      <c r="H222" s="10" t="s">
        <v>3053</v>
      </c>
      <c r="I222" s="10" t="s">
        <v>3054</v>
      </c>
      <c r="J222" s="10" t="s">
        <v>3055</v>
      </c>
      <c r="K222" s="10" t="s">
        <v>3056</v>
      </c>
      <c r="L222" s="10" t="s">
        <v>26</v>
      </c>
      <c r="M222" s="10" t="s">
        <v>26</v>
      </c>
      <c r="N222" s="10" t="s">
        <v>26</v>
      </c>
      <c r="O222" s="10">
        <f t="shared" si="9"/>
        <v>1</v>
      </c>
      <c r="P222" s="10">
        <f t="shared" si="10"/>
        <v>4</v>
      </c>
      <c r="Q222" s="10">
        <f t="shared" si="11"/>
        <v>5</v>
      </c>
      <c r="R222" s="15"/>
      <c r="S222" s="50"/>
      <c r="T222" s="11"/>
      <c r="U222" s="11" t="s">
        <v>1860</v>
      </c>
      <c r="V222" s="8"/>
      <c r="W222" s="61" t="s">
        <v>4130</v>
      </c>
      <c r="X222" s="61" t="s">
        <v>1860</v>
      </c>
      <c r="Y222" s="61" t="s">
        <v>4140</v>
      </c>
      <c r="Z222" s="8"/>
    </row>
    <row r="223" spans="1:26" x14ac:dyDescent="0.2">
      <c r="A223" s="9">
        <v>292</v>
      </c>
      <c r="B223" s="9">
        <v>515</v>
      </c>
      <c r="C223" s="9">
        <v>613</v>
      </c>
      <c r="D223" s="9" t="s">
        <v>3057</v>
      </c>
      <c r="E223" s="8" t="s">
        <v>3057</v>
      </c>
      <c r="F223" s="34" t="s">
        <v>3058</v>
      </c>
      <c r="G223" s="10" t="s">
        <v>3059</v>
      </c>
      <c r="H223" s="34" t="s">
        <v>3060</v>
      </c>
      <c r="I223" s="10" t="s">
        <v>3061</v>
      </c>
      <c r="J223" s="10" t="s">
        <v>3062</v>
      </c>
      <c r="K223" s="34" t="s">
        <v>3063</v>
      </c>
      <c r="L223" s="10" t="s">
        <v>3064</v>
      </c>
      <c r="M223" s="10" t="s">
        <v>82</v>
      </c>
      <c r="N223" s="10" t="s">
        <v>26</v>
      </c>
      <c r="O223" s="10">
        <f t="shared" si="9"/>
        <v>2</v>
      </c>
      <c r="P223" s="10">
        <f t="shared" si="10"/>
        <v>6</v>
      </c>
      <c r="Q223" s="10">
        <f t="shared" si="11"/>
        <v>8</v>
      </c>
      <c r="R223" s="15"/>
      <c r="S223" s="50"/>
      <c r="T223" s="11"/>
      <c r="U223" s="11" t="s">
        <v>1860</v>
      </c>
      <c r="V223" s="8"/>
      <c r="W223" s="61" t="s">
        <v>4130</v>
      </c>
      <c r="X223" s="61" t="s">
        <v>1860</v>
      </c>
      <c r="Y223" s="61" t="s">
        <v>4140</v>
      </c>
      <c r="Z223" s="8"/>
    </row>
    <row r="224" spans="1:26" x14ac:dyDescent="0.2">
      <c r="A224" s="9">
        <v>293</v>
      </c>
      <c r="B224" s="9">
        <v>488</v>
      </c>
      <c r="C224" s="9">
        <v>586</v>
      </c>
      <c r="D224" s="9" t="s">
        <v>3065</v>
      </c>
      <c r="E224" s="8" t="s">
        <v>3065</v>
      </c>
      <c r="F224" s="10" t="s">
        <v>82</v>
      </c>
      <c r="G224" s="10" t="s">
        <v>26</v>
      </c>
      <c r="H224" s="10" t="s">
        <v>3066</v>
      </c>
      <c r="I224" s="10" t="s">
        <v>26</v>
      </c>
      <c r="J224" s="10" t="s">
        <v>3067</v>
      </c>
      <c r="K224" s="10" t="s">
        <v>3068</v>
      </c>
      <c r="L224" s="10" t="s">
        <v>26</v>
      </c>
      <c r="M224" s="10" t="s">
        <v>26</v>
      </c>
      <c r="N224" s="10" t="s">
        <v>26</v>
      </c>
      <c r="O224" s="10">
        <f t="shared" si="9"/>
        <v>1</v>
      </c>
      <c r="P224" s="10">
        <f t="shared" si="10"/>
        <v>3</v>
      </c>
      <c r="Q224" s="10">
        <f t="shared" si="11"/>
        <v>4</v>
      </c>
      <c r="R224" s="15"/>
      <c r="S224" s="50"/>
      <c r="T224" s="11"/>
      <c r="U224" s="11" t="s">
        <v>1860</v>
      </c>
      <c r="V224" s="8"/>
      <c r="W224" s="61" t="s">
        <v>4130</v>
      </c>
      <c r="X224" s="61" t="s">
        <v>1860</v>
      </c>
      <c r="Y224" s="61" t="s">
        <v>4140</v>
      </c>
      <c r="Z224" s="8"/>
    </row>
    <row r="225" spans="1:26" x14ac:dyDescent="0.2">
      <c r="A225" s="9">
        <v>294</v>
      </c>
      <c r="B225" s="9">
        <v>506</v>
      </c>
      <c r="C225" s="9">
        <v>604</v>
      </c>
      <c r="D225" s="9" t="s">
        <v>3069</v>
      </c>
      <c r="E225" s="8" t="s">
        <v>3069</v>
      </c>
      <c r="F225" s="10" t="s">
        <v>3070</v>
      </c>
      <c r="G225" s="10" t="s">
        <v>26</v>
      </c>
      <c r="H225" s="10" t="s">
        <v>3071</v>
      </c>
      <c r="I225" s="10" t="s">
        <v>3072</v>
      </c>
      <c r="J225" s="10" t="s">
        <v>3073</v>
      </c>
      <c r="K225" s="10" t="s">
        <v>3074</v>
      </c>
      <c r="L225" s="10" t="s">
        <v>26</v>
      </c>
      <c r="M225" s="10" t="s">
        <v>82</v>
      </c>
      <c r="N225" s="10" t="s">
        <v>26</v>
      </c>
      <c r="O225" s="10">
        <f t="shared" si="9"/>
        <v>1</v>
      </c>
      <c r="P225" s="10">
        <f t="shared" si="10"/>
        <v>5</v>
      </c>
      <c r="Q225" s="10">
        <f t="shared" si="11"/>
        <v>6</v>
      </c>
      <c r="R225" s="15"/>
      <c r="S225" s="50"/>
      <c r="T225" s="11"/>
      <c r="U225" s="11" t="s">
        <v>1860</v>
      </c>
      <c r="V225" s="8"/>
      <c r="W225" s="61" t="s">
        <v>4130</v>
      </c>
      <c r="X225" s="61" t="s">
        <v>1860</v>
      </c>
      <c r="Y225" s="61" t="s">
        <v>4140</v>
      </c>
      <c r="Z225" s="8"/>
    </row>
    <row r="226" spans="1:26" x14ac:dyDescent="0.2">
      <c r="A226" s="9">
        <v>296</v>
      </c>
      <c r="B226" s="9">
        <v>448</v>
      </c>
      <c r="C226" s="9">
        <v>546</v>
      </c>
      <c r="D226" s="9" t="s">
        <v>3075</v>
      </c>
      <c r="E226" s="8" t="s">
        <v>3075</v>
      </c>
      <c r="F226" s="10" t="s">
        <v>82</v>
      </c>
      <c r="G226" s="10" t="s">
        <v>26</v>
      </c>
      <c r="H226" s="10" t="s">
        <v>82</v>
      </c>
      <c r="I226" s="10" t="s">
        <v>26</v>
      </c>
      <c r="J226" s="10" t="s">
        <v>82</v>
      </c>
      <c r="K226" s="10" t="s">
        <v>82</v>
      </c>
      <c r="L226" s="10" t="s">
        <v>26</v>
      </c>
      <c r="M226" s="10" t="s">
        <v>26</v>
      </c>
      <c r="N226" s="10" t="s">
        <v>26</v>
      </c>
      <c r="O226" s="10">
        <f t="shared" si="9"/>
        <v>1</v>
      </c>
      <c r="P226" s="10">
        <f t="shared" si="10"/>
        <v>3</v>
      </c>
      <c r="Q226" s="10">
        <f t="shared" si="11"/>
        <v>4</v>
      </c>
      <c r="R226" s="15"/>
      <c r="S226" s="50"/>
      <c r="T226" s="11"/>
      <c r="U226" s="11" t="s">
        <v>1860</v>
      </c>
      <c r="V226" s="8"/>
      <c r="W226" s="61" t="s">
        <v>4130</v>
      </c>
      <c r="X226" s="61" t="s">
        <v>1860</v>
      </c>
      <c r="Y226" s="61" t="s">
        <v>4140</v>
      </c>
      <c r="Z226" s="8"/>
    </row>
    <row r="227" spans="1:26" x14ac:dyDescent="0.2">
      <c r="A227" s="9">
        <v>297</v>
      </c>
      <c r="B227" s="9">
        <v>538</v>
      </c>
      <c r="C227" s="9">
        <v>638</v>
      </c>
      <c r="D227" s="9" t="s">
        <v>3076</v>
      </c>
      <c r="E227" s="23" t="s">
        <v>3076</v>
      </c>
      <c r="F227" s="10" t="s">
        <v>3077</v>
      </c>
      <c r="G227" s="10" t="s">
        <v>82</v>
      </c>
      <c r="H227" s="10" t="s">
        <v>3078</v>
      </c>
      <c r="I227" s="10" t="s">
        <v>3079</v>
      </c>
      <c r="J227" s="10" t="s">
        <v>3080</v>
      </c>
      <c r="K227" s="10" t="s">
        <v>3081</v>
      </c>
      <c r="L227" s="10" t="s">
        <v>26</v>
      </c>
      <c r="M227" s="10" t="s">
        <v>82</v>
      </c>
      <c r="N227" s="10" t="s">
        <v>26</v>
      </c>
      <c r="O227" s="10">
        <f t="shared" si="9"/>
        <v>2</v>
      </c>
      <c r="P227" s="10">
        <f t="shared" si="10"/>
        <v>5</v>
      </c>
      <c r="Q227" s="10">
        <f t="shared" si="11"/>
        <v>7</v>
      </c>
      <c r="R227" s="15"/>
      <c r="S227" s="50"/>
      <c r="T227" s="11"/>
      <c r="U227" s="11" t="s">
        <v>1860</v>
      </c>
      <c r="V227" s="8"/>
      <c r="W227" s="61" t="s">
        <v>4130</v>
      </c>
      <c r="X227" s="61" t="s">
        <v>1860</v>
      </c>
      <c r="Y227" s="61" t="s">
        <v>4140</v>
      </c>
      <c r="Z227" s="8"/>
    </row>
    <row r="228" spans="1:26" x14ac:dyDescent="0.2">
      <c r="A228" s="9">
        <v>299</v>
      </c>
      <c r="B228" s="9">
        <v>465</v>
      </c>
      <c r="C228" s="9">
        <v>563</v>
      </c>
      <c r="D228" s="9" t="s">
        <v>3082</v>
      </c>
      <c r="E228" s="8" t="s">
        <v>3082</v>
      </c>
      <c r="F228" s="10" t="s">
        <v>3083</v>
      </c>
      <c r="G228" s="10" t="s">
        <v>26</v>
      </c>
      <c r="H228" s="10" t="s">
        <v>3084</v>
      </c>
      <c r="I228" s="10" t="s">
        <v>3085</v>
      </c>
      <c r="J228" s="10" t="s">
        <v>26</v>
      </c>
      <c r="K228" s="10" t="s">
        <v>3086</v>
      </c>
      <c r="L228" s="10" t="s">
        <v>26</v>
      </c>
      <c r="M228" s="10" t="s">
        <v>26</v>
      </c>
      <c r="N228" s="10" t="s">
        <v>26</v>
      </c>
      <c r="O228" s="10">
        <f t="shared" si="9"/>
        <v>1</v>
      </c>
      <c r="P228" s="10">
        <f t="shared" si="10"/>
        <v>3</v>
      </c>
      <c r="Q228" s="10">
        <f t="shared" si="11"/>
        <v>4</v>
      </c>
      <c r="R228" s="15"/>
      <c r="S228" s="50"/>
      <c r="T228" s="11"/>
      <c r="U228" s="11" t="s">
        <v>1860</v>
      </c>
      <c r="V228" s="8"/>
      <c r="W228" s="61" t="s">
        <v>4130</v>
      </c>
      <c r="X228" s="61" t="s">
        <v>1860</v>
      </c>
      <c r="Y228" s="61" t="s">
        <v>4140</v>
      </c>
      <c r="Z228" s="8"/>
    </row>
    <row r="229" spans="1:26" x14ac:dyDescent="0.2">
      <c r="A229" s="9">
        <v>300</v>
      </c>
      <c r="B229" s="9">
        <v>611</v>
      </c>
      <c r="C229" s="9">
        <v>710</v>
      </c>
      <c r="D229" s="9" t="s">
        <v>3087</v>
      </c>
      <c r="E229" s="8" t="s">
        <v>3087</v>
      </c>
      <c r="F229" s="10" t="s">
        <v>3088</v>
      </c>
      <c r="G229" s="10" t="s">
        <v>26</v>
      </c>
      <c r="H229" s="10" t="s">
        <v>3089</v>
      </c>
      <c r="I229" s="10" t="s">
        <v>3090</v>
      </c>
      <c r="J229" s="10" t="s">
        <v>3091</v>
      </c>
      <c r="K229" s="10" t="s">
        <v>3092</v>
      </c>
      <c r="L229" s="10" t="s">
        <v>26</v>
      </c>
      <c r="M229" s="10" t="s">
        <v>26</v>
      </c>
      <c r="N229" s="10" t="s">
        <v>26</v>
      </c>
      <c r="O229" s="10">
        <f t="shared" si="9"/>
        <v>1</v>
      </c>
      <c r="P229" s="10">
        <f t="shared" si="10"/>
        <v>4</v>
      </c>
      <c r="Q229" s="10">
        <f t="shared" si="11"/>
        <v>5</v>
      </c>
      <c r="R229" s="15"/>
      <c r="S229" s="50"/>
      <c r="T229" s="11"/>
      <c r="U229" s="11" t="s">
        <v>1860</v>
      </c>
      <c r="V229" s="8"/>
      <c r="W229" s="61" t="s">
        <v>4130</v>
      </c>
      <c r="X229" s="61" t="s">
        <v>1860</v>
      </c>
      <c r="Y229" s="61" t="s">
        <v>4140</v>
      </c>
      <c r="Z229" s="8"/>
    </row>
    <row r="230" spans="1:26" x14ac:dyDescent="0.2">
      <c r="A230" s="9">
        <v>301</v>
      </c>
      <c r="B230" s="9">
        <v>477</v>
      </c>
      <c r="C230" s="9">
        <v>575</v>
      </c>
      <c r="D230" s="9" t="s">
        <v>3093</v>
      </c>
      <c r="E230" s="8" t="s">
        <v>3093</v>
      </c>
      <c r="F230" s="10" t="s">
        <v>3094</v>
      </c>
      <c r="G230" s="10" t="s">
        <v>26</v>
      </c>
      <c r="H230" s="10" t="s">
        <v>3095</v>
      </c>
      <c r="I230" s="10" t="s">
        <v>3096</v>
      </c>
      <c r="J230" s="10" t="s">
        <v>3097</v>
      </c>
      <c r="K230" s="10" t="s">
        <v>3098</v>
      </c>
      <c r="L230" s="10" t="s">
        <v>26</v>
      </c>
      <c r="M230" s="10" t="s">
        <v>82</v>
      </c>
      <c r="N230" s="10" t="s">
        <v>26</v>
      </c>
      <c r="O230" s="10">
        <f t="shared" si="9"/>
        <v>1</v>
      </c>
      <c r="P230" s="10">
        <f t="shared" si="10"/>
        <v>5</v>
      </c>
      <c r="Q230" s="10">
        <f t="shared" si="11"/>
        <v>6</v>
      </c>
      <c r="R230" s="15"/>
      <c r="S230" s="50"/>
      <c r="T230" s="11"/>
      <c r="U230" s="11" t="s">
        <v>1860</v>
      </c>
      <c r="V230" s="8"/>
      <c r="W230" s="61" t="s">
        <v>4130</v>
      </c>
      <c r="X230" s="61" t="s">
        <v>1860</v>
      </c>
      <c r="Y230" s="61" t="s">
        <v>4140</v>
      </c>
      <c r="Z230" s="8"/>
    </row>
    <row r="231" spans="1:26" x14ac:dyDescent="0.2">
      <c r="A231" s="9">
        <v>302</v>
      </c>
      <c r="B231" s="9">
        <v>533</v>
      </c>
      <c r="C231" s="9">
        <v>633</v>
      </c>
      <c r="D231" s="9" t="s">
        <v>3099</v>
      </c>
      <c r="E231" s="57" t="s">
        <v>3099</v>
      </c>
      <c r="F231" s="10" t="s">
        <v>3100</v>
      </c>
      <c r="G231" s="10" t="s">
        <v>26</v>
      </c>
      <c r="H231" s="10" t="s">
        <v>3101</v>
      </c>
      <c r="I231" s="10" t="s">
        <v>3102</v>
      </c>
      <c r="J231" s="10" t="s">
        <v>3103</v>
      </c>
      <c r="K231" s="10" t="s">
        <v>3104</v>
      </c>
      <c r="L231" s="10" t="s">
        <v>26</v>
      </c>
      <c r="M231" s="10" t="s">
        <v>26</v>
      </c>
      <c r="N231" s="10" t="s">
        <v>26</v>
      </c>
      <c r="O231" s="10">
        <f t="shared" si="9"/>
        <v>1</v>
      </c>
      <c r="P231" s="10">
        <f t="shared" si="10"/>
        <v>4</v>
      </c>
      <c r="Q231" s="10">
        <f t="shared" si="11"/>
        <v>5</v>
      </c>
      <c r="R231" s="15"/>
      <c r="S231" s="50"/>
      <c r="T231" s="11"/>
      <c r="U231" s="11" t="s">
        <v>1860</v>
      </c>
      <c r="V231" s="8"/>
      <c r="W231" s="61" t="s">
        <v>4130</v>
      </c>
      <c r="X231" s="61" t="s">
        <v>1860</v>
      </c>
      <c r="Y231" s="61" t="s">
        <v>4140</v>
      </c>
      <c r="Z231" s="8"/>
    </row>
    <row r="232" spans="1:26" x14ac:dyDescent="0.2">
      <c r="A232" s="9">
        <v>303</v>
      </c>
      <c r="B232" s="9">
        <v>449</v>
      </c>
      <c r="C232" s="9">
        <v>547</v>
      </c>
      <c r="D232" s="9" t="s">
        <v>3105</v>
      </c>
      <c r="E232" s="57" t="s">
        <v>3105</v>
      </c>
      <c r="F232" s="10" t="s">
        <v>3106</v>
      </c>
      <c r="G232" s="10" t="s">
        <v>26</v>
      </c>
      <c r="H232" s="10" t="s">
        <v>3107</v>
      </c>
      <c r="I232" s="10" t="s">
        <v>3108</v>
      </c>
      <c r="J232" s="10" t="s">
        <v>3109</v>
      </c>
      <c r="K232" s="10" t="s">
        <v>3110</v>
      </c>
      <c r="L232" s="10" t="s">
        <v>26</v>
      </c>
      <c r="M232" s="10" t="s">
        <v>26</v>
      </c>
      <c r="N232" s="10" t="s">
        <v>26</v>
      </c>
      <c r="O232" s="10">
        <f t="shared" si="9"/>
        <v>1</v>
      </c>
      <c r="P232" s="10">
        <f t="shared" si="10"/>
        <v>4</v>
      </c>
      <c r="Q232" s="10">
        <f t="shared" si="11"/>
        <v>5</v>
      </c>
      <c r="R232" s="15"/>
      <c r="S232" s="50"/>
      <c r="T232" s="11"/>
      <c r="U232" s="11" t="s">
        <v>1860</v>
      </c>
      <c r="V232" s="8"/>
      <c r="W232" s="61" t="s">
        <v>4130</v>
      </c>
      <c r="X232" s="61" t="s">
        <v>1860</v>
      </c>
      <c r="Y232" s="61" t="s">
        <v>4140</v>
      </c>
      <c r="Z232" s="8"/>
    </row>
    <row r="233" spans="1:26" x14ac:dyDescent="0.2">
      <c r="A233" s="9">
        <v>304</v>
      </c>
      <c r="B233" s="9">
        <v>613</v>
      </c>
      <c r="C233" s="9">
        <v>712</v>
      </c>
      <c r="D233" s="9" t="s">
        <v>3111</v>
      </c>
      <c r="E233" s="18" t="s">
        <v>3111</v>
      </c>
      <c r="F233" s="10" t="s">
        <v>3112</v>
      </c>
      <c r="G233" s="10" t="s">
        <v>26</v>
      </c>
      <c r="H233" s="10" t="s">
        <v>3113</v>
      </c>
      <c r="I233" s="10" t="s">
        <v>3114</v>
      </c>
      <c r="J233" s="10" t="s">
        <v>3115</v>
      </c>
      <c r="K233" s="10" t="s">
        <v>3116</v>
      </c>
      <c r="L233" s="10" t="s">
        <v>26</v>
      </c>
      <c r="M233" s="10" t="s">
        <v>26</v>
      </c>
      <c r="N233" s="10" t="s">
        <v>26</v>
      </c>
      <c r="O233" s="10">
        <f t="shared" si="9"/>
        <v>1</v>
      </c>
      <c r="P233" s="10">
        <f t="shared" si="10"/>
        <v>4</v>
      </c>
      <c r="Q233" s="10">
        <f t="shared" si="11"/>
        <v>5</v>
      </c>
      <c r="R233" s="15"/>
      <c r="S233" s="50"/>
      <c r="T233" s="11"/>
      <c r="U233" s="11" t="s">
        <v>1860</v>
      </c>
      <c r="V233" s="8"/>
      <c r="W233" s="61" t="s">
        <v>4130</v>
      </c>
      <c r="X233" s="61" t="s">
        <v>1860</v>
      </c>
      <c r="Y233" s="61" t="s">
        <v>4140</v>
      </c>
      <c r="Z233" s="8"/>
    </row>
    <row r="234" spans="1:26" x14ac:dyDescent="0.2">
      <c r="A234" s="9">
        <v>305</v>
      </c>
      <c r="B234" s="9">
        <v>620</v>
      </c>
      <c r="C234" s="9">
        <v>719</v>
      </c>
      <c r="D234" s="9" t="s">
        <v>3117</v>
      </c>
      <c r="E234" s="20" t="s">
        <v>3118</v>
      </c>
      <c r="F234" s="34" t="s">
        <v>3119</v>
      </c>
      <c r="G234" s="10" t="s">
        <v>3120</v>
      </c>
      <c r="H234" s="34" t="s">
        <v>3121</v>
      </c>
      <c r="I234" s="10" t="s">
        <v>3122</v>
      </c>
      <c r="J234" s="10" t="s">
        <v>3123</v>
      </c>
      <c r="K234" s="34" t="s">
        <v>3124</v>
      </c>
      <c r="L234" s="10" t="s">
        <v>3125</v>
      </c>
      <c r="M234" s="10" t="s">
        <v>26</v>
      </c>
      <c r="N234" s="10" t="s">
        <v>26</v>
      </c>
      <c r="O234" s="10">
        <f t="shared" si="9"/>
        <v>2</v>
      </c>
      <c r="P234" s="10">
        <f t="shared" si="10"/>
        <v>5</v>
      </c>
      <c r="Q234" s="10">
        <f t="shared" si="11"/>
        <v>7</v>
      </c>
      <c r="R234" s="15"/>
      <c r="S234" s="50"/>
      <c r="T234" s="11"/>
      <c r="U234" s="11" t="s">
        <v>1860</v>
      </c>
      <c r="V234" s="8"/>
      <c r="W234" s="61" t="s">
        <v>4130</v>
      </c>
      <c r="X234" s="61" t="s">
        <v>1860</v>
      </c>
      <c r="Y234" s="61" t="s">
        <v>4140</v>
      </c>
      <c r="Z234" s="8"/>
    </row>
    <row r="235" spans="1:26" x14ac:dyDescent="0.2">
      <c r="A235" s="9">
        <v>306</v>
      </c>
      <c r="B235" s="9">
        <v>661</v>
      </c>
      <c r="C235" s="9">
        <v>763</v>
      </c>
      <c r="D235" s="9" t="s">
        <v>3126</v>
      </c>
      <c r="E235" s="8" t="s">
        <v>3126</v>
      </c>
      <c r="F235" s="10" t="s">
        <v>3127</v>
      </c>
      <c r="G235" s="10" t="s">
        <v>26</v>
      </c>
      <c r="H235" s="10" t="s">
        <v>3128</v>
      </c>
      <c r="I235" s="10" t="s">
        <v>3129</v>
      </c>
      <c r="J235" s="10" t="s">
        <v>3130</v>
      </c>
      <c r="K235" s="10" t="s">
        <v>3131</v>
      </c>
      <c r="L235" s="10" t="s">
        <v>26</v>
      </c>
      <c r="M235" s="10" t="s">
        <v>3132</v>
      </c>
      <c r="N235" s="10" t="s">
        <v>3133</v>
      </c>
      <c r="O235" s="10">
        <f t="shared" si="9"/>
        <v>1</v>
      </c>
      <c r="P235" s="10">
        <f t="shared" si="10"/>
        <v>6</v>
      </c>
      <c r="Q235" s="10">
        <f t="shared" si="11"/>
        <v>7</v>
      </c>
      <c r="R235" s="15"/>
      <c r="S235" s="50"/>
      <c r="T235" s="11"/>
      <c r="U235" s="11" t="s">
        <v>1860</v>
      </c>
      <c r="V235" s="8"/>
      <c r="W235" s="61" t="s">
        <v>4130</v>
      </c>
      <c r="X235" s="61" t="s">
        <v>1860</v>
      </c>
      <c r="Y235" s="61" t="s">
        <v>4140</v>
      </c>
      <c r="Z235" s="8"/>
    </row>
    <row r="236" spans="1:26" x14ac:dyDescent="0.2">
      <c r="A236" s="9">
        <v>307</v>
      </c>
      <c r="B236" s="9">
        <v>606</v>
      </c>
      <c r="C236" s="9">
        <v>705</v>
      </c>
      <c r="D236" s="9" t="s">
        <v>3134</v>
      </c>
      <c r="E236" s="8" t="s">
        <v>3134</v>
      </c>
      <c r="F236" s="34" t="s">
        <v>3135</v>
      </c>
      <c r="G236" s="10" t="s">
        <v>3136</v>
      </c>
      <c r="H236" s="34" t="s">
        <v>3137</v>
      </c>
      <c r="I236" s="10" t="s">
        <v>2994</v>
      </c>
      <c r="J236" s="10" t="s">
        <v>3138</v>
      </c>
      <c r="K236" s="34" t="s">
        <v>3139</v>
      </c>
      <c r="L236" s="34" t="s">
        <v>3140</v>
      </c>
      <c r="M236" s="10" t="s">
        <v>26</v>
      </c>
      <c r="N236" s="10" t="s">
        <v>26</v>
      </c>
      <c r="O236" s="10">
        <f t="shared" si="9"/>
        <v>2</v>
      </c>
      <c r="P236" s="10">
        <f t="shared" si="10"/>
        <v>5</v>
      </c>
      <c r="Q236" s="10">
        <f t="shared" si="11"/>
        <v>7</v>
      </c>
      <c r="R236" s="15"/>
      <c r="S236" s="50"/>
      <c r="T236" s="11"/>
      <c r="U236" s="11" t="s">
        <v>1860</v>
      </c>
      <c r="V236" s="8"/>
      <c r="W236" s="61" t="s">
        <v>4130</v>
      </c>
      <c r="X236" s="61" t="s">
        <v>1860</v>
      </c>
      <c r="Y236" s="61" t="s">
        <v>4140</v>
      </c>
      <c r="Z236" s="8"/>
    </row>
    <row r="237" spans="1:26" x14ac:dyDescent="0.2">
      <c r="A237" s="9">
        <v>308</v>
      </c>
      <c r="B237" s="9">
        <v>603</v>
      </c>
      <c r="C237" s="9">
        <v>702</v>
      </c>
      <c r="D237" s="9" t="s">
        <v>3141</v>
      </c>
      <c r="E237" s="8" t="s">
        <v>3141</v>
      </c>
      <c r="F237" s="10" t="s">
        <v>3142</v>
      </c>
      <c r="G237" s="10" t="s">
        <v>26</v>
      </c>
      <c r="H237" s="10" t="s">
        <v>3143</v>
      </c>
      <c r="I237" s="10" t="s">
        <v>3144</v>
      </c>
      <c r="J237" s="10" t="s">
        <v>3145</v>
      </c>
      <c r="K237" s="10" t="s">
        <v>26</v>
      </c>
      <c r="L237" s="10" t="s">
        <v>26</v>
      </c>
      <c r="M237" s="10" t="s">
        <v>3146</v>
      </c>
      <c r="N237" s="10" t="s">
        <v>3147</v>
      </c>
      <c r="O237" s="10">
        <f t="shared" si="9"/>
        <v>1</v>
      </c>
      <c r="P237" s="10">
        <f t="shared" si="10"/>
        <v>5</v>
      </c>
      <c r="Q237" s="10">
        <f t="shared" si="11"/>
        <v>6</v>
      </c>
      <c r="R237" s="15"/>
      <c r="S237" s="50"/>
      <c r="T237" s="11"/>
      <c r="U237" s="11" t="s">
        <v>1860</v>
      </c>
      <c r="V237" s="8"/>
      <c r="W237" s="61" t="s">
        <v>4130</v>
      </c>
      <c r="X237" s="61" t="s">
        <v>1860</v>
      </c>
      <c r="Y237" s="61" t="s">
        <v>4140</v>
      </c>
      <c r="Z237" s="8"/>
    </row>
    <row r="238" spans="1:26" x14ac:dyDescent="0.2">
      <c r="A238" s="9">
        <v>309</v>
      </c>
      <c r="B238" s="9">
        <v>443</v>
      </c>
      <c r="C238" s="9">
        <v>541</v>
      </c>
      <c r="D238" s="9" t="s">
        <v>3148</v>
      </c>
      <c r="E238" s="8" t="s">
        <v>3148</v>
      </c>
      <c r="F238" s="10" t="s">
        <v>3149</v>
      </c>
      <c r="G238" s="10" t="s">
        <v>26</v>
      </c>
      <c r="H238" s="10" t="s">
        <v>3150</v>
      </c>
      <c r="I238" s="10" t="s">
        <v>3151</v>
      </c>
      <c r="J238" s="10" t="s">
        <v>3152</v>
      </c>
      <c r="K238" s="10" t="s">
        <v>3153</v>
      </c>
      <c r="L238" s="10" t="s">
        <v>26</v>
      </c>
      <c r="M238" s="10" t="s">
        <v>26</v>
      </c>
      <c r="N238" s="10" t="s">
        <v>26</v>
      </c>
      <c r="O238" s="10">
        <f t="shared" si="9"/>
        <v>1</v>
      </c>
      <c r="P238" s="10">
        <f t="shared" si="10"/>
        <v>4</v>
      </c>
      <c r="Q238" s="10">
        <f t="shared" si="11"/>
        <v>5</v>
      </c>
      <c r="R238" s="15"/>
      <c r="S238" s="50"/>
      <c r="T238" s="11"/>
      <c r="U238" s="11" t="s">
        <v>1860</v>
      </c>
      <c r="V238" s="8"/>
      <c r="W238" s="61" t="s">
        <v>4130</v>
      </c>
      <c r="X238" s="61" t="s">
        <v>1860</v>
      </c>
      <c r="Y238" s="61" t="s">
        <v>4140</v>
      </c>
      <c r="Z238" s="8"/>
    </row>
    <row r="239" spans="1:26" x14ac:dyDescent="0.2">
      <c r="A239" s="9">
        <v>310</v>
      </c>
      <c r="B239" s="9">
        <v>444</v>
      </c>
      <c r="C239" s="9">
        <v>542</v>
      </c>
      <c r="D239" s="9" t="s">
        <v>3154</v>
      </c>
      <c r="E239" s="8" t="s">
        <v>3154</v>
      </c>
      <c r="F239" s="10" t="s">
        <v>3155</v>
      </c>
      <c r="G239" s="10" t="s">
        <v>26</v>
      </c>
      <c r="H239" s="10" t="s">
        <v>26</v>
      </c>
      <c r="I239" s="10" t="s">
        <v>26</v>
      </c>
      <c r="J239" s="10" t="s">
        <v>26</v>
      </c>
      <c r="K239" s="10" t="s">
        <v>26</v>
      </c>
      <c r="L239" s="10" t="s">
        <v>26</v>
      </c>
      <c r="M239" s="10" t="s">
        <v>3156</v>
      </c>
      <c r="N239" s="10" t="s">
        <v>3157</v>
      </c>
      <c r="O239" s="10">
        <f t="shared" si="9"/>
        <v>1</v>
      </c>
      <c r="P239" s="10">
        <f t="shared" si="10"/>
        <v>2</v>
      </c>
      <c r="Q239" s="10">
        <f t="shared" si="11"/>
        <v>3</v>
      </c>
      <c r="R239" s="15"/>
      <c r="S239" s="50"/>
      <c r="T239" s="11"/>
      <c r="U239" s="11" t="s">
        <v>1860</v>
      </c>
      <c r="V239" s="8"/>
      <c r="W239" s="61" t="s">
        <v>4130</v>
      </c>
      <c r="X239" s="61" t="s">
        <v>1860</v>
      </c>
      <c r="Y239" s="61" t="s">
        <v>4140</v>
      </c>
      <c r="Z239" s="8"/>
    </row>
    <row r="240" spans="1:26" x14ac:dyDescent="0.2">
      <c r="A240" s="9">
        <v>311</v>
      </c>
      <c r="B240" s="9">
        <v>532</v>
      </c>
      <c r="C240" s="9">
        <v>632</v>
      </c>
      <c r="D240" s="9" t="s">
        <v>3158</v>
      </c>
      <c r="E240" s="8" t="s">
        <v>3158</v>
      </c>
      <c r="F240" s="10" t="s">
        <v>3159</v>
      </c>
      <c r="G240" s="10" t="s">
        <v>26</v>
      </c>
      <c r="H240" s="10" t="s">
        <v>3160</v>
      </c>
      <c r="I240" s="10" t="s">
        <v>3161</v>
      </c>
      <c r="J240" s="10" t="s">
        <v>3162</v>
      </c>
      <c r="K240" s="10" t="s">
        <v>3163</v>
      </c>
      <c r="L240" s="10" t="s">
        <v>26</v>
      </c>
      <c r="M240" s="10" t="s">
        <v>26</v>
      </c>
      <c r="N240" s="10" t="s">
        <v>26</v>
      </c>
      <c r="O240" s="10">
        <f t="shared" si="9"/>
        <v>1</v>
      </c>
      <c r="P240" s="10">
        <f t="shared" si="10"/>
        <v>4</v>
      </c>
      <c r="Q240" s="10">
        <f t="shared" si="11"/>
        <v>5</v>
      </c>
      <c r="R240" s="15"/>
      <c r="S240" s="50"/>
      <c r="T240" s="11"/>
      <c r="U240" s="11" t="s">
        <v>1860</v>
      </c>
      <c r="V240" s="8"/>
      <c r="W240" s="61" t="s">
        <v>4130</v>
      </c>
      <c r="X240" s="61" t="s">
        <v>1860</v>
      </c>
      <c r="Y240" s="61" t="s">
        <v>4140</v>
      </c>
      <c r="Z240" s="8"/>
    </row>
    <row r="241" spans="1:26" x14ac:dyDescent="0.2">
      <c r="A241" s="9">
        <v>313</v>
      </c>
      <c r="B241" s="9">
        <v>618</v>
      </c>
      <c r="C241" s="9">
        <v>717</v>
      </c>
      <c r="D241" s="9" t="s">
        <v>3164</v>
      </c>
      <c r="E241" s="18" t="s">
        <v>3164</v>
      </c>
      <c r="F241" s="10" t="s">
        <v>3165</v>
      </c>
      <c r="G241" s="10" t="s">
        <v>26</v>
      </c>
      <c r="H241" s="10" t="s">
        <v>3166</v>
      </c>
      <c r="I241" s="10" t="s">
        <v>3167</v>
      </c>
      <c r="J241" s="10" t="s">
        <v>3168</v>
      </c>
      <c r="K241" s="10" t="s">
        <v>3169</v>
      </c>
      <c r="L241" s="10" t="s">
        <v>26</v>
      </c>
      <c r="M241" s="10" t="s">
        <v>26</v>
      </c>
      <c r="N241" s="10" t="s">
        <v>26</v>
      </c>
      <c r="O241" s="10">
        <f t="shared" si="9"/>
        <v>1</v>
      </c>
      <c r="P241" s="10">
        <f t="shared" si="10"/>
        <v>4</v>
      </c>
      <c r="Q241" s="10">
        <f t="shared" si="11"/>
        <v>5</v>
      </c>
      <c r="R241" s="15"/>
      <c r="S241" s="50"/>
      <c r="T241" s="11"/>
      <c r="U241" s="11" t="s">
        <v>1860</v>
      </c>
      <c r="V241" s="8"/>
      <c r="W241" s="61" t="s">
        <v>4130</v>
      </c>
      <c r="X241" s="61" t="s">
        <v>1860</v>
      </c>
      <c r="Y241" s="61" t="s">
        <v>4140</v>
      </c>
      <c r="Z241" s="8"/>
    </row>
    <row r="242" spans="1:26" x14ac:dyDescent="0.2">
      <c r="A242" s="9">
        <v>314</v>
      </c>
      <c r="B242" s="9">
        <v>560</v>
      </c>
      <c r="C242" s="9">
        <v>659</v>
      </c>
      <c r="D242" s="9" t="s">
        <v>3170</v>
      </c>
      <c r="E242" s="8" t="s">
        <v>3170</v>
      </c>
      <c r="F242" s="10" t="s">
        <v>3171</v>
      </c>
      <c r="G242" s="10" t="s">
        <v>82</v>
      </c>
      <c r="H242" s="10" t="s">
        <v>3172</v>
      </c>
      <c r="I242" s="10" t="s">
        <v>3173</v>
      </c>
      <c r="J242" s="10" t="s">
        <v>3174</v>
      </c>
      <c r="K242" s="10" t="s">
        <v>3175</v>
      </c>
      <c r="L242" s="10" t="s">
        <v>26</v>
      </c>
      <c r="M242" s="10" t="s">
        <v>82</v>
      </c>
      <c r="N242" s="10" t="s">
        <v>26</v>
      </c>
      <c r="O242" s="10">
        <f t="shared" si="9"/>
        <v>2</v>
      </c>
      <c r="P242" s="10">
        <f t="shared" si="10"/>
        <v>5</v>
      </c>
      <c r="Q242" s="10">
        <f t="shared" si="11"/>
        <v>7</v>
      </c>
      <c r="R242" s="15"/>
      <c r="S242" s="50"/>
      <c r="T242" s="11"/>
      <c r="U242" s="11" t="s">
        <v>1860</v>
      </c>
      <c r="V242" s="8"/>
      <c r="W242" s="61" t="s">
        <v>4130</v>
      </c>
      <c r="X242" s="61" t="s">
        <v>1860</v>
      </c>
      <c r="Y242" s="61" t="s">
        <v>4140</v>
      </c>
      <c r="Z242" s="8"/>
    </row>
    <row r="243" spans="1:26" x14ac:dyDescent="0.2">
      <c r="A243" s="9">
        <v>315</v>
      </c>
      <c r="B243" s="9">
        <v>629</v>
      </c>
      <c r="C243" s="9">
        <v>728</v>
      </c>
      <c r="D243" s="9" t="s">
        <v>3176</v>
      </c>
      <c r="E243" s="18" t="s">
        <v>3176</v>
      </c>
      <c r="F243" s="10" t="s">
        <v>3177</v>
      </c>
      <c r="G243" s="10" t="s">
        <v>26</v>
      </c>
      <c r="H243" s="10" t="s">
        <v>3178</v>
      </c>
      <c r="I243" s="10" t="s">
        <v>3179</v>
      </c>
      <c r="J243" s="10" t="s">
        <v>3180</v>
      </c>
      <c r="K243" s="10" t="s">
        <v>3181</v>
      </c>
      <c r="L243" s="10" t="s">
        <v>26</v>
      </c>
      <c r="M243" s="10" t="s">
        <v>26</v>
      </c>
      <c r="N243" s="10" t="s">
        <v>26</v>
      </c>
      <c r="O243" s="10">
        <f t="shared" si="9"/>
        <v>1</v>
      </c>
      <c r="P243" s="10">
        <f t="shared" si="10"/>
        <v>4</v>
      </c>
      <c r="Q243" s="10">
        <f t="shared" si="11"/>
        <v>5</v>
      </c>
      <c r="R243" s="15"/>
      <c r="S243" s="50"/>
      <c r="T243" s="11"/>
      <c r="U243" s="11" t="s">
        <v>1860</v>
      </c>
      <c r="V243" s="8"/>
      <c r="W243" s="61" t="s">
        <v>4130</v>
      </c>
      <c r="X243" s="61" t="s">
        <v>1860</v>
      </c>
      <c r="Y243" s="61" t="s">
        <v>4140</v>
      </c>
      <c r="Z243" s="8"/>
    </row>
    <row r="244" spans="1:26" x14ac:dyDescent="0.2">
      <c r="A244" s="9">
        <v>317</v>
      </c>
      <c r="B244" s="9">
        <v>559</v>
      </c>
      <c r="C244" s="9">
        <v>658</v>
      </c>
      <c r="D244" s="9" t="s">
        <v>3182</v>
      </c>
      <c r="E244" s="8" t="s">
        <v>3182</v>
      </c>
      <c r="F244" s="10" t="s">
        <v>3183</v>
      </c>
      <c r="G244" s="10" t="s">
        <v>26</v>
      </c>
      <c r="H244" s="10" t="s">
        <v>3184</v>
      </c>
      <c r="I244" s="10" t="s">
        <v>26</v>
      </c>
      <c r="J244" s="10" t="s">
        <v>26</v>
      </c>
      <c r="K244" s="10" t="s">
        <v>3185</v>
      </c>
      <c r="L244" s="10" t="s">
        <v>26</v>
      </c>
      <c r="M244" s="10" t="s">
        <v>26</v>
      </c>
      <c r="N244" s="10" t="s">
        <v>26</v>
      </c>
      <c r="O244" s="10">
        <f t="shared" si="9"/>
        <v>1</v>
      </c>
      <c r="P244" s="10">
        <f t="shared" si="10"/>
        <v>2</v>
      </c>
      <c r="Q244" s="10">
        <f t="shared" si="11"/>
        <v>3</v>
      </c>
      <c r="R244" s="15"/>
      <c r="S244" s="50"/>
      <c r="T244" s="11"/>
      <c r="U244" s="11" t="s">
        <v>1860</v>
      </c>
      <c r="V244" s="8"/>
      <c r="W244" s="61" t="s">
        <v>4130</v>
      </c>
      <c r="X244" s="61" t="s">
        <v>1860</v>
      </c>
      <c r="Y244" s="61" t="s">
        <v>4140</v>
      </c>
      <c r="Z244" s="8"/>
    </row>
    <row r="245" spans="1:26" x14ac:dyDescent="0.2">
      <c r="A245" s="9">
        <v>318</v>
      </c>
      <c r="B245" s="9">
        <v>623</v>
      </c>
      <c r="C245" s="9">
        <v>722</v>
      </c>
      <c r="D245" s="9" t="s">
        <v>3186</v>
      </c>
      <c r="E245" s="8" t="s">
        <v>3186</v>
      </c>
      <c r="F245" s="10" t="s">
        <v>3187</v>
      </c>
      <c r="G245" s="10" t="s">
        <v>26</v>
      </c>
      <c r="H245" s="10" t="s">
        <v>3188</v>
      </c>
      <c r="I245" s="10" t="s">
        <v>3189</v>
      </c>
      <c r="J245" s="10" t="s">
        <v>3190</v>
      </c>
      <c r="K245" s="10" t="s">
        <v>3191</v>
      </c>
      <c r="L245" s="10" t="s">
        <v>26</v>
      </c>
      <c r="M245" s="10" t="s">
        <v>26</v>
      </c>
      <c r="N245" s="10" t="s">
        <v>26</v>
      </c>
      <c r="O245" s="10">
        <f t="shared" si="9"/>
        <v>1</v>
      </c>
      <c r="P245" s="10">
        <f t="shared" si="10"/>
        <v>4</v>
      </c>
      <c r="Q245" s="10">
        <f t="shared" si="11"/>
        <v>5</v>
      </c>
      <c r="R245" s="15"/>
      <c r="S245" s="50"/>
      <c r="T245" s="11"/>
      <c r="U245" s="11" t="s">
        <v>1860</v>
      </c>
      <c r="V245" s="8"/>
      <c r="W245" s="61" t="s">
        <v>4130</v>
      </c>
      <c r="X245" s="61" t="s">
        <v>1860</v>
      </c>
      <c r="Y245" s="61" t="s">
        <v>4140</v>
      </c>
      <c r="Z245" s="8"/>
    </row>
    <row r="246" spans="1:26" x14ac:dyDescent="0.2">
      <c r="A246" s="9">
        <v>320</v>
      </c>
      <c r="B246" s="9">
        <v>555</v>
      </c>
      <c r="C246" s="9">
        <v>654</v>
      </c>
      <c r="D246" s="9" t="s">
        <v>3192</v>
      </c>
      <c r="E246" s="8" t="s">
        <v>3192</v>
      </c>
      <c r="F246" s="10" t="s">
        <v>3193</v>
      </c>
      <c r="G246" s="10" t="s">
        <v>3194</v>
      </c>
      <c r="H246" s="10" t="s">
        <v>3195</v>
      </c>
      <c r="I246" s="10" t="s">
        <v>3196</v>
      </c>
      <c r="J246" s="10" t="s">
        <v>3197</v>
      </c>
      <c r="K246" s="10" t="s">
        <v>3198</v>
      </c>
      <c r="L246" s="10" t="s">
        <v>26</v>
      </c>
      <c r="M246" s="10" t="s">
        <v>82</v>
      </c>
      <c r="N246" s="10" t="s">
        <v>82</v>
      </c>
      <c r="O246" s="10">
        <f t="shared" si="9"/>
        <v>2</v>
      </c>
      <c r="P246" s="10">
        <f t="shared" si="10"/>
        <v>6</v>
      </c>
      <c r="Q246" s="10">
        <f t="shared" si="11"/>
        <v>8</v>
      </c>
      <c r="R246" s="15"/>
      <c r="S246" s="50"/>
      <c r="T246" s="11"/>
      <c r="U246" s="11" t="s">
        <v>1860</v>
      </c>
      <c r="V246" s="8"/>
      <c r="W246" s="61" t="s">
        <v>4130</v>
      </c>
      <c r="X246" s="61" t="s">
        <v>1860</v>
      </c>
      <c r="Y246" s="61" t="s">
        <v>4140</v>
      </c>
      <c r="Z246" s="8"/>
    </row>
    <row r="247" spans="1:26" x14ac:dyDescent="0.2">
      <c r="A247" s="9">
        <v>321</v>
      </c>
      <c r="B247" s="9">
        <v>557</v>
      </c>
      <c r="C247" s="9">
        <v>656</v>
      </c>
      <c r="D247" s="9" t="s">
        <v>3199</v>
      </c>
      <c r="E247" s="8" t="s">
        <v>3199</v>
      </c>
      <c r="F247" s="34" t="s">
        <v>3200</v>
      </c>
      <c r="G247" s="10" t="s">
        <v>3201</v>
      </c>
      <c r="H247" s="34" t="s">
        <v>3202</v>
      </c>
      <c r="I247" s="10" t="s">
        <v>3203</v>
      </c>
      <c r="J247" s="10" t="s">
        <v>3204</v>
      </c>
      <c r="K247" s="10" t="s">
        <v>3205</v>
      </c>
      <c r="L247" s="10" t="s">
        <v>3206</v>
      </c>
      <c r="M247" s="10" t="s">
        <v>26</v>
      </c>
      <c r="N247" s="10" t="s">
        <v>26</v>
      </c>
      <c r="O247" s="10">
        <f t="shared" si="9"/>
        <v>2</v>
      </c>
      <c r="P247" s="10">
        <f t="shared" si="10"/>
        <v>5</v>
      </c>
      <c r="Q247" s="10">
        <f t="shared" si="11"/>
        <v>7</v>
      </c>
      <c r="R247" s="15"/>
      <c r="S247" s="50"/>
      <c r="T247" s="11"/>
      <c r="U247" s="11" t="s">
        <v>1860</v>
      </c>
      <c r="V247" s="8"/>
      <c r="W247" s="61" t="s">
        <v>4130</v>
      </c>
      <c r="X247" s="61" t="s">
        <v>1860</v>
      </c>
      <c r="Y247" s="61" t="s">
        <v>4140</v>
      </c>
      <c r="Z247" s="8"/>
    </row>
    <row r="248" spans="1:26" x14ac:dyDescent="0.2">
      <c r="A248" s="9">
        <v>322</v>
      </c>
      <c r="B248" s="9">
        <v>378</v>
      </c>
      <c r="C248" s="9">
        <v>470</v>
      </c>
      <c r="D248" s="9" t="s">
        <v>3207</v>
      </c>
      <c r="E248" s="8" t="s">
        <v>3208</v>
      </c>
      <c r="F248" s="10" t="s">
        <v>3209</v>
      </c>
      <c r="G248" s="10" t="s">
        <v>3210</v>
      </c>
      <c r="H248" s="10" t="s">
        <v>3211</v>
      </c>
      <c r="I248" s="10" t="s">
        <v>3212</v>
      </c>
      <c r="J248" s="10" t="s">
        <v>3213</v>
      </c>
      <c r="K248" s="10" t="s">
        <v>3214</v>
      </c>
      <c r="L248" s="10" t="s">
        <v>26</v>
      </c>
      <c r="M248" s="10" t="s">
        <v>82</v>
      </c>
      <c r="N248" s="10" t="s">
        <v>82</v>
      </c>
      <c r="O248" s="10">
        <f t="shared" si="9"/>
        <v>2</v>
      </c>
      <c r="P248" s="10">
        <f t="shared" si="10"/>
        <v>6</v>
      </c>
      <c r="Q248" s="10">
        <f t="shared" si="11"/>
        <v>8</v>
      </c>
      <c r="R248" s="15"/>
      <c r="S248" s="50"/>
      <c r="T248" s="11"/>
      <c r="U248" s="11" t="s">
        <v>1860</v>
      </c>
      <c r="V248" s="8"/>
      <c r="W248" s="61" t="s">
        <v>4130</v>
      </c>
      <c r="X248" s="61" t="s">
        <v>1860</v>
      </c>
      <c r="Y248" s="61" t="s">
        <v>4140</v>
      </c>
      <c r="Z248" s="8"/>
    </row>
    <row r="249" spans="1:26" x14ac:dyDescent="0.2">
      <c r="A249" s="9">
        <v>323</v>
      </c>
      <c r="B249" s="9">
        <v>558</v>
      </c>
      <c r="C249" s="9">
        <v>657</v>
      </c>
      <c r="D249" s="9" t="s">
        <v>3215</v>
      </c>
      <c r="E249" s="8" t="s">
        <v>3215</v>
      </c>
      <c r="F249" s="10" t="s">
        <v>3216</v>
      </c>
      <c r="G249" s="10" t="s">
        <v>3217</v>
      </c>
      <c r="H249" s="10" t="s">
        <v>3218</v>
      </c>
      <c r="I249" s="10" t="s">
        <v>3219</v>
      </c>
      <c r="J249" s="10" t="s">
        <v>3220</v>
      </c>
      <c r="K249" s="10" t="s">
        <v>3221</v>
      </c>
      <c r="L249" s="10" t="s">
        <v>82</v>
      </c>
      <c r="M249" s="10" t="s">
        <v>82</v>
      </c>
      <c r="N249" s="10" t="s">
        <v>82</v>
      </c>
      <c r="O249" s="10">
        <f t="shared" si="9"/>
        <v>2</v>
      </c>
      <c r="P249" s="10">
        <f t="shared" si="10"/>
        <v>7</v>
      </c>
      <c r="Q249" s="10">
        <f t="shared" si="11"/>
        <v>9</v>
      </c>
      <c r="R249" s="15"/>
      <c r="S249" s="50"/>
      <c r="T249" s="11"/>
      <c r="U249" s="11" t="s">
        <v>1860</v>
      </c>
      <c r="V249" s="8"/>
      <c r="W249" s="61" t="s">
        <v>4130</v>
      </c>
      <c r="X249" s="61" t="s">
        <v>1860</v>
      </c>
      <c r="Y249" s="61" t="s">
        <v>4140</v>
      </c>
      <c r="Z249" s="8"/>
    </row>
    <row r="250" spans="1:26" x14ac:dyDescent="0.2">
      <c r="A250" s="9">
        <v>324</v>
      </c>
      <c r="B250" s="9">
        <v>583</v>
      </c>
      <c r="C250" s="9">
        <v>682</v>
      </c>
      <c r="D250" s="9" t="s">
        <v>3222</v>
      </c>
      <c r="E250" s="8" t="s">
        <v>3222</v>
      </c>
      <c r="F250" s="10" t="s">
        <v>82</v>
      </c>
      <c r="G250" s="10" t="s">
        <v>82</v>
      </c>
      <c r="H250" s="10" t="s">
        <v>82</v>
      </c>
      <c r="I250" s="10" t="s">
        <v>82</v>
      </c>
      <c r="J250" s="10" t="s">
        <v>26</v>
      </c>
      <c r="K250" s="10" t="s">
        <v>26</v>
      </c>
      <c r="L250" s="10" t="s">
        <v>26</v>
      </c>
      <c r="M250" s="10" t="s">
        <v>82</v>
      </c>
      <c r="N250" s="10" t="s">
        <v>82</v>
      </c>
      <c r="O250" s="10">
        <f t="shared" si="9"/>
        <v>2</v>
      </c>
      <c r="P250" s="10">
        <f t="shared" si="10"/>
        <v>4</v>
      </c>
      <c r="Q250" s="10">
        <f t="shared" si="11"/>
        <v>6</v>
      </c>
      <c r="R250" s="15"/>
      <c r="S250" s="50"/>
      <c r="T250" s="11"/>
      <c r="U250" s="11" t="s">
        <v>1860</v>
      </c>
      <c r="V250" s="8"/>
      <c r="W250" s="61" t="s">
        <v>4130</v>
      </c>
      <c r="X250" s="61" t="s">
        <v>1860</v>
      </c>
      <c r="Y250" s="61" t="s">
        <v>4140</v>
      </c>
      <c r="Z250" s="8"/>
    </row>
    <row r="251" spans="1:26" x14ac:dyDescent="0.2">
      <c r="A251" s="9">
        <v>325</v>
      </c>
      <c r="B251" s="9">
        <v>556</v>
      </c>
      <c r="C251" s="9">
        <v>655</v>
      </c>
      <c r="D251" s="9" t="s">
        <v>3223</v>
      </c>
      <c r="E251" s="8" t="s">
        <v>3223</v>
      </c>
      <c r="F251" s="10" t="s">
        <v>3224</v>
      </c>
      <c r="G251" s="10" t="s">
        <v>3225</v>
      </c>
      <c r="H251" s="10" t="s">
        <v>3226</v>
      </c>
      <c r="I251" s="10" t="s">
        <v>3227</v>
      </c>
      <c r="J251" s="10" t="s">
        <v>3228</v>
      </c>
      <c r="K251" s="10" t="s">
        <v>3229</v>
      </c>
      <c r="L251" s="10" t="s">
        <v>82</v>
      </c>
      <c r="M251" s="10" t="s">
        <v>82</v>
      </c>
      <c r="N251" s="10" t="s">
        <v>82</v>
      </c>
      <c r="O251" s="10">
        <f t="shared" si="9"/>
        <v>2</v>
      </c>
      <c r="P251" s="10">
        <f t="shared" si="10"/>
        <v>7</v>
      </c>
      <c r="Q251" s="10">
        <f t="shared" si="11"/>
        <v>9</v>
      </c>
      <c r="R251" s="9"/>
      <c r="S251" s="50"/>
      <c r="T251" s="11"/>
      <c r="U251" s="11" t="s">
        <v>1860</v>
      </c>
      <c r="V251" s="8"/>
      <c r="W251" s="61" t="s">
        <v>4130</v>
      </c>
      <c r="X251" s="61" t="s">
        <v>1860</v>
      </c>
      <c r="Y251" s="61" t="s">
        <v>4140</v>
      </c>
      <c r="Z251" s="8"/>
    </row>
    <row r="252" spans="1:26" x14ac:dyDescent="0.2">
      <c r="A252" s="9">
        <v>326</v>
      </c>
      <c r="B252" s="9">
        <v>495</v>
      </c>
      <c r="C252" s="9">
        <v>593</v>
      </c>
      <c r="D252" s="9" t="s">
        <v>3230</v>
      </c>
      <c r="E252" s="8" t="s">
        <v>3230</v>
      </c>
      <c r="F252" s="10" t="s">
        <v>3231</v>
      </c>
      <c r="G252" s="10" t="s">
        <v>3232</v>
      </c>
      <c r="H252" s="10" t="s">
        <v>3233</v>
      </c>
      <c r="I252" s="10" t="s">
        <v>3234</v>
      </c>
      <c r="J252" s="10" t="s">
        <v>3235</v>
      </c>
      <c r="K252" s="10" t="s">
        <v>3236</v>
      </c>
      <c r="L252" s="10" t="s">
        <v>82</v>
      </c>
      <c r="M252" s="10" t="s">
        <v>82</v>
      </c>
      <c r="N252" s="10" t="s">
        <v>82</v>
      </c>
      <c r="O252" s="10">
        <f t="shared" si="9"/>
        <v>2</v>
      </c>
      <c r="P252" s="10">
        <f t="shared" si="10"/>
        <v>7</v>
      </c>
      <c r="Q252" s="10">
        <f t="shared" si="11"/>
        <v>9</v>
      </c>
      <c r="R252" s="15"/>
      <c r="S252" s="50"/>
      <c r="T252" s="11"/>
      <c r="U252" s="11" t="s">
        <v>1860</v>
      </c>
      <c r="V252" s="8"/>
      <c r="W252" s="61" t="s">
        <v>4130</v>
      </c>
      <c r="X252" s="61" t="s">
        <v>1860</v>
      </c>
      <c r="Y252" s="61" t="s">
        <v>4140</v>
      </c>
      <c r="Z252" s="8"/>
    </row>
    <row r="253" spans="1:26" x14ac:dyDescent="0.2">
      <c r="A253" s="9">
        <v>327</v>
      </c>
      <c r="B253" s="9">
        <v>649</v>
      </c>
      <c r="C253" s="9">
        <v>751</v>
      </c>
      <c r="D253" s="9" t="s">
        <v>3237</v>
      </c>
      <c r="E253" s="8" t="s">
        <v>3237</v>
      </c>
      <c r="F253" s="34" t="s">
        <v>3238</v>
      </c>
      <c r="G253" s="10" t="s">
        <v>3239</v>
      </c>
      <c r="H253" s="34" t="s">
        <v>3240</v>
      </c>
      <c r="I253" s="10" t="s">
        <v>3241</v>
      </c>
      <c r="J253" s="10" t="s">
        <v>3242</v>
      </c>
      <c r="K253" s="34" t="s">
        <v>3243</v>
      </c>
      <c r="L253" s="10" t="s">
        <v>26</v>
      </c>
      <c r="M253" s="10" t="s">
        <v>26</v>
      </c>
      <c r="N253" s="10" t="s">
        <v>26</v>
      </c>
      <c r="O253" s="10">
        <f t="shared" si="9"/>
        <v>2</v>
      </c>
      <c r="P253" s="10">
        <f t="shared" si="10"/>
        <v>4</v>
      </c>
      <c r="Q253" s="10">
        <f t="shared" si="11"/>
        <v>6</v>
      </c>
      <c r="R253" s="15"/>
      <c r="S253" s="50"/>
      <c r="T253" s="11"/>
      <c r="U253" s="11" t="s">
        <v>1860</v>
      </c>
      <c r="V253" s="8"/>
      <c r="W253" s="61" t="s">
        <v>4130</v>
      </c>
      <c r="X253" s="61" t="s">
        <v>1860</v>
      </c>
      <c r="Y253" s="61" t="s">
        <v>4140</v>
      </c>
      <c r="Z253" s="8"/>
    </row>
    <row r="254" spans="1:26" x14ac:dyDescent="0.2">
      <c r="A254" s="9">
        <v>328</v>
      </c>
      <c r="B254" s="9">
        <v>531</v>
      </c>
      <c r="C254" s="9">
        <v>631</v>
      </c>
      <c r="D254" s="9" t="s">
        <v>3244</v>
      </c>
      <c r="E254" s="8" t="s">
        <v>3244</v>
      </c>
      <c r="F254" s="10" t="s">
        <v>3245</v>
      </c>
      <c r="G254" s="10" t="s">
        <v>26</v>
      </c>
      <c r="H254" s="10" t="s">
        <v>3246</v>
      </c>
      <c r="I254" s="10" t="s">
        <v>3247</v>
      </c>
      <c r="J254" s="10" t="s">
        <v>3248</v>
      </c>
      <c r="K254" s="10" t="s">
        <v>3249</v>
      </c>
      <c r="L254" s="10" t="s">
        <v>26</v>
      </c>
      <c r="M254" s="10" t="s">
        <v>82</v>
      </c>
      <c r="N254" s="10" t="s">
        <v>26</v>
      </c>
      <c r="O254" s="10">
        <f t="shared" si="9"/>
        <v>1</v>
      </c>
      <c r="P254" s="10">
        <f t="shared" si="10"/>
        <v>5</v>
      </c>
      <c r="Q254" s="10">
        <f t="shared" si="11"/>
        <v>6</v>
      </c>
      <c r="R254" s="15"/>
      <c r="S254" s="50"/>
      <c r="T254" s="11"/>
      <c r="U254" s="11" t="s">
        <v>1860</v>
      </c>
      <c r="V254" s="8"/>
      <c r="W254" s="61" t="s">
        <v>4130</v>
      </c>
      <c r="X254" s="61" t="s">
        <v>1860</v>
      </c>
      <c r="Y254" s="61" t="s">
        <v>4140</v>
      </c>
      <c r="Z254" s="8"/>
    </row>
    <row r="255" spans="1:26" x14ac:dyDescent="0.2">
      <c r="A255" s="9">
        <v>329</v>
      </c>
      <c r="B255" s="9">
        <v>650</v>
      </c>
      <c r="C255" s="9">
        <v>752</v>
      </c>
      <c r="D255" s="9" t="s">
        <v>3250</v>
      </c>
      <c r="E255" s="8" t="s">
        <v>3250</v>
      </c>
      <c r="F255" s="10" t="s">
        <v>3251</v>
      </c>
      <c r="G255" s="10" t="s">
        <v>82</v>
      </c>
      <c r="H255" s="10" t="s">
        <v>3252</v>
      </c>
      <c r="I255" s="10" t="s">
        <v>3253</v>
      </c>
      <c r="J255" s="10" t="s">
        <v>3254</v>
      </c>
      <c r="K255" s="10" t="s">
        <v>3255</v>
      </c>
      <c r="L255" s="10" t="s">
        <v>82</v>
      </c>
      <c r="M255" s="10" t="s">
        <v>82</v>
      </c>
      <c r="N255" s="10" t="s">
        <v>82</v>
      </c>
      <c r="O255" s="10">
        <f t="shared" si="9"/>
        <v>2</v>
      </c>
      <c r="P255" s="10">
        <f t="shared" si="10"/>
        <v>7</v>
      </c>
      <c r="Q255" s="10">
        <f t="shared" si="11"/>
        <v>9</v>
      </c>
      <c r="R255" s="15"/>
      <c r="S255" s="50"/>
      <c r="T255" s="11"/>
      <c r="U255" s="11" t="s">
        <v>1860</v>
      </c>
      <c r="V255" s="8"/>
      <c r="W255" s="61" t="s">
        <v>4130</v>
      </c>
      <c r="X255" s="61" t="s">
        <v>1860</v>
      </c>
      <c r="Y255" s="61" t="s">
        <v>4140</v>
      </c>
      <c r="Z255" s="8"/>
    </row>
    <row r="256" spans="1:26" x14ac:dyDescent="0.2">
      <c r="A256" s="9">
        <v>330</v>
      </c>
      <c r="B256" s="9">
        <v>554</v>
      </c>
      <c r="C256" s="9">
        <v>653</v>
      </c>
      <c r="D256" s="9" t="s">
        <v>3256</v>
      </c>
      <c r="E256" s="8" t="s">
        <v>3256</v>
      </c>
      <c r="F256" s="10" t="s">
        <v>3257</v>
      </c>
      <c r="G256" s="10" t="s">
        <v>82</v>
      </c>
      <c r="H256" s="10" t="s">
        <v>3258</v>
      </c>
      <c r="I256" s="10" t="s">
        <v>3259</v>
      </c>
      <c r="J256" s="10" t="s">
        <v>3260</v>
      </c>
      <c r="K256" s="10" t="s">
        <v>3261</v>
      </c>
      <c r="L256" s="10" t="s">
        <v>82</v>
      </c>
      <c r="M256" s="10" t="s">
        <v>82</v>
      </c>
      <c r="N256" s="10" t="s">
        <v>82</v>
      </c>
      <c r="O256" s="10">
        <f t="shared" si="9"/>
        <v>2</v>
      </c>
      <c r="P256" s="10">
        <f t="shared" si="10"/>
        <v>7</v>
      </c>
      <c r="Q256" s="10">
        <f t="shared" si="11"/>
        <v>9</v>
      </c>
      <c r="R256" s="15"/>
      <c r="S256" s="50"/>
      <c r="T256" s="11"/>
      <c r="U256" s="11" t="s">
        <v>1860</v>
      </c>
      <c r="V256" s="8"/>
      <c r="W256" s="61" t="s">
        <v>4130</v>
      </c>
      <c r="X256" s="61" t="s">
        <v>1860</v>
      </c>
      <c r="Y256" s="61" t="s">
        <v>4140</v>
      </c>
      <c r="Z256" s="8"/>
    </row>
    <row r="257" spans="1:26" x14ac:dyDescent="0.2">
      <c r="A257" s="9">
        <v>331</v>
      </c>
      <c r="B257" s="9">
        <v>617</v>
      </c>
      <c r="C257" s="9">
        <v>716</v>
      </c>
      <c r="D257" s="9" t="s">
        <v>3262</v>
      </c>
      <c r="E257" s="20" t="s">
        <v>3263</v>
      </c>
      <c r="F257" s="10" t="s">
        <v>3264</v>
      </c>
      <c r="G257" s="10" t="s">
        <v>82</v>
      </c>
      <c r="H257" s="10" t="s">
        <v>3265</v>
      </c>
      <c r="I257" s="10" t="s">
        <v>3266</v>
      </c>
      <c r="J257" s="10" t="s">
        <v>3267</v>
      </c>
      <c r="K257" s="10" t="s">
        <v>3268</v>
      </c>
      <c r="L257" s="10" t="s">
        <v>26</v>
      </c>
      <c r="M257" s="10" t="s">
        <v>82</v>
      </c>
      <c r="N257" s="10" t="s">
        <v>26</v>
      </c>
      <c r="O257" s="10">
        <f t="shared" si="9"/>
        <v>2</v>
      </c>
      <c r="P257" s="10">
        <f t="shared" si="10"/>
        <v>5</v>
      </c>
      <c r="Q257" s="10">
        <f t="shared" si="11"/>
        <v>7</v>
      </c>
      <c r="R257" s="15"/>
      <c r="S257" s="50"/>
      <c r="T257" s="11"/>
      <c r="U257" s="11" t="s">
        <v>1860</v>
      </c>
      <c r="V257" s="8"/>
      <c r="W257" s="61" t="s">
        <v>4130</v>
      </c>
      <c r="X257" s="61" t="s">
        <v>1860</v>
      </c>
      <c r="Y257" s="61" t="s">
        <v>4140</v>
      </c>
      <c r="Z257" s="8"/>
    </row>
    <row r="258" spans="1:26" x14ac:dyDescent="0.2">
      <c r="A258" s="9">
        <v>332</v>
      </c>
      <c r="B258" s="9">
        <v>524</v>
      </c>
      <c r="C258" s="9">
        <v>622</v>
      </c>
      <c r="D258" s="9" t="s">
        <v>3269</v>
      </c>
      <c r="E258" s="8" t="s">
        <v>3269</v>
      </c>
      <c r="F258" s="10" t="s">
        <v>82</v>
      </c>
      <c r="G258" s="10" t="s">
        <v>26</v>
      </c>
      <c r="H258" s="10" t="s">
        <v>3270</v>
      </c>
      <c r="I258" s="10" t="s">
        <v>26</v>
      </c>
      <c r="J258" s="10" t="s">
        <v>26</v>
      </c>
      <c r="K258" s="10" t="s">
        <v>26</v>
      </c>
      <c r="L258" s="10" t="s">
        <v>26</v>
      </c>
      <c r="M258" s="10" t="s">
        <v>26</v>
      </c>
      <c r="N258" s="10" t="s">
        <v>26</v>
      </c>
      <c r="O258" s="10">
        <f t="shared" ref="O258:O321" si="12">2-(SUM(IF(F258="NA",1,0),IF(G258="NA",1,0)))</f>
        <v>1</v>
      </c>
      <c r="P258" s="10">
        <f t="shared" ref="P258:P321" si="13">7-SUM(IF(H258="NA",1,0),IF(I258="NA",1,0),IF(J258="NA",1,0),IF(K258="NA",1,0),IF(L258="NA",1,0),IF(M258="NA",1,0),IF(N258="NA",1,0))</f>
        <v>1</v>
      </c>
      <c r="Q258" s="10">
        <f t="shared" ref="Q258:Q321" si="14">SUM(O258:P258)</f>
        <v>2</v>
      </c>
      <c r="R258" s="15"/>
      <c r="S258" s="50"/>
      <c r="T258" s="11"/>
      <c r="U258" s="11" t="s">
        <v>1860</v>
      </c>
      <c r="V258" s="8"/>
      <c r="W258" s="61" t="s">
        <v>4130</v>
      </c>
      <c r="X258" s="61" t="s">
        <v>1860</v>
      </c>
      <c r="Y258" s="61" t="s">
        <v>4140</v>
      </c>
      <c r="Z258" s="8"/>
    </row>
    <row r="259" spans="1:26" x14ac:dyDescent="0.2">
      <c r="A259" s="9">
        <v>333</v>
      </c>
      <c r="B259" s="9">
        <v>494</v>
      </c>
      <c r="C259" s="9">
        <v>592</v>
      </c>
      <c r="D259" s="9" t="s">
        <v>3271</v>
      </c>
      <c r="E259" s="8" t="s">
        <v>3271</v>
      </c>
      <c r="F259" s="34" t="s">
        <v>3272</v>
      </c>
      <c r="G259" s="10" t="s">
        <v>3273</v>
      </c>
      <c r="H259" s="34" t="s">
        <v>3274</v>
      </c>
      <c r="I259" s="10" t="s">
        <v>3275</v>
      </c>
      <c r="J259" s="34" t="s">
        <v>3276</v>
      </c>
      <c r="K259" s="34" t="s">
        <v>3277</v>
      </c>
      <c r="L259" s="10" t="s">
        <v>26</v>
      </c>
      <c r="M259" s="10" t="s">
        <v>26</v>
      </c>
      <c r="N259" s="10" t="s">
        <v>26</v>
      </c>
      <c r="O259" s="10">
        <f t="shared" si="12"/>
        <v>2</v>
      </c>
      <c r="P259" s="10">
        <f t="shared" si="13"/>
        <v>4</v>
      </c>
      <c r="Q259" s="10">
        <f t="shared" si="14"/>
        <v>6</v>
      </c>
      <c r="R259" s="15"/>
      <c r="S259" s="50"/>
      <c r="T259" s="11"/>
      <c r="U259" s="11" t="s">
        <v>1860</v>
      </c>
      <c r="V259" s="8"/>
      <c r="W259" s="61" t="s">
        <v>4130</v>
      </c>
      <c r="X259" s="61" t="s">
        <v>1860</v>
      </c>
      <c r="Y259" s="61" t="s">
        <v>4140</v>
      </c>
      <c r="Z259" s="8"/>
    </row>
    <row r="260" spans="1:26" x14ac:dyDescent="0.2">
      <c r="A260" s="9">
        <v>334</v>
      </c>
      <c r="B260" s="9">
        <v>564</v>
      </c>
      <c r="C260" s="9">
        <v>663</v>
      </c>
      <c r="D260" s="9" t="s">
        <v>3278</v>
      </c>
      <c r="E260" s="8" t="s">
        <v>3278</v>
      </c>
      <c r="F260" s="10" t="s">
        <v>3279</v>
      </c>
      <c r="G260" s="10" t="s">
        <v>3280</v>
      </c>
      <c r="H260" s="10" t="s">
        <v>3281</v>
      </c>
      <c r="I260" s="10" t="s">
        <v>3282</v>
      </c>
      <c r="J260" s="10" t="s">
        <v>3283</v>
      </c>
      <c r="K260" s="10" t="s">
        <v>3284</v>
      </c>
      <c r="L260" s="10" t="s">
        <v>82</v>
      </c>
      <c r="M260" s="10" t="s">
        <v>82</v>
      </c>
      <c r="N260" s="10" t="s">
        <v>82</v>
      </c>
      <c r="O260" s="10">
        <f t="shared" si="12"/>
        <v>2</v>
      </c>
      <c r="P260" s="10">
        <f t="shared" si="13"/>
        <v>7</v>
      </c>
      <c r="Q260" s="10">
        <f t="shared" si="14"/>
        <v>9</v>
      </c>
      <c r="R260" s="15"/>
      <c r="S260" s="50"/>
      <c r="T260" s="11"/>
      <c r="U260" s="11" t="s">
        <v>1860</v>
      </c>
      <c r="V260" s="8"/>
      <c r="W260" s="61" t="s">
        <v>4130</v>
      </c>
      <c r="X260" s="61" t="s">
        <v>1860</v>
      </c>
      <c r="Y260" s="61" t="s">
        <v>4140</v>
      </c>
      <c r="Z260" s="8"/>
    </row>
    <row r="261" spans="1:26" x14ac:dyDescent="0.2">
      <c r="A261" s="9">
        <v>335</v>
      </c>
      <c r="B261" s="9">
        <v>513</v>
      </c>
      <c r="C261" s="9">
        <v>611</v>
      </c>
      <c r="D261" s="9" t="s">
        <v>3285</v>
      </c>
      <c r="E261" s="8" t="s">
        <v>3285</v>
      </c>
      <c r="F261" s="10" t="s">
        <v>3286</v>
      </c>
      <c r="G261" s="10" t="s">
        <v>3287</v>
      </c>
      <c r="H261" s="10" t="s">
        <v>3288</v>
      </c>
      <c r="I261" s="10" t="s">
        <v>3289</v>
      </c>
      <c r="J261" s="10" t="s">
        <v>3290</v>
      </c>
      <c r="K261" s="10" t="s">
        <v>3291</v>
      </c>
      <c r="L261" s="10" t="s">
        <v>3292</v>
      </c>
      <c r="M261" s="10" t="s">
        <v>82</v>
      </c>
      <c r="N261" s="10" t="s">
        <v>82</v>
      </c>
      <c r="O261" s="10">
        <f t="shared" si="12"/>
        <v>2</v>
      </c>
      <c r="P261" s="10">
        <f t="shared" si="13"/>
        <v>7</v>
      </c>
      <c r="Q261" s="10">
        <f t="shared" si="14"/>
        <v>9</v>
      </c>
      <c r="R261" s="15"/>
      <c r="S261" s="50"/>
      <c r="T261" s="11"/>
      <c r="U261" s="11" t="s">
        <v>1860</v>
      </c>
      <c r="V261" s="8"/>
      <c r="W261" s="61" t="s">
        <v>4130</v>
      </c>
      <c r="X261" s="61" t="s">
        <v>1860</v>
      </c>
      <c r="Y261" s="61" t="s">
        <v>4140</v>
      </c>
      <c r="Z261" s="8"/>
    </row>
    <row r="262" spans="1:26" x14ac:dyDescent="0.2">
      <c r="A262" s="9">
        <v>336</v>
      </c>
      <c r="B262" s="9">
        <v>480</v>
      </c>
      <c r="C262" s="9">
        <v>578</v>
      </c>
      <c r="D262" s="9" t="s">
        <v>3293</v>
      </c>
      <c r="E262" s="8" t="s">
        <v>3293</v>
      </c>
      <c r="F262" s="34" t="s">
        <v>3294</v>
      </c>
      <c r="G262" s="10" t="s">
        <v>3295</v>
      </c>
      <c r="H262" s="34" t="s">
        <v>3296</v>
      </c>
      <c r="I262" s="10" t="s">
        <v>3297</v>
      </c>
      <c r="J262" s="10" t="s">
        <v>3298</v>
      </c>
      <c r="K262" s="10" t="s">
        <v>3299</v>
      </c>
      <c r="L262" s="10" t="s">
        <v>3300</v>
      </c>
      <c r="M262" s="10" t="s">
        <v>26</v>
      </c>
      <c r="N262" s="10" t="s">
        <v>26</v>
      </c>
      <c r="O262" s="10">
        <f t="shared" si="12"/>
        <v>2</v>
      </c>
      <c r="P262" s="10">
        <f t="shared" si="13"/>
        <v>5</v>
      </c>
      <c r="Q262" s="10">
        <f t="shared" si="14"/>
        <v>7</v>
      </c>
      <c r="R262" s="15"/>
      <c r="S262" s="50"/>
      <c r="T262" s="11"/>
      <c r="U262" s="11" t="s">
        <v>1860</v>
      </c>
      <c r="V262" s="8"/>
      <c r="W262" s="61" t="s">
        <v>4130</v>
      </c>
      <c r="X262" s="61" t="s">
        <v>1860</v>
      </c>
      <c r="Y262" s="61" t="s">
        <v>4140</v>
      </c>
      <c r="Z262" s="8"/>
    </row>
    <row r="263" spans="1:26" x14ac:dyDescent="0.2">
      <c r="A263" s="9">
        <v>337</v>
      </c>
      <c r="B263" s="9">
        <v>655</v>
      </c>
      <c r="C263" s="9">
        <v>757</v>
      </c>
      <c r="D263" s="9" t="s">
        <v>3301</v>
      </c>
      <c r="E263" s="8" t="s">
        <v>3301</v>
      </c>
      <c r="F263" s="10" t="s">
        <v>3302</v>
      </c>
      <c r="G263" s="10" t="s">
        <v>26</v>
      </c>
      <c r="H263" s="10" t="s">
        <v>3303</v>
      </c>
      <c r="I263" s="10" t="s">
        <v>3304</v>
      </c>
      <c r="J263" s="10" t="s">
        <v>3305</v>
      </c>
      <c r="K263" s="10" t="s">
        <v>3306</v>
      </c>
      <c r="L263" s="10" t="s">
        <v>26</v>
      </c>
      <c r="M263" s="10" t="s">
        <v>26</v>
      </c>
      <c r="N263" s="10" t="s">
        <v>26</v>
      </c>
      <c r="O263" s="10">
        <f t="shared" si="12"/>
        <v>1</v>
      </c>
      <c r="P263" s="10">
        <f t="shared" si="13"/>
        <v>4</v>
      </c>
      <c r="Q263" s="10">
        <f t="shared" si="14"/>
        <v>5</v>
      </c>
      <c r="R263" s="15"/>
      <c r="S263" s="50"/>
      <c r="T263" s="11"/>
      <c r="U263" s="11" t="s">
        <v>1860</v>
      </c>
      <c r="V263" s="8"/>
      <c r="W263" s="61" t="s">
        <v>4130</v>
      </c>
      <c r="X263" s="61" t="s">
        <v>1860</v>
      </c>
      <c r="Y263" s="61" t="s">
        <v>4140</v>
      </c>
      <c r="Z263" s="8"/>
    </row>
    <row r="264" spans="1:26" x14ac:dyDescent="0.2">
      <c r="A264" s="9">
        <v>338</v>
      </c>
      <c r="B264" s="9">
        <v>522</v>
      </c>
      <c r="C264" s="9">
        <v>620</v>
      </c>
      <c r="D264" s="9" t="s">
        <v>3307</v>
      </c>
      <c r="E264" s="8" t="s">
        <v>3307</v>
      </c>
      <c r="F264" s="10" t="s">
        <v>26</v>
      </c>
      <c r="G264" s="10" t="s">
        <v>26</v>
      </c>
      <c r="H264" s="10" t="s">
        <v>3308</v>
      </c>
      <c r="I264" s="10" t="s">
        <v>26</v>
      </c>
      <c r="J264" s="10" t="s">
        <v>26</v>
      </c>
      <c r="K264" s="10" t="s">
        <v>26</v>
      </c>
      <c r="L264" s="10" t="s">
        <v>3309</v>
      </c>
      <c r="M264" s="10" t="s">
        <v>26</v>
      </c>
      <c r="N264" s="10" t="s">
        <v>26</v>
      </c>
      <c r="O264" s="10">
        <f t="shared" si="12"/>
        <v>0</v>
      </c>
      <c r="P264" s="10">
        <f t="shared" si="13"/>
        <v>2</v>
      </c>
      <c r="Q264" s="10">
        <f t="shared" si="14"/>
        <v>2</v>
      </c>
      <c r="R264" s="15"/>
      <c r="S264" s="50"/>
      <c r="T264" s="11"/>
      <c r="U264" s="11" t="s">
        <v>1860</v>
      </c>
      <c r="V264" s="8"/>
      <c r="W264" s="61" t="s">
        <v>4130</v>
      </c>
      <c r="X264" s="61" t="s">
        <v>1860</v>
      </c>
      <c r="Y264" s="61" t="s">
        <v>4140</v>
      </c>
      <c r="Z264" s="8"/>
    </row>
    <row r="265" spans="1:26" x14ac:dyDescent="0.2">
      <c r="A265" s="9">
        <v>339</v>
      </c>
      <c r="B265" s="9">
        <v>553</v>
      </c>
      <c r="C265" s="9">
        <v>652</v>
      </c>
      <c r="D265" s="9" t="s">
        <v>3310</v>
      </c>
      <c r="E265" s="8" t="s">
        <v>3310</v>
      </c>
      <c r="F265" s="10" t="s">
        <v>3311</v>
      </c>
      <c r="G265" s="10" t="s">
        <v>26</v>
      </c>
      <c r="H265" s="10" t="s">
        <v>3312</v>
      </c>
      <c r="I265" s="10" t="s">
        <v>3313</v>
      </c>
      <c r="J265" s="10" t="s">
        <v>3314</v>
      </c>
      <c r="K265" s="10" t="s">
        <v>3315</v>
      </c>
      <c r="L265" s="10" t="s">
        <v>26</v>
      </c>
      <c r="M265" s="10" t="s">
        <v>82</v>
      </c>
      <c r="N265" s="10" t="s">
        <v>26</v>
      </c>
      <c r="O265" s="10">
        <f t="shared" si="12"/>
        <v>1</v>
      </c>
      <c r="P265" s="10">
        <f t="shared" si="13"/>
        <v>5</v>
      </c>
      <c r="Q265" s="10">
        <f t="shared" si="14"/>
        <v>6</v>
      </c>
      <c r="R265" s="15"/>
      <c r="S265" s="50"/>
      <c r="T265" s="11"/>
      <c r="U265" s="11" t="s">
        <v>1860</v>
      </c>
      <c r="V265" s="8"/>
      <c r="W265" s="61" t="s">
        <v>4130</v>
      </c>
      <c r="X265" s="61" t="s">
        <v>1860</v>
      </c>
      <c r="Y265" s="61" t="s">
        <v>4140</v>
      </c>
      <c r="Z265" s="8"/>
    </row>
    <row r="266" spans="1:26" x14ac:dyDescent="0.2">
      <c r="A266" s="9">
        <v>340</v>
      </c>
      <c r="B266" s="9">
        <v>455</v>
      </c>
      <c r="C266" s="9">
        <v>553</v>
      </c>
      <c r="D266" s="9" t="s">
        <v>3316</v>
      </c>
      <c r="E266" s="8" t="s">
        <v>3316</v>
      </c>
      <c r="F266" s="10" t="s">
        <v>3317</v>
      </c>
      <c r="G266" s="10" t="s">
        <v>3318</v>
      </c>
      <c r="H266" s="10" t="s">
        <v>3319</v>
      </c>
      <c r="I266" s="10" t="s">
        <v>3320</v>
      </c>
      <c r="J266" s="10" t="s">
        <v>3321</v>
      </c>
      <c r="K266" s="10" t="s">
        <v>3322</v>
      </c>
      <c r="L266" s="10" t="s">
        <v>3323</v>
      </c>
      <c r="M266" s="10" t="s">
        <v>26</v>
      </c>
      <c r="N266" s="10" t="s">
        <v>26</v>
      </c>
      <c r="O266" s="10">
        <f t="shared" si="12"/>
        <v>2</v>
      </c>
      <c r="P266" s="10">
        <f t="shared" si="13"/>
        <v>5</v>
      </c>
      <c r="Q266" s="10">
        <f t="shared" si="14"/>
        <v>7</v>
      </c>
      <c r="R266" s="15"/>
      <c r="S266" s="50"/>
      <c r="T266" s="11"/>
      <c r="U266" s="11" t="s">
        <v>1860</v>
      </c>
      <c r="V266" s="8"/>
      <c r="W266" s="61" t="s">
        <v>4130</v>
      </c>
      <c r="X266" s="61" t="s">
        <v>1860</v>
      </c>
      <c r="Y266" s="61" t="s">
        <v>4140</v>
      </c>
      <c r="Z266" s="8"/>
    </row>
    <row r="267" spans="1:26" x14ac:dyDescent="0.2">
      <c r="A267" s="9">
        <v>341</v>
      </c>
      <c r="B267" s="9">
        <v>456</v>
      </c>
      <c r="C267" s="9">
        <v>554</v>
      </c>
      <c r="D267" s="9" t="s">
        <v>3324</v>
      </c>
      <c r="E267" s="57" t="s">
        <v>3324</v>
      </c>
      <c r="F267" s="10" t="s">
        <v>3325</v>
      </c>
      <c r="G267" s="10" t="s">
        <v>3326</v>
      </c>
      <c r="H267" s="10" t="s">
        <v>3327</v>
      </c>
      <c r="I267" s="10" t="s">
        <v>3328</v>
      </c>
      <c r="J267" s="10" t="s">
        <v>3329</v>
      </c>
      <c r="K267" s="10" t="s">
        <v>3330</v>
      </c>
      <c r="L267" s="10" t="s">
        <v>3331</v>
      </c>
      <c r="M267" s="10" t="s">
        <v>26</v>
      </c>
      <c r="N267" s="10" t="s">
        <v>26</v>
      </c>
      <c r="O267" s="10">
        <f t="shared" si="12"/>
        <v>2</v>
      </c>
      <c r="P267" s="10">
        <f t="shared" si="13"/>
        <v>5</v>
      </c>
      <c r="Q267" s="10">
        <f t="shared" si="14"/>
        <v>7</v>
      </c>
      <c r="R267" s="15"/>
      <c r="S267" s="50"/>
      <c r="T267" s="11"/>
      <c r="U267" s="11" t="s">
        <v>1860</v>
      </c>
      <c r="V267" s="8"/>
      <c r="W267" s="61" t="s">
        <v>4130</v>
      </c>
      <c r="X267" s="61" t="s">
        <v>1860</v>
      </c>
      <c r="Y267" s="61" t="s">
        <v>4140</v>
      </c>
      <c r="Z267" s="8"/>
    </row>
    <row r="268" spans="1:26" x14ac:dyDescent="0.2">
      <c r="A268" s="9">
        <v>342</v>
      </c>
      <c r="B268" s="9">
        <v>454</v>
      </c>
      <c r="C268" s="9">
        <v>552</v>
      </c>
      <c r="D268" s="9" t="s">
        <v>3332</v>
      </c>
      <c r="E268" s="8" t="s">
        <v>3332</v>
      </c>
      <c r="F268" s="10" t="s">
        <v>3333</v>
      </c>
      <c r="G268" s="10" t="s">
        <v>3334</v>
      </c>
      <c r="H268" s="10" t="s">
        <v>3335</v>
      </c>
      <c r="I268" s="10" t="s">
        <v>2572</v>
      </c>
      <c r="J268" s="10" t="s">
        <v>2572</v>
      </c>
      <c r="K268" s="34" t="s">
        <v>3336</v>
      </c>
      <c r="L268" s="10" t="s">
        <v>2572</v>
      </c>
      <c r="M268" s="10" t="s">
        <v>2572</v>
      </c>
      <c r="N268" s="10" t="s">
        <v>2572</v>
      </c>
      <c r="O268" s="10">
        <f t="shared" si="12"/>
        <v>2</v>
      </c>
      <c r="P268" s="10">
        <f t="shared" si="13"/>
        <v>7</v>
      </c>
      <c r="Q268" s="10">
        <f t="shared" si="14"/>
        <v>9</v>
      </c>
      <c r="R268" s="15"/>
      <c r="S268" s="50"/>
      <c r="T268" s="11"/>
      <c r="U268" s="11" t="s">
        <v>1860</v>
      </c>
      <c r="V268" s="8"/>
      <c r="W268" s="61" t="s">
        <v>4130</v>
      </c>
      <c r="X268" s="61" t="s">
        <v>1860</v>
      </c>
      <c r="Y268" s="61" t="s">
        <v>4140</v>
      </c>
      <c r="Z268" s="8"/>
    </row>
    <row r="269" spans="1:26" x14ac:dyDescent="0.2">
      <c r="A269" s="9">
        <v>343</v>
      </c>
      <c r="B269" s="9">
        <v>628</v>
      </c>
      <c r="C269" s="9">
        <v>727</v>
      </c>
      <c r="D269" s="9" t="s">
        <v>3337</v>
      </c>
      <c r="E269" s="8" t="s">
        <v>3337</v>
      </c>
      <c r="F269" s="10" t="s">
        <v>3338</v>
      </c>
      <c r="G269" s="10" t="s">
        <v>26</v>
      </c>
      <c r="H269" s="10" t="s">
        <v>3339</v>
      </c>
      <c r="I269" s="10" t="s">
        <v>3340</v>
      </c>
      <c r="J269" s="10" t="s">
        <v>3341</v>
      </c>
      <c r="K269" s="10" t="s">
        <v>3342</v>
      </c>
      <c r="L269" s="10" t="s">
        <v>26</v>
      </c>
      <c r="M269" s="10" t="s">
        <v>26</v>
      </c>
      <c r="N269" s="10" t="s">
        <v>26</v>
      </c>
      <c r="O269" s="10">
        <f t="shared" si="12"/>
        <v>1</v>
      </c>
      <c r="P269" s="10">
        <f t="shared" si="13"/>
        <v>4</v>
      </c>
      <c r="Q269" s="10">
        <f t="shared" si="14"/>
        <v>5</v>
      </c>
      <c r="R269" s="15"/>
      <c r="S269" s="50"/>
      <c r="T269" s="11"/>
      <c r="U269" s="11" t="s">
        <v>1860</v>
      </c>
      <c r="V269" s="8"/>
      <c r="W269" s="61" t="s">
        <v>4130</v>
      </c>
      <c r="X269" s="61" t="s">
        <v>1860</v>
      </c>
      <c r="Y269" s="61" t="s">
        <v>4140</v>
      </c>
      <c r="Z269" s="8"/>
    </row>
    <row r="270" spans="1:26" x14ac:dyDescent="0.2">
      <c r="A270" s="9">
        <v>344</v>
      </c>
      <c r="B270" s="9">
        <v>596</v>
      </c>
      <c r="C270" s="9">
        <v>695</v>
      </c>
      <c r="D270" s="9" t="s">
        <v>3343</v>
      </c>
      <c r="E270" s="15" t="s">
        <v>3343</v>
      </c>
      <c r="F270" s="10" t="s">
        <v>26</v>
      </c>
      <c r="G270" s="10" t="s">
        <v>26</v>
      </c>
      <c r="H270" s="10" t="s">
        <v>3344</v>
      </c>
      <c r="I270" s="10" t="s">
        <v>3345</v>
      </c>
      <c r="J270" s="10" t="s">
        <v>3346</v>
      </c>
      <c r="K270" s="10" t="s">
        <v>3347</v>
      </c>
      <c r="L270" s="10" t="s">
        <v>26</v>
      </c>
      <c r="M270" s="10" t="s">
        <v>26</v>
      </c>
      <c r="N270" s="10" t="s">
        <v>26</v>
      </c>
      <c r="O270" s="10">
        <f t="shared" si="12"/>
        <v>0</v>
      </c>
      <c r="P270" s="10">
        <f t="shared" si="13"/>
        <v>4</v>
      </c>
      <c r="Q270" s="10">
        <f t="shared" si="14"/>
        <v>4</v>
      </c>
      <c r="R270" s="15"/>
      <c r="S270" s="50"/>
      <c r="T270" s="11"/>
      <c r="U270" s="11" t="s">
        <v>1860</v>
      </c>
      <c r="V270" s="8"/>
      <c r="W270" s="61" t="s">
        <v>4130</v>
      </c>
      <c r="X270" s="61" t="s">
        <v>1860</v>
      </c>
      <c r="Y270" s="61" t="s">
        <v>4140</v>
      </c>
      <c r="Z270" s="8"/>
    </row>
    <row r="271" spans="1:26" x14ac:dyDescent="0.2">
      <c r="A271" s="9">
        <v>345</v>
      </c>
      <c r="B271" s="9">
        <v>457</v>
      </c>
      <c r="C271" s="9">
        <v>555</v>
      </c>
      <c r="D271" s="9" t="s">
        <v>3348</v>
      </c>
      <c r="E271" s="57" t="s">
        <v>3348</v>
      </c>
      <c r="F271" s="10" t="s">
        <v>3349</v>
      </c>
      <c r="G271" s="10" t="s">
        <v>2579</v>
      </c>
      <c r="H271" s="10" t="s">
        <v>3350</v>
      </c>
      <c r="I271" s="10" t="s">
        <v>3351</v>
      </c>
      <c r="J271" s="10" t="s">
        <v>3352</v>
      </c>
      <c r="K271" s="34" t="s">
        <v>3353</v>
      </c>
      <c r="L271" s="10" t="s">
        <v>3354</v>
      </c>
      <c r="M271" s="10" t="s">
        <v>26</v>
      </c>
      <c r="N271" s="10" t="s">
        <v>26</v>
      </c>
      <c r="O271" s="10">
        <f t="shared" si="12"/>
        <v>2</v>
      </c>
      <c r="P271" s="10">
        <f t="shared" si="13"/>
        <v>5</v>
      </c>
      <c r="Q271" s="10">
        <f t="shared" si="14"/>
        <v>7</v>
      </c>
      <c r="R271" s="15"/>
      <c r="S271" s="50"/>
      <c r="T271" s="11"/>
      <c r="U271" s="11" t="s">
        <v>1860</v>
      </c>
      <c r="V271" s="8"/>
      <c r="W271" s="61" t="s">
        <v>4130</v>
      </c>
      <c r="X271" s="61" t="s">
        <v>1860</v>
      </c>
      <c r="Y271" s="61" t="s">
        <v>4140</v>
      </c>
      <c r="Z271" s="8"/>
    </row>
    <row r="272" spans="1:26" x14ac:dyDescent="0.2">
      <c r="A272" s="9">
        <v>346</v>
      </c>
      <c r="B272" s="9">
        <v>446</v>
      </c>
      <c r="C272" s="9">
        <v>544</v>
      </c>
      <c r="D272" s="9" t="s">
        <v>3355</v>
      </c>
      <c r="E272" s="57" t="s">
        <v>3355</v>
      </c>
      <c r="F272" s="10" t="s">
        <v>3356</v>
      </c>
      <c r="G272" s="10" t="s">
        <v>26</v>
      </c>
      <c r="H272" s="10" t="s">
        <v>3357</v>
      </c>
      <c r="I272" s="10" t="s">
        <v>3358</v>
      </c>
      <c r="J272" s="10" t="s">
        <v>3359</v>
      </c>
      <c r="K272" s="10" t="s">
        <v>3360</v>
      </c>
      <c r="L272" s="10" t="s">
        <v>26</v>
      </c>
      <c r="M272" s="10" t="s">
        <v>26</v>
      </c>
      <c r="N272" s="10" t="s">
        <v>26</v>
      </c>
      <c r="O272" s="10">
        <f t="shared" si="12"/>
        <v>1</v>
      </c>
      <c r="P272" s="10">
        <f t="shared" si="13"/>
        <v>4</v>
      </c>
      <c r="Q272" s="10">
        <f t="shared" si="14"/>
        <v>5</v>
      </c>
      <c r="R272" s="15"/>
      <c r="S272" s="50"/>
      <c r="T272" s="11"/>
      <c r="U272" s="11" t="s">
        <v>1860</v>
      </c>
      <c r="V272" s="8"/>
      <c r="W272" s="61" t="s">
        <v>4130</v>
      </c>
      <c r="X272" s="61" t="s">
        <v>1860</v>
      </c>
      <c r="Y272" s="61" t="s">
        <v>4140</v>
      </c>
      <c r="Z272" s="8"/>
    </row>
    <row r="273" spans="1:26" x14ac:dyDescent="0.2">
      <c r="A273" s="9">
        <v>347</v>
      </c>
      <c r="B273" s="9">
        <v>451</v>
      </c>
      <c r="C273" s="9">
        <v>549</v>
      </c>
      <c r="D273" s="9" t="s">
        <v>3361</v>
      </c>
      <c r="E273" s="57" t="s">
        <v>3361</v>
      </c>
      <c r="F273" s="10" t="s">
        <v>3362</v>
      </c>
      <c r="G273" s="10" t="s">
        <v>26</v>
      </c>
      <c r="H273" s="10" t="s">
        <v>3363</v>
      </c>
      <c r="I273" s="10" t="s">
        <v>3364</v>
      </c>
      <c r="J273" s="10" t="s">
        <v>3365</v>
      </c>
      <c r="K273" s="10" t="s">
        <v>3366</v>
      </c>
      <c r="L273" s="10" t="s">
        <v>26</v>
      </c>
      <c r="M273" s="10" t="s">
        <v>26</v>
      </c>
      <c r="N273" s="10" t="s">
        <v>26</v>
      </c>
      <c r="O273" s="10">
        <f t="shared" si="12"/>
        <v>1</v>
      </c>
      <c r="P273" s="10">
        <f t="shared" si="13"/>
        <v>4</v>
      </c>
      <c r="Q273" s="10">
        <f t="shared" si="14"/>
        <v>5</v>
      </c>
      <c r="R273" s="15"/>
      <c r="S273" s="50"/>
      <c r="T273" s="11"/>
      <c r="U273" s="11" t="s">
        <v>1860</v>
      </c>
      <c r="V273" s="8"/>
      <c r="W273" s="61" t="s">
        <v>4130</v>
      </c>
      <c r="X273" s="61" t="s">
        <v>1860</v>
      </c>
      <c r="Y273" s="61" t="s">
        <v>4140</v>
      </c>
      <c r="Z273" s="8"/>
    </row>
    <row r="274" spans="1:26" x14ac:dyDescent="0.2">
      <c r="A274" s="9">
        <v>351</v>
      </c>
      <c r="B274" s="9">
        <v>700</v>
      </c>
      <c r="C274" s="9">
        <v>809</v>
      </c>
      <c r="D274" s="9" t="s">
        <v>3477</v>
      </c>
      <c r="E274" s="16" t="s">
        <v>3478</v>
      </c>
      <c r="F274" s="10" t="s">
        <v>3479</v>
      </c>
      <c r="G274" s="10" t="s">
        <v>26</v>
      </c>
      <c r="H274" s="10" t="s">
        <v>3479</v>
      </c>
      <c r="I274" s="10" t="s">
        <v>3479</v>
      </c>
      <c r="J274" s="10" t="s">
        <v>26</v>
      </c>
      <c r="K274" s="10" t="s">
        <v>26</v>
      </c>
      <c r="L274" s="10" t="s">
        <v>26</v>
      </c>
      <c r="M274" s="10" t="s">
        <v>3479</v>
      </c>
      <c r="N274" s="10" t="s">
        <v>3479</v>
      </c>
      <c r="O274" s="10">
        <f t="shared" si="12"/>
        <v>1</v>
      </c>
      <c r="P274" s="10">
        <f t="shared" si="13"/>
        <v>4</v>
      </c>
      <c r="Q274" s="10">
        <f t="shared" si="14"/>
        <v>5</v>
      </c>
      <c r="R274" s="14" t="s">
        <v>3480</v>
      </c>
      <c r="S274" s="50"/>
      <c r="T274" s="11"/>
      <c r="U274" s="11" t="s">
        <v>3481</v>
      </c>
      <c r="V274" s="8"/>
      <c r="W274" s="61" t="s">
        <v>4130</v>
      </c>
      <c r="X274" s="61" t="s">
        <v>3481</v>
      </c>
      <c r="Y274" s="61" t="s">
        <v>4141</v>
      </c>
      <c r="Z274" s="8"/>
    </row>
    <row r="275" spans="1:26" x14ac:dyDescent="0.2">
      <c r="A275" s="9">
        <v>352</v>
      </c>
      <c r="B275" s="9">
        <v>703</v>
      </c>
      <c r="C275" s="9">
        <v>812</v>
      </c>
      <c r="D275" s="9" t="s">
        <v>3482</v>
      </c>
      <c r="E275" s="21" t="s">
        <v>3483</v>
      </c>
      <c r="F275" s="10" t="s">
        <v>3479</v>
      </c>
      <c r="G275" s="10" t="s">
        <v>26</v>
      </c>
      <c r="H275" s="10" t="s">
        <v>3479</v>
      </c>
      <c r="I275" s="10" t="s">
        <v>3479</v>
      </c>
      <c r="J275" s="10" t="s">
        <v>26</v>
      </c>
      <c r="K275" s="10" t="s">
        <v>26</v>
      </c>
      <c r="L275" s="10" t="s">
        <v>26</v>
      </c>
      <c r="M275" s="10" t="s">
        <v>3479</v>
      </c>
      <c r="N275" s="10" t="s">
        <v>3479</v>
      </c>
      <c r="O275" s="10">
        <f t="shared" si="12"/>
        <v>1</v>
      </c>
      <c r="P275" s="10">
        <f t="shared" si="13"/>
        <v>4</v>
      </c>
      <c r="Q275" s="10">
        <f t="shared" si="14"/>
        <v>5</v>
      </c>
      <c r="R275" s="14" t="s">
        <v>3480</v>
      </c>
      <c r="S275" s="50"/>
      <c r="T275" s="11"/>
      <c r="U275" s="11" t="s">
        <v>3481</v>
      </c>
      <c r="V275" s="8"/>
      <c r="W275" s="61" t="s">
        <v>4130</v>
      </c>
      <c r="X275" s="61" t="s">
        <v>3481</v>
      </c>
      <c r="Y275" s="61" t="s">
        <v>4141</v>
      </c>
      <c r="Z275" s="8"/>
    </row>
    <row r="276" spans="1:26" x14ac:dyDescent="0.2">
      <c r="A276" s="32">
        <v>353</v>
      </c>
      <c r="B276" s="9">
        <v>705</v>
      </c>
      <c r="C276" s="32">
        <v>814</v>
      </c>
      <c r="D276" s="32" t="s">
        <v>3484</v>
      </c>
      <c r="E276" s="8" t="s">
        <v>3484</v>
      </c>
      <c r="F276" s="10" t="s">
        <v>3485</v>
      </c>
      <c r="G276" s="10" t="s">
        <v>3486</v>
      </c>
      <c r="H276" s="10" t="s">
        <v>3487</v>
      </c>
      <c r="I276" s="10" t="s">
        <v>26</v>
      </c>
      <c r="J276" s="10" t="s">
        <v>25</v>
      </c>
      <c r="K276" s="10" t="s">
        <v>3488</v>
      </c>
      <c r="L276" s="10" t="s">
        <v>3489</v>
      </c>
      <c r="M276" s="10" t="s">
        <v>26</v>
      </c>
      <c r="N276" s="10" t="s">
        <v>26</v>
      </c>
      <c r="O276" s="10">
        <f t="shared" si="12"/>
        <v>2</v>
      </c>
      <c r="P276" s="10">
        <f t="shared" si="13"/>
        <v>4</v>
      </c>
      <c r="Q276" s="10">
        <f t="shared" si="14"/>
        <v>6</v>
      </c>
      <c r="R276" s="14" t="s">
        <v>3480</v>
      </c>
      <c r="S276" s="50"/>
      <c r="T276" s="11"/>
      <c r="U276" s="11" t="s">
        <v>3481</v>
      </c>
      <c r="V276" s="8"/>
      <c r="W276" s="61" t="s">
        <v>4130</v>
      </c>
      <c r="X276" s="61" t="s">
        <v>3481</v>
      </c>
      <c r="Y276" s="61" t="s">
        <v>4141</v>
      </c>
      <c r="Z276" s="8"/>
    </row>
    <row r="277" spans="1:26" x14ac:dyDescent="0.2">
      <c r="A277" s="9">
        <v>355</v>
      </c>
      <c r="B277" s="9">
        <v>702</v>
      </c>
      <c r="C277" s="9">
        <v>811</v>
      </c>
      <c r="D277" s="9" t="s">
        <v>3490</v>
      </c>
      <c r="E277" s="37" t="s">
        <v>3491</v>
      </c>
      <c r="F277" s="10" t="s">
        <v>3479</v>
      </c>
      <c r="G277" s="10" t="s">
        <v>26</v>
      </c>
      <c r="H277" s="10" t="s">
        <v>3479</v>
      </c>
      <c r="I277" s="10" t="s">
        <v>3479</v>
      </c>
      <c r="J277" s="10" t="s">
        <v>26</v>
      </c>
      <c r="K277" s="10" t="s">
        <v>26</v>
      </c>
      <c r="L277" s="10" t="s">
        <v>26</v>
      </c>
      <c r="M277" s="10" t="s">
        <v>3479</v>
      </c>
      <c r="N277" s="10" t="s">
        <v>3479</v>
      </c>
      <c r="O277" s="10">
        <f t="shared" si="12"/>
        <v>1</v>
      </c>
      <c r="P277" s="10">
        <f t="shared" si="13"/>
        <v>4</v>
      </c>
      <c r="Q277" s="10">
        <f t="shared" si="14"/>
        <v>5</v>
      </c>
      <c r="R277" s="14" t="s">
        <v>3480</v>
      </c>
      <c r="S277" s="50"/>
      <c r="T277" s="11"/>
      <c r="U277" s="11" t="s">
        <v>3481</v>
      </c>
      <c r="V277" s="8"/>
      <c r="W277" s="61" t="s">
        <v>4130</v>
      </c>
      <c r="X277" s="61" t="s">
        <v>3481</v>
      </c>
      <c r="Y277" s="61" t="s">
        <v>4141</v>
      </c>
      <c r="Z277" s="8"/>
    </row>
    <row r="278" spans="1:26" x14ac:dyDescent="0.2">
      <c r="A278" s="9">
        <v>356</v>
      </c>
      <c r="B278" s="9">
        <v>708</v>
      </c>
      <c r="C278" s="9">
        <v>817</v>
      </c>
      <c r="D278" s="9" t="s">
        <v>3492</v>
      </c>
      <c r="E278" s="8" t="s">
        <v>3492</v>
      </c>
      <c r="F278" s="10" t="s">
        <v>3493</v>
      </c>
      <c r="G278" s="10" t="s">
        <v>26</v>
      </c>
      <c r="H278" s="10" t="s">
        <v>3494</v>
      </c>
      <c r="I278" s="10" t="s">
        <v>3495</v>
      </c>
      <c r="J278" s="10" t="s">
        <v>3496</v>
      </c>
      <c r="K278" s="10" t="s">
        <v>3497</v>
      </c>
      <c r="L278" s="10" t="s">
        <v>26</v>
      </c>
      <c r="M278" s="10" t="s">
        <v>3498</v>
      </c>
      <c r="N278" s="10" t="s">
        <v>3499</v>
      </c>
      <c r="O278" s="10">
        <f t="shared" si="12"/>
        <v>1</v>
      </c>
      <c r="P278" s="10">
        <f t="shared" si="13"/>
        <v>6</v>
      </c>
      <c r="Q278" s="10">
        <f t="shared" si="14"/>
        <v>7</v>
      </c>
      <c r="R278" s="14" t="s">
        <v>3480</v>
      </c>
      <c r="S278" s="50"/>
      <c r="T278" s="11"/>
      <c r="U278" s="11" t="s">
        <v>3481</v>
      </c>
      <c r="V278" s="8"/>
      <c r="W278" s="61" t="s">
        <v>4130</v>
      </c>
      <c r="X278" s="61" t="s">
        <v>3481</v>
      </c>
      <c r="Y278" s="61" t="s">
        <v>4141</v>
      </c>
      <c r="Z278" s="8"/>
    </row>
    <row r="279" spans="1:26" x14ac:dyDescent="0.2">
      <c r="A279" s="9">
        <v>358</v>
      </c>
      <c r="B279" s="9">
        <v>676</v>
      </c>
      <c r="C279" s="9">
        <v>781</v>
      </c>
      <c r="D279" s="9" t="s">
        <v>3500</v>
      </c>
      <c r="E279" s="8" t="s">
        <v>3500</v>
      </c>
      <c r="F279" s="10" t="s">
        <v>3501</v>
      </c>
      <c r="G279" s="10" t="s">
        <v>3502</v>
      </c>
      <c r="H279" s="10" t="s">
        <v>3503</v>
      </c>
      <c r="I279" s="10" t="s">
        <v>3504</v>
      </c>
      <c r="J279" s="10" t="s">
        <v>3505</v>
      </c>
      <c r="K279" s="10" t="s">
        <v>3506</v>
      </c>
      <c r="L279" s="10" t="s">
        <v>26</v>
      </c>
      <c r="M279" s="10" t="s">
        <v>26</v>
      </c>
      <c r="N279" s="10" t="s">
        <v>26</v>
      </c>
      <c r="O279" s="10">
        <f t="shared" si="12"/>
        <v>2</v>
      </c>
      <c r="P279" s="10">
        <f t="shared" si="13"/>
        <v>4</v>
      </c>
      <c r="Q279" s="10">
        <f t="shared" si="14"/>
        <v>6</v>
      </c>
      <c r="R279" s="15"/>
      <c r="S279" s="50" t="s">
        <v>3507</v>
      </c>
      <c r="T279" s="11"/>
      <c r="U279" s="11" t="s">
        <v>3481</v>
      </c>
      <c r="V279" s="8"/>
      <c r="W279" s="61" t="s">
        <v>4130</v>
      </c>
      <c r="X279" s="61" t="s">
        <v>3481</v>
      </c>
      <c r="Y279" s="61" t="s">
        <v>4142</v>
      </c>
      <c r="Z279" s="8"/>
    </row>
    <row r="280" spans="1:26" x14ac:dyDescent="0.2">
      <c r="A280" s="9">
        <v>359</v>
      </c>
      <c r="B280" s="9">
        <v>675</v>
      </c>
      <c r="C280" s="9">
        <v>780</v>
      </c>
      <c r="D280" s="9" t="s">
        <v>3508</v>
      </c>
      <c r="E280" s="21" t="s">
        <v>3509</v>
      </c>
      <c r="F280" s="10" t="s">
        <v>82</v>
      </c>
      <c r="G280" s="10" t="s">
        <v>82</v>
      </c>
      <c r="H280" s="10" t="s">
        <v>82</v>
      </c>
      <c r="I280" s="10" t="s">
        <v>82</v>
      </c>
      <c r="J280" s="10" t="s">
        <v>26</v>
      </c>
      <c r="K280" s="10" t="s">
        <v>26</v>
      </c>
      <c r="L280" s="10" t="s">
        <v>26</v>
      </c>
      <c r="M280" s="10" t="s">
        <v>82</v>
      </c>
      <c r="N280" s="10" t="s">
        <v>82</v>
      </c>
      <c r="O280" s="10">
        <f t="shared" si="12"/>
        <v>2</v>
      </c>
      <c r="P280" s="10">
        <f t="shared" si="13"/>
        <v>4</v>
      </c>
      <c r="Q280" s="10">
        <f t="shared" si="14"/>
        <v>6</v>
      </c>
      <c r="R280" s="14" t="s">
        <v>3480</v>
      </c>
      <c r="S280" s="50" t="s">
        <v>3510</v>
      </c>
      <c r="T280" s="11"/>
      <c r="U280" s="11" t="s">
        <v>3481</v>
      </c>
      <c r="V280" s="8"/>
      <c r="W280" s="61" t="s">
        <v>4130</v>
      </c>
      <c r="X280" s="61" t="s">
        <v>3481</v>
      </c>
      <c r="Y280" s="61" t="s">
        <v>4142</v>
      </c>
      <c r="Z280" s="8"/>
    </row>
    <row r="281" spans="1:26" x14ac:dyDescent="0.2">
      <c r="A281" s="9">
        <v>360</v>
      </c>
      <c r="B281" s="9">
        <v>679</v>
      </c>
      <c r="C281" s="9">
        <v>784</v>
      </c>
      <c r="D281" s="9" t="s">
        <v>3511</v>
      </c>
      <c r="E281" s="8" t="s">
        <v>3511</v>
      </c>
      <c r="F281" s="10" t="s">
        <v>82</v>
      </c>
      <c r="G281" s="10" t="s">
        <v>82</v>
      </c>
      <c r="H281" s="10" t="s">
        <v>82</v>
      </c>
      <c r="I281" s="10" t="s">
        <v>82</v>
      </c>
      <c r="J281" s="10" t="s">
        <v>26</v>
      </c>
      <c r="K281" s="10" t="s">
        <v>26</v>
      </c>
      <c r="L281" s="10" t="s">
        <v>82</v>
      </c>
      <c r="M281" s="10" t="s">
        <v>82</v>
      </c>
      <c r="N281" s="10" t="s">
        <v>82</v>
      </c>
      <c r="O281" s="10">
        <f t="shared" si="12"/>
        <v>2</v>
      </c>
      <c r="P281" s="10">
        <f t="shared" si="13"/>
        <v>5</v>
      </c>
      <c r="Q281" s="10">
        <f t="shared" si="14"/>
        <v>7</v>
      </c>
      <c r="R281" s="15"/>
      <c r="S281" s="50" t="s">
        <v>3507</v>
      </c>
      <c r="T281" s="11"/>
      <c r="U281" s="11" t="s">
        <v>3481</v>
      </c>
      <c r="V281" s="8"/>
      <c r="W281" s="61" t="s">
        <v>4130</v>
      </c>
      <c r="X281" s="61" t="s">
        <v>3481</v>
      </c>
      <c r="Y281" s="61" t="s">
        <v>4142</v>
      </c>
      <c r="Z281" s="8"/>
    </row>
    <row r="282" spans="1:26" ht="24" x14ac:dyDescent="0.2">
      <c r="A282" s="9">
        <v>361</v>
      </c>
      <c r="B282" s="9">
        <v>677</v>
      </c>
      <c r="C282" s="9">
        <v>782</v>
      </c>
      <c r="D282" s="9" t="s">
        <v>3512</v>
      </c>
      <c r="E282" s="21" t="s">
        <v>3512</v>
      </c>
      <c r="F282" s="10" t="s">
        <v>3513</v>
      </c>
      <c r="G282" s="10" t="s">
        <v>82</v>
      </c>
      <c r="H282" s="10" t="s">
        <v>3514</v>
      </c>
      <c r="I282" s="10" t="s">
        <v>3515</v>
      </c>
      <c r="J282" s="10" t="s">
        <v>3516</v>
      </c>
      <c r="K282" s="10" t="s">
        <v>3517</v>
      </c>
      <c r="L282" s="10" t="s">
        <v>82</v>
      </c>
      <c r="M282" s="10" t="s">
        <v>3518</v>
      </c>
      <c r="N282" s="10" t="s">
        <v>3519</v>
      </c>
      <c r="O282" s="10">
        <f t="shared" si="12"/>
        <v>2</v>
      </c>
      <c r="P282" s="10">
        <f t="shared" si="13"/>
        <v>7</v>
      </c>
      <c r="Q282" s="10">
        <f t="shared" si="14"/>
        <v>9</v>
      </c>
      <c r="R282" s="14" t="s">
        <v>3480</v>
      </c>
      <c r="S282" s="50" t="s">
        <v>3520</v>
      </c>
      <c r="T282" s="11"/>
      <c r="U282" s="11" t="s">
        <v>3481</v>
      </c>
      <c r="V282" s="8"/>
      <c r="W282" s="61" t="s">
        <v>4130</v>
      </c>
      <c r="X282" s="61" t="s">
        <v>3481</v>
      </c>
      <c r="Y282" s="61" t="s">
        <v>4142</v>
      </c>
      <c r="Z282" s="8"/>
    </row>
    <row r="283" spans="1:26" x14ac:dyDescent="0.2">
      <c r="A283" s="9">
        <v>362</v>
      </c>
      <c r="B283" s="9">
        <v>681</v>
      </c>
      <c r="C283" s="9">
        <v>786</v>
      </c>
      <c r="D283" s="9" t="s">
        <v>3521</v>
      </c>
      <c r="E283" s="15" t="s">
        <v>3521</v>
      </c>
      <c r="F283" s="10" t="s">
        <v>3522</v>
      </c>
      <c r="G283" s="10" t="s">
        <v>26</v>
      </c>
      <c r="H283" s="10" t="s">
        <v>3523</v>
      </c>
      <c r="I283" s="10" t="s">
        <v>3524</v>
      </c>
      <c r="J283" s="10" t="s">
        <v>3525</v>
      </c>
      <c r="K283" s="10" t="s">
        <v>3526</v>
      </c>
      <c r="L283" s="10" t="s">
        <v>26</v>
      </c>
      <c r="M283" s="10" t="s">
        <v>3527</v>
      </c>
      <c r="N283" s="10" t="s">
        <v>3528</v>
      </c>
      <c r="O283" s="10">
        <f t="shared" si="12"/>
        <v>1</v>
      </c>
      <c r="P283" s="10">
        <f t="shared" si="13"/>
        <v>6</v>
      </c>
      <c r="Q283" s="10">
        <f t="shared" si="14"/>
        <v>7</v>
      </c>
      <c r="R283" s="14" t="s">
        <v>3480</v>
      </c>
      <c r="S283" s="50"/>
      <c r="T283" s="11"/>
      <c r="U283" s="11" t="s">
        <v>3481</v>
      </c>
      <c r="V283" s="8"/>
      <c r="W283" s="61" t="s">
        <v>4130</v>
      </c>
      <c r="X283" s="61" t="s">
        <v>3481</v>
      </c>
      <c r="Y283" s="61" t="s">
        <v>4142</v>
      </c>
      <c r="Z283" s="8"/>
    </row>
    <row r="284" spans="1:26" x14ac:dyDescent="0.2">
      <c r="A284" s="9">
        <v>363</v>
      </c>
      <c r="B284" s="9">
        <v>678</v>
      </c>
      <c r="C284" s="9">
        <v>783</v>
      </c>
      <c r="D284" s="9" t="s">
        <v>3529</v>
      </c>
      <c r="E284" s="21" t="s">
        <v>3530</v>
      </c>
      <c r="F284" s="10" t="s">
        <v>3531</v>
      </c>
      <c r="G284" s="10" t="s">
        <v>26</v>
      </c>
      <c r="H284" s="10" t="s">
        <v>3532</v>
      </c>
      <c r="I284" s="10" t="s">
        <v>3533</v>
      </c>
      <c r="J284" s="10" t="s">
        <v>3534</v>
      </c>
      <c r="K284" s="10" t="s">
        <v>3535</v>
      </c>
      <c r="L284" s="10" t="s">
        <v>26</v>
      </c>
      <c r="M284" s="10" t="s">
        <v>3536</v>
      </c>
      <c r="N284" s="10" t="s">
        <v>3537</v>
      </c>
      <c r="O284" s="10">
        <f t="shared" si="12"/>
        <v>1</v>
      </c>
      <c r="P284" s="10">
        <f t="shared" si="13"/>
        <v>6</v>
      </c>
      <c r="Q284" s="10">
        <f t="shared" si="14"/>
        <v>7</v>
      </c>
      <c r="R284" s="14" t="s">
        <v>3480</v>
      </c>
      <c r="S284" s="50"/>
      <c r="T284" s="11"/>
      <c r="U284" s="11" t="s">
        <v>3481</v>
      </c>
      <c r="V284" s="8"/>
      <c r="W284" s="61" t="s">
        <v>4130</v>
      </c>
      <c r="X284" s="61" t="s">
        <v>3481</v>
      </c>
      <c r="Y284" s="61" t="s">
        <v>4142</v>
      </c>
      <c r="Z284" s="8"/>
    </row>
    <row r="285" spans="1:26" x14ac:dyDescent="0.2">
      <c r="A285" s="9">
        <v>364</v>
      </c>
      <c r="B285" s="9">
        <v>680</v>
      </c>
      <c r="C285" s="9">
        <v>785</v>
      </c>
      <c r="D285" s="9" t="s">
        <v>3538</v>
      </c>
      <c r="E285" s="8" t="s">
        <v>3538</v>
      </c>
      <c r="F285" s="10" t="s">
        <v>26</v>
      </c>
      <c r="G285" s="10" t="s">
        <v>82</v>
      </c>
      <c r="H285" s="10" t="s">
        <v>82</v>
      </c>
      <c r="I285" s="10" t="s">
        <v>26</v>
      </c>
      <c r="J285" s="10" t="s">
        <v>26</v>
      </c>
      <c r="K285" s="10" t="s">
        <v>26</v>
      </c>
      <c r="L285" s="10" t="s">
        <v>26</v>
      </c>
      <c r="M285" s="10" t="s">
        <v>82</v>
      </c>
      <c r="N285" s="10" t="s">
        <v>82</v>
      </c>
      <c r="O285" s="10">
        <f t="shared" si="12"/>
        <v>1</v>
      </c>
      <c r="P285" s="10">
        <f t="shared" si="13"/>
        <v>3</v>
      </c>
      <c r="Q285" s="10">
        <f t="shared" si="14"/>
        <v>4</v>
      </c>
      <c r="R285" s="14" t="s">
        <v>3480</v>
      </c>
      <c r="S285" s="50"/>
      <c r="T285" s="11"/>
      <c r="U285" s="11" t="s">
        <v>3481</v>
      </c>
      <c r="V285" s="8"/>
      <c r="W285" s="61" t="s">
        <v>4130</v>
      </c>
      <c r="X285" s="61" t="s">
        <v>3481</v>
      </c>
      <c r="Y285" s="61" t="s">
        <v>4142</v>
      </c>
      <c r="Z285" s="8"/>
    </row>
    <row r="286" spans="1:26" x14ac:dyDescent="0.2">
      <c r="A286" s="9">
        <v>365</v>
      </c>
      <c r="B286" s="9">
        <v>386</v>
      </c>
      <c r="C286" s="9">
        <v>480</v>
      </c>
      <c r="D286" s="9" t="s">
        <v>3539</v>
      </c>
      <c r="E286" s="21" t="s">
        <v>3540</v>
      </c>
      <c r="F286" s="10" t="s">
        <v>3479</v>
      </c>
      <c r="G286" s="10" t="s">
        <v>26</v>
      </c>
      <c r="H286" s="10" t="s">
        <v>3479</v>
      </c>
      <c r="I286" s="10" t="s">
        <v>3479</v>
      </c>
      <c r="J286" s="10" t="s">
        <v>26</v>
      </c>
      <c r="K286" s="10" t="s">
        <v>26</v>
      </c>
      <c r="L286" s="10" t="s">
        <v>26</v>
      </c>
      <c r="M286" s="10" t="s">
        <v>3479</v>
      </c>
      <c r="N286" s="10" t="s">
        <v>3479</v>
      </c>
      <c r="O286" s="10">
        <f t="shared" si="12"/>
        <v>1</v>
      </c>
      <c r="P286" s="10">
        <f t="shared" si="13"/>
        <v>4</v>
      </c>
      <c r="Q286" s="10">
        <f t="shared" si="14"/>
        <v>5</v>
      </c>
      <c r="R286" s="14" t="s">
        <v>3480</v>
      </c>
      <c r="S286" s="50"/>
      <c r="T286" s="11"/>
      <c r="U286" s="11" t="s">
        <v>3481</v>
      </c>
      <c r="V286" s="8"/>
      <c r="W286" s="61" t="s">
        <v>4130</v>
      </c>
      <c r="X286" s="61" t="s">
        <v>3481</v>
      </c>
      <c r="Y286" s="61" t="s">
        <v>4142</v>
      </c>
      <c r="Z286" s="8"/>
    </row>
    <row r="287" spans="1:26" x14ac:dyDescent="0.2">
      <c r="A287" s="9">
        <v>367</v>
      </c>
      <c r="B287" s="9">
        <v>787</v>
      </c>
      <c r="C287" s="9">
        <v>912</v>
      </c>
      <c r="D287" s="9" t="s">
        <v>3541</v>
      </c>
      <c r="E287" s="8" t="s">
        <v>3541</v>
      </c>
      <c r="F287" s="10" t="s">
        <v>3542</v>
      </c>
      <c r="G287" s="10" t="s">
        <v>3543</v>
      </c>
      <c r="H287" s="10" t="s">
        <v>3544</v>
      </c>
      <c r="I287" s="10" t="s">
        <v>82</v>
      </c>
      <c r="J287" s="10" t="s">
        <v>25</v>
      </c>
      <c r="K287" s="10" t="s">
        <v>3545</v>
      </c>
      <c r="L287" s="10" t="s">
        <v>3546</v>
      </c>
      <c r="M287" s="10" t="s">
        <v>82</v>
      </c>
      <c r="N287" s="10" t="s">
        <v>82</v>
      </c>
      <c r="O287" s="10">
        <f t="shared" si="12"/>
        <v>2</v>
      </c>
      <c r="P287" s="10">
        <f t="shared" si="13"/>
        <v>7</v>
      </c>
      <c r="Q287" s="10">
        <f t="shared" si="14"/>
        <v>9</v>
      </c>
      <c r="R287" s="14" t="s">
        <v>3480</v>
      </c>
      <c r="S287" s="50"/>
      <c r="T287" s="11"/>
      <c r="U287" s="11" t="s">
        <v>3481</v>
      </c>
      <c r="V287" s="8"/>
      <c r="W287" s="61" t="s">
        <v>4130</v>
      </c>
      <c r="X287" s="61" t="s">
        <v>3481</v>
      </c>
      <c r="Y287" s="61" t="s">
        <v>4141</v>
      </c>
      <c r="Z287" s="8"/>
    </row>
    <row r="288" spans="1:26" x14ac:dyDescent="0.2">
      <c r="A288" s="9">
        <v>368</v>
      </c>
      <c r="B288" s="9">
        <v>784</v>
      </c>
      <c r="C288" s="9">
        <v>908</v>
      </c>
      <c r="D288" s="9" t="s">
        <v>3547</v>
      </c>
      <c r="E288" s="21" t="s">
        <v>3548</v>
      </c>
      <c r="F288" s="10" t="s">
        <v>3479</v>
      </c>
      <c r="G288" s="10" t="s">
        <v>26</v>
      </c>
      <c r="H288" s="10" t="s">
        <v>3479</v>
      </c>
      <c r="I288" s="10" t="s">
        <v>3479</v>
      </c>
      <c r="J288" s="10" t="s">
        <v>26</v>
      </c>
      <c r="K288" s="10" t="s">
        <v>26</v>
      </c>
      <c r="L288" s="10" t="s">
        <v>26</v>
      </c>
      <c r="M288" s="10" t="s">
        <v>3479</v>
      </c>
      <c r="N288" s="10" t="s">
        <v>3479</v>
      </c>
      <c r="O288" s="10">
        <f t="shared" si="12"/>
        <v>1</v>
      </c>
      <c r="P288" s="10">
        <f t="shared" si="13"/>
        <v>4</v>
      </c>
      <c r="Q288" s="10">
        <f t="shared" si="14"/>
        <v>5</v>
      </c>
      <c r="R288" s="14" t="s">
        <v>3480</v>
      </c>
      <c r="S288" s="50" t="s">
        <v>3549</v>
      </c>
      <c r="T288" s="11"/>
      <c r="U288" s="11" t="s">
        <v>3481</v>
      </c>
      <c r="V288" s="8"/>
      <c r="W288" s="61" t="s">
        <v>4130</v>
      </c>
      <c r="X288" s="61" t="s">
        <v>3481</v>
      </c>
      <c r="Y288" s="61" t="s">
        <v>4141</v>
      </c>
      <c r="Z288" s="8"/>
    </row>
    <row r="289" spans="1:26" x14ac:dyDescent="0.2">
      <c r="A289" s="9">
        <v>369</v>
      </c>
      <c r="B289" s="9">
        <v>785</v>
      </c>
      <c r="C289" s="9">
        <v>910</v>
      </c>
      <c r="D289" s="9" t="s">
        <v>3550</v>
      </c>
      <c r="E289" s="8" t="s">
        <v>3550</v>
      </c>
      <c r="F289" s="10" t="s">
        <v>82</v>
      </c>
      <c r="G289" s="10" t="s">
        <v>82</v>
      </c>
      <c r="H289" s="10" t="s">
        <v>82</v>
      </c>
      <c r="I289" s="10" t="s">
        <v>82</v>
      </c>
      <c r="J289" s="10" t="s">
        <v>110</v>
      </c>
      <c r="K289" s="10" t="s">
        <v>110</v>
      </c>
      <c r="L289" s="10" t="s">
        <v>26</v>
      </c>
      <c r="M289" s="10" t="s">
        <v>82</v>
      </c>
      <c r="N289" s="10" t="s">
        <v>82</v>
      </c>
      <c r="O289" s="10">
        <f t="shared" si="12"/>
        <v>2</v>
      </c>
      <c r="P289" s="10">
        <f t="shared" si="13"/>
        <v>6</v>
      </c>
      <c r="Q289" s="10">
        <f t="shared" si="14"/>
        <v>8</v>
      </c>
      <c r="R289" s="14" t="s">
        <v>3480</v>
      </c>
      <c r="S289" s="50"/>
      <c r="T289" s="11"/>
      <c r="U289" s="11" t="s">
        <v>3481</v>
      </c>
      <c r="V289" s="8"/>
      <c r="W289" s="61" t="s">
        <v>4130</v>
      </c>
      <c r="X289" s="61" t="s">
        <v>3481</v>
      </c>
      <c r="Y289" s="61" t="s">
        <v>4141</v>
      </c>
      <c r="Z289" s="8"/>
    </row>
    <row r="290" spans="1:26" x14ac:dyDescent="0.2">
      <c r="A290" s="9">
        <v>370</v>
      </c>
      <c r="B290" s="9">
        <v>786</v>
      </c>
      <c r="C290" s="9">
        <v>911</v>
      </c>
      <c r="D290" s="9" t="s">
        <v>3551</v>
      </c>
      <c r="E290" s="8" t="s">
        <v>3551</v>
      </c>
      <c r="F290" s="10" t="s">
        <v>3552</v>
      </c>
      <c r="G290" s="10" t="s">
        <v>3553</v>
      </c>
      <c r="H290" s="10" t="s">
        <v>3554</v>
      </c>
      <c r="I290" s="10" t="s">
        <v>3555</v>
      </c>
      <c r="J290" s="10" t="s">
        <v>3556</v>
      </c>
      <c r="K290" s="10" t="s">
        <v>3557</v>
      </c>
      <c r="L290" s="10" t="s">
        <v>26</v>
      </c>
      <c r="M290" s="10" t="s">
        <v>3558</v>
      </c>
      <c r="N290" s="10" t="s">
        <v>3559</v>
      </c>
      <c r="O290" s="10">
        <f t="shared" si="12"/>
        <v>2</v>
      </c>
      <c r="P290" s="10">
        <f t="shared" si="13"/>
        <v>6</v>
      </c>
      <c r="Q290" s="10">
        <f t="shared" si="14"/>
        <v>8</v>
      </c>
      <c r="R290" s="14" t="s">
        <v>3480</v>
      </c>
      <c r="S290" s="50"/>
      <c r="T290" s="11"/>
      <c r="U290" s="11" t="s">
        <v>3481</v>
      </c>
      <c r="V290" s="8"/>
      <c r="W290" s="61" t="s">
        <v>4130</v>
      </c>
      <c r="X290" s="61" t="s">
        <v>3481</v>
      </c>
      <c r="Y290" s="61" t="s">
        <v>4141</v>
      </c>
      <c r="Z290" s="8"/>
    </row>
    <row r="291" spans="1:26" x14ac:dyDescent="0.2">
      <c r="A291" s="9">
        <v>371</v>
      </c>
      <c r="B291" s="9">
        <v>709</v>
      </c>
      <c r="C291" s="9">
        <v>818</v>
      </c>
      <c r="D291" s="9" t="s">
        <v>3560</v>
      </c>
      <c r="E291" s="8" t="s">
        <v>3560</v>
      </c>
      <c r="F291" s="10" t="s">
        <v>3561</v>
      </c>
      <c r="G291" s="10" t="s">
        <v>26</v>
      </c>
      <c r="H291" s="10" t="s">
        <v>3562</v>
      </c>
      <c r="I291" s="10" t="s">
        <v>26</v>
      </c>
      <c r="J291" s="10" t="s">
        <v>3563</v>
      </c>
      <c r="K291" s="10" t="s">
        <v>3564</v>
      </c>
      <c r="L291" s="10" t="s">
        <v>26</v>
      </c>
      <c r="M291" s="10" t="s">
        <v>3565</v>
      </c>
      <c r="N291" s="10" t="s">
        <v>3566</v>
      </c>
      <c r="O291" s="10">
        <f t="shared" si="12"/>
        <v>1</v>
      </c>
      <c r="P291" s="10">
        <f t="shared" si="13"/>
        <v>5</v>
      </c>
      <c r="Q291" s="10">
        <f t="shared" si="14"/>
        <v>6</v>
      </c>
      <c r="R291" s="9"/>
      <c r="S291" s="50" t="s">
        <v>3507</v>
      </c>
      <c r="T291" s="11"/>
      <c r="U291" s="11" t="s">
        <v>3481</v>
      </c>
      <c r="V291" s="8"/>
      <c r="W291" s="61" t="s">
        <v>4130</v>
      </c>
      <c r="X291" s="61" t="s">
        <v>3481</v>
      </c>
      <c r="Y291" s="61" t="s">
        <v>4141</v>
      </c>
      <c r="Z291" s="8"/>
    </row>
    <row r="292" spans="1:26" x14ac:dyDescent="0.2">
      <c r="A292" s="9">
        <v>372</v>
      </c>
      <c r="B292" s="9">
        <v>688</v>
      </c>
      <c r="C292" s="9">
        <v>795</v>
      </c>
      <c r="D292" s="9" t="s">
        <v>3567</v>
      </c>
      <c r="E292" s="8" t="s">
        <v>3567</v>
      </c>
      <c r="F292" s="10" t="s">
        <v>32</v>
      </c>
      <c r="G292" s="10" t="s">
        <v>32</v>
      </c>
      <c r="H292" s="10" t="s">
        <v>32</v>
      </c>
      <c r="I292" s="10" t="s">
        <v>26</v>
      </c>
      <c r="J292" s="10" t="s">
        <v>26</v>
      </c>
      <c r="K292" s="10" t="s">
        <v>26</v>
      </c>
      <c r="L292" s="10" t="s">
        <v>26</v>
      </c>
      <c r="M292" s="10" t="s">
        <v>26</v>
      </c>
      <c r="N292" s="10" t="s">
        <v>26</v>
      </c>
      <c r="O292" s="10">
        <f t="shared" si="12"/>
        <v>2</v>
      </c>
      <c r="P292" s="10">
        <f t="shared" si="13"/>
        <v>1</v>
      </c>
      <c r="Q292" s="10">
        <f t="shared" si="14"/>
        <v>3</v>
      </c>
      <c r="R292" s="14" t="s">
        <v>3480</v>
      </c>
      <c r="S292" s="50"/>
      <c r="T292" s="11"/>
      <c r="U292" s="11" t="s">
        <v>3481</v>
      </c>
      <c r="V292" s="8"/>
      <c r="W292" s="61" t="s">
        <v>4130</v>
      </c>
      <c r="X292" s="61" t="s">
        <v>3481</v>
      </c>
      <c r="Y292" s="61" t="s">
        <v>4141</v>
      </c>
      <c r="Z292" s="8"/>
    </row>
    <row r="293" spans="1:26" x14ac:dyDescent="0.2">
      <c r="A293" s="9">
        <v>374</v>
      </c>
      <c r="B293" s="9">
        <v>687</v>
      </c>
      <c r="C293" s="9">
        <v>794</v>
      </c>
      <c r="D293" s="9" t="s">
        <v>3568</v>
      </c>
      <c r="E293" s="8" t="s">
        <v>3568</v>
      </c>
      <c r="F293" s="10" t="s">
        <v>82</v>
      </c>
      <c r="G293" s="10" t="s">
        <v>82</v>
      </c>
      <c r="H293" s="10" t="s">
        <v>82</v>
      </c>
      <c r="I293" s="10" t="s">
        <v>82</v>
      </c>
      <c r="J293" s="10" t="s">
        <v>26</v>
      </c>
      <c r="K293" s="10" t="s">
        <v>26</v>
      </c>
      <c r="L293" s="10" t="s">
        <v>26</v>
      </c>
      <c r="M293" s="10" t="s">
        <v>82</v>
      </c>
      <c r="N293" s="10" t="s">
        <v>82</v>
      </c>
      <c r="O293" s="10">
        <f t="shared" si="12"/>
        <v>2</v>
      </c>
      <c r="P293" s="10">
        <f t="shared" si="13"/>
        <v>4</v>
      </c>
      <c r="Q293" s="10">
        <f t="shared" si="14"/>
        <v>6</v>
      </c>
      <c r="R293" s="14" t="s">
        <v>3480</v>
      </c>
      <c r="S293" s="50"/>
      <c r="T293" s="11"/>
      <c r="U293" s="11" t="s">
        <v>3481</v>
      </c>
      <c r="V293" s="8"/>
      <c r="W293" s="61" t="s">
        <v>4130</v>
      </c>
      <c r="X293" s="61" t="s">
        <v>3481</v>
      </c>
      <c r="Y293" s="61" t="s">
        <v>4141</v>
      </c>
      <c r="Z293" s="8"/>
    </row>
    <row r="294" spans="1:26" x14ac:dyDescent="0.2">
      <c r="A294" s="9">
        <v>375</v>
      </c>
      <c r="B294" s="9">
        <v>707</v>
      </c>
      <c r="C294" s="9">
        <v>816</v>
      </c>
      <c r="D294" s="9" t="s">
        <v>3569</v>
      </c>
      <c r="E294" s="8" t="s">
        <v>3569</v>
      </c>
      <c r="F294" s="10" t="s">
        <v>3570</v>
      </c>
      <c r="G294" s="10" t="s">
        <v>3571</v>
      </c>
      <c r="H294" s="10" t="s">
        <v>3572</v>
      </c>
      <c r="I294" s="10" t="s">
        <v>3573</v>
      </c>
      <c r="J294" s="10" t="s">
        <v>3574</v>
      </c>
      <c r="K294" s="10" t="s">
        <v>3575</v>
      </c>
      <c r="L294" s="10" t="s">
        <v>26</v>
      </c>
      <c r="M294" s="10" t="s">
        <v>3576</v>
      </c>
      <c r="N294" s="10" t="s">
        <v>3577</v>
      </c>
      <c r="O294" s="10">
        <f t="shared" si="12"/>
        <v>2</v>
      </c>
      <c r="P294" s="10">
        <f t="shared" si="13"/>
        <v>6</v>
      </c>
      <c r="Q294" s="10">
        <f t="shared" si="14"/>
        <v>8</v>
      </c>
      <c r="R294" s="14" t="s">
        <v>3480</v>
      </c>
      <c r="S294" s="50"/>
      <c r="T294" s="11"/>
      <c r="U294" s="11" t="s">
        <v>3481</v>
      </c>
      <c r="V294" s="8"/>
      <c r="W294" s="61" t="s">
        <v>4130</v>
      </c>
      <c r="X294" s="61" t="s">
        <v>3481</v>
      </c>
      <c r="Y294" s="61" t="s">
        <v>4141</v>
      </c>
      <c r="Z294" s="8"/>
    </row>
    <row r="295" spans="1:26" x14ac:dyDescent="0.2">
      <c r="A295" s="9">
        <v>376</v>
      </c>
      <c r="B295" s="9">
        <v>706</v>
      </c>
      <c r="C295" s="9">
        <v>815</v>
      </c>
      <c r="D295" s="9" t="s">
        <v>3578</v>
      </c>
      <c r="E295" s="8" t="s">
        <v>3578</v>
      </c>
      <c r="F295" s="10" t="s">
        <v>82</v>
      </c>
      <c r="G295" s="10" t="s">
        <v>82</v>
      </c>
      <c r="H295" s="10" t="s">
        <v>82</v>
      </c>
      <c r="I295" s="10" t="s">
        <v>82</v>
      </c>
      <c r="J295" s="10" t="s">
        <v>26</v>
      </c>
      <c r="K295" s="10" t="s">
        <v>26</v>
      </c>
      <c r="L295" s="10" t="s">
        <v>82</v>
      </c>
      <c r="M295" s="10" t="s">
        <v>82</v>
      </c>
      <c r="N295" s="10" t="s">
        <v>82</v>
      </c>
      <c r="O295" s="10">
        <f t="shared" si="12"/>
        <v>2</v>
      </c>
      <c r="P295" s="10">
        <f t="shared" si="13"/>
        <v>5</v>
      </c>
      <c r="Q295" s="10">
        <f t="shared" si="14"/>
        <v>7</v>
      </c>
      <c r="R295" s="14" t="s">
        <v>3480</v>
      </c>
      <c r="S295" s="50"/>
      <c r="T295" s="11"/>
      <c r="U295" s="11" t="s">
        <v>3481</v>
      </c>
      <c r="V295" s="8"/>
      <c r="W295" s="61" t="s">
        <v>4130</v>
      </c>
      <c r="X295" s="61" t="s">
        <v>3481</v>
      </c>
      <c r="Y295" s="61" t="s">
        <v>4141</v>
      </c>
      <c r="Z295" s="8"/>
    </row>
    <row r="296" spans="1:26" x14ac:dyDescent="0.2">
      <c r="A296" s="9">
        <v>377</v>
      </c>
      <c r="B296" s="9">
        <v>701</v>
      </c>
      <c r="C296" s="9">
        <v>810</v>
      </c>
      <c r="D296" s="9" t="s">
        <v>3579</v>
      </c>
      <c r="E296" s="21" t="s">
        <v>3580</v>
      </c>
      <c r="F296" s="10" t="s">
        <v>3479</v>
      </c>
      <c r="G296" s="10" t="s">
        <v>26</v>
      </c>
      <c r="H296" s="10" t="s">
        <v>3479</v>
      </c>
      <c r="I296" s="10" t="s">
        <v>3479</v>
      </c>
      <c r="J296" s="10" t="s">
        <v>26</v>
      </c>
      <c r="K296" s="10" t="s">
        <v>26</v>
      </c>
      <c r="L296" s="10" t="s">
        <v>26</v>
      </c>
      <c r="M296" s="10" t="s">
        <v>3479</v>
      </c>
      <c r="N296" s="10" t="s">
        <v>3479</v>
      </c>
      <c r="O296" s="10">
        <f t="shared" si="12"/>
        <v>1</v>
      </c>
      <c r="P296" s="10">
        <f t="shared" si="13"/>
        <v>4</v>
      </c>
      <c r="Q296" s="10">
        <f t="shared" si="14"/>
        <v>5</v>
      </c>
      <c r="R296" s="14" t="s">
        <v>3480</v>
      </c>
      <c r="S296" s="50"/>
      <c r="T296" s="11"/>
      <c r="U296" s="11" t="s">
        <v>3481</v>
      </c>
      <c r="V296" s="8"/>
      <c r="W296" s="61" t="s">
        <v>4130</v>
      </c>
      <c r="X296" s="61" t="s">
        <v>3481</v>
      </c>
      <c r="Y296" s="61" t="s">
        <v>4141</v>
      </c>
      <c r="Z296" s="8"/>
    </row>
    <row r="297" spans="1:26" x14ac:dyDescent="0.2">
      <c r="A297" s="9">
        <v>378</v>
      </c>
      <c r="B297" s="9">
        <v>42</v>
      </c>
      <c r="C297" s="9">
        <v>99</v>
      </c>
      <c r="D297" s="9" t="s">
        <v>3581</v>
      </c>
      <c r="E297" s="8" t="s">
        <v>3582</v>
      </c>
      <c r="F297" s="10" t="s">
        <v>25</v>
      </c>
      <c r="G297" s="10" t="s">
        <v>26</v>
      </c>
      <c r="H297" s="10" t="s">
        <v>25</v>
      </c>
      <c r="I297" s="10" t="s">
        <v>26</v>
      </c>
      <c r="J297" s="10" t="s">
        <v>25</v>
      </c>
      <c r="K297" s="10" t="s">
        <v>26</v>
      </c>
      <c r="L297" s="10" t="s">
        <v>26</v>
      </c>
      <c r="M297" s="10" t="s">
        <v>26</v>
      </c>
      <c r="N297" s="10" t="s">
        <v>25</v>
      </c>
      <c r="O297" s="10">
        <f t="shared" si="12"/>
        <v>1</v>
      </c>
      <c r="P297" s="10">
        <f t="shared" si="13"/>
        <v>3</v>
      </c>
      <c r="Q297" s="10">
        <f t="shared" si="14"/>
        <v>4</v>
      </c>
      <c r="R297" s="14" t="s">
        <v>3480</v>
      </c>
      <c r="S297" s="50"/>
      <c r="T297" s="11"/>
      <c r="U297" s="11" t="s">
        <v>3481</v>
      </c>
      <c r="V297" s="8"/>
      <c r="W297" s="61" t="s">
        <v>4130</v>
      </c>
      <c r="X297" s="61" t="s">
        <v>3481</v>
      </c>
      <c r="Y297" s="61" t="s">
        <v>4143</v>
      </c>
      <c r="Z297" s="8"/>
    </row>
    <row r="298" spans="1:26" x14ac:dyDescent="0.2">
      <c r="A298" s="9">
        <v>379</v>
      </c>
      <c r="B298" s="9">
        <v>43</v>
      </c>
      <c r="C298" s="9">
        <v>100</v>
      </c>
      <c r="D298" s="9" t="s">
        <v>3583</v>
      </c>
      <c r="E298" s="23" t="s">
        <v>3583</v>
      </c>
      <c r="F298" s="10" t="s">
        <v>3584</v>
      </c>
      <c r="G298" s="10" t="s">
        <v>3585</v>
      </c>
      <c r="H298" s="10" t="s">
        <v>3586</v>
      </c>
      <c r="I298" s="10" t="s">
        <v>3587</v>
      </c>
      <c r="J298" s="10" t="s">
        <v>3588</v>
      </c>
      <c r="K298" s="10" t="s">
        <v>3589</v>
      </c>
      <c r="L298" s="10" t="s">
        <v>3590</v>
      </c>
      <c r="M298" s="10" t="s">
        <v>3591</v>
      </c>
      <c r="N298" s="10" t="s">
        <v>3592</v>
      </c>
      <c r="O298" s="10">
        <f t="shared" si="12"/>
        <v>2</v>
      </c>
      <c r="P298" s="10">
        <f t="shared" si="13"/>
        <v>7</v>
      </c>
      <c r="Q298" s="10">
        <f t="shared" si="14"/>
        <v>9</v>
      </c>
      <c r="R298" s="14" t="s">
        <v>3480</v>
      </c>
      <c r="S298" s="50"/>
      <c r="T298" s="11"/>
      <c r="U298" s="11" t="s">
        <v>3481</v>
      </c>
      <c r="V298" s="8"/>
      <c r="W298" s="61" t="s">
        <v>4130</v>
      </c>
      <c r="X298" s="61" t="s">
        <v>3481</v>
      </c>
      <c r="Y298" s="61" t="s">
        <v>4143</v>
      </c>
      <c r="Z298" s="8"/>
    </row>
    <row r="299" spans="1:26" x14ac:dyDescent="0.2">
      <c r="A299" s="9">
        <v>380</v>
      </c>
      <c r="B299" s="9">
        <v>44</v>
      </c>
      <c r="C299" s="9">
        <v>101</v>
      </c>
      <c r="D299" s="9" t="s">
        <v>3593</v>
      </c>
      <c r="E299" s="8" t="s">
        <v>3593</v>
      </c>
      <c r="F299" s="10" t="s">
        <v>3594</v>
      </c>
      <c r="G299" s="10" t="s">
        <v>26</v>
      </c>
      <c r="H299" s="10" t="s">
        <v>3595</v>
      </c>
      <c r="I299" s="10" t="s">
        <v>3596</v>
      </c>
      <c r="J299" s="10" t="s">
        <v>3597</v>
      </c>
      <c r="K299" s="10" t="s">
        <v>26</v>
      </c>
      <c r="L299" s="10" t="s">
        <v>26</v>
      </c>
      <c r="M299" s="10" t="s">
        <v>3598</v>
      </c>
      <c r="N299" s="10" t="s">
        <v>3599</v>
      </c>
      <c r="O299" s="10">
        <f t="shared" si="12"/>
        <v>1</v>
      </c>
      <c r="P299" s="10">
        <f t="shared" si="13"/>
        <v>5</v>
      </c>
      <c r="Q299" s="10">
        <f t="shared" si="14"/>
        <v>6</v>
      </c>
      <c r="R299" s="14" t="s">
        <v>3480</v>
      </c>
      <c r="S299" s="50"/>
      <c r="T299" s="11"/>
      <c r="U299" s="11" t="s">
        <v>3481</v>
      </c>
      <c r="V299" s="8"/>
      <c r="W299" s="61" t="s">
        <v>4130</v>
      </c>
      <c r="X299" s="61" t="s">
        <v>3481</v>
      </c>
      <c r="Y299" s="61" t="s">
        <v>4143</v>
      </c>
      <c r="Z299" s="8"/>
    </row>
    <row r="300" spans="1:26" x14ac:dyDescent="0.2">
      <c r="A300" s="9">
        <v>381</v>
      </c>
      <c r="B300" s="9">
        <v>417</v>
      </c>
      <c r="C300" s="9">
        <v>515</v>
      </c>
      <c r="D300" s="9" t="s">
        <v>1515</v>
      </c>
      <c r="E300" s="8" t="s">
        <v>1515</v>
      </c>
      <c r="F300" s="10" t="s">
        <v>1516</v>
      </c>
      <c r="G300" s="10" t="s">
        <v>82</v>
      </c>
      <c r="H300" s="10" t="s">
        <v>1517</v>
      </c>
      <c r="I300" s="10" t="s">
        <v>1518</v>
      </c>
      <c r="J300" s="10" t="s">
        <v>1519</v>
      </c>
      <c r="K300" s="10" t="s">
        <v>1520</v>
      </c>
      <c r="L300" s="10" t="s">
        <v>1521</v>
      </c>
      <c r="M300" s="10" t="s">
        <v>82</v>
      </c>
      <c r="N300" s="10" t="s">
        <v>82</v>
      </c>
      <c r="O300" s="10">
        <f t="shared" si="12"/>
        <v>2</v>
      </c>
      <c r="P300" s="10">
        <f t="shared" si="13"/>
        <v>7</v>
      </c>
      <c r="Q300" s="10">
        <f t="shared" si="14"/>
        <v>9</v>
      </c>
      <c r="R300" s="9"/>
      <c r="S300" s="50"/>
      <c r="T300" s="11"/>
      <c r="U300" s="11" t="s">
        <v>1522</v>
      </c>
      <c r="V300" s="8"/>
      <c r="W300" s="61" t="s">
        <v>4130</v>
      </c>
      <c r="X300" s="61" t="s">
        <v>1522</v>
      </c>
      <c r="Y300" s="61" t="s">
        <v>4144</v>
      </c>
      <c r="Z300" s="8"/>
    </row>
    <row r="301" spans="1:26" x14ac:dyDescent="0.2">
      <c r="A301" s="9">
        <v>383</v>
      </c>
      <c r="B301" s="9">
        <v>436</v>
      </c>
      <c r="C301" s="9">
        <v>534</v>
      </c>
      <c r="D301" s="9" t="s">
        <v>1523</v>
      </c>
      <c r="E301" s="8" t="s">
        <v>1523</v>
      </c>
      <c r="F301" s="10" t="s">
        <v>1524</v>
      </c>
      <c r="G301" s="10" t="s">
        <v>1525</v>
      </c>
      <c r="H301" s="10" t="s">
        <v>26</v>
      </c>
      <c r="I301" s="10" t="s">
        <v>1526</v>
      </c>
      <c r="J301" s="10" t="s">
        <v>26</v>
      </c>
      <c r="K301" s="10" t="s">
        <v>26</v>
      </c>
      <c r="L301" s="10" t="s">
        <v>1527</v>
      </c>
      <c r="M301" s="10" t="s">
        <v>1528</v>
      </c>
      <c r="N301" s="10" t="s">
        <v>1529</v>
      </c>
      <c r="O301" s="10">
        <f t="shared" si="12"/>
        <v>2</v>
      </c>
      <c r="P301" s="10">
        <f t="shared" si="13"/>
        <v>4</v>
      </c>
      <c r="Q301" s="10">
        <f t="shared" si="14"/>
        <v>6</v>
      </c>
      <c r="R301" s="9"/>
      <c r="S301" s="50"/>
      <c r="T301" s="11"/>
      <c r="U301" s="11" t="s">
        <v>1522</v>
      </c>
      <c r="V301" s="8"/>
      <c r="W301" s="61" t="s">
        <v>4130</v>
      </c>
      <c r="X301" s="61" t="s">
        <v>1522</v>
      </c>
      <c r="Y301" s="61" t="s">
        <v>4144</v>
      </c>
      <c r="Z301" s="8"/>
    </row>
    <row r="302" spans="1:26" x14ac:dyDescent="0.2">
      <c r="A302" s="9">
        <v>384</v>
      </c>
      <c r="B302" s="9">
        <v>430</v>
      </c>
      <c r="C302" s="9">
        <v>528</v>
      </c>
      <c r="D302" s="9" t="s">
        <v>1530</v>
      </c>
      <c r="E302" s="8" t="s">
        <v>1530</v>
      </c>
      <c r="F302" s="10" t="s">
        <v>1531</v>
      </c>
      <c r="G302" s="10" t="s">
        <v>1532</v>
      </c>
      <c r="H302" s="10" t="s">
        <v>26</v>
      </c>
      <c r="I302" s="10" t="s">
        <v>1533</v>
      </c>
      <c r="J302" s="10" t="s">
        <v>26</v>
      </c>
      <c r="K302" s="10" t="s">
        <v>26</v>
      </c>
      <c r="L302" s="10" t="s">
        <v>1534</v>
      </c>
      <c r="M302" s="10" t="s">
        <v>1535</v>
      </c>
      <c r="N302" s="10" t="s">
        <v>1536</v>
      </c>
      <c r="O302" s="10">
        <f t="shared" si="12"/>
        <v>2</v>
      </c>
      <c r="P302" s="10">
        <f t="shared" si="13"/>
        <v>4</v>
      </c>
      <c r="Q302" s="10">
        <f t="shared" si="14"/>
        <v>6</v>
      </c>
      <c r="R302" s="9"/>
      <c r="S302" s="50"/>
      <c r="T302" s="11"/>
      <c r="U302" s="11" t="s">
        <v>1522</v>
      </c>
      <c r="V302" s="8"/>
      <c r="W302" s="61" t="s">
        <v>4130</v>
      </c>
      <c r="X302" s="61" t="s">
        <v>1522</v>
      </c>
      <c r="Y302" s="61" t="s">
        <v>4144</v>
      </c>
      <c r="Z302" s="8"/>
    </row>
    <row r="303" spans="1:26" x14ac:dyDescent="0.2">
      <c r="A303" s="9">
        <v>385</v>
      </c>
      <c r="B303" s="9">
        <v>426</v>
      </c>
      <c r="C303" s="9">
        <v>524</v>
      </c>
      <c r="D303" s="9" t="s">
        <v>1537</v>
      </c>
      <c r="E303" s="8" t="s">
        <v>1537</v>
      </c>
      <c r="F303" s="10" t="s">
        <v>1538</v>
      </c>
      <c r="G303" s="10" t="s">
        <v>1539</v>
      </c>
      <c r="H303" s="10" t="s">
        <v>26</v>
      </c>
      <c r="I303" s="10" t="s">
        <v>1540</v>
      </c>
      <c r="J303" s="10" t="s">
        <v>26</v>
      </c>
      <c r="K303" s="10" t="s">
        <v>26</v>
      </c>
      <c r="L303" s="10" t="s">
        <v>1541</v>
      </c>
      <c r="M303" s="10" t="s">
        <v>1542</v>
      </c>
      <c r="N303" s="10" t="s">
        <v>1543</v>
      </c>
      <c r="O303" s="10">
        <f t="shared" si="12"/>
        <v>2</v>
      </c>
      <c r="P303" s="10">
        <f t="shared" si="13"/>
        <v>4</v>
      </c>
      <c r="Q303" s="10">
        <f t="shared" si="14"/>
        <v>6</v>
      </c>
      <c r="R303" s="9"/>
      <c r="S303" s="50"/>
      <c r="T303" s="11"/>
      <c r="U303" s="11" t="s">
        <v>1522</v>
      </c>
      <c r="V303" s="8"/>
      <c r="W303" s="61" t="s">
        <v>4130</v>
      </c>
      <c r="X303" s="61" t="s">
        <v>1522</v>
      </c>
      <c r="Y303" s="61" t="s">
        <v>4144</v>
      </c>
      <c r="Z303" s="8"/>
    </row>
    <row r="304" spans="1:26" x14ac:dyDescent="0.2">
      <c r="A304" s="9">
        <v>386</v>
      </c>
      <c r="B304" s="9">
        <v>400</v>
      </c>
      <c r="C304" s="9">
        <v>498</v>
      </c>
      <c r="D304" s="9" t="s">
        <v>1544</v>
      </c>
      <c r="E304" s="8" t="s">
        <v>1544</v>
      </c>
      <c r="F304" s="10" t="s">
        <v>1545</v>
      </c>
      <c r="G304" s="10" t="s">
        <v>1546</v>
      </c>
      <c r="H304" s="10" t="s">
        <v>26</v>
      </c>
      <c r="I304" s="10" t="s">
        <v>1547</v>
      </c>
      <c r="J304" s="10" t="s">
        <v>26</v>
      </c>
      <c r="K304" s="10" t="s">
        <v>26</v>
      </c>
      <c r="L304" s="10" t="s">
        <v>1548</v>
      </c>
      <c r="M304" s="10" t="s">
        <v>1549</v>
      </c>
      <c r="N304" s="10" t="s">
        <v>1550</v>
      </c>
      <c r="O304" s="10">
        <f t="shared" si="12"/>
        <v>2</v>
      </c>
      <c r="P304" s="10">
        <f t="shared" si="13"/>
        <v>4</v>
      </c>
      <c r="Q304" s="10">
        <f t="shared" si="14"/>
        <v>6</v>
      </c>
      <c r="R304" s="9"/>
      <c r="S304" s="50"/>
      <c r="T304" s="11"/>
      <c r="U304" s="11" t="s">
        <v>1522</v>
      </c>
      <c r="V304" s="8"/>
      <c r="W304" s="61" t="s">
        <v>4130</v>
      </c>
      <c r="X304" s="61" t="s">
        <v>1522</v>
      </c>
      <c r="Y304" s="61" t="s">
        <v>4144</v>
      </c>
      <c r="Z304" s="8"/>
    </row>
    <row r="305" spans="1:26" x14ac:dyDescent="0.2">
      <c r="A305" s="9">
        <v>387</v>
      </c>
      <c r="B305" s="9">
        <v>406</v>
      </c>
      <c r="C305" s="9">
        <v>504</v>
      </c>
      <c r="D305" s="9" t="s">
        <v>1551</v>
      </c>
      <c r="E305" s="23" t="s">
        <v>1551</v>
      </c>
      <c r="F305" s="10" t="s">
        <v>1552</v>
      </c>
      <c r="G305" s="10" t="s">
        <v>1553</v>
      </c>
      <c r="H305" s="10" t="s">
        <v>26</v>
      </c>
      <c r="I305" s="10" t="s">
        <v>1554</v>
      </c>
      <c r="J305" s="10" t="s">
        <v>26</v>
      </c>
      <c r="K305" s="10" t="s">
        <v>26</v>
      </c>
      <c r="L305" s="10" t="s">
        <v>1555</v>
      </c>
      <c r="M305" s="10" t="s">
        <v>1556</v>
      </c>
      <c r="N305" s="10" t="s">
        <v>1557</v>
      </c>
      <c r="O305" s="10">
        <f t="shared" si="12"/>
        <v>2</v>
      </c>
      <c r="P305" s="10">
        <f t="shared" si="13"/>
        <v>4</v>
      </c>
      <c r="Q305" s="10">
        <f t="shared" si="14"/>
        <v>6</v>
      </c>
      <c r="R305" s="9"/>
      <c r="S305" s="50"/>
      <c r="T305" s="11"/>
      <c r="U305" s="11" t="s">
        <v>1522</v>
      </c>
      <c r="V305" s="8"/>
      <c r="W305" s="61" t="s">
        <v>4130</v>
      </c>
      <c r="X305" s="61" t="s">
        <v>1522</v>
      </c>
      <c r="Y305" s="61" t="s">
        <v>4144</v>
      </c>
      <c r="Z305" s="8"/>
    </row>
    <row r="306" spans="1:26" x14ac:dyDescent="0.2">
      <c r="A306" s="9">
        <v>388</v>
      </c>
      <c r="B306" s="9">
        <v>398</v>
      </c>
      <c r="C306" s="9">
        <v>496</v>
      </c>
      <c r="D306" s="9" t="s">
        <v>1558</v>
      </c>
      <c r="E306" s="57" t="s">
        <v>1558</v>
      </c>
      <c r="F306" s="10" t="s">
        <v>1559</v>
      </c>
      <c r="G306" s="10" t="s">
        <v>1560</v>
      </c>
      <c r="H306" s="10" t="s">
        <v>26</v>
      </c>
      <c r="I306" s="10" t="s">
        <v>1561</v>
      </c>
      <c r="J306" s="10" t="s">
        <v>26</v>
      </c>
      <c r="K306" s="10" t="s">
        <v>26</v>
      </c>
      <c r="L306" s="10" t="s">
        <v>1562</v>
      </c>
      <c r="M306" s="10" t="s">
        <v>1563</v>
      </c>
      <c r="N306" s="10" t="s">
        <v>1564</v>
      </c>
      <c r="O306" s="10">
        <f t="shared" si="12"/>
        <v>2</v>
      </c>
      <c r="P306" s="10">
        <f t="shared" si="13"/>
        <v>4</v>
      </c>
      <c r="Q306" s="10">
        <f t="shared" si="14"/>
        <v>6</v>
      </c>
      <c r="R306" s="9"/>
      <c r="S306" s="50"/>
      <c r="T306" s="11"/>
      <c r="U306" s="11" t="s">
        <v>1522</v>
      </c>
      <c r="V306" s="8"/>
      <c r="W306" s="61" t="s">
        <v>4130</v>
      </c>
      <c r="X306" s="61" t="s">
        <v>1522</v>
      </c>
      <c r="Y306" s="61" t="s">
        <v>4144</v>
      </c>
      <c r="Z306" s="8"/>
    </row>
    <row r="307" spans="1:26" x14ac:dyDescent="0.2">
      <c r="A307" s="9">
        <v>389</v>
      </c>
      <c r="B307" s="9">
        <v>397</v>
      </c>
      <c r="C307" s="9">
        <v>495</v>
      </c>
      <c r="D307" s="9" t="s">
        <v>1565</v>
      </c>
      <c r="E307" s="23" t="s">
        <v>1565</v>
      </c>
      <c r="F307" s="10" t="s">
        <v>1566</v>
      </c>
      <c r="G307" s="10" t="s">
        <v>1567</v>
      </c>
      <c r="H307" s="10" t="s">
        <v>26</v>
      </c>
      <c r="I307" s="10" t="s">
        <v>1568</v>
      </c>
      <c r="J307" s="10" t="s">
        <v>26</v>
      </c>
      <c r="K307" s="10" t="s">
        <v>26</v>
      </c>
      <c r="L307" s="10" t="s">
        <v>1569</v>
      </c>
      <c r="M307" s="10" t="s">
        <v>1570</v>
      </c>
      <c r="N307" s="10" t="s">
        <v>1571</v>
      </c>
      <c r="O307" s="10">
        <f t="shared" si="12"/>
        <v>2</v>
      </c>
      <c r="P307" s="10">
        <f t="shared" si="13"/>
        <v>4</v>
      </c>
      <c r="Q307" s="10">
        <f t="shared" si="14"/>
        <v>6</v>
      </c>
      <c r="R307" s="9"/>
      <c r="S307" s="50"/>
      <c r="T307" s="11"/>
      <c r="U307" s="11" t="s">
        <v>1522</v>
      </c>
      <c r="V307" s="8"/>
      <c r="W307" s="61" t="s">
        <v>4130</v>
      </c>
      <c r="X307" s="61" t="s">
        <v>1522</v>
      </c>
      <c r="Y307" s="61" t="s">
        <v>4144</v>
      </c>
      <c r="Z307" s="8"/>
    </row>
    <row r="308" spans="1:26" x14ac:dyDescent="0.2">
      <c r="A308" s="9">
        <v>390</v>
      </c>
      <c r="B308" s="9">
        <v>441</v>
      </c>
      <c r="C308" s="9">
        <v>539</v>
      </c>
      <c r="D308" s="9" t="s">
        <v>1572</v>
      </c>
      <c r="E308" s="17" t="s">
        <v>1572</v>
      </c>
      <c r="F308" s="10" t="s">
        <v>1573</v>
      </c>
      <c r="G308" s="10" t="s">
        <v>1574</v>
      </c>
      <c r="H308" s="10" t="s">
        <v>26</v>
      </c>
      <c r="I308" s="10" t="s">
        <v>1575</v>
      </c>
      <c r="J308" s="10" t="s">
        <v>26</v>
      </c>
      <c r="K308" s="10" t="s">
        <v>26</v>
      </c>
      <c r="L308" s="10" t="s">
        <v>1576</v>
      </c>
      <c r="M308" s="10" t="s">
        <v>1577</v>
      </c>
      <c r="N308" s="10" t="s">
        <v>1578</v>
      </c>
      <c r="O308" s="10">
        <f t="shared" si="12"/>
        <v>2</v>
      </c>
      <c r="P308" s="10">
        <f t="shared" si="13"/>
        <v>4</v>
      </c>
      <c r="Q308" s="10">
        <f t="shared" si="14"/>
        <v>6</v>
      </c>
      <c r="R308" s="9"/>
      <c r="S308" s="50"/>
      <c r="T308" s="11"/>
      <c r="U308" s="11" t="s">
        <v>1522</v>
      </c>
      <c r="V308" s="8"/>
      <c r="W308" s="61" t="s">
        <v>4130</v>
      </c>
      <c r="X308" s="61" t="s">
        <v>1522</v>
      </c>
      <c r="Y308" s="61" t="s">
        <v>4144</v>
      </c>
      <c r="Z308" s="8"/>
    </row>
    <row r="309" spans="1:26" x14ac:dyDescent="0.2">
      <c r="A309" s="9">
        <v>391</v>
      </c>
      <c r="B309" s="9">
        <v>427</v>
      </c>
      <c r="C309" s="9">
        <v>525</v>
      </c>
      <c r="D309" s="9" t="s">
        <v>1579</v>
      </c>
      <c r="E309" s="57" t="s">
        <v>1579</v>
      </c>
      <c r="F309" s="10" t="s">
        <v>1538</v>
      </c>
      <c r="G309" s="10" t="s">
        <v>1580</v>
      </c>
      <c r="H309" s="10" t="s">
        <v>26</v>
      </c>
      <c r="I309" s="10" t="s">
        <v>1581</v>
      </c>
      <c r="J309" s="10" t="s">
        <v>26</v>
      </c>
      <c r="K309" s="10" t="s">
        <v>26</v>
      </c>
      <c r="L309" s="10" t="s">
        <v>1582</v>
      </c>
      <c r="M309" s="10" t="s">
        <v>1583</v>
      </c>
      <c r="N309" s="10" t="s">
        <v>1584</v>
      </c>
      <c r="O309" s="10">
        <f t="shared" si="12"/>
        <v>2</v>
      </c>
      <c r="P309" s="10">
        <f t="shared" si="13"/>
        <v>4</v>
      </c>
      <c r="Q309" s="10">
        <f t="shared" si="14"/>
        <v>6</v>
      </c>
      <c r="R309" s="9"/>
      <c r="S309" s="50"/>
      <c r="T309" s="11"/>
      <c r="U309" s="11" t="s">
        <v>1522</v>
      </c>
      <c r="V309" s="8"/>
      <c r="W309" s="61" t="s">
        <v>4130</v>
      </c>
      <c r="X309" s="61" t="s">
        <v>1522</v>
      </c>
      <c r="Y309" s="61" t="s">
        <v>4144</v>
      </c>
      <c r="Z309" s="8"/>
    </row>
    <row r="310" spans="1:26" x14ac:dyDescent="0.2">
      <c r="A310" s="9">
        <v>392</v>
      </c>
      <c r="B310" s="9">
        <v>415</v>
      </c>
      <c r="C310" s="9">
        <v>513</v>
      </c>
      <c r="D310" s="9" t="s">
        <v>1585</v>
      </c>
      <c r="E310" s="8" t="s">
        <v>1585</v>
      </c>
      <c r="F310" s="10" t="s">
        <v>1586</v>
      </c>
      <c r="G310" s="10" t="s">
        <v>1587</v>
      </c>
      <c r="H310" s="10" t="s">
        <v>26</v>
      </c>
      <c r="I310" s="10" t="s">
        <v>1588</v>
      </c>
      <c r="J310" s="10" t="s">
        <v>26</v>
      </c>
      <c r="K310" s="10" t="s">
        <v>26</v>
      </c>
      <c r="L310" s="10" t="s">
        <v>1589</v>
      </c>
      <c r="M310" s="10" t="s">
        <v>1590</v>
      </c>
      <c r="N310" s="10" t="s">
        <v>1591</v>
      </c>
      <c r="O310" s="10">
        <f t="shared" si="12"/>
        <v>2</v>
      </c>
      <c r="P310" s="10">
        <f t="shared" si="13"/>
        <v>4</v>
      </c>
      <c r="Q310" s="10">
        <f t="shared" si="14"/>
        <v>6</v>
      </c>
      <c r="R310" s="9"/>
      <c r="S310" s="50"/>
      <c r="T310" s="11"/>
      <c r="U310" s="11" t="s">
        <v>1522</v>
      </c>
      <c r="V310" s="8"/>
      <c r="W310" s="61" t="s">
        <v>4130</v>
      </c>
      <c r="X310" s="61" t="s">
        <v>1522</v>
      </c>
      <c r="Y310" s="61" t="s">
        <v>4144</v>
      </c>
      <c r="Z310" s="8"/>
    </row>
    <row r="311" spans="1:26" x14ac:dyDescent="0.2">
      <c r="A311" s="9">
        <v>393</v>
      </c>
      <c r="B311" s="9">
        <v>405</v>
      </c>
      <c r="C311" s="9">
        <v>503</v>
      </c>
      <c r="D311" s="9" t="s">
        <v>1592</v>
      </c>
      <c r="E311" s="8" t="s">
        <v>1592</v>
      </c>
      <c r="F311" s="10" t="s">
        <v>1593</v>
      </c>
      <c r="G311" s="10" t="s">
        <v>1594</v>
      </c>
      <c r="H311" s="10" t="s">
        <v>26</v>
      </c>
      <c r="I311" s="10" t="s">
        <v>1595</v>
      </c>
      <c r="J311" s="10" t="s">
        <v>26</v>
      </c>
      <c r="K311" s="10" t="s">
        <v>26</v>
      </c>
      <c r="L311" s="10" t="s">
        <v>1596</v>
      </c>
      <c r="M311" s="10" t="s">
        <v>1597</v>
      </c>
      <c r="N311" s="10" t="s">
        <v>1598</v>
      </c>
      <c r="O311" s="10">
        <f t="shared" si="12"/>
        <v>2</v>
      </c>
      <c r="P311" s="10">
        <f t="shared" si="13"/>
        <v>4</v>
      </c>
      <c r="Q311" s="10">
        <f t="shared" si="14"/>
        <v>6</v>
      </c>
      <c r="R311" s="9"/>
      <c r="S311" s="50"/>
      <c r="T311" s="11"/>
      <c r="U311" s="11" t="s">
        <v>1522</v>
      </c>
      <c r="V311" s="8"/>
      <c r="W311" s="61" t="s">
        <v>4130</v>
      </c>
      <c r="X311" s="61" t="s">
        <v>1522</v>
      </c>
      <c r="Y311" s="61" t="s">
        <v>4144</v>
      </c>
      <c r="Z311" s="8"/>
    </row>
    <row r="312" spans="1:26" x14ac:dyDescent="0.2">
      <c r="A312" s="9">
        <v>394</v>
      </c>
      <c r="B312" s="9">
        <v>428</v>
      </c>
      <c r="C312" s="9">
        <v>526</v>
      </c>
      <c r="D312" s="9" t="s">
        <v>1599</v>
      </c>
      <c r="E312" s="8" t="s">
        <v>1599</v>
      </c>
      <c r="F312" s="10" t="s">
        <v>1600</v>
      </c>
      <c r="G312" s="10" t="s">
        <v>1601</v>
      </c>
      <c r="H312" s="10" t="s">
        <v>26</v>
      </c>
      <c r="I312" s="10" t="s">
        <v>1602</v>
      </c>
      <c r="J312" s="10" t="s">
        <v>26</v>
      </c>
      <c r="K312" s="10" t="s">
        <v>26</v>
      </c>
      <c r="L312" s="10" t="s">
        <v>1603</v>
      </c>
      <c r="M312" s="10" t="s">
        <v>1604</v>
      </c>
      <c r="N312" s="10" t="s">
        <v>1605</v>
      </c>
      <c r="O312" s="10">
        <f t="shared" si="12"/>
        <v>2</v>
      </c>
      <c r="P312" s="10">
        <f t="shared" si="13"/>
        <v>4</v>
      </c>
      <c r="Q312" s="10">
        <f t="shared" si="14"/>
        <v>6</v>
      </c>
      <c r="R312" s="9"/>
      <c r="S312" s="50"/>
      <c r="T312" s="11"/>
      <c r="U312" s="11" t="s">
        <v>1522</v>
      </c>
      <c r="V312" s="8"/>
      <c r="W312" s="61" t="s">
        <v>4130</v>
      </c>
      <c r="X312" s="61" t="s">
        <v>1522</v>
      </c>
      <c r="Y312" s="61" t="s">
        <v>4144</v>
      </c>
      <c r="Z312" s="8"/>
    </row>
    <row r="313" spans="1:26" x14ac:dyDescent="0.2">
      <c r="A313" s="9">
        <v>395</v>
      </c>
      <c r="B313" s="9">
        <v>440</v>
      </c>
      <c r="C313" s="9">
        <v>538</v>
      </c>
      <c r="D313" s="9" t="s">
        <v>1606</v>
      </c>
      <c r="E313" s="8" t="s">
        <v>1606</v>
      </c>
      <c r="F313" s="10" t="s">
        <v>1607</v>
      </c>
      <c r="G313" s="10" t="s">
        <v>1608</v>
      </c>
      <c r="H313" s="10" t="s">
        <v>26</v>
      </c>
      <c r="I313" s="10" t="s">
        <v>1609</v>
      </c>
      <c r="J313" s="10" t="s">
        <v>26</v>
      </c>
      <c r="K313" s="10" t="s">
        <v>26</v>
      </c>
      <c r="L313" s="10" t="s">
        <v>1610</v>
      </c>
      <c r="M313" s="10" t="s">
        <v>1611</v>
      </c>
      <c r="N313" s="10" t="s">
        <v>1612</v>
      </c>
      <c r="O313" s="10">
        <f t="shared" si="12"/>
        <v>2</v>
      </c>
      <c r="P313" s="10">
        <f t="shared" si="13"/>
        <v>4</v>
      </c>
      <c r="Q313" s="10">
        <f t="shared" si="14"/>
        <v>6</v>
      </c>
      <c r="R313" s="9"/>
      <c r="S313" s="50"/>
      <c r="T313" s="11"/>
      <c r="U313" s="11" t="s">
        <v>1522</v>
      </c>
      <c r="V313" s="8"/>
      <c r="W313" s="61" t="s">
        <v>4130</v>
      </c>
      <c r="X313" s="61" t="s">
        <v>1522</v>
      </c>
      <c r="Y313" s="61" t="s">
        <v>4144</v>
      </c>
      <c r="Z313" s="8"/>
    </row>
    <row r="314" spans="1:26" x14ac:dyDescent="0.2">
      <c r="A314" s="9">
        <v>396</v>
      </c>
      <c r="B314" s="9">
        <v>408</v>
      </c>
      <c r="C314" s="9">
        <v>506</v>
      </c>
      <c r="D314" s="9" t="s">
        <v>1613</v>
      </c>
      <c r="E314" s="23" t="s">
        <v>1613</v>
      </c>
      <c r="F314" s="10" t="s">
        <v>1614</v>
      </c>
      <c r="G314" s="10" t="s">
        <v>1615</v>
      </c>
      <c r="H314" s="10" t="s">
        <v>26</v>
      </c>
      <c r="I314" s="10" t="s">
        <v>1616</v>
      </c>
      <c r="J314" s="10" t="s">
        <v>26</v>
      </c>
      <c r="K314" s="10" t="s">
        <v>26</v>
      </c>
      <c r="L314" s="10" t="s">
        <v>1617</v>
      </c>
      <c r="M314" s="10" t="s">
        <v>1618</v>
      </c>
      <c r="N314" s="10" t="s">
        <v>1619</v>
      </c>
      <c r="O314" s="10">
        <f t="shared" si="12"/>
        <v>2</v>
      </c>
      <c r="P314" s="10">
        <f t="shared" si="13"/>
        <v>4</v>
      </c>
      <c r="Q314" s="10">
        <f t="shared" si="14"/>
        <v>6</v>
      </c>
      <c r="R314" s="9"/>
      <c r="S314" s="50"/>
      <c r="T314" s="11"/>
      <c r="U314" s="11" t="s">
        <v>1522</v>
      </c>
      <c r="V314" s="8"/>
      <c r="W314" s="61" t="s">
        <v>4130</v>
      </c>
      <c r="X314" s="61" t="s">
        <v>1522</v>
      </c>
      <c r="Y314" s="61" t="s">
        <v>4144</v>
      </c>
      <c r="Z314" s="8"/>
    </row>
    <row r="315" spans="1:26" x14ac:dyDescent="0.2">
      <c r="A315" s="9">
        <v>397</v>
      </c>
      <c r="B315" s="9">
        <v>423</v>
      </c>
      <c r="C315" s="9">
        <v>521</v>
      </c>
      <c r="D315" s="9" t="s">
        <v>1620</v>
      </c>
      <c r="E315" s="17" t="s">
        <v>1620</v>
      </c>
      <c r="F315" s="10" t="s">
        <v>1621</v>
      </c>
      <c r="G315" s="10" t="s">
        <v>1622</v>
      </c>
      <c r="H315" s="10" t="s">
        <v>26</v>
      </c>
      <c r="I315" s="10" t="s">
        <v>1623</v>
      </c>
      <c r="J315" s="10" t="s">
        <v>26</v>
      </c>
      <c r="K315" s="10" t="s">
        <v>26</v>
      </c>
      <c r="L315" s="10" t="s">
        <v>1624</v>
      </c>
      <c r="M315" s="10" t="s">
        <v>1625</v>
      </c>
      <c r="N315" s="10" t="s">
        <v>1626</v>
      </c>
      <c r="O315" s="10">
        <f t="shared" si="12"/>
        <v>2</v>
      </c>
      <c r="P315" s="10">
        <f t="shared" si="13"/>
        <v>4</v>
      </c>
      <c r="Q315" s="10">
        <f t="shared" si="14"/>
        <v>6</v>
      </c>
      <c r="R315" s="9"/>
      <c r="S315" s="50"/>
      <c r="T315" s="11"/>
      <c r="U315" s="11" t="s">
        <v>1522</v>
      </c>
      <c r="V315" s="8"/>
      <c r="W315" s="61" t="s">
        <v>4130</v>
      </c>
      <c r="X315" s="61" t="s">
        <v>1522</v>
      </c>
      <c r="Y315" s="61" t="s">
        <v>4144</v>
      </c>
      <c r="Z315" s="8"/>
    </row>
    <row r="316" spans="1:26" x14ac:dyDescent="0.2">
      <c r="A316" s="9">
        <v>398</v>
      </c>
      <c r="B316" s="9">
        <v>410</v>
      </c>
      <c r="C316" s="9">
        <v>508</v>
      </c>
      <c r="D316" s="9" t="s">
        <v>1627</v>
      </c>
      <c r="E316" s="57" t="s">
        <v>1627</v>
      </c>
      <c r="F316" s="10" t="s">
        <v>1628</v>
      </c>
      <c r="G316" s="10" t="s">
        <v>1629</v>
      </c>
      <c r="H316" s="10" t="s">
        <v>26</v>
      </c>
      <c r="I316" s="10" t="s">
        <v>1630</v>
      </c>
      <c r="J316" s="10" t="s">
        <v>26</v>
      </c>
      <c r="K316" s="10" t="s">
        <v>26</v>
      </c>
      <c r="L316" s="10" t="s">
        <v>1631</v>
      </c>
      <c r="M316" s="10" t="s">
        <v>1632</v>
      </c>
      <c r="N316" s="10" t="s">
        <v>1633</v>
      </c>
      <c r="O316" s="10">
        <f t="shared" si="12"/>
        <v>2</v>
      </c>
      <c r="P316" s="10">
        <f t="shared" si="13"/>
        <v>4</v>
      </c>
      <c r="Q316" s="10">
        <f t="shared" si="14"/>
        <v>6</v>
      </c>
      <c r="R316" s="9"/>
      <c r="S316" s="50"/>
      <c r="T316" s="11"/>
      <c r="U316" s="11" t="s">
        <v>1522</v>
      </c>
      <c r="V316" s="8"/>
      <c r="W316" s="61" t="s">
        <v>4130</v>
      </c>
      <c r="X316" s="61" t="s">
        <v>1522</v>
      </c>
      <c r="Y316" s="61" t="s">
        <v>4144</v>
      </c>
      <c r="Z316" s="8"/>
    </row>
    <row r="317" spans="1:26" x14ac:dyDescent="0.2">
      <c r="A317" s="9">
        <v>399</v>
      </c>
      <c r="B317" s="9">
        <v>419</v>
      </c>
      <c r="C317" s="9">
        <v>517</v>
      </c>
      <c r="D317" s="9" t="s">
        <v>1634</v>
      </c>
      <c r="E317" s="8" t="s">
        <v>1634</v>
      </c>
      <c r="F317" s="10" t="s">
        <v>1635</v>
      </c>
      <c r="G317" s="10" t="s">
        <v>1636</v>
      </c>
      <c r="H317" s="10" t="s">
        <v>26</v>
      </c>
      <c r="I317" s="10" t="s">
        <v>1637</v>
      </c>
      <c r="J317" s="10" t="s">
        <v>26</v>
      </c>
      <c r="K317" s="10" t="s">
        <v>26</v>
      </c>
      <c r="L317" s="10" t="s">
        <v>1638</v>
      </c>
      <c r="M317" s="10" t="s">
        <v>1639</v>
      </c>
      <c r="N317" s="10" t="s">
        <v>1640</v>
      </c>
      <c r="O317" s="10">
        <f t="shared" si="12"/>
        <v>2</v>
      </c>
      <c r="P317" s="10">
        <f t="shared" si="13"/>
        <v>4</v>
      </c>
      <c r="Q317" s="10">
        <f t="shared" si="14"/>
        <v>6</v>
      </c>
      <c r="R317" s="9"/>
      <c r="S317" s="50"/>
      <c r="T317" s="11"/>
      <c r="U317" s="11" t="s">
        <v>1522</v>
      </c>
      <c r="V317" s="8"/>
      <c r="W317" s="61" t="s">
        <v>4130</v>
      </c>
      <c r="X317" s="61" t="s">
        <v>1522</v>
      </c>
      <c r="Y317" s="61" t="s">
        <v>4144</v>
      </c>
      <c r="Z317" s="8"/>
    </row>
    <row r="318" spans="1:26" x14ac:dyDescent="0.2">
      <c r="A318" s="9">
        <v>400</v>
      </c>
      <c r="B318" s="9">
        <v>396</v>
      </c>
      <c r="C318" s="9">
        <v>494</v>
      </c>
      <c r="D318" s="9" t="s">
        <v>1641</v>
      </c>
      <c r="E318" s="8" t="s">
        <v>1641</v>
      </c>
      <c r="F318" s="10" t="s">
        <v>1642</v>
      </c>
      <c r="G318" s="10" t="s">
        <v>1643</v>
      </c>
      <c r="H318" s="10" t="s">
        <v>1644</v>
      </c>
      <c r="I318" s="10" t="s">
        <v>1645</v>
      </c>
      <c r="J318" s="10" t="s">
        <v>1646</v>
      </c>
      <c r="K318" s="10" t="s">
        <v>1647</v>
      </c>
      <c r="L318" s="10" t="s">
        <v>1648</v>
      </c>
      <c r="M318" s="10" t="s">
        <v>1649</v>
      </c>
      <c r="N318" s="10" t="s">
        <v>1650</v>
      </c>
      <c r="O318" s="10">
        <f t="shared" si="12"/>
        <v>2</v>
      </c>
      <c r="P318" s="10">
        <f t="shared" si="13"/>
        <v>7</v>
      </c>
      <c r="Q318" s="10">
        <f t="shared" si="14"/>
        <v>9</v>
      </c>
      <c r="R318" s="9"/>
      <c r="S318" s="50"/>
      <c r="T318" s="11"/>
      <c r="U318" s="11" t="s">
        <v>1522</v>
      </c>
      <c r="V318" s="8"/>
      <c r="W318" s="61" t="s">
        <v>4130</v>
      </c>
      <c r="X318" s="61" t="s">
        <v>1522</v>
      </c>
      <c r="Y318" s="61" t="s">
        <v>4144</v>
      </c>
      <c r="Z318" s="8"/>
    </row>
    <row r="319" spans="1:26" x14ac:dyDescent="0.2">
      <c r="A319" s="9">
        <v>401</v>
      </c>
      <c r="B319" s="9">
        <v>411</v>
      </c>
      <c r="C319" s="9">
        <v>509</v>
      </c>
      <c r="D319" s="9" t="s">
        <v>1651</v>
      </c>
      <c r="E319" s="8" t="s">
        <v>1651</v>
      </c>
      <c r="F319" s="10" t="s">
        <v>1652</v>
      </c>
      <c r="G319" s="10" t="s">
        <v>1653</v>
      </c>
      <c r="H319" s="10" t="s">
        <v>26</v>
      </c>
      <c r="I319" s="10" t="s">
        <v>1654</v>
      </c>
      <c r="J319" s="10" t="s">
        <v>26</v>
      </c>
      <c r="K319" s="10" t="s">
        <v>26</v>
      </c>
      <c r="L319" s="10" t="s">
        <v>1655</v>
      </c>
      <c r="M319" s="10" t="s">
        <v>1656</v>
      </c>
      <c r="N319" s="10" t="s">
        <v>1657</v>
      </c>
      <c r="O319" s="10">
        <f t="shared" si="12"/>
        <v>2</v>
      </c>
      <c r="P319" s="10">
        <f t="shared" si="13"/>
        <v>4</v>
      </c>
      <c r="Q319" s="10">
        <f t="shared" si="14"/>
        <v>6</v>
      </c>
      <c r="R319" s="9"/>
      <c r="S319" s="50"/>
      <c r="T319" s="11"/>
      <c r="U319" s="11" t="s">
        <v>1522</v>
      </c>
      <c r="V319" s="8"/>
      <c r="W319" s="61" t="s">
        <v>4130</v>
      </c>
      <c r="X319" s="61" t="s">
        <v>1522</v>
      </c>
      <c r="Y319" s="61" t="s">
        <v>4144</v>
      </c>
      <c r="Z319" s="8"/>
    </row>
    <row r="320" spans="1:26" x14ac:dyDescent="0.2">
      <c r="A320" s="9">
        <v>402</v>
      </c>
      <c r="B320" s="9">
        <v>399</v>
      </c>
      <c r="C320" s="9">
        <v>497</v>
      </c>
      <c r="D320" s="9" t="s">
        <v>1658</v>
      </c>
      <c r="E320" s="8" t="s">
        <v>1658</v>
      </c>
      <c r="F320" s="10" t="s">
        <v>1659</v>
      </c>
      <c r="G320" s="10" t="s">
        <v>26</v>
      </c>
      <c r="H320" s="10" t="s">
        <v>1660</v>
      </c>
      <c r="I320" s="10" t="s">
        <v>1661</v>
      </c>
      <c r="J320" s="10" t="s">
        <v>1662</v>
      </c>
      <c r="K320" s="10" t="s">
        <v>1663</v>
      </c>
      <c r="L320" s="10" t="s">
        <v>26</v>
      </c>
      <c r="M320" s="10" t="s">
        <v>1664</v>
      </c>
      <c r="N320" s="10" t="s">
        <v>1665</v>
      </c>
      <c r="O320" s="10">
        <f t="shared" si="12"/>
        <v>1</v>
      </c>
      <c r="P320" s="10">
        <f t="shared" si="13"/>
        <v>6</v>
      </c>
      <c r="Q320" s="10">
        <f t="shared" si="14"/>
        <v>7</v>
      </c>
      <c r="R320" s="9"/>
      <c r="S320" s="50"/>
      <c r="T320" s="11"/>
      <c r="U320" s="11" t="s">
        <v>1522</v>
      </c>
      <c r="V320" s="8"/>
      <c r="W320" s="61" t="s">
        <v>4130</v>
      </c>
      <c r="X320" s="61" t="s">
        <v>1522</v>
      </c>
      <c r="Y320" s="61" t="s">
        <v>4144</v>
      </c>
      <c r="Z320" s="8"/>
    </row>
    <row r="321" spans="1:26" x14ac:dyDescent="0.2">
      <c r="A321" s="9">
        <v>403</v>
      </c>
      <c r="B321" s="9">
        <v>431</v>
      </c>
      <c r="C321" s="9">
        <v>529</v>
      </c>
      <c r="D321" s="9" t="s">
        <v>1666</v>
      </c>
      <c r="E321" s="8" t="s">
        <v>1666</v>
      </c>
      <c r="F321" s="10" t="s">
        <v>1667</v>
      </c>
      <c r="G321" s="10" t="s">
        <v>1668</v>
      </c>
      <c r="H321" s="10" t="s">
        <v>26</v>
      </c>
      <c r="I321" s="10" t="s">
        <v>1669</v>
      </c>
      <c r="J321" s="10" t="s">
        <v>26</v>
      </c>
      <c r="K321" s="10" t="s">
        <v>26</v>
      </c>
      <c r="L321" s="10" t="s">
        <v>1670</v>
      </c>
      <c r="M321" s="10" t="s">
        <v>1671</v>
      </c>
      <c r="N321" s="10" t="s">
        <v>1672</v>
      </c>
      <c r="O321" s="10">
        <f t="shared" si="12"/>
        <v>2</v>
      </c>
      <c r="P321" s="10">
        <f t="shared" si="13"/>
        <v>4</v>
      </c>
      <c r="Q321" s="10">
        <f t="shared" si="14"/>
        <v>6</v>
      </c>
      <c r="R321" s="9"/>
      <c r="S321" s="50"/>
      <c r="T321" s="11"/>
      <c r="U321" s="11" t="s">
        <v>1522</v>
      </c>
      <c r="V321" s="8"/>
      <c r="W321" s="61" t="s">
        <v>4130</v>
      </c>
      <c r="X321" s="61" t="s">
        <v>1522</v>
      </c>
      <c r="Y321" s="61" t="s">
        <v>4144</v>
      </c>
      <c r="Z321" s="8"/>
    </row>
    <row r="322" spans="1:26" x14ac:dyDescent="0.2">
      <c r="A322" s="9">
        <v>404</v>
      </c>
      <c r="B322" s="9">
        <v>421</v>
      </c>
      <c r="C322" s="9">
        <v>519</v>
      </c>
      <c r="D322" s="9" t="s">
        <v>1673</v>
      </c>
      <c r="E322" s="8" t="s">
        <v>1673</v>
      </c>
      <c r="F322" s="10" t="s">
        <v>1674</v>
      </c>
      <c r="G322" s="10" t="s">
        <v>1675</v>
      </c>
      <c r="H322" s="10" t="s">
        <v>26</v>
      </c>
      <c r="I322" s="10" t="s">
        <v>1676</v>
      </c>
      <c r="J322" s="10" t="s">
        <v>26</v>
      </c>
      <c r="K322" s="10" t="s">
        <v>26</v>
      </c>
      <c r="L322" s="10" t="s">
        <v>1677</v>
      </c>
      <c r="M322" s="10" t="s">
        <v>1678</v>
      </c>
      <c r="N322" s="10" t="s">
        <v>1679</v>
      </c>
      <c r="O322" s="10">
        <f t="shared" ref="O322:O385" si="15">2-(SUM(IF(F322="NA",1,0),IF(G322="NA",1,0)))</f>
        <v>2</v>
      </c>
      <c r="P322" s="10">
        <f t="shared" ref="P322:P385" si="16">7-SUM(IF(H322="NA",1,0),IF(I322="NA",1,0),IF(J322="NA",1,0),IF(K322="NA",1,0),IF(L322="NA",1,0),IF(M322="NA",1,0),IF(N322="NA",1,0))</f>
        <v>4</v>
      </c>
      <c r="Q322" s="10">
        <f t="shared" ref="Q322:Q385" si="17">SUM(O322:P322)</f>
        <v>6</v>
      </c>
      <c r="R322" s="9"/>
      <c r="S322" s="50"/>
      <c r="T322" s="11"/>
      <c r="U322" s="11" t="s">
        <v>1522</v>
      </c>
      <c r="V322" s="8"/>
      <c r="W322" s="61" t="s">
        <v>4130</v>
      </c>
      <c r="X322" s="61" t="s">
        <v>1522</v>
      </c>
      <c r="Y322" s="61" t="s">
        <v>4144</v>
      </c>
      <c r="Z322" s="8"/>
    </row>
    <row r="323" spans="1:26" x14ac:dyDescent="0.2">
      <c r="A323" s="9">
        <v>405</v>
      </c>
      <c r="B323" s="9">
        <v>416</v>
      </c>
      <c r="C323" s="9">
        <v>514</v>
      </c>
      <c r="D323" s="9" t="s">
        <v>1680</v>
      </c>
      <c r="E323" s="8" t="s">
        <v>1680</v>
      </c>
      <c r="F323" s="10" t="s">
        <v>1681</v>
      </c>
      <c r="G323" s="10" t="s">
        <v>1682</v>
      </c>
      <c r="H323" s="10" t="s">
        <v>26</v>
      </c>
      <c r="I323" s="10" t="s">
        <v>1683</v>
      </c>
      <c r="J323" s="10" t="s">
        <v>26</v>
      </c>
      <c r="K323" s="10" t="s">
        <v>26</v>
      </c>
      <c r="L323" s="10" t="s">
        <v>1684</v>
      </c>
      <c r="M323" s="10" t="s">
        <v>1685</v>
      </c>
      <c r="N323" s="10" t="s">
        <v>1686</v>
      </c>
      <c r="O323" s="10">
        <f t="shared" si="15"/>
        <v>2</v>
      </c>
      <c r="P323" s="10">
        <f t="shared" si="16"/>
        <v>4</v>
      </c>
      <c r="Q323" s="10">
        <f t="shared" si="17"/>
        <v>6</v>
      </c>
      <c r="R323" s="9"/>
      <c r="S323" s="50"/>
      <c r="T323" s="11"/>
      <c r="U323" s="11" t="s">
        <v>1522</v>
      </c>
      <c r="V323" s="8"/>
      <c r="W323" s="61" t="s">
        <v>4130</v>
      </c>
      <c r="X323" s="61" t="s">
        <v>1522</v>
      </c>
      <c r="Y323" s="61" t="s">
        <v>4144</v>
      </c>
      <c r="Z323" s="8"/>
    </row>
    <row r="324" spans="1:26" x14ac:dyDescent="0.2">
      <c r="A324" s="9">
        <v>406</v>
      </c>
      <c r="B324" s="9">
        <v>418</v>
      </c>
      <c r="C324" s="9">
        <v>516</v>
      </c>
      <c r="D324" s="9" t="s">
        <v>1687</v>
      </c>
      <c r="E324" s="8" t="s">
        <v>1687</v>
      </c>
      <c r="F324" s="10" t="s">
        <v>1688</v>
      </c>
      <c r="G324" s="10" t="s">
        <v>1689</v>
      </c>
      <c r="H324" s="10" t="s">
        <v>26</v>
      </c>
      <c r="I324" s="10" t="s">
        <v>1690</v>
      </c>
      <c r="J324" s="10" t="s">
        <v>26</v>
      </c>
      <c r="K324" s="10" t="s">
        <v>26</v>
      </c>
      <c r="L324" s="10" t="s">
        <v>1691</v>
      </c>
      <c r="M324" s="10" t="s">
        <v>1692</v>
      </c>
      <c r="N324" s="10" t="s">
        <v>1693</v>
      </c>
      <c r="O324" s="10">
        <f t="shared" si="15"/>
        <v>2</v>
      </c>
      <c r="P324" s="10">
        <f t="shared" si="16"/>
        <v>4</v>
      </c>
      <c r="Q324" s="10">
        <f t="shared" si="17"/>
        <v>6</v>
      </c>
      <c r="R324" s="9"/>
      <c r="S324" s="50"/>
      <c r="T324" s="11"/>
      <c r="U324" s="11" t="s">
        <v>1522</v>
      </c>
      <c r="V324" s="8"/>
      <c r="W324" s="61" t="s">
        <v>4130</v>
      </c>
      <c r="X324" s="61" t="s">
        <v>1522</v>
      </c>
      <c r="Y324" s="61" t="s">
        <v>4144</v>
      </c>
      <c r="Z324" s="8"/>
    </row>
    <row r="325" spans="1:26" x14ac:dyDescent="0.2">
      <c r="A325" s="9">
        <v>407</v>
      </c>
      <c r="B325" s="9">
        <v>409</v>
      </c>
      <c r="C325" s="9">
        <v>507</v>
      </c>
      <c r="D325" s="9" t="s">
        <v>1694</v>
      </c>
      <c r="E325" s="8" t="s">
        <v>1694</v>
      </c>
      <c r="F325" s="10" t="s">
        <v>1695</v>
      </c>
      <c r="G325" s="10" t="s">
        <v>1696</v>
      </c>
      <c r="H325" s="10" t="s">
        <v>26</v>
      </c>
      <c r="I325" s="10" t="s">
        <v>1697</v>
      </c>
      <c r="J325" s="10" t="s">
        <v>26</v>
      </c>
      <c r="K325" s="10" t="s">
        <v>26</v>
      </c>
      <c r="L325" s="10" t="s">
        <v>1698</v>
      </c>
      <c r="M325" s="10" t="s">
        <v>1699</v>
      </c>
      <c r="N325" s="10" t="s">
        <v>1700</v>
      </c>
      <c r="O325" s="10">
        <f t="shared" si="15"/>
        <v>2</v>
      </c>
      <c r="P325" s="10">
        <f t="shared" si="16"/>
        <v>4</v>
      </c>
      <c r="Q325" s="10">
        <f t="shared" si="17"/>
        <v>6</v>
      </c>
      <c r="R325" s="9"/>
      <c r="S325" s="50"/>
      <c r="T325" s="11"/>
      <c r="U325" s="11" t="s">
        <v>1522</v>
      </c>
      <c r="V325" s="8"/>
      <c r="W325" s="61" t="s">
        <v>4130</v>
      </c>
      <c r="X325" s="61" t="s">
        <v>1522</v>
      </c>
      <c r="Y325" s="61" t="s">
        <v>4144</v>
      </c>
      <c r="Z325" s="8"/>
    </row>
    <row r="326" spans="1:26" x14ac:dyDescent="0.2">
      <c r="A326" s="9">
        <v>408</v>
      </c>
      <c r="B326" s="9">
        <v>438</v>
      </c>
      <c r="C326" s="9">
        <v>536</v>
      </c>
      <c r="D326" s="9" t="s">
        <v>1701</v>
      </c>
      <c r="E326" s="8" t="s">
        <v>1701</v>
      </c>
      <c r="F326" s="10" t="s">
        <v>1702</v>
      </c>
      <c r="G326" s="10" t="s">
        <v>1703</v>
      </c>
      <c r="H326" s="10" t="s">
        <v>26</v>
      </c>
      <c r="I326" s="10" t="s">
        <v>1704</v>
      </c>
      <c r="J326" s="10" t="s">
        <v>26</v>
      </c>
      <c r="K326" s="10" t="s">
        <v>26</v>
      </c>
      <c r="L326" s="10" t="s">
        <v>1705</v>
      </c>
      <c r="M326" s="10" t="s">
        <v>1706</v>
      </c>
      <c r="N326" s="10" t="s">
        <v>1707</v>
      </c>
      <c r="O326" s="10">
        <f t="shared" si="15"/>
        <v>2</v>
      </c>
      <c r="P326" s="10">
        <f t="shared" si="16"/>
        <v>4</v>
      </c>
      <c r="Q326" s="10">
        <f t="shared" si="17"/>
        <v>6</v>
      </c>
      <c r="R326" s="9"/>
      <c r="S326" s="50"/>
      <c r="T326" s="11"/>
      <c r="U326" s="11" t="s">
        <v>1522</v>
      </c>
      <c r="V326" s="8"/>
      <c r="W326" s="61" t="s">
        <v>4130</v>
      </c>
      <c r="X326" s="61" t="s">
        <v>1522</v>
      </c>
      <c r="Y326" s="61" t="s">
        <v>4144</v>
      </c>
      <c r="Z326" s="8"/>
    </row>
    <row r="327" spans="1:26" x14ac:dyDescent="0.2">
      <c r="A327" s="9">
        <v>409</v>
      </c>
      <c r="B327" s="9">
        <v>401</v>
      </c>
      <c r="C327" s="9">
        <v>499</v>
      </c>
      <c r="D327" s="9" t="s">
        <v>1708</v>
      </c>
      <c r="E327" s="8" t="s">
        <v>1708</v>
      </c>
      <c r="F327" s="10" t="s">
        <v>1709</v>
      </c>
      <c r="G327" s="10" t="s">
        <v>1710</v>
      </c>
      <c r="H327" s="10" t="s">
        <v>26</v>
      </c>
      <c r="I327" s="10" t="s">
        <v>1711</v>
      </c>
      <c r="J327" s="10" t="s">
        <v>26</v>
      </c>
      <c r="K327" s="10" t="s">
        <v>26</v>
      </c>
      <c r="L327" s="10" t="s">
        <v>1712</v>
      </c>
      <c r="M327" s="10" t="s">
        <v>1713</v>
      </c>
      <c r="N327" s="10" t="s">
        <v>1714</v>
      </c>
      <c r="O327" s="10">
        <f t="shared" si="15"/>
        <v>2</v>
      </c>
      <c r="P327" s="10">
        <f t="shared" si="16"/>
        <v>4</v>
      </c>
      <c r="Q327" s="10">
        <f t="shared" si="17"/>
        <v>6</v>
      </c>
      <c r="R327" s="9"/>
      <c r="S327" s="50"/>
      <c r="T327" s="11"/>
      <c r="U327" s="11" t="s">
        <v>1522</v>
      </c>
      <c r="V327" s="8"/>
      <c r="W327" s="61" t="s">
        <v>4130</v>
      </c>
      <c r="X327" s="61" t="s">
        <v>1522</v>
      </c>
      <c r="Y327" s="61" t="s">
        <v>4144</v>
      </c>
      <c r="Z327" s="8"/>
    </row>
    <row r="328" spans="1:26" x14ac:dyDescent="0.2">
      <c r="A328" s="9">
        <v>410</v>
      </c>
      <c r="B328" s="9">
        <v>403</v>
      </c>
      <c r="C328" s="9">
        <v>501</v>
      </c>
      <c r="D328" s="9" t="s">
        <v>1715</v>
      </c>
      <c r="E328" s="8" t="s">
        <v>1715</v>
      </c>
      <c r="F328" s="10" t="s">
        <v>1716</v>
      </c>
      <c r="G328" s="10" t="s">
        <v>1717</v>
      </c>
      <c r="H328" s="10" t="s">
        <v>26</v>
      </c>
      <c r="I328" s="10" t="s">
        <v>1718</v>
      </c>
      <c r="J328" s="10" t="s">
        <v>26</v>
      </c>
      <c r="K328" s="10" t="s">
        <v>26</v>
      </c>
      <c r="L328" s="10" t="s">
        <v>1719</v>
      </c>
      <c r="M328" s="10" t="s">
        <v>1720</v>
      </c>
      <c r="N328" s="10" t="s">
        <v>1721</v>
      </c>
      <c r="O328" s="10">
        <f t="shared" si="15"/>
        <v>2</v>
      </c>
      <c r="P328" s="10">
        <f t="shared" si="16"/>
        <v>4</v>
      </c>
      <c r="Q328" s="10">
        <f t="shared" si="17"/>
        <v>6</v>
      </c>
      <c r="R328" s="9"/>
      <c r="S328" s="50"/>
      <c r="T328" s="11"/>
      <c r="U328" s="11" t="s">
        <v>1522</v>
      </c>
      <c r="V328" s="8"/>
      <c r="W328" s="61" t="s">
        <v>4130</v>
      </c>
      <c r="X328" s="61" t="s">
        <v>1522</v>
      </c>
      <c r="Y328" s="61" t="s">
        <v>4144</v>
      </c>
      <c r="Z328" s="8"/>
    </row>
    <row r="329" spans="1:26" x14ac:dyDescent="0.2">
      <c r="A329" s="9">
        <v>411</v>
      </c>
      <c r="B329" s="9">
        <v>439</v>
      </c>
      <c r="C329" s="9">
        <v>537</v>
      </c>
      <c r="D329" s="9" t="s">
        <v>1722</v>
      </c>
      <c r="E329" s="8" t="s">
        <v>1722</v>
      </c>
      <c r="F329" s="10" t="s">
        <v>1723</v>
      </c>
      <c r="G329" s="10" t="s">
        <v>1724</v>
      </c>
      <c r="H329" s="10" t="s">
        <v>26</v>
      </c>
      <c r="I329" s="10" t="s">
        <v>1725</v>
      </c>
      <c r="J329" s="10" t="s">
        <v>26</v>
      </c>
      <c r="K329" s="10" t="s">
        <v>26</v>
      </c>
      <c r="L329" s="10" t="s">
        <v>26</v>
      </c>
      <c r="M329" s="10" t="s">
        <v>1726</v>
      </c>
      <c r="N329" s="10" t="s">
        <v>1727</v>
      </c>
      <c r="O329" s="10">
        <f t="shared" si="15"/>
        <v>2</v>
      </c>
      <c r="P329" s="10">
        <f t="shared" si="16"/>
        <v>3</v>
      </c>
      <c r="Q329" s="10">
        <f t="shared" si="17"/>
        <v>5</v>
      </c>
      <c r="R329" s="9"/>
      <c r="S329" s="50"/>
      <c r="T329" s="11"/>
      <c r="U329" s="11" t="s">
        <v>1522</v>
      </c>
      <c r="V329" s="8"/>
      <c r="W329" s="61" t="s">
        <v>4130</v>
      </c>
      <c r="X329" s="61" t="s">
        <v>1522</v>
      </c>
      <c r="Y329" s="61" t="s">
        <v>4144</v>
      </c>
      <c r="Z329" s="8"/>
    </row>
    <row r="330" spans="1:26" x14ac:dyDescent="0.2">
      <c r="A330" s="9">
        <v>412</v>
      </c>
      <c r="B330" s="9">
        <v>402</v>
      </c>
      <c r="C330" s="9">
        <v>500</v>
      </c>
      <c r="D330" s="9" t="s">
        <v>1728</v>
      </c>
      <c r="E330" s="8" t="s">
        <v>1728</v>
      </c>
      <c r="F330" s="10" t="s">
        <v>1729</v>
      </c>
      <c r="G330" s="10" t="s">
        <v>1730</v>
      </c>
      <c r="H330" s="10" t="s">
        <v>26</v>
      </c>
      <c r="I330" s="10" t="s">
        <v>1731</v>
      </c>
      <c r="J330" s="10" t="s">
        <v>26</v>
      </c>
      <c r="K330" s="10" t="s">
        <v>26</v>
      </c>
      <c r="L330" s="10" t="s">
        <v>1732</v>
      </c>
      <c r="M330" s="10" t="s">
        <v>1733</v>
      </c>
      <c r="N330" s="10" t="s">
        <v>1734</v>
      </c>
      <c r="O330" s="10">
        <f t="shared" si="15"/>
        <v>2</v>
      </c>
      <c r="P330" s="10">
        <f t="shared" si="16"/>
        <v>4</v>
      </c>
      <c r="Q330" s="10">
        <f t="shared" si="17"/>
        <v>6</v>
      </c>
      <c r="R330" s="9"/>
      <c r="S330" s="50"/>
      <c r="T330" s="11"/>
      <c r="U330" s="11" t="s">
        <v>1522</v>
      </c>
      <c r="V330" s="8"/>
      <c r="W330" s="61" t="s">
        <v>4130</v>
      </c>
      <c r="X330" s="61" t="s">
        <v>1522</v>
      </c>
      <c r="Y330" s="61" t="s">
        <v>4144</v>
      </c>
      <c r="Z330" s="8"/>
    </row>
    <row r="331" spans="1:26" x14ac:dyDescent="0.2">
      <c r="A331" s="9">
        <v>413</v>
      </c>
      <c r="B331" s="9">
        <v>425</v>
      </c>
      <c r="C331" s="9">
        <v>523</v>
      </c>
      <c r="D331" s="9" t="s">
        <v>1735</v>
      </c>
      <c r="E331" s="8" t="s">
        <v>1735</v>
      </c>
      <c r="F331" s="10" t="s">
        <v>1736</v>
      </c>
      <c r="G331" s="10" t="s">
        <v>1737</v>
      </c>
      <c r="H331" s="10" t="s">
        <v>26</v>
      </c>
      <c r="I331" s="10" t="s">
        <v>1738</v>
      </c>
      <c r="J331" s="10" t="s">
        <v>26</v>
      </c>
      <c r="K331" s="10" t="s">
        <v>26</v>
      </c>
      <c r="L331" s="10" t="s">
        <v>1739</v>
      </c>
      <c r="M331" s="10" t="s">
        <v>1740</v>
      </c>
      <c r="N331" s="10" t="s">
        <v>1741</v>
      </c>
      <c r="O331" s="10">
        <f t="shared" si="15"/>
        <v>2</v>
      </c>
      <c r="P331" s="10">
        <f t="shared" si="16"/>
        <v>4</v>
      </c>
      <c r="Q331" s="10">
        <f t="shared" si="17"/>
        <v>6</v>
      </c>
      <c r="R331" s="9"/>
      <c r="S331" s="50"/>
      <c r="T331" s="11"/>
      <c r="U331" s="11" t="s">
        <v>1522</v>
      </c>
      <c r="V331" s="8"/>
      <c r="W331" s="61" t="s">
        <v>4130</v>
      </c>
      <c r="X331" s="61" t="s">
        <v>1522</v>
      </c>
      <c r="Y331" s="61" t="s">
        <v>4144</v>
      </c>
      <c r="Z331" s="8"/>
    </row>
    <row r="332" spans="1:26" x14ac:dyDescent="0.2">
      <c r="A332" s="9">
        <v>414</v>
      </c>
      <c r="B332" s="9">
        <v>424</v>
      </c>
      <c r="C332" s="9">
        <v>522</v>
      </c>
      <c r="D332" s="9" t="s">
        <v>1742</v>
      </c>
      <c r="E332" s="8" t="s">
        <v>1742</v>
      </c>
      <c r="F332" s="10" t="s">
        <v>1743</v>
      </c>
      <c r="G332" s="10" t="s">
        <v>1744</v>
      </c>
      <c r="H332" s="10" t="s">
        <v>26</v>
      </c>
      <c r="I332" s="10" t="s">
        <v>1745</v>
      </c>
      <c r="J332" s="10" t="s">
        <v>26</v>
      </c>
      <c r="K332" s="10" t="s">
        <v>26</v>
      </c>
      <c r="L332" s="10" t="s">
        <v>1746</v>
      </c>
      <c r="M332" s="10" t="s">
        <v>1747</v>
      </c>
      <c r="N332" s="10" t="s">
        <v>1748</v>
      </c>
      <c r="O332" s="10">
        <f t="shared" si="15"/>
        <v>2</v>
      </c>
      <c r="P332" s="10">
        <f t="shared" si="16"/>
        <v>4</v>
      </c>
      <c r="Q332" s="10">
        <f t="shared" si="17"/>
        <v>6</v>
      </c>
      <c r="R332" s="9"/>
      <c r="S332" s="50"/>
      <c r="T332" s="11"/>
      <c r="U332" s="11" t="s">
        <v>1522</v>
      </c>
      <c r="V332" s="8"/>
      <c r="W332" s="61" t="s">
        <v>4130</v>
      </c>
      <c r="X332" s="61" t="s">
        <v>1522</v>
      </c>
      <c r="Y332" s="61" t="s">
        <v>4144</v>
      </c>
      <c r="Z332" s="8"/>
    </row>
    <row r="333" spans="1:26" x14ac:dyDescent="0.2">
      <c r="A333" s="9">
        <v>415</v>
      </c>
      <c r="B333" s="9">
        <v>433</v>
      </c>
      <c r="C333" s="9">
        <v>531</v>
      </c>
      <c r="D333" s="9" t="s">
        <v>1749</v>
      </c>
      <c r="E333" s="8" t="s">
        <v>1749</v>
      </c>
      <c r="F333" s="10" t="s">
        <v>1750</v>
      </c>
      <c r="G333" s="10" t="s">
        <v>1751</v>
      </c>
      <c r="H333" s="10" t="s">
        <v>26</v>
      </c>
      <c r="I333" s="10" t="s">
        <v>1752</v>
      </c>
      <c r="J333" s="10" t="s">
        <v>26</v>
      </c>
      <c r="K333" s="10" t="s">
        <v>26</v>
      </c>
      <c r="L333" s="10" t="s">
        <v>1753</v>
      </c>
      <c r="M333" s="10" t="s">
        <v>1754</v>
      </c>
      <c r="N333" s="10" t="s">
        <v>1755</v>
      </c>
      <c r="O333" s="10">
        <f t="shared" si="15"/>
        <v>2</v>
      </c>
      <c r="P333" s="10">
        <f t="shared" si="16"/>
        <v>4</v>
      </c>
      <c r="Q333" s="10">
        <f t="shared" si="17"/>
        <v>6</v>
      </c>
      <c r="R333" s="9"/>
      <c r="S333" s="50"/>
      <c r="T333" s="11"/>
      <c r="U333" s="11" t="s">
        <v>1522</v>
      </c>
      <c r="V333" s="8"/>
      <c r="W333" s="61" t="s">
        <v>4130</v>
      </c>
      <c r="X333" s="61" t="s">
        <v>1522</v>
      </c>
      <c r="Y333" s="61" t="s">
        <v>4144</v>
      </c>
      <c r="Z333" s="8"/>
    </row>
    <row r="334" spans="1:26" x14ac:dyDescent="0.2">
      <c r="A334" s="9">
        <v>416</v>
      </c>
      <c r="B334" s="9">
        <v>434</v>
      </c>
      <c r="C334" s="9">
        <v>532</v>
      </c>
      <c r="D334" s="9" t="s">
        <v>1756</v>
      </c>
      <c r="E334" s="8" t="s">
        <v>1756</v>
      </c>
      <c r="F334" s="10" t="s">
        <v>1757</v>
      </c>
      <c r="G334" s="10" t="s">
        <v>26</v>
      </c>
      <c r="H334" s="10" t="s">
        <v>1758</v>
      </c>
      <c r="I334" s="10" t="s">
        <v>26</v>
      </c>
      <c r="J334" s="10" t="s">
        <v>1758</v>
      </c>
      <c r="K334" s="10" t="s">
        <v>26</v>
      </c>
      <c r="L334" s="10" t="s">
        <v>26</v>
      </c>
      <c r="M334" s="10" t="s">
        <v>1759</v>
      </c>
      <c r="N334" s="10" t="s">
        <v>1760</v>
      </c>
      <c r="O334" s="10">
        <f t="shared" si="15"/>
        <v>1</v>
      </c>
      <c r="P334" s="10">
        <f t="shared" si="16"/>
        <v>4</v>
      </c>
      <c r="Q334" s="10">
        <f t="shared" si="17"/>
        <v>5</v>
      </c>
      <c r="R334" s="9"/>
      <c r="S334" s="50"/>
      <c r="T334" s="11"/>
      <c r="U334" s="11" t="s">
        <v>1522</v>
      </c>
      <c r="V334" s="8"/>
      <c r="W334" s="61" t="s">
        <v>4130</v>
      </c>
      <c r="X334" s="61" t="s">
        <v>1522</v>
      </c>
      <c r="Y334" s="61" t="s">
        <v>4144</v>
      </c>
      <c r="Z334" s="8"/>
    </row>
    <row r="335" spans="1:26" x14ac:dyDescent="0.2">
      <c r="A335" s="9">
        <v>417</v>
      </c>
      <c r="B335" s="9">
        <v>435</v>
      </c>
      <c r="C335" s="9">
        <v>533</v>
      </c>
      <c r="D335" s="9" t="s">
        <v>1761</v>
      </c>
      <c r="E335" s="8" t="s">
        <v>1761</v>
      </c>
      <c r="F335" s="10" t="s">
        <v>1762</v>
      </c>
      <c r="G335" s="10" t="s">
        <v>1763</v>
      </c>
      <c r="H335" s="10" t="s">
        <v>1764</v>
      </c>
      <c r="I335" s="10" t="s">
        <v>1765</v>
      </c>
      <c r="J335" s="10" t="s">
        <v>1766</v>
      </c>
      <c r="K335" s="10" t="s">
        <v>1767</v>
      </c>
      <c r="L335" s="10" t="s">
        <v>26</v>
      </c>
      <c r="M335" s="10" t="s">
        <v>26</v>
      </c>
      <c r="N335" s="10" t="s">
        <v>26</v>
      </c>
      <c r="O335" s="10">
        <f t="shared" si="15"/>
        <v>2</v>
      </c>
      <c r="P335" s="10">
        <f t="shared" si="16"/>
        <v>4</v>
      </c>
      <c r="Q335" s="10">
        <f t="shared" si="17"/>
        <v>6</v>
      </c>
      <c r="R335" s="9"/>
      <c r="S335" s="50"/>
      <c r="T335" s="11"/>
      <c r="U335" s="11" t="s">
        <v>1522</v>
      </c>
      <c r="V335" s="8"/>
      <c r="W335" s="61" t="s">
        <v>4130</v>
      </c>
      <c r="X335" s="61" t="s">
        <v>1522</v>
      </c>
      <c r="Y335" s="61" t="s">
        <v>4144</v>
      </c>
      <c r="Z335" s="8"/>
    </row>
    <row r="336" spans="1:26" x14ac:dyDescent="0.2">
      <c r="A336" s="9">
        <v>419</v>
      </c>
      <c r="B336" s="9">
        <v>414</v>
      </c>
      <c r="C336" s="9">
        <v>512</v>
      </c>
      <c r="D336" s="9" t="s">
        <v>1768</v>
      </c>
      <c r="E336" s="8" t="s">
        <v>1768</v>
      </c>
      <c r="F336" s="10" t="s">
        <v>1769</v>
      </c>
      <c r="G336" s="10" t="s">
        <v>1770</v>
      </c>
      <c r="H336" s="10" t="s">
        <v>1771</v>
      </c>
      <c r="I336" s="10" t="s">
        <v>26</v>
      </c>
      <c r="J336" s="10" t="s">
        <v>346</v>
      </c>
      <c r="K336" s="10" t="s">
        <v>26</v>
      </c>
      <c r="L336" s="10" t="s">
        <v>1772</v>
      </c>
      <c r="M336" s="10" t="s">
        <v>26</v>
      </c>
      <c r="N336" s="10" t="s">
        <v>26</v>
      </c>
      <c r="O336" s="10">
        <f t="shared" si="15"/>
        <v>2</v>
      </c>
      <c r="P336" s="10">
        <f t="shared" si="16"/>
        <v>3</v>
      </c>
      <c r="Q336" s="10">
        <f t="shared" si="17"/>
        <v>5</v>
      </c>
      <c r="R336" s="9"/>
      <c r="S336" s="50"/>
      <c r="T336" s="11"/>
      <c r="U336" s="11" t="s">
        <v>1522</v>
      </c>
      <c r="V336" s="8"/>
      <c r="W336" s="61" t="s">
        <v>4130</v>
      </c>
      <c r="X336" s="61" t="s">
        <v>1522</v>
      </c>
      <c r="Y336" s="61" t="s">
        <v>4144</v>
      </c>
      <c r="Z336" s="8"/>
    </row>
    <row r="337" spans="1:26" x14ac:dyDescent="0.2">
      <c r="A337" s="9">
        <v>420</v>
      </c>
      <c r="B337" s="9">
        <v>413</v>
      </c>
      <c r="C337" s="9">
        <v>511</v>
      </c>
      <c r="D337" s="9" t="s">
        <v>1773</v>
      </c>
      <c r="E337" s="8" t="s">
        <v>1773</v>
      </c>
      <c r="F337" s="10" t="s">
        <v>1774</v>
      </c>
      <c r="G337" s="10" t="s">
        <v>1775</v>
      </c>
      <c r="H337" s="10" t="s">
        <v>26</v>
      </c>
      <c r="I337" s="10" t="s">
        <v>1776</v>
      </c>
      <c r="J337" s="10" t="s">
        <v>26</v>
      </c>
      <c r="K337" s="10" t="s">
        <v>26</v>
      </c>
      <c r="L337" s="10" t="s">
        <v>1777</v>
      </c>
      <c r="M337" s="10" t="s">
        <v>1778</v>
      </c>
      <c r="N337" s="10" t="s">
        <v>1779</v>
      </c>
      <c r="O337" s="10">
        <f t="shared" si="15"/>
        <v>2</v>
      </c>
      <c r="P337" s="10">
        <f t="shared" si="16"/>
        <v>4</v>
      </c>
      <c r="Q337" s="10">
        <f t="shared" si="17"/>
        <v>6</v>
      </c>
      <c r="R337" s="9"/>
      <c r="S337" s="50"/>
      <c r="T337" s="11"/>
      <c r="U337" s="11" t="s">
        <v>1522</v>
      </c>
      <c r="V337" s="8"/>
      <c r="W337" s="61" t="s">
        <v>4130</v>
      </c>
      <c r="X337" s="61" t="s">
        <v>1522</v>
      </c>
      <c r="Y337" s="61" t="s">
        <v>4144</v>
      </c>
      <c r="Z337" s="8"/>
    </row>
    <row r="338" spans="1:26" x14ac:dyDescent="0.2">
      <c r="A338" s="9">
        <v>421</v>
      </c>
      <c r="B338" s="9">
        <v>429</v>
      </c>
      <c r="C338" s="9">
        <v>527</v>
      </c>
      <c r="D338" s="9" t="s">
        <v>1780</v>
      </c>
      <c r="E338" s="8" t="s">
        <v>1780</v>
      </c>
      <c r="F338" s="10" t="s">
        <v>1781</v>
      </c>
      <c r="G338" s="10" t="s">
        <v>1782</v>
      </c>
      <c r="H338" s="10" t="s">
        <v>26</v>
      </c>
      <c r="I338" s="10" t="s">
        <v>1783</v>
      </c>
      <c r="J338" s="10" t="s">
        <v>26</v>
      </c>
      <c r="K338" s="10" t="s">
        <v>26</v>
      </c>
      <c r="L338" s="10" t="s">
        <v>1784</v>
      </c>
      <c r="M338" s="10" t="s">
        <v>1785</v>
      </c>
      <c r="N338" s="10" t="s">
        <v>1786</v>
      </c>
      <c r="O338" s="10">
        <f t="shared" si="15"/>
        <v>2</v>
      </c>
      <c r="P338" s="10">
        <f t="shared" si="16"/>
        <v>4</v>
      </c>
      <c r="Q338" s="10">
        <f t="shared" si="17"/>
        <v>6</v>
      </c>
      <c r="R338" s="9"/>
      <c r="S338" s="50"/>
      <c r="T338" s="11"/>
      <c r="U338" s="11" t="s">
        <v>1522</v>
      </c>
      <c r="V338" s="8"/>
      <c r="W338" s="61" t="s">
        <v>4130</v>
      </c>
      <c r="X338" s="61" t="s">
        <v>1522</v>
      </c>
      <c r="Y338" s="61" t="s">
        <v>4144</v>
      </c>
      <c r="Z338" s="8"/>
    </row>
    <row r="339" spans="1:26" x14ac:dyDescent="0.2">
      <c r="A339" s="9">
        <v>422</v>
      </c>
      <c r="B339" s="9">
        <v>432</v>
      </c>
      <c r="C339" s="9">
        <v>530</v>
      </c>
      <c r="D339" s="9" t="s">
        <v>1787</v>
      </c>
      <c r="E339" s="8" t="s">
        <v>1787</v>
      </c>
      <c r="F339" s="10" t="s">
        <v>1788</v>
      </c>
      <c r="G339" s="10" t="s">
        <v>1789</v>
      </c>
      <c r="H339" s="10" t="s">
        <v>26</v>
      </c>
      <c r="I339" s="10" t="s">
        <v>1790</v>
      </c>
      <c r="J339" s="10" t="s">
        <v>26</v>
      </c>
      <c r="K339" s="10" t="s">
        <v>26</v>
      </c>
      <c r="L339" s="10" t="s">
        <v>1791</v>
      </c>
      <c r="M339" s="10" t="s">
        <v>1792</v>
      </c>
      <c r="N339" s="10" t="s">
        <v>1793</v>
      </c>
      <c r="O339" s="10">
        <f t="shared" si="15"/>
        <v>2</v>
      </c>
      <c r="P339" s="10">
        <f t="shared" si="16"/>
        <v>4</v>
      </c>
      <c r="Q339" s="10">
        <f t="shared" si="17"/>
        <v>6</v>
      </c>
      <c r="R339" s="9"/>
      <c r="S339" s="50"/>
      <c r="T339" s="11"/>
      <c r="U339" s="11" t="s">
        <v>1522</v>
      </c>
      <c r="V339" s="8"/>
      <c r="W339" s="61" t="s">
        <v>4130</v>
      </c>
      <c r="X339" s="61" t="s">
        <v>1522</v>
      </c>
      <c r="Y339" s="61" t="s">
        <v>4144</v>
      </c>
      <c r="Z339" s="8"/>
    </row>
    <row r="340" spans="1:26" x14ac:dyDescent="0.2">
      <c r="A340" s="9">
        <v>425</v>
      </c>
      <c r="B340" s="9">
        <v>412</v>
      </c>
      <c r="C340" s="9">
        <v>510</v>
      </c>
      <c r="D340" s="9" t="s">
        <v>1794</v>
      </c>
      <c r="E340" s="8" t="s">
        <v>1794</v>
      </c>
      <c r="F340" s="10" t="s">
        <v>1795</v>
      </c>
      <c r="G340" s="10" t="s">
        <v>1796</v>
      </c>
      <c r="H340" s="10" t="s">
        <v>26</v>
      </c>
      <c r="I340" s="10" t="s">
        <v>1797</v>
      </c>
      <c r="J340" s="10" t="s">
        <v>26</v>
      </c>
      <c r="K340" s="10" t="s">
        <v>26</v>
      </c>
      <c r="L340" s="10" t="s">
        <v>1798</v>
      </c>
      <c r="M340" s="10" t="s">
        <v>1799</v>
      </c>
      <c r="N340" s="10" t="s">
        <v>1800</v>
      </c>
      <c r="O340" s="10">
        <f t="shared" si="15"/>
        <v>2</v>
      </c>
      <c r="P340" s="10">
        <f t="shared" si="16"/>
        <v>4</v>
      </c>
      <c r="Q340" s="10">
        <f t="shared" si="17"/>
        <v>6</v>
      </c>
      <c r="R340" s="9"/>
      <c r="S340" s="50"/>
      <c r="T340" s="11"/>
      <c r="U340" s="11" t="s">
        <v>1522</v>
      </c>
      <c r="V340" s="8"/>
      <c r="W340" s="61" t="s">
        <v>4130</v>
      </c>
      <c r="X340" s="61" t="s">
        <v>1522</v>
      </c>
      <c r="Y340" s="61" t="s">
        <v>4144</v>
      </c>
      <c r="Z340" s="8"/>
    </row>
    <row r="341" spans="1:26" x14ac:dyDescent="0.2">
      <c r="A341" s="9">
        <v>426</v>
      </c>
      <c r="B341" s="9">
        <v>407</v>
      </c>
      <c r="C341" s="9">
        <v>505</v>
      </c>
      <c r="D341" s="9" t="s">
        <v>1801</v>
      </c>
      <c r="E341" s="8" t="s">
        <v>1801</v>
      </c>
      <c r="F341" s="10" t="s">
        <v>1802</v>
      </c>
      <c r="G341" s="10" t="s">
        <v>1803</v>
      </c>
      <c r="H341" s="10" t="s">
        <v>26</v>
      </c>
      <c r="I341" s="10" t="s">
        <v>1804</v>
      </c>
      <c r="J341" s="10" t="s">
        <v>26</v>
      </c>
      <c r="K341" s="10" t="s">
        <v>26</v>
      </c>
      <c r="L341" s="10" t="s">
        <v>1805</v>
      </c>
      <c r="M341" s="10" t="s">
        <v>1806</v>
      </c>
      <c r="N341" s="10" t="s">
        <v>1807</v>
      </c>
      <c r="O341" s="10">
        <f t="shared" si="15"/>
        <v>2</v>
      </c>
      <c r="P341" s="10">
        <f t="shared" si="16"/>
        <v>4</v>
      </c>
      <c r="Q341" s="10">
        <f t="shared" si="17"/>
        <v>6</v>
      </c>
      <c r="R341" s="9"/>
      <c r="S341" s="50"/>
      <c r="T341" s="11"/>
      <c r="U341" s="11" t="s">
        <v>1522</v>
      </c>
      <c r="V341" s="8"/>
      <c r="W341" s="61" t="s">
        <v>4130</v>
      </c>
      <c r="X341" s="61" t="s">
        <v>1522</v>
      </c>
      <c r="Y341" s="61" t="s">
        <v>4144</v>
      </c>
      <c r="Z341" s="8"/>
    </row>
    <row r="342" spans="1:26" x14ac:dyDescent="0.2">
      <c r="A342" s="9">
        <v>427</v>
      </c>
      <c r="B342" s="9">
        <v>404</v>
      </c>
      <c r="C342" s="9">
        <v>502</v>
      </c>
      <c r="D342" s="9" t="s">
        <v>1808</v>
      </c>
      <c r="E342" s="8" t="s">
        <v>1808</v>
      </c>
      <c r="F342" s="10" t="s">
        <v>1809</v>
      </c>
      <c r="G342" s="10" t="s">
        <v>1810</v>
      </c>
      <c r="H342" s="10" t="s">
        <v>26</v>
      </c>
      <c r="I342" s="10" t="s">
        <v>1811</v>
      </c>
      <c r="J342" s="10" t="s">
        <v>26</v>
      </c>
      <c r="K342" s="10" t="s">
        <v>26</v>
      </c>
      <c r="L342" s="10" t="s">
        <v>1812</v>
      </c>
      <c r="M342" s="10" t="s">
        <v>1813</v>
      </c>
      <c r="N342" s="10" t="s">
        <v>1814</v>
      </c>
      <c r="O342" s="10">
        <f t="shared" si="15"/>
        <v>2</v>
      </c>
      <c r="P342" s="10">
        <f t="shared" si="16"/>
        <v>4</v>
      </c>
      <c r="Q342" s="10">
        <f t="shared" si="17"/>
        <v>6</v>
      </c>
      <c r="R342" s="9"/>
      <c r="S342" s="50"/>
      <c r="T342" s="11"/>
      <c r="U342" s="11" t="s">
        <v>1522</v>
      </c>
      <c r="V342" s="8"/>
      <c r="W342" s="61" t="s">
        <v>4130</v>
      </c>
      <c r="X342" s="61" t="s">
        <v>1522</v>
      </c>
      <c r="Y342" s="61" t="s">
        <v>4144</v>
      </c>
      <c r="Z342" s="8"/>
    </row>
    <row r="343" spans="1:26" x14ac:dyDescent="0.2">
      <c r="A343" s="9">
        <v>428</v>
      </c>
      <c r="B343" s="9">
        <v>437</v>
      </c>
      <c r="C343" s="9">
        <v>535</v>
      </c>
      <c r="D343" s="9" t="s">
        <v>1815</v>
      </c>
      <c r="E343" s="8" t="s">
        <v>1815</v>
      </c>
      <c r="F343" s="10" t="s">
        <v>1816</v>
      </c>
      <c r="G343" s="10" t="s">
        <v>1817</v>
      </c>
      <c r="H343" s="10" t="s">
        <v>26</v>
      </c>
      <c r="I343" s="10" t="s">
        <v>1818</v>
      </c>
      <c r="J343" s="10" t="s">
        <v>26</v>
      </c>
      <c r="K343" s="10" t="s">
        <v>26</v>
      </c>
      <c r="L343" s="10" t="s">
        <v>1819</v>
      </c>
      <c r="M343" s="10" t="s">
        <v>1820</v>
      </c>
      <c r="N343" s="10" t="s">
        <v>1821</v>
      </c>
      <c r="O343" s="10">
        <f t="shared" si="15"/>
        <v>2</v>
      </c>
      <c r="P343" s="10">
        <f t="shared" si="16"/>
        <v>4</v>
      </c>
      <c r="Q343" s="10">
        <f t="shared" si="17"/>
        <v>6</v>
      </c>
      <c r="R343" s="9"/>
      <c r="S343" s="50"/>
      <c r="T343" s="11"/>
      <c r="U343" s="11" t="s">
        <v>1522</v>
      </c>
      <c r="V343" s="8"/>
      <c r="W343" s="61" t="s">
        <v>4130</v>
      </c>
      <c r="X343" s="61" t="s">
        <v>1522</v>
      </c>
      <c r="Y343" s="61" t="s">
        <v>4144</v>
      </c>
      <c r="Z343" s="8"/>
    </row>
    <row r="344" spans="1:26" x14ac:dyDescent="0.2">
      <c r="A344" s="9">
        <v>429</v>
      </c>
      <c r="B344" s="9">
        <v>422</v>
      </c>
      <c r="C344" s="9">
        <v>520</v>
      </c>
      <c r="D344" s="9" t="s">
        <v>1822</v>
      </c>
      <c r="E344" s="8" t="s">
        <v>1822</v>
      </c>
      <c r="F344" s="10" t="s">
        <v>1823</v>
      </c>
      <c r="G344" s="10" t="s">
        <v>1824</v>
      </c>
      <c r="H344" s="10" t="s">
        <v>1825</v>
      </c>
      <c r="I344" s="10" t="s">
        <v>1826</v>
      </c>
      <c r="J344" s="10" t="s">
        <v>1827</v>
      </c>
      <c r="K344" s="10" t="s">
        <v>1828</v>
      </c>
      <c r="L344" s="10" t="s">
        <v>26</v>
      </c>
      <c r="M344" s="10" t="s">
        <v>26</v>
      </c>
      <c r="N344" s="10" t="s">
        <v>26</v>
      </c>
      <c r="O344" s="10">
        <f t="shared" si="15"/>
        <v>2</v>
      </c>
      <c r="P344" s="10">
        <f t="shared" si="16"/>
        <v>4</v>
      </c>
      <c r="Q344" s="10">
        <f t="shared" si="17"/>
        <v>6</v>
      </c>
      <c r="R344" s="9"/>
      <c r="S344" s="50"/>
      <c r="T344" s="11"/>
      <c r="U344" s="11" t="s">
        <v>1522</v>
      </c>
      <c r="V344" s="8"/>
      <c r="W344" s="61" t="s">
        <v>4130</v>
      </c>
      <c r="X344" s="61" t="s">
        <v>1522</v>
      </c>
      <c r="Y344" s="61" t="s">
        <v>4144</v>
      </c>
      <c r="Z344" s="8"/>
    </row>
    <row r="345" spans="1:26" x14ac:dyDescent="0.2">
      <c r="A345" s="9">
        <v>430</v>
      </c>
      <c r="B345" s="9">
        <v>420</v>
      </c>
      <c r="C345" s="9">
        <v>518</v>
      </c>
      <c r="D345" s="9" t="s">
        <v>1829</v>
      </c>
      <c r="E345" s="8" t="s">
        <v>1829</v>
      </c>
      <c r="F345" s="10" t="s">
        <v>1830</v>
      </c>
      <c r="G345" s="10" t="s">
        <v>1831</v>
      </c>
      <c r="H345" s="10" t="s">
        <v>26</v>
      </c>
      <c r="I345" s="10" t="s">
        <v>1832</v>
      </c>
      <c r="J345" s="10" t="s">
        <v>26</v>
      </c>
      <c r="K345" s="10" t="s">
        <v>26</v>
      </c>
      <c r="L345" s="10" t="s">
        <v>1833</v>
      </c>
      <c r="M345" s="10" t="s">
        <v>1834</v>
      </c>
      <c r="N345" s="10" t="s">
        <v>1835</v>
      </c>
      <c r="O345" s="10">
        <f t="shared" si="15"/>
        <v>2</v>
      </c>
      <c r="P345" s="10">
        <f t="shared" si="16"/>
        <v>4</v>
      </c>
      <c r="Q345" s="10">
        <f t="shared" si="17"/>
        <v>6</v>
      </c>
      <c r="R345" s="9"/>
      <c r="S345" s="50"/>
      <c r="T345" s="11"/>
      <c r="U345" s="11" t="s">
        <v>1522</v>
      </c>
      <c r="V345" s="8"/>
      <c r="W345" s="61" t="s">
        <v>4130</v>
      </c>
      <c r="X345" s="61" t="s">
        <v>1522</v>
      </c>
      <c r="Y345" s="61" t="s">
        <v>4144</v>
      </c>
      <c r="Z345" s="8"/>
    </row>
    <row r="346" spans="1:26" x14ac:dyDescent="0.2">
      <c r="A346" s="9">
        <v>432</v>
      </c>
      <c r="B346" s="9">
        <v>375</v>
      </c>
      <c r="C346" s="9">
        <v>466</v>
      </c>
      <c r="D346" s="9" t="s">
        <v>1836</v>
      </c>
      <c r="E346" s="8" t="s">
        <v>1836</v>
      </c>
      <c r="F346" s="10" t="s">
        <v>1837</v>
      </c>
      <c r="G346" s="10" t="s">
        <v>1838</v>
      </c>
      <c r="H346" s="10" t="s">
        <v>1839</v>
      </c>
      <c r="I346" s="10" t="s">
        <v>1840</v>
      </c>
      <c r="J346" s="10" t="s">
        <v>346</v>
      </c>
      <c r="K346" s="10" t="s">
        <v>1841</v>
      </c>
      <c r="L346" s="10" t="s">
        <v>1842</v>
      </c>
      <c r="M346" s="10" t="s">
        <v>1843</v>
      </c>
      <c r="N346" s="10" t="s">
        <v>1844</v>
      </c>
      <c r="O346" s="10">
        <f t="shared" si="15"/>
        <v>2</v>
      </c>
      <c r="P346" s="10">
        <f t="shared" si="16"/>
        <v>7</v>
      </c>
      <c r="Q346" s="10">
        <f t="shared" si="17"/>
        <v>9</v>
      </c>
      <c r="R346" s="9"/>
      <c r="S346" s="50"/>
      <c r="T346" s="11"/>
      <c r="U346" s="11" t="s">
        <v>1522</v>
      </c>
      <c r="V346" s="8"/>
      <c r="W346" s="61" t="s">
        <v>4130</v>
      </c>
      <c r="X346" s="61" t="s">
        <v>1522</v>
      </c>
      <c r="Y346" s="61" t="s">
        <v>4145</v>
      </c>
      <c r="Z346" s="8"/>
    </row>
    <row r="347" spans="1:26" x14ac:dyDescent="0.2">
      <c r="A347" s="9">
        <v>434</v>
      </c>
      <c r="B347" s="9">
        <v>374</v>
      </c>
      <c r="C347" s="9">
        <v>465</v>
      </c>
      <c r="D347" s="9" t="s">
        <v>1845</v>
      </c>
      <c r="E347" s="8" t="s">
        <v>1846</v>
      </c>
      <c r="F347" s="10" t="s">
        <v>1847</v>
      </c>
      <c r="G347" s="10" t="s">
        <v>1848</v>
      </c>
      <c r="H347" s="10" t="s">
        <v>1849</v>
      </c>
      <c r="I347" s="10" t="s">
        <v>26</v>
      </c>
      <c r="J347" s="10" t="s">
        <v>25</v>
      </c>
      <c r="K347" s="10" t="s">
        <v>26</v>
      </c>
      <c r="L347" s="10" t="s">
        <v>26</v>
      </c>
      <c r="M347" s="10" t="s">
        <v>26</v>
      </c>
      <c r="N347" s="10" t="s">
        <v>26</v>
      </c>
      <c r="O347" s="10">
        <f t="shared" si="15"/>
        <v>2</v>
      </c>
      <c r="P347" s="10">
        <f t="shared" si="16"/>
        <v>2</v>
      </c>
      <c r="Q347" s="10">
        <f t="shared" si="17"/>
        <v>4</v>
      </c>
      <c r="R347" s="9"/>
      <c r="S347" s="50"/>
      <c r="T347" s="11"/>
      <c r="U347" s="11" t="s">
        <v>1522</v>
      </c>
      <c r="V347" s="8"/>
      <c r="W347" s="61" t="s">
        <v>4130</v>
      </c>
      <c r="X347" s="61" t="s">
        <v>1522</v>
      </c>
      <c r="Y347" s="61" t="s">
        <v>4145</v>
      </c>
      <c r="Z347" s="8"/>
    </row>
    <row r="348" spans="1:26" x14ac:dyDescent="0.2">
      <c r="A348" s="9">
        <v>436</v>
      </c>
      <c r="B348" s="9">
        <v>790</v>
      </c>
      <c r="C348" s="9">
        <v>915</v>
      </c>
      <c r="D348" s="9" t="s">
        <v>1850</v>
      </c>
      <c r="E348" s="8" t="s">
        <v>1850</v>
      </c>
      <c r="F348" s="10" t="s">
        <v>1851</v>
      </c>
      <c r="G348" s="10" t="s">
        <v>1852</v>
      </c>
      <c r="H348" s="10" t="s">
        <v>1853</v>
      </c>
      <c r="I348" s="10" t="s">
        <v>26</v>
      </c>
      <c r="J348" s="10" t="s">
        <v>1854</v>
      </c>
      <c r="K348" s="10" t="s">
        <v>26</v>
      </c>
      <c r="L348" s="10" t="s">
        <v>1855</v>
      </c>
      <c r="M348" s="10" t="s">
        <v>26</v>
      </c>
      <c r="N348" s="10" t="s">
        <v>26</v>
      </c>
      <c r="O348" s="10">
        <f t="shared" si="15"/>
        <v>2</v>
      </c>
      <c r="P348" s="10">
        <f t="shared" si="16"/>
        <v>3</v>
      </c>
      <c r="Q348" s="10">
        <f t="shared" si="17"/>
        <v>5</v>
      </c>
      <c r="R348" s="9"/>
      <c r="S348" s="50"/>
      <c r="T348" s="11"/>
      <c r="U348" s="11" t="s">
        <v>1522</v>
      </c>
      <c r="V348" s="8"/>
      <c r="W348" s="61" t="s">
        <v>4130</v>
      </c>
      <c r="X348" s="61" t="s">
        <v>1522</v>
      </c>
      <c r="Y348" s="61" t="s">
        <v>4146</v>
      </c>
      <c r="Z348" s="8"/>
    </row>
    <row r="349" spans="1:26" x14ac:dyDescent="0.2">
      <c r="A349" s="9">
        <v>438</v>
      </c>
      <c r="B349" s="9">
        <v>54</v>
      </c>
      <c r="C349" s="9">
        <v>115</v>
      </c>
      <c r="D349" s="9" t="s">
        <v>20</v>
      </c>
      <c r="E349" s="8" t="s">
        <v>20</v>
      </c>
      <c r="F349" s="10" t="s">
        <v>21</v>
      </c>
      <c r="G349" s="10" t="s">
        <v>22</v>
      </c>
      <c r="H349" s="10" t="s">
        <v>23</v>
      </c>
      <c r="I349" s="10" t="s">
        <v>24</v>
      </c>
      <c r="J349" s="10" t="s">
        <v>25</v>
      </c>
      <c r="K349" s="10" t="s">
        <v>26</v>
      </c>
      <c r="L349" s="10" t="s">
        <v>27</v>
      </c>
      <c r="M349" s="10" t="s">
        <v>28</v>
      </c>
      <c r="N349" s="10" t="s">
        <v>29</v>
      </c>
      <c r="O349" s="10">
        <f t="shared" si="15"/>
        <v>2</v>
      </c>
      <c r="P349" s="10">
        <f t="shared" si="16"/>
        <v>6</v>
      </c>
      <c r="Q349" s="10">
        <f t="shared" si="17"/>
        <v>8</v>
      </c>
      <c r="R349" s="9"/>
      <c r="S349" s="50"/>
      <c r="T349" s="11"/>
      <c r="U349" s="11" t="s">
        <v>30</v>
      </c>
      <c r="V349" s="8"/>
      <c r="W349" s="61" t="s">
        <v>4130</v>
      </c>
      <c r="X349" s="61" t="s">
        <v>30</v>
      </c>
      <c r="Y349" s="61" t="s">
        <v>30</v>
      </c>
      <c r="Z349" s="8"/>
    </row>
    <row r="350" spans="1:26" x14ac:dyDescent="0.2">
      <c r="A350" s="9">
        <v>439</v>
      </c>
      <c r="B350" s="9">
        <v>61</v>
      </c>
      <c r="C350" s="9">
        <v>127</v>
      </c>
      <c r="D350" s="9" t="s">
        <v>31</v>
      </c>
      <c r="E350" s="12" t="s">
        <v>31</v>
      </c>
      <c r="F350" s="10" t="s">
        <v>26</v>
      </c>
      <c r="G350" s="10" t="s">
        <v>26</v>
      </c>
      <c r="H350" s="10" t="s">
        <v>32</v>
      </c>
      <c r="I350" s="10" t="s">
        <v>26</v>
      </c>
      <c r="J350" s="10" t="s">
        <v>32</v>
      </c>
      <c r="K350" s="10" t="s">
        <v>26</v>
      </c>
      <c r="L350" s="10" t="s">
        <v>26</v>
      </c>
      <c r="M350" s="13" t="s">
        <v>32</v>
      </c>
      <c r="N350" s="10" t="s">
        <v>26</v>
      </c>
      <c r="O350" s="10">
        <f t="shared" si="15"/>
        <v>0</v>
      </c>
      <c r="P350" s="10">
        <f t="shared" si="16"/>
        <v>3</v>
      </c>
      <c r="Q350" s="10">
        <f t="shared" si="17"/>
        <v>3</v>
      </c>
      <c r="R350" s="14" t="s">
        <v>33</v>
      </c>
      <c r="S350" s="50" t="s">
        <v>34</v>
      </c>
      <c r="T350" s="11"/>
      <c r="U350" s="11" t="s">
        <v>30</v>
      </c>
      <c r="V350" s="8"/>
      <c r="W350" s="61" t="s">
        <v>4130</v>
      </c>
      <c r="X350" s="61" t="s">
        <v>30</v>
      </c>
      <c r="Y350" s="61" t="s">
        <v>30</v>
      </c>
      <c r="Z350" s="8"/>
    </row>
    <row r="351" spans="1:26" x14ac:dyDescent="0.2">
      <c r="A351" s="9">
        <v>440</v>
      </c>
      <c r="B351" s="9">
        <v>52</v>
      </c>
      <c r="C351" s="9">
        <v>113</v>
      </c>
      <c r="D351" s="9" t="s">
        <v>35</v>
      </c>
      <c r="E351" s="21" t="s">
        <v>35</v>
      </c>
      <c r="F351" s="10" t="s">
        <v>36</v>
      </c>
      <c r="G351" s="10" t="s">
        <v>26</v>
      </c>
      <c r="H351" s="10" t="s">
        <v>37</v>
      </c>
      <c r="I351" s="10" t="s">
        <v>38</v>
      </c>
      <c r="J351" s="10" t="s">
        <v>39</v>
      </c>
      <c r="K351" s="10" t="s">
        <v>40</v>
      </c>
      <c r="L351" s="10" t="s">
        <v>41</v>
      </c>
      <c r="M351" s="10" t="s">
        <v>26</v>
      </c>
      <c r="N351" s="10" t="s">
        <v>42</v>
      </c>
      <c r="O351" s="10">
        <f t="shared" si="15"/>
        <v>1</v>
      </c>
      <c r="P351" s="10">
        <f t="shared" si="16"/>
        <v>6</v>
      </c>
      <c r="Q351" s="10">
        <f t="shared" si="17"/>
        <v>7</v>
      </c>
      <c r="R351" s="14" t="s">
        <v>33</v>
      </c>
      <c r="S351" s="50"/>
      <c r="T351" s="11"/>
      <c r="U351" s="11" t="s">
        <v>30</v>
      </c>
      <c r="V351" s="8"/>
      <c r="W351" s="61" t="s">
        <v>4130</v>
      </c>
      <c r="X351" s="61" t="s">
        <v>30</v>
      </c>
      <c r="Y351" s="61" t="s">
        <v>30</v>
      </c>
      <c r="Z351" s="8"/>
    </row>
    <row r="352" spans="1:26" x14ac:dyDescent="0.2">
      <c r="A352" s="9">
        <v>441</v>
      </c>
      <c r="B352" s="9">
        <v>50</v>
      </c>
      <c r="C352" s="9">
        <v>110</v>
      </c>
      <c r="D352" s="9" t="s">
        <v>43</v>
      </c>
      <c r="E352" s="8" t="s">
        <v>44</v>
      </c>
      <c r="F352" s="10" t="s">
        <v>25</v>
      </c>
      <c r="G352" s="10" t="s">
        <v>25</v>
      </c>
      <c r="H352" s="10" t="s">
        <v>25</v>
      </c>
      <c r="I352" s="10" t="s">
        <v>26</v>
      </c>
      <c r="J352" s="10" t="s">
        <v>25</v>
      </c>
      <c r="K352" s="10" t="s">
        <v>26</v>
      </c>
      <c r="L352" s="10" t="s">
        <v>26</v>
      </c>
      <c r="M352" s="10" t="s">
        <v>26</v>
      </c>
      <c r="N352" s="10" t="s">
        <v>25</v>
      </c>
      <c r="O352" s="10">
        <f t="shared" si="15"/>
        <v>2</v>
      </c>
      <c r="P352" s="10">
        <f t="shared" si="16"/>
        <v>3</v>
      </c>
      <c r="Q352" s="10">
        <f t="shared" si="17"/>
        <v>5</v>
      </c>
      <c r="R352" s="9"/>
      <c r="S352" s="50"/>
      <c r="T352" s="11"/>
      <c r="U352" s="11" t="s">
        <v>30</v>
      </c>
      <c r="V352" s="8"/>
      <c r="W352" s="61" t="s">
        <v>4130</v>
      </c>
      <c r="X352" s="61" t="s">
        <v>30</v>
      </c>
      <c r="Y352" s="61" t="s">
        <v>30</v>
      </c>
      <c r="Z352" s="8"/>
    </row>
    <row r="353" spans="1:26" x14ac:dyDescent="0.2">
      <c r="A353" s="9">
        <v>442</v>
      </c>
      <c r="B353" s="9">
        <v>55</v>
      </c>
      <c r="C353" s="9">
        <v>116</v>
      </c>
      <c r="D353" s="9" t="s">
        <v>45</v>
      </c>
      <c r="E353" s="8" t="s">
        <v>45</v>
      </c>
      <c r="F353" s="10" t="s">
        <v>26</v>
      </c>
      <c r="G353" s="10" t="s">
        <v>26</v>
      </c>
      <c r="H353" s="10" t="s">
        <v>26</v>
      </c>
      <c r="I353" s="10" t="s">
        <v>26</v>
      </c>
      <c r="J353" s="10" t="s">
        <v>46</v>
      </c>
      <c r="K353" s="10" t="s">
        <v>47</v>
      </c>
      <c r="L353" s="10" t="s">
        <v>26</v>
      </c>
      <c r="M353" s="10" t="s">
        <v>26</v>
      </c>
      <c r="N353" s="10" t="s">
        <v>26</v>
      </c>
      <c r="O353" s="10">
        <f t="shared" si="15"/>
        <v>0</v>
      </c>
      <c r="P353" s="10">
        <f t="shared" si="16"/>
        <v>2</v>
      </c>
      <c r="Q353" s="10">
        <f t="shared" si="17"/>
        <v>2</v>
      </c>
      <c r="R353" s="9"/>
      <c r="S353" s="50"/>
      <c r="T353" s="11"/>
      <c r="U353" s="11" t="s">
        <v>30</v>
      </c>
      <c r="V353" s="8"/>
      <c r="W353" s="61" t="s">
        <v>4130</v>
      </c>
      <c r="X353" s="61" t="s">
        <v>30</v>
      </c>
      <c r="Y353" s="61" t="s">
        <v>30</v>
      </c>
      <c r="Z353" s="8"/>
    </row>
    <row r="354" spans="1:26" x14ac:dyDescent="0.2">
      <c r="A354" s="9">
        <v>443</v>
      </c>
      <c r="B354" s="9">
        <v>51</v>
      </c>
      <c r="C354" s="9">
        <v>112</v>
      </c>
      <c r="D354" s="9" t="s">
        <v>48</v>
      </c>
      <c r="E354" s="8" t="s">
        <v>48</v>
      </c>
      <c r="F354" s="10" t="s">
        <v>49</v>
      </c>
      <c r="G354" s="10" t="s">
        <v>26</v>
      </c>
      <c r="H354" s="10" t="s">
        <v>50</v>
      </c>
      <c r="I354" s="10" t="s">
        <v>51</v>
      </c>
      <c r="J354" s="10" t="s">
        <v>52</v>
      </c>
      <c r="K354" s="10" t="s">
        <v>53</v>
      </c>
      <c r="L354" s="10" t="s">
        <v>54</v>
      </c>
      <c r="M354" s="10" t="s">
        <v>55</v>
      </c>
      <c r="N354" s="10" t="s">
        <v>56</v>
      </c>
      <c r="O354" s="10">
        <f t="shared" si="15"/>
        <v>1</v>
      </c>
      <c r="P354" s="10">
        <f t="shared" si="16"/>
        <v>7</v>
      </c>
      <c r="Q354" s="10">
        <f t="shared" si="17"/>
        <v>8</v>
      </c>
      <c r="R354" s="9"/>
      <c r="S354" s="50"/>
      <c r="T354" s="11"/>
      <c r="U354" s="11" t="s">
        <v>30</v>
      </c>
      <c r="V354" s="8"/>
      <c r="W354" s="61" t="s">
        <v>4130</v>
      </c>
      <c r="X354" s="61" t="s">
        <v>30</v>
      </c>
      <c r="Y354" s="61" t="s">
        <v>30</v>
      </c>
      <c r="Z354" s="8"/>
    </row>
    <row r="355" spans="1:26" x14ac:dyDescent="0.2">
      <c r="A355" s="9">
        <v>445</v>
      </c>
      <c r="B355" s="9">
        <v>56</v>
      </c>
      <c r="C355" s="9">
        <v>117</v>
      </c>
      <c r="D355" s="9" t="s">
        <v>57</v>
      </c>
      <c r="E355" s="8" t="s">
        <v>57</v>
      </c>
      <c r="F355" s="25" t="s">
        <v>58</v>
      </c>
      <c r="G355" s="10" t="s">
        <v>26</v>
      </c>
      <c r="H355" s="10" t="s">
        <v>26</v>
      </c>
      <c r="I355" s="10" t="s">
        <v>59</v>
      </c>
      <c r="J355" s="10" t="s">
        <v>26</v>
      </c>
      <c r="K355" s="10" t="s">
        <v>26</v>
      </c>
      <c r="L355" s="10" t="s">
        <v>60</v>
      </c>
      <c r="M355" s="10" t="s">
        <v>61</v>
      </c>
      <c r="N355" s="10" t="s">
        <v>62</v>
      </c>
      <c r="O355" s="10">
        <f t="shared" si="15"/>
        <v>1</v>
      </c>
      <c r="P355" s="10">
        <f t="shared" si="16"/>
        <v>4</v>
      </c>
      <c r="Q355" s="10">
        <f t="shared" si="17"/>
        <v>5</v>
      </c>
      <c r="R355" s="9"/>
      <c r="S355" s="50"/>
      <c r="T355" s="11"/>
      <c r="U355" s="11" t="s">
        <v>30</v>
      </c>
      <c r="V355" s="8"/>
      <c r="W355" s="61" t="s">
        <v>4130</v>
      </c>
      <c r="X355" s="61" t="s">
        <v>30</v>
      </c>
      <c r="Y355" s="61" t="s">
        <v>30</v>
      </c>
      <c r="Z355" s="8"/>
    </row>
    <row r="356" spans="1:26" x14ac:dyDescent="0.2">
      <c r="A356" s="9">
        <v>446</v>
      </c>
      <c r="B356" s="9">
        <v>53</v>
      </c>
      <c r="C356" s="9">
        <v>114</v>
      </c>
      <c r="D356" s="9" t="s">
        <v>63</v>
      </c>
      <c r="E356" s="8" t="s">
        <v>63</v>
      </c>
      <c r="F356" s="10" t="s">
        <v>64</v>
      </c>
      <c r="G356" s="10" t="s">
        <v>26</v>
      </c>
      <c r="H356" s="10" t="s">
        <v>26</v>
      </c>
      <c r="I356" s="10" t="s">
        <v>65</v>
      </c>
      <c r="J356" s="10" t="s">
        <v>26</v>
      </c>
      <c r="K356" s="10" t="s">
        <v>26</v>
      </c>
      <c r="L356" s="10" t="s">
        <v>66</v>
      </c>
      <c r="M356" s="10" t="s">
        <v>67</v>
      </c>
      <c r="N356" s="10" t="s">
        <v>68</v>
      </c>
      <c r="O356" s="10">
        <f t="shared" si="15"/>
        <v>1</v>
      </c>
      <c r="P356" s="10">
        <f t="shared" si="16"/>
        <v>4</v>
      </c>
      <c r="Q356" s="10">
        <f t="shared" si="17"/>
        <v>5</v>
      </c>
      <c r="R356" s="9"/>
      <c r="S356" s="50"/>
      <c r="T356" s="11"/>
      <c r="U356" s="11" t="s">
        <v>30</v>
      </c>
      <c r="V356" s="8"/>
      <c r="W356" s="61" t="s">
        <v>4130</v>
      </c>
      <c r="X356" s="61" t="s">
        <v>30</v>
      </c>
      <c r="Y356" s="61" t="s">
        <v>30</v>
      </c>
      <c r="Z356" s="8"/>
    </row>
    <row r="357" spans="1:26" x14ac:dyDescent="0.2">
      <c r="A357" s="15">
        <v>447</v>
      </c>
      <c r="B357" s="9">
        <v>315</v>
      </c>
      <c r="C357" s="15">
        <v>390</v>
      </c>
      <c r="D357" s="15" t="s">
        <v>172</v>
      </c>
      <c r="E357" s="18" t="s">
        <v>172</v>
      </c>
      <c r="F357" s="10" t="s">
        <v>173</v>
      </c>
      <c r="G357" s="10" t="s">
        <v>26</v>
      </c>
      <c r="H357" s="10" t="s">
        <v>174</v>
      </c>
      <c r="I357" s="10" t="s">
        <v>175</v>
      </c>
      <c r="J357" s="10" t="s">
        <v>26</v>
      </c>
      <c r="K357" s="10" t="s">
        <v>26</v>
      </c>
      <c r="L357" s="10" t="s">
        <v>26</v>
      </c>
      <c r="M357" s="10" t="s">
        <v>176</v>
      </c>
      <c r="N357" s="10" t="s">
        <v>26</v>
      </c>
      <c r="O357" s="10">
        <f t="shared" si="15"/>
        <v>1</v>
      </c>
      <c r="P357" s="10">
        <f t="shared" si="16"/>
        <v>3</v>
      </c>
      <c r="Q357" s="10">
        <f t="shared" si="17"/>
        <v>4</v>
      </c>
      <c r="R357" s="9"/>
      <c r="S357" s="50"/>
      <c r="T357" s="11"/>
      <c r="U357" s="11" t="s">
        <v>177</v>
      </c>
      <c r="V357" s="8"/>
      <c r="W357" s="61" t="s">
        <v>4130</v>
      </c>
      <c r="X357" s="61" t="s">
        <v>177</v>
      </c>
      <c r="Y357" s="61" t="s">
        <v>4147</v>
      </c>
      <c r="Z357" s="8"/>
    </row>
    <row r="358" spans="1:26" x14ac:dyDescent="0.2">
      <c r="A358" s="15">
        <v>449</v>
      </c>
      <c r="B358" s="9">
        <v>174</v>
      </c>
      <c r="C358" s="15">
        <v>252</v>
      </c>
      <c r="D358" s="15" t="s">
        <v>178</v>
      </c>
      <c r="E358" s="8" t="s">
        <v>178</v>
      </c>
      <c r="F358" s="10" t="s">
        <v>179</v>
      </c>
      <c r="G358" s="10" t="s">
        <v>26</v>
      </c>
      <c r="H358" s="10" t="s">
        <v>180</v>
      </c>
      <c r="I358" s="10" t="s">
        <v>181</v>
      </c>
      <c r="J358" s="10" t="s">
        <v>26</v>
      </c>
      <c r="K358" s="10" t="s">
        <v>26</v>
      </c>
      <c r="L358" s="10" t="s">
        <v>26</v>
      </c>
      <c r="M358" s="10" t="s">
        <v>182</v>
      </c>
      <c r="N358" s="10" t="s">
        <v>183</v>
      </c>
      <c r="O358" s="10">
        <f t="shared" si="15"/>
        <v>1</v>
      </c>
      <c r="P358" s="10">
        <f t="shared" si="16"/>
        <v>4</v>
      </c>
      <c r="Q358" s="10">
        <f t="shared" si="17"/>
        <v>5</v>
      </c>
      <c r="R358" s="14" t="s">
        <v>184</v>
      </c>
      <c r="S358" s="50"/>
      <c r="T358" s="11" t="s">
        <v>185</v>
      </c>
      <c r="U358" s="11" t="s">
        <v>177</v>
      </c>
      <c r="V358" s="8"/>
      <c r="W358" s="61" t="s">
        <v>4130</v>
      </c>
      <c r="X358" s="61" t="s">
        <v>177</v>
      </c>
      <c r="Y358" s="61" t="s">
        <v>4147</v>
      </c>
      <c r="Z358" s="8"/>
    </row>
    <row r="359" spans="1:26" x14ac:dyDescent="0.2">
      <c r="A359" s="9">
        <v>450</v>
      </c>
      <c r="B359" s="9">
        <v>131</v>
      </c>
      <c r="C359" s="9">
        <v>209</v>
      </c>
      <c r="D359" s="9" t="s">
        <v>186</v>
      </c>
      <c r="E359" s="8" t="s">
        <v>186</v>
      </c>
      <c r="F359" s="10" t="s">
        <v>187</v>
      </c>
      <c r="G359" s="10" t="s">
        <v>26</v>
      </c>
      <c r="H359" s="10" t="s">
        <v>188</v>
      </c>
      <c r="I359" s="10" t="s">
        <v>189</v>
      </c>
      <c r="J359" s="10" t="s">
        <v>26</v>
      </c>
      <c r="K359" s="10" t="s">
        <v>26</v>
      </c>
      <c r="L359" s="10" t="s">
        <v>26</v>
      </c>
      <c r="M359" s="10" t="s">
        <v>190</v>
      </c>
      <c r="N359" s="10" t="s">
        <v>191</v>
      </c>
      <c r="O359" s="10">
        <f t="shared" si="15"/>
        <v>1</v>
      </c>
      <c r="P359" s="10">
        <f t="shared" si="16"/>
        <v>4</v>
      </c>
      <c r="Q359" s="10">
        <f t="shared" si="17"/>
        <v>5</v>
      </c>
      <c r="R359" s="14" t="s">
        <v>184</v>
      </c>
      <c r="S359" s="50"/>
      <c r="T359" s="11" t="s">
        <v>185</v>
      </c>
      <c r="U359" s="11" t="s">
        <v>177</v>
      </c>
      <c r="V359" s="8"/>
      <c r="W359" s="61" t="s">
        <v>4130</v>
      </c>
      <c r="X359" s="61" t="s">
        <v>177</v>
      </c>
      <c r="Y359" s="61" t="s">
        <v>4147</v>
      </c>
      <c r="Z359" s="8"/>
    </row>
    <row r="360" spans="1:26" x14ac:dyDescent="0.2">
      <c r="A360" s="9">
        <v>451</v>
      </c>
      <c r="B360" s="9">
        <v>169</v>
      </c>
      <c r="C360" s="9">
        <v>247</v>
      </c>
      <c r="D360" s="9" t="s">
        <v>192</v>
      </c>
      <c r="E360" s="8" t="s">
        <v>192</v>
      </c>
      <c r="F360" s="10" t="s">
        <v>193</v>
      </c>
      <c r="G360" s="10" t="s">
        <v>194</v>
      </c>
      <c r="H360" s="10" t="s">
        <v>195</v>
      </c>
      <c r="I360" s="10" t="s">
        <v>196</v>
      </c>
      <c r="J360" s="10" t="s">
        <v>26</v>
      </c>
      <c r="K360" s="10" t="s">
        <v>26</v>
      </c>
      <c r="L360" s="10" t="s">
        <v>26</v>
      </c>
      <c r="M360" s="10" t="s">
        <v>197</v>
      </c>
      <c r="N360" s="10" t="s">
        <v>198</v>
      </c>
      <c r="O360" s="10">
        <f t="shared" si="15"/>
        <v>2</v>
      </c>
      <c r="P360" s="10">
        <f t="shared" si="16"/>
        <v>4</v>
      </c>
      <c r="Q360" s="10">
        <f t="shared" si="17"/>
        <v>6</v>
      </c>
      <c r="R360" s="14" t="s">
        <v>184</v>
      </c>
      <c r="S360" s="50"/>
      <c r="T360" s="11" t="s">
        <v>185</v>
      </c>
      <c r="U360" s="11" t="s">
        <v>177</v>
      </c>
      <c r="V360" s="8"/>
      <c r="W360" s="61" t="s">
        <v>4130</v>
      </c>
      <c r="X360" s="61" t="s">
        <v>177</v>
      </c>
      <c r="Y360" s="61" t="s">
        <v>4147</v>
      </c>
      <c r="Z360" s="8"/>
    </row>
    <row r="361" spans="1:26" x14ac:dyDescent="0.2">
      <c r="A361" s="9">
        <v>452</v>
      </c>
      <c r="B361" s="9">
        <v>167</v>
      </c>
      <c r="C361" s="9">
        <v>245</v>
      </c>
      <c r="D361" s="9" t="s">
        <v>199</v>
      </c>
      <c r="E361" s="8" t="s">
        <v>199</v>
      </c>
      <c r="F361" s="10" t="s">
        <v>200</v>
      </c>
      <c r="G361" s="10" t="s">
        <v>26</v>
      </c>
      <c r="H361" s="10" t="s">
        <v>26</v>
      </c>
      <c r="I361" s="10" t="s">
        <v>26</v>
      </c>
      <c r="J361" s="10" t="s">
        <v>26</v>
      </c>
      <c r="K361" s="10" t="s">
        <v>26</v>
      </c>
      <c r="L361" s="10" t="s">
        <v>26</v>
      </c>
      <c r="M361" s="10" t="s">
        <v>26</v>
      </c>
      <c r="N361" s="10" t="s">
        <v>26</v>
      </c>
      <c r="O361" s="10">
        <f t="shared" si="15"/>
        <v>1</v>
      </c>
      <c r="P361" s="10">
        <f t="shared" si="16"/>
        <v>0</v>
      </c>
      <c r="Q361" s="10">
        <f t="shared" si="17"/>
        <v>1</v>
      </c>
      <c r="R361" s="9"/>
      <c r="S361" s="50"/>
      <c r="T361" s="11"/>
      <c r="U361" s="11" t="s">
        <v>177</v>
      </c>
      <c r="V361" s="8"/>
      <c r="W361" s="61" t="s">
        <v>4130</v>
      </c>
      <c r="X361" s="61" t="s">
        <v>177</v>
      </c>
      <c r="Y361" s="61" t="s">
        <v>4147</v>
      </c>
      <c r="Z361" s="8"/>
    </row>
    <row r="362" spans="1:26" x14ac:dyDescent="0.2">
      <c r="A362" s="9">
        <v>453</v>
      </c>
      <c r="B362" s="9">
        <v>11</v>
      </c>
      <c r="C362" s="9">
        <v>12</v>
      </c>
      <c r="D362" s="9" t="s">
        <v>201</v>
      </c>
      <c r="E362" s="18" t="s">
        <v>202</v>
      </c>
      <c r="F362" s="45" t="s">
        <v>203</v>
      </c>
      <c r="G362" s="10" t="s">
        <v>26</v>
      </c>
      <c r="H362" s="45" t="s">
        <v>204</v>
      </c>
      <c r="I362" s="45" t="s">
        <v>205</v>
      </c>
      <c r="J362" s="10" t="s">
        <v>26</v>
      </c>
      <c r="K362" s="10" t="s">
        <v>26</v>
      </c>
      <c r="L362" s="10" t="s">
        <v>26</v>
      </c>
      <c r="M362" s="45" t="s">
        <v>206</v>
      </c>
      <c r="N362" s="45" t="s">
        <v>207</v>
      </c>
      <c r="O362" s="10">
        <f t="shared" si="15"/>
        <v>1</v>
      </c>
      <c r="P362" s="10">
        <f t="shared" si="16"/>
        <v>4</v>
      </c>
      <c r="Q362" s="10">
        <f t="shared" si="17"/>
        <v>5</v>
      </c>
      <c r="R362" s="9"/>
      <c r="S362" s="50"/>
      <c r="T362" s="11"/>
      <c r="U362" s="11" t="s">
        <v>177</v>
      </c>
      <c r="V362" s="8"/>
      <c r="W362" s="61" t="s">
        <v>4130</v>
      </c>
      <c r="X362" s="61" t="s">
        <v>177</v>
      </c>
      <c r="Y362" s="61" t="s">
        <v>4147</v>
      </c>
      <c r="Z362" s="8"/>
    </row>
    <row r="363" spans="1:26" x14ac:dyDescent="0.2">
      <c r="A363" s="9">
        <v>454</v>
      </c>
      <c r="B363" s="9">
        <v>14</v>
      </c>
      <c r="C363" s="9">
        <v>15</v>
      </c>
      <c r="D363" s="9" t="s">
        <v>208</v>
      </c>
      <c r="E363" s="8" t="s">
        <v>209</v>
      </c>
      <c r="F363" s="10" t="s">
        <v>26</v>
      </c>
      <c r="G363" s="10" t="s">
        <v>26</v>
      </c>
      <c r="H363" s="10" t="s">
        <v>26</v>
      </c>
      <c r="I363" s="45" t="s">
        <v>210</v>
      </c>
      <c r="J363" s="10" t="s">
        <v>26</v>
      </c>
      <c r="K363" s="10" t="s">
        <v>26</v>
      </c>
      <c r="L363" s="10" t="s">
        <v>26</v>
      </c>
      <c r="M363" s="10" t="s">
        <v>26</v>
      </c>
      <c r="N363" s="10" t="s">
        <v>26</v>
      </c>
      <c r="O363" s="10">
        <f t="shared" si="15"/>
        <v>0</v>
      </c>
      <c r="P363" s="10">
        <f t="shared" si="16"/>
        <v>1</v>
      </c>
      <c r="Q363" s="10">
        <f t="shared" si="17"/>
        <v>1</v>
      </c>
      <c r="R363" s="9"/>
      <c r="S363" s="50"/>
      <c r="T363" s="11"/>
      <c r="U363" s="11" t="s">
        <v>177</v>
      </c>
      <c r="V363" s="8"/>
      <c r="W363" s="61" t="s">
        <v>4130</v>
      </c>
      <c r="X363" s="61" t="s">
        <v>177</v>
      </c>
      <c r="Y363" s="61" t="s">
        <v>4147</v>
      </c>
      <c r="Z363" s="8"/>
    </row>
    <row r="364" spans="1:26" x14ac:dyDescent="0.2">
      <c r="A364" s="9">
        <v>455</v>
      </c>
      <c r="B364" s="9">
        <v>307</v>
      </c>
      <c r="C364" s="9">
        <v>382</v>
      </c>
      <c r="D364" s="9" t="s">
        <v>211</v>
      </c>
      <c r="E364" s="22" t="s">
        <v>212</v>
      </c>
      <c r="F364" s="10" t="s">
        <v>213</v>
      </c>
      <c r="G364" s="10" t="s">
        <v>214</v>
      </c>
      <c r="H364" s="10" t="s">
        <v>215</v>
      </c>
      <c r="I364" s="10" t="s">
        <v>216</v>
      </c>
      <c r="J364" s="10" t="s">
        <v>26</v>
      </c>
      <c r="K364" s="10" t="s">
        <v>26</v>
      </c>
      <c r="L364" s="10" t="s">
        <v>26</v>
      </c>
      <c r="M364" s="10" t="s">
        <v>217</v>
      </c>
      <c r="N364" s="10" t="s">
        <v>218</v>
      </c>
      <c r="O364" s="10">
        <f t="shared" si="15"/>
        <v>2</v>
      </c>
      <c r="P364" s="10">
        <f t="shared" si="16"/>
        <v>4</v>
      </c>
      <c r="Q364" s="10">
        <f t="shared" si="17"/>
        <v>6</v>
      </c>
      <c r="R364" s="9"/>
      <c r="S364" s="50"/>
      <c r="T364" s="11"/>
      <c r="U364" s="11" t="s">
        <v>177</v>
      </c>
      <c r="V364" s="8"/>
      <c r="W364" s="61" t="s">
        <v>4130</v>
      </c>
      <c r="X364" s="61" t="s">
        <v>177</v>
      </c>
      <c r="Y364" s="61" t="s">
        <v>4147</v>
      </c>
      <c r="Z364" s="8"/>
    </row>
    <row r="365" spans="1:26" x14ac:dyDescent="0.2">
      <c r="A365" s="9">
        <v>456</v>
      </c>
      <c r="B365" s="9">
        <v>13</v>
      </c>
      <c r="C365" s="9">
        <v>14</v>
      </c>
      <c r="D365" s="9" t="s">
        <v>219</v>
      </c>
      <c r="E365" s="8" t="s">
        <v>220</v>
      </c>
      <c r="F365" s="45" t="s">
        <v>221</v>
      </c>
      <c r="G365" s="10" t="s">
        <v>26</v>
      </c>
      <c r="H365" s="45" t="s">
        <v>222</v>
      </c>
      <c r="I365" s="10" t="s">
        <v>26</v>
      </c>
      <c r="J365" s="10" t="s">
        <v>26</v>
      </c>
      <c r="K365" s="10" t="s">
        <v>26</v>
      </c>
      <c r="L365" s="10" t="s">
        <v>26</v>
      </c>
      <c r="M365" s="45" t="s">
        <v>223</v>
      </c>
      <c r="N365" s="45" t="s">
        <v>224</v>
      </c>
      <c r="O365" s="10">
        <f t="shared" si="15"/>
        <v>1</v>
      </c>
      <c r="P365" s="10">
        <f t="shared" si="16"/>
        <v>3</v>
      </c>
      <c r="Q365" s="10">
        <f t="shared" si="17"/>
        <v>4</v>
      </c>
      <c r="R365" s="9"/>
      <c r="S365" s="50"/>
      <c r="T365" s="11"/>
      <c r="U365" s="11" t="s">
        <v>177</v>
      </c>
      <c r="V365" s="8"/>
      <c r="W365" s="61" t="s">
        <v>4130</v>
      </c>
      <c r="X365" s="61" t="s">
        <v>177</v>
      </c>
      <c r="Y365" s="61" t="s">
        <v>4147</v>
      </c>
      <c r="Z365" s="8"/>
    </row>
    <row r="366" spans="1:26" x14ac:dyDescent="0.2">
      <c r="A366" s="9">
        <v>457</v>
      </c>
      <c r="B366" s="9">
        <v>210</v>
      </c>
      <c r="C366" s="9">
        <v>286</v>
      </c>
      <c r="D366" s="9" t="s">
        <v>225</v>
      </c>
      <c r="E366" s="8" t="s">
        <v>225</v>
      </c>
      <c r="F366" s="10" t="s">
        <v>226</v>
      </c>
      <c r="G366" s="10" t="s">
        <v>227</v>
      </c>
      <c r="H366" s="10" t="s">
        <v>228</v>
      </c>
      <c r="I366" s="10" t="s">
        <v>26</v>
      </c>
      <c r="J366" s="10" t="s">
        <v>26</v>
      </c>
      <c r="K366" s="10" t="s">
        <v>26</v>
      </c>
      <c r="L366" s="10" t="s">
        <v>26</v>
      </c>
      <c r="M366" s="10" t="s">
        <v>26</v>
      </c>
      <c r="N366" s="10" t="s">
        <v>26</v>
      </c>
      <c r="O366" s="10">
        <f t="shared" si="15"/>
        <v>2</v>
      </c>
      <c r="P366" s="10">
        <f t="shared" si="16"/>
        <v>1</v>
      </c>
      <c r="Q366" s="10">
        <f t="shared" si="17"/>
        <v>3</v>
      </c>
      <c r="R366" s="9"/>
      <c r="S366" s="50"/>
      <c r="T366" s="11"/>
      <c r="U366" s="11" t="s">
        <v>177</v>
      </c>
      <c r="V366" s="8"/>
      <c r="W366" s="61" t="s">
        <v>4130</v>
      </c>
      <c r="X366" s="61" t="s">
        <v>177</v>
      </c>
      <c r="Y366" s="61" t="s">
        <v>4147</v>
      </c>
      <c r="Z366" s="8"/>
    </row>
    <row r="367" spans="1:26" x14ac:dyDescent="0.2">
      <c r="A367" s="9">
        <v>458</v>
      </c>
      <c r="B367" s="9">
        <v>183</v>
      </c>
      <c r="C367" s="9">
        <v>261</v>
      </c>
      <c r="D367" s="9" t="s">
        <v>229</v>
      </c>
      <c r="E367" s="8" t="s">
        <v>229</v>
      </c>
      <c r="F367" s="10" t="s">
        <v>230</v>
      </c>
      <c r="G367" s="10" t="s">
        <v>26</v>
      </c>
      <c r="H367" s="10" t="s">
        <v>231</v>
      </c>
      <c r="I367" s="10" t="s">
        <v>232</v>
      </c>
      <c r="J367" s="10" t="s">
        <v>26</v>
      </c>
      <c r="K367" s="10" t="s">
        <v>26</v>
      </c>
      <c r="L367" s="10" t="s">
        <v>26</v>
      </c>
      <c r="M367" s="10" t="s">
        <v>233</v>
      </c>
      <c r="N367" s="10" t="s">
        <v>234</v>
      </c>
      <c r="O367" s="10">
        <f t="shared" si="15"/>
        <v>1</v>
      </c>
      <c r="P367" s="10">
        <f t="shared" si="16"/>
        <v>4</v>
      </c>
      <c r="Q367" s="10">
        <f t="shared" si="17"/>
        <v>5</v>
      </c>
      <c r="R367" s="9"/>
      <c r="S367" s="50"/>
      <c r="T367" s="11"/>
      <c r="U367" s="11" t="s">
        <v>177</v>
      </c>
      <c r="V367" s="8"/>
      <c r="W367" s="61" t="s">
        <v>4130</v>
      </c>
      <c r="X367" s="61" t="s">
        <v>177</v>
      </c>
      <c r="Y367" s="61" t="s">
        <v>4147</v>
      </c>
      <c r="Z367" s="8"/>
    </row>
    <row r="368" spans="1:26" x14ac:dyDescent="0.2">
      <c r="A368" s="9">
        <v>459</v>
      </c>
      <c r="B368" s="9">
        <v>316</v>
      </c>
      <c r="C368" s="9">
        <v>391</v>
      </c>
      <c r="D368" s="9" t="s">
        <v>235</v>
      </c>
      <c r="E368" s="8" t="s">
        <v>235</v>
      </c>
      <c r="F368" s="10" t="s">
        <v>26</v>
      </c>
      <c r="G368" s="10" t="s">
        <v>26</v>
      </c>
      <c r="H368" s="10" t="s">
        <v>236</v>
      </c>
      <c r="I368" s="10" t="s">
        <v>237</v>
      </c>
      <c r="J368" s="10" t="s">
        <v>26</v>
      </c>
      <c r="K368" s="10" t="s">
        <v>26</v>
      </c>
      <c r="L368" s="10" t="s">
        <v>26</v>
      </c>
      <c r="M368" s="10" t="s">
        <v>238</v>
      </c>
      <c r="N368" s="10" t="s">
        <v>239</v>
      </c>
      <c r="O368" s="10">
        <f t="shared" si="15"/>
        <v>0</v>
      </c>
      <c r="P368" s="10">
        <f t="shared" si="16"/>
        <v>4</v>
      </c>
      <c r="Q368" s="10">
        <f t="shared" si="17"/>
        <v>4</v>
      </c>
      <c r="R368" s="9"/>
      <c r="S368" s="50"/>
      <c r="T368" s="11"/>
      <c r="U368" s="11" t="s">
        <v>177</v>
      </c>
      <c r="V368" s="8"/>
      <c r="W368" s="61" t="s">
        <v>4130</v>
      </c>
      <c r="X368" s="61" t="s">
        <v>177</v>
      </c>
      <c r="Y368" s="61" t="s">
        <v>4147</v>
      </c>
      <c r="Z368" s="8"/>
    </row>
    <row r="369" spans="1:26" ht="24" x14ac:dyDescent="0.2">
      <c r="A369" s="9">
        <v>460</v>
      </c>
      <c r="B369" s="9">
        <v>128</v>
      </c>
      <c r="C369" s="9">
        <v>206</v>
      </c>
      <c r="D369" s="9" t="s">
        <v>240</v>
      </c>
      <c r="E369" s="21" t="s">
        <v>241</v>
      </c>
      <c r="F369" s="10" t="s">
        <v>242</v>
      </c>
      <c r="G369" s="10" t="s">
        <v>26</v>
      </c>
      <c r="H369" s="10" t="s">
        <v>242</v>
      </c>
      <c r="I369" s="10" t="s">
        <v>242</v>
      </c>
      <c r="J369" s="10" t="s">
        <v>242</v>
      </c>
      <c r="K369" s="10" t="s">
        <v>26</v>
      </c>
      <c r="L369" s="10" t="s">
        <v>26</v>
      </c>
      <c r="M369" s="10" t="s">
        <v>242</v>
      </c>
      <c r="N369" s="10" t="s">
        <v>242</v>
      </c>
      <c r="O369" s="10">
        <f t="shared" si="15"/>
        <v>1</v>
      </c>
      <c r="P369" s="10">
        <f t="shared" si="16"/>
        <v>5</v>
      </c>
      <c r="Q369" s="10">
        <f t="shared" si="17"/>
        <v>6</v>
      </c>
      <c r="R369" s="9"/>
      <c r="S369" s="51" t="s">
        <v>243</v>
      </c>
      <c r="T369" s="11"/>
      <c r="U369" s="11" t="s">
        <v>177</v>
      </c>
      <c r="V369" s="8"/>
      <c r="W369" s="61" t="s">
        <v>4130</v>
      </c>
      <c r="X369" s="61" t="s">
        <v>177</v>
      </c>
      <c r="Y369" s="61" t="s">
        <v>4147</v>
      </c>
      <c r="Z369" s="8"/>
    </row>
    <row r="370" spans="1:26" x14ac:dyDescent="0.2">
      <c r="A370" s="9">
        <v>461</v>
      </c>
      <c r="B370" s="9">
        <v>212</v>
      </c>
      <c r="C370" s="9">
        <v>288</v>
      </c>
      <c r="D370" s="9" t="s">
        <v>244</v>
      </c>
      <c r="E370" s="8" t="s">
        <v>244</v>
      </c>
      <c r="F370" s="10" t="s">
        <v>245</v>
      </c>
      <c r="G370" s="10" t="s">
        <v>26</v>
      </c>
      <c r="H370" s="10" t="s">
        <v>246</v>
      </c>
      <c r="I370" s="10" t="s">
        <v>247</v>
      </c>
      <c r="J370" s="10" t="s">
        <v>26</v>
      </c>
      <c r="K370" s="10" t="s">
        <v>26</v>
      </c>
      <c r="L370" s="10" t="s">
        <v>26</v>
      </c>
      <c r="M370" s="10" t="s">
        <v>26</v>
      </c>
      <c r="N370" s="10" t="s">
        <v>248</v>
      </c>
      <c r="O370" s="10">
        <f t="shared" si="15"/>
        <v>1</v>
      </c>
      <c r="P370" s="10">
        <f t="shared" si="16"/>
        <v>3</v>
      </c>
      <c r="Q370" s="10">
        <f t="shared" si="17"/>
        <v>4</v>
      </c>
      <c r="R370" s="9"/>
      <c r="S370" s="50"/>
      <c r="T370" s="11"/>
      <c r="U370" s="11" t="s">
        <v>177</v>
      </c>
      <c r="V370" s="8"/>
      <c r="W370" s="61" t="s">
        <v>4130</v>
      </c>
      <c r="X370" s="61" t="s">
        <v>177</v>
      </c>
      <c r="Y370" s="61" t="s">
        <v>4147</v>
      </c>
      <c r="Z370" s="8"/>
    </row>
    <row r="371" spans="1:26" x14ac:dyDescent="0.2">
      <c r="A371" s="9">
        <v>463</v>
      </c>
      <c r="B371" s="9">
        <v>237</v>
      </c>
      <c r="C371" s="9">
        <v>312</v>
      </c>
      <c r="D371" s="9" t="s">
        <v>249</v>
      </c>
      <c r="E371" s="8" t="s">
        <v>249</v>
      </c>
      <c r="F371" s="10" t="s">
        <v>250</v>
      </c>
      <c r="G371" s="10" t="s">
        <v>251</v>
      </c>
      <c r="H371" s="10" t="s">
        <v>252</v>
      </c>
      <c r="I371" s="10" t="s">
        <v>253</v>
      </c>
      <c r="J371" s="10" t="s">
        <v>26</v>
      </c>
      <c r="K371" s="10" t="s">
        <v>26</v>
      </c>
      <c r="L371" s="10" t="s">
        <v>26</v>
      </c>
      <c r="M371" s="10" t="s">
        <v>254</v>
      </c>
      <c r="N371" s="10" t="s">
        <v>26</v>
      </c>
      <c r="O371" s="10">
        <f t="shared" si="15"/>
        <v>2</v>
      </c>
      <c r="P371" s="10">
        <f t="shared" si="16"/>
        <v>3</v>
      </c>
      <c r="Q371" s="10">
        <f t="shared" si="17"/>
        <v>5</v>
      </c>
      <c r="R371" s="9"/>
      <c r="S371" s="50"/>
      <c r="T371" s="11"/>
      <c r="U371" s="11" t="s">
        <v>177</v>
      </c>
      <c r="V371" s="8"/>
      <c r="W371" s="61" t="s">
        <v>4130</v>
      </c>
      <c r="X371" s="61" t="s">
        <v>177</v>
      </c>
      <c r="Y371" s="61" t="s">
        <v>4147</v>
      </c>
      <c r="Z371" s="8"/>
    </row>
    <row r="372" spans="1:26" x14ac:dyDescent="0.2">
      <c r="A372" s="9">
        <v>464</v>
      </c>
      <c r="B372" s="9">
        <v>319</v>
      </c>
      <c r="C372" s="9">
        <v>394</v>
      </c>
      <c r="D372" s="9" t="s">
        <v>255</v>
      </c>
      <c r="E372" s="8" t="s">
        <v>255</v>
      </c>
      <c r="F372" s="10" t="s">
        <v>256</v>
      </c>
      <c r="G372" s="10" t="s">
        <v>257</v>
      </c>
      <c r="H372" s="10" t="s">
        <v>258</v>
      </c>
      <c r="I372" s="10" t="s">
        <v>259</v>
      </c>
      <c r="J372" s="10" t="s">
        <v>26</v>
      </c>
      <c r="K372" s="10" t="s">
        <v>26</v>
      </c>
      <c r="L372" s="10" t="s">
        <v>26</v>
      </c>
      <c r="M372" s="10" t="s">
        <v>260</v>
      </c>
      <c r="N372" s="10" t="s">
        <v>261</v>
      </c>
      <c r="O372" s="10">
        <f t="shared" si="15"/>
        <v>2</v>
      </c>
      <c r="P372" s="10">
        <f t="shared" si="16"/>
        <v>4</v>
      </c>
      <c r="Q372" s="10">
        <f t="shared" si="17"/>
        <v>6</v>
      </c>
      <c r="R372" s="9"/>
      <c r="S372" s="50"/>
      <c r="T372" s="11"/>
      <c r="U372" s="11" t="s">
        <v>177</v>
      </c>
      <c r="V372" s="8"/>
      <c r="W372" s="61" t="s">
        <v>4130</v>
      </c>
      <c r="X372" s="61" t="s">
        <v>177</v>
      </c>
      <c r="Y372" s="61" t="s">
        <v>4147</v>
      </c>
      <c r="Z372" s="8"/>
    </row>
    <row r="373" spans="1:26" x14ac:dyDescent="0.2">
      <c r="A373" s="9">
        <v>465</v>
      </c>
      <c r="B373" s="9">
        <v>338</v>
      </c>
      <c r="C373" s="9">
        <v>413</v>
      </c>
      <c r="D373" s="9" t="s">
        <v>262</v>
      </c>
      <c r="E373" s="8" t="s">
        <v>262</v>
      </c>
      <c r="F373" s="10" t="s">
        <v>26</v>
      </c>
      <c r="G373" s="10" t="s">
        <v>26</v>
      </c>
      <c r="H373" s="10" t="s">
        <v>263</v>
      </c>
      <c r="I373" s="10" t="s">
        <v>26</v>
      </c>
      <c r="J373" s="10" t="s">
        <v>26</v>
      </c>
      <c r="K373" s="10" t="s">
        <v>26</v>
      </c>
      <c r="L373" s="10" t="s">
        <v>264</v>
      </c>
      <c r="M373" s="10" t="s">
        <v>26</v>
      </c>
      <c r="N373" s="10" t="s">
        <v>26</v>
      </c>
      <c r="O373" s="10">
        <f t="shared" si="15"/>
        <v>0</v>
      </c>
      <c r="P373" s="10">
        <f t="shared" si="16"/>
        <v>2</v>
      </c>
      <c r="Q373" s="10">
        <f t="shared" si="17"/>
        <v>2</v>
      </c>
      <c r="R373" s="9"/>
      <c r="S373" s="50"/>
      <c r="T373" s="11"/>
      <c r="U373" s="11" t="s">
        <v>177</v>
      </c>
      <c r="V373" s="8"/>
      <c r="W373" s="61" t="s">
        <v>4130</v>
      </c>
      <c r="X373" s="61" t="s">
        <v>177</v>
      </c>
      <c r="Y373" s="61" t="s">
        <v>4147</v>
      </c>
      <c r="Z373" s="8"/>
    </row>
    <row r="374" spans="1:26" x14ac:dyDescent="0.2">
      <c r="A374" s="9">
        <v>466</v>
      </c>
      <c r="B374" s="9">
        <v>257</v>
      </c>
      <c r="C374" s="9">
        <v>332</v>
      </c>
      <c r="D374" s="9" t="s">
        <v>265</v>
      </c>
      <c r="E374" s="8" t="s">
        <v>265</v>
      </c>
      <c r="F374" s="10" t="s">
        <v>266</v>
      </c>
      <c r="G374" s="10" t="s">
        <v>26</v>
      </c>
      <c r="H374" s="10" t="s">
        <v>267</v>
      </c>
      <c r="I374" s="10" t="s">
        <v>268</v>
      </c>
      <c r="J374" s="10" t="s">
        <v>26</v>
      </c>
      <c r="K374" s="10" t="s">
        <v>26</v>
      </c>
      <c r="L374" s="10" t="s">
        <v>26</v>
      </c>
      <c r="M374" s="10" t="s">
        <v>269</v>
      </c>
      <c r="N374" s="10" t="s">
        <v>270</v>
      </c>
      <c r="O374" s="10">
        <f t="shared" si="15"/>
        <v>1</v>
      </c>
      <c r="P374" s="10">
        <f t="shared" si="16"/>
        <v>4</v>
      </c>
      <c r="Q374" s="10">
        <f t="shared" si="17"/>
        <v>5</v>
      </c>
      <c r="R374" s="9"/>
      <c r="S374" s="50"/>
      <c r="T374" s="11"/>
      <c r="U374" s="11" t="s">
        <v>177</v>
      </c>
      <c r="V374" s="8"/>
      <c r="W374" s="61" t="s">
        <v>4130</v>
      </c>
      <c r="X374" s="61" t="s">
        <v>177</v>
      </c>
      <c r="Y374" s="61" t="s">
        <v>4147</v>
      </c>
      <c r="Z374" s="8"/>
    </row>
    <row r="375" spans="1:26" x14ac:dyDescent="0.2">
      <c r="A375" s="9">
        <v>467</v>
      </c>
      <c r="B375" s="9">
        <v>1</v>
      </c>
      <c r="C375" s="9">
        <v>1</v>
      </c>
      <c r="D375" s="9" t="s">
        <v>271</v>
      </c>
      <c r="E375" s="8" t="s">
        <v>272</v>
      </c>
      <c r="F375" s="45" t="s">
        <v>273</v>
      </c>
      <c r="G375" s="10" t="s">
        <v>26</v>
      </c>
      <c r="H375" s="45" t="s">
        <v>274</v>
      </c>
      <c r="I375" s="45" t="s">
        <v>275</v>
      </c>
      <c r="J375" s="10" t="s">
        <v>26</v>
      </c>
      <c r="K375" s="10" t="s">
        <v>26</v>
      </c>
      <c r="L375" s="10" t="s">
        <v>26</v>
      </c>
      <c r="M375" s="45" t="s">
        <v>276</v>
      </c>
      <c r="N375" s="45" t="s">
        <v>277</v>
      </c>
      <c r="O375" s="10">
        <f t="shared" si="15"/>
        <v>1</v>
      </c>
      <c r="P375" s="10">
        <f t="shared" si="16"/>
        <v>4</v>
      </c>
      <c r="Q375" s="10">
        <f t="shared" si="17"/>
        <v>5</v>
      </c>
      <c r="R375" s="9"/>
      <c r="S375" s="50"/>
      <c r="T375" s="11"/>
      <c r="U375" s="11" t="s">
        <v>177</v>
      </c>
      <c r="V375" s="8"/>
      <c r="W375" s="61" t="s">
        <v>4130</v>
      </c>
      <c r="X375" s="61" t="s">
        <v>177</v>
      </c>
      <c r="Y375" s="61" t="s">
        <v>4147</v>
      </c>
      <c r="Z375" s="8"/>
    </row>
    <row r="376" spans="1:26" x14ac:dyDescent="0.2">
      <c r="A376" s="9">
        <v>468</v>
      </c>
      <c r="B376" s="9">
        <v>234</v>
      </c>
      <c r="C376" s="9">
        <v>309</v>
      </c>
      <c r="D376" s="9" t="s">
        <v>278</v>
      </c>
      <c r="E376" s="8" t="s">
        <v>278</v>
      </c>
      <c r="F376" s="10" t="s">
        <v>279</v>
      </c>
      <c r="G376" s="10" t="s">
        <v>280</v>
      </c>
      <c r="H376" s="10" t="s">
        <v>281</v>
      </c>
      <c r="I376" s="10" t="s">
        <v>282</v>
      </c>
      <c r="J376" s="10" t="s">
        <v>26</v>
      </c>
      <c r="K376" s="10" t="s">
        <v>26</v>
      </c>
      <c r="L376" s="10" t="s">
        <v>26</v>
      </c>
      <c r="M376" s="10" t="s">
        <v>283</v>
      </c>
      <c r="N376" s="10" t="s">
        <v>284</v>
      </c>
      <c r="O376" s="10">
        <f t="shared" si="15"/>
        <v>2</v>
      </c>
      <c r="P376" s="10">
        <f t="shared" si="16"/>
        <v>4</v>
      </c>
      <c r="Q376" s="10">
        <f t="shared" si="17"/>
        <v>6</v>
      </c>
      <c r="R376" s="9"/>
      <c r="S376" s="50"/>
      <c r="T376" s="11"/>
      <c r="U376" s="11" t="s">
        <v>177</v>
      </c>
      <c r="V376" s="8"/>
      <c r="W376" s="61" t="s">
        <v>4130</v>
      </c>
      <c r="X376" s="61" t="s">
        <v>177</v>
      </c>
      <c r="Y376" s="61" t="s">
        <v>4147</v>
      </c>
      <c r="Z376" s="8"/>
    </row>
    <row r="377" spans="1:26" x14ac:dyDescent="0.2">
      <c r="A377" s="9">
        <v>469</v>
      </c>
      <c r="B377" s="9">
        <v>144</v>
      </c>
      <c r="C377" s="9">
        <v>222</v>
      </c>
      <c r="D377" s="9" t="s">
        <v>285</v>
      </c>
      <c r="E377" s="8" t="s">
        <v>285</v>
      </c>
      <c r="F377" s="10" t="s">
        <v>286</v>
      </c>
      <c r="G377" s="10" t="s">
        <v>287</v>
      </c>
      <c r="H377" s="10" t="s">
        <v>288</v>
      </c>
      <c r="I377" s="10" t="s">
        <v>289</v>
      </c>
      <c r="J377" s="10" t="s">
        <v>26</v>
      </c>
      <c r="K377" s="10" t="s">
        <v>26</v>
      </c>
      <c r="L377" s="10" t="s">
        <v>26</v>
      </c>
      <c r="M377" s="10" t="s">
        <v>290</v>
      </c>
      <c r="N377" s="10" t="s">
        <v>291</v>
      </c>
      <c r="O377" s="10">
        <f t="shared" si="15"/>
        <v>2</v>
      </c>
      <c r="P377" s="10">
        <f t="shared" si="16"/>
        <v>4</v>
      </c>
      <c r="Q377" s="10">
        <f t="shared" si="17"/>
        <v>6</v>
      </c>
      <c r="R377" s="9"/>
      <c r="S377" s="50"/>
      <c r="T377" s="11"/>
      <c r="U377" s="11" t="s">
        <v>177</v>
      </c>
      <c r="V377" s="8"/>
      <c r="W377" s="61" t="s">
        <v>4130</v>
      </c>
      <c r="X377" s="61" t="s">
        <v>177</v>
      </c>
      <c r="Y377" s="61" t="s">
        <v>4147</v>
      </c>
      <c r="Z377" s="8"/>
    </row>
    <row r="378" spans="1:26" x14ac:dyDescent="0.2">
      <c r="A378" s="9">
        <v>470</v>
      </c>
      <c r="B378" s="9">
        <v>193</v>
      </c>
      <c r="C378" s="9">
        <v>270</v>
      </c>
      <c r="D378" s="9" t="s">
        <v>292</v>
      </c>
      <c r="E378" s="8" t="s">
        <v>292</v>
      </c>
      <c r="F378" s="10" t="s">
        <v>293</v>
      </c>
      <c r="G378" s="10" t="s">
        <v>294</v>
      </c>
      <c r="H378" s="10" t="s">
        <v>295</v>
      </c>
      <c r="I378" s="10" t="s">
        <v>26</v>
      </c>
      <c r="J378" s="10" t="s">
        <v>26</v>
      </c>
      <c r="K378" s="10" t="s">
        <v>26</v>
      </c>
      <c r="L378" s="10" t="s">
        <v>26</v>
      </c>
      <c r="M378" s="10" t="s">
        <v>26</v>
      </c>
      <c r="N378" s="10" t="s">
        <v>26</v>
      </c>
      <c r="O378" s="10">
        <f t="shared" si="15"/>
        <v>2</v>
      </c>
      <c r="P378" s="10">
        <f t="shared" si="16"/>
        <v>1</v>
      </c>
      <c r="Q378" s="10">
        <f t="shared" si="17"/>
        <v>3</v>
      </c>
      <c r="R378" s="9"/>
      <c r="S378" s="50"/>
      <c r="T378" s="11"/>
      <c r="U378" s="11" t="s">
        <v>177</v>
      </c>
      <c r="V378" s="8"/>
      <c r="W378" s="61" t="s">
        <v>4130</v>
      </c>
      <c r="X378" s="61" t="s">
        <v>177</v>
      </c>
      <c r="Y378" s="61" t="s">
        <v>4147</v>
      </c>
      <c r="Z378" s="8"/>
    </row>
    <row r="379" spans="1:26" x14ac:dyDescent="0.2">
      <c r="A379" s="9">
        <v>471</v>
      </c>
      <c r="B379" s="9">
        <v>259</v>
      </c>
      <c r="C379" s="9">
        <v>334</v>
      </c>
      <c r="D379" s="9" t="s">
        <v>296</v>
      </c>
      <c r="E379" s="8" t="s">
        <v>296</v>
      </c>
      <c r="F379" s="10" t="s">
        <v>297</v>
      </c>
      <c r="G379" s="10" t="s">
        <v>298</v>
      </c>
      <c r="H379" s="10" t="s">
        <v>299</v>
      </c>
      <c r="I379" s="10" t="s">
        <v>300</v>
      </c>
      <c r="J379" s="10" t="s">
        <v>26</v>
      </c>
      <c r="K379" s="10" t="s">
        <v>26</v>
      </c>
      <c r="L379" s="10" t="s">
        <v>26</v>
      </c>
      <c r="M379" s="10" t="s">
        <v>301</v>
      </c>
      <c r="N379" s="10" t="s">
        <v>302</v>
      </c>
      <c r="O379" s="10">
        <f t="shared" si="15"/>
        <v>2</v>
      </c>
      <c r="P379" s="10">
        <f t="shared" si="16"/>
        <v>4</v>
      </c>
      <c r="Q379" s="10">
        <f t="shared" si="17"/>
        <v>6</v>
      </c>
      <c r="R379" s="9"/>
      <c r="S379" s="50"/>
      <c r="T379" s="11"/>
      <c r="U379" s="11" t="s">
        <v>177</v>
      </c>
      <c r="V379" s="8"/>
      <c r="W379" s="61" t="s">
        <v>4130</v>
      </c>
      <c r="X379" s="61" t="s">
        <v>177</v>
      </c>
      <c r="Y379" s="61" t="s">
        <v>4147</v>
      </c>
      <c r="Z379" s="8"/>
    </row>
    <row r="380" spans="1:26" x14ac:dyDescent="0.2">
      <c r="A380" s="9">
        <v>472</v>
      </c>
      <c r="B380" s="9">
        <v>346</v>
      </c>
      <c r="C380" s="9">
        <v>421</v>
      </c>
      <c r="D380" s="9" t="s">
        <v>303</v>
      </c>
      <c r="E380" s="8" t="s">
        <v>303</v>
      </c>
      <c r="F380" s="10" t="s">
        <v>304</v>
      </c>
      <c r="G380" s="10" t="s">
        <v>26</v>
      </c>
      <c r="H380" s="10" t="s">
        <v>305</v>
      </c>
      <c r="I380" s="10" t="s">
        <v>306</v>
      </c>
      <c r="J380" s="10" t="s">
        <v>26</v>
      </c>
      <c r="K380" s="10" t="s">
        <v>26</v>
      </c>
      <c r="L380" s="10" t="s">
        <v>26</v>
      </c>
      <c r="M380" s="10" t="s">
        <v>307</v>
      </c>
      <c r="N380" s="10" t="s">
        <v>308</v>
      </c>
      <c r="O380" s="10">
        <f t="shared" si="15"/>
        <v>1</v>
      </c>
      <c r="P380" s="10">
        <f t="shared" si="16"/>
        <v>4</v>
      </c>
      <c r="Q380" s="10">
        <f t="shared" si="17"/>
        <v>5</v>
      </c>
      <c r="R380" s="9"/>
      <c r="S380" s="50"/>
      <c r="T380" s="11"/>
      <c r="U380" s="11" t="s">
        <v>177</v>
      </c>
      <c r="V380" s="8"/>
      <c r="W380" s="61" t="s">
        <v>4130</v>
      </c>
      <c r="X380" s="61" t="s">
        <v>177</v>
      </c>
      <c r="Y380" s="61" t="s">
        <v>4147</v>
      </c>
      <c r="Z380" s="8"/>
    </row>
    <row r="381" spans="1:26" x14ac:dyDescent="0.2">
      <c r="A381" s="9">
        <v>473</v>
      </c>
      <c r="B381" s="9">
        <v>135</v>
      </c>
      <c r="C381" s="9">
        <v>213</v>
      </c>
      <c r="D381" s="9" t="s">
        <v>309</v>
      </c>
      <c r="E381" s="8" t="s">
        <v>309</v>
      </c>
      <c r="F381" s="10" t="s">
        <v>310</v>
      </c>
      <c r="G381" s="10" t="s">
        <v>311</v>
      </c>
      <c r="H381" s="10" t="s">
        <v>312</v>
      </c>
      <c r="I381" s="10" t="s">
        <v>313</v>
      </c>
      <c r="J381" s="10" t="s">
        <v>26</v>
      </c>
      <c r="K381" s="10" t="s">
        <v>26</v>
      </c>
      <c r="L381" s="10" t="s">
        <v>26</v>
      </c>
      <c r="M381" s="10" t="s">
        <v>314</v>
      </c>
      <c r="N381" s="10" t="s">
        <v>315</v>
      </c>
      <c r="O381" s="10">
        <f t="shared" si="15"/>
        <v>2</v>
      </c>
      <c r="P381" s="10">
        <f t="shared" si="16"/>
        <v>4</v>
      </c>
      <c r="Q381" s="10">
        <f t="shared" si="17"/>
        <v>6</v>
      </c>
      <c r="R381" s="9"/>
      <c r="S381" s="50"/>
      <c r="T381" s="11"/>
      <c r="U381" s="11" t="s">
        <v>177</v>
      </c>
      <c r="V381" s="8"/>
      <c r="W381" s="61" t="s">
        <v>4130</v>
      </c>
      <c r="X381" s="61" t="s">
        <v>177</v>
      </c>
      <c r="Y381" s="61" t="s">
        <v>4147</v>
      </c>
      <c r="Z381" s="8"/>
    </row>
    <row r="382" spans="1:26" x14ac:dyDescent="0.2">
      <c r="A382" s="9">
        <v>474</v>
      </c>
      <c r="B382" s="9">
        <v>140</v>
      </c>
      <c r="C382" s="9">
        <v>218</v>
      </c>
      <c r="D382" s="9" t="s">
        <v>316</v>
      </c>
      <c r="E382" s="8" t="s">
        <v>316</v>
      </c>
      <c r="F382" s="10" t="s">
        <v>317</v>
      </c>
      <c r="G382" s="10" t="s">
        <v>318</v>
      </c>
      <c r="H382" s="10" t="s">
        <v>319</v>
      </c>
      <c r="I382" s="10" t="s">
        <v>320</v>
      </c>
      <c r="J382" s="10" t="s">
        <v>26</v>
      </c>
      <c r="K382" s="10" t="s">
        <v>26</v>
      </c>
      <c r="L382" s="10" t="s">
        <v>26</v>
      </c>
      <c r="M382" s="10" t="s">
        <v>321</v>
      </c>
      <c r="N382" s="10" t="s">
        <v>322</v>
      </c>
      <c r="O382" s="10">
        <f t="shared" si="15"/>
        <v>2</v>
      </c>
      <c r="P382" s="10">
        <f t="shared" si="16"/>
        <v>4</v>
      </c>
      <c r="Q382" s="10">
        <f t="shared" si="17"/>
        <v>6</v>
      </c>
      <c r="R382" s="15"/>
      <c r="S382" s="50"/>
      <c r="T382" s="11"/>
      <c r="U382" s="11" t="s">
        <v>177</v>
      </c>
      <c r="V382" s="8"/>
      <c r="W382" s="61" t="s">
        <v>4130</v>
      </c>
      <c r="X382" s="61" t="s">
        <v>177</v>
      </c>
      <c r="Y382" s="61" t="s">
        <v>4147</v>
      </c>
      <c r="Z382" s="8"/>
    </row>
    <row r="383" spans="1:26" x14ac:dyDescent="0.2">
      <c r="A383" s="9">
        <v>475</v>
      </c>
      <c r="B383" s="9">
        <v>205</v>
      </c>
      <c r="C383" s="9">
        <v>281</v>
      </c>
      <c r="D383" s="9" t="s">
        <v>323</v>
      </c>
      <c r="E383" s="8" t="s">
        <v>323</v>
      </c>
      <c r="F383" s="10" t="s">
        <v>324</v>
      </c>
      <c r="G383" s="10" t="s">
        <v>26</v>
      </c>
      <c r="H383" s="10" t="s">
        <v>325</v>
      </c>
      <c r="I383" s="10" t="s">
        <v>326</v>
      </c>
      <c r="J383" s="10" t="s">
        <v>26</v>
      </c>
      <c r="K383" s="10" t="s">
        <v>26</v>
      </c>
      <c r="L383" s="10" t="s">
        <v>26</v>
      </c>
      <c r="M383" s="10" t="s">
        <v>26</v>
      </c>
      <c r="N383" s="10" t="s">
        <v>327</v>
      </c>
      <c r="O383" s="10">
        <f t="shared" si="15"/>
        <v>1</v>
      </c>
      <c r="P383" s="10">
        <f t="shared" si="16"/>
        <v>3</v>
      </c>
      <c r="Q383" s="10">
        <f t="shared" si="17"/>
        <v>4</v>
      </c>
      <c r="R383" s="15"/>
      <c r="S383" s="50"/>
      <c r="T383" s="11"/>
      <c r="U383" s="11" t="s">
        <v>177</v>
      </c>
      <c r="V383" s="8"/>
      <c r="W383" s="61" t="s">
        <v>4130</v>
      </c>
      <c r="X383" s="61" t="s">
        <v>177</v>
      </c>
      <c r="Y383" s="61" t="s">
        <v>4147</v>
      </c>
      <c r="Z383" s="8"/>
    </row>
    <row r="384" spans="1:26" x14ac:dyDescent="0.2">
      <c r="A384" s="9">
        <v>476</v>
      </c>
      <c r="B384" s="9">
        <v>325</v>
      </c>
      <c r="C384" s="9">
        <v>400</v>
      </c>
      <c r="D384" s="9" t="s">
        <v>328</v>
      </c>
      <c r="E384" s="15" t="s">
        <v>328</v>
      </c>
      <c r="F384" s="10" t="s">
        <v>329</v>
      </c>
      <c r="G384" s="10" t="s">
        <v>330</v>
      </c>
      <c r="H384" s="10" t="s">
        <v>331</v>
      </c>
      <c r="I384" s="10" t="s">
        <v>332</v>
      </c>
      <c r="J384" s="10" t="s">
        <v>26</v>
      </c>
      <c r="K384" s="10" t="s">
        <v>26</v>
      </c>
      <c r="L384" s="10" t="s">
        <v>26</v>
      </c>
      <c r="M384" s="10" t="s">
        <v>333</v>
      </c>
      <c r="N384" s="10" t="s">
        <v>334</v>
      </c>
      <c r="O384" s="10">
        <f t="shared" si="15"/>
        <v>2</v>
      </c>
      <c r="P384" s="10">
        <f t="shared" si="16"/>
        <v>4</v>
      </c>
      <c r="Q384" s="10">
        <f t="shared" si="17"/>
        <v>6</v>
      </c>
      <c r="R384" s="15"/>
      <c r="S384" s="50"/>
      <c r="T384" s="11"/>
      <c r="U384" s="11" t="s">
        <v>177</v>
      </c>
      <c r="V384" s="8"/>
      <c r="W384" s="61" t="s">
        <v>4130</v>
      </c>
      <c r="X384" s="61" t="s">
        <v>177</v>
      </c>
      <c r="Y384" s="61" t="s">
        <v>4147</v>
      </c>
      <c r="Z384" s="8"/>
    </row>
    <row r="385" spans="1:26" x14ac:dyDescent="0.2">
      <c r="A385" s="9">
        <v>477</v>
      </c>
      <c r="B385" s="9">
        <v>124</v>
      </c>
      <c r="C385" s="9">
        <v>202</v>
      </c>
      <c r="D385" s="9" t="s">
        <v>335</v>
      </c>
      <c r="E385" s="8" t="s">
        <v>336</v>
      </c>
      <c r="F385" s="10" t="s">
        <v>337</v>
      </c>
      <c r="G385" s="10" t="s">
        <v>338</v>
      </c>
      <c r="H385" s="10" t="s">
        <v>339</v>
      </c>
      <c r="I385" s="10" t="s">
        <v>26</v>
      </c>
      <c r="J385" s="10" t="s">
        <v>26</v>
      </c>
      <c r="K385" s="10" t="s">
        <v>26</v>
      </c>
      <c r="L385" s="10" t="s">
        <v>340</v>
      </c>
      <c r="M385" s="10" t="s">
        <v>26</v>
      </c>
      <c r="N385" s="10" t="s">
        <v>341</v>
      </c>
      <c r="O385" s="10">
        <f t="shared" si="15"/>
        <v>2</v>
      </c>
      <c r="P385" s="10">
        <f t="shared" si="16"/>
        <v>3</v>
      </c>
      <c r="Q385" s="10">
        <f t="shared" si="17"/>
        <v>5</v>
      </c>
      <c r="R385" s="15"/>
      <c r="S385" s="50"/>
      <c r="T385" s="11"/>
      <c r="U385" s="11" t="s">
        <v>177</v>
      </c>
      <c r="V385" s="8"/>
      <c r="W385" s="61" t="s">
        <v>4130</v>
      </c>
      <c r="X385" s="61" t="s">
        <v>177</v>
      </c>
      <c r="Y385" s="61" t="s">
        <v>4147</v>
      </c>
      <c r="Z385" s="8"/>
    </row>
    <row r="386" spans="1:26" x14ac:dyDescent="0.2">
      <c r="A386" s="9">
        <v>478</v>
      </c>
      <c r="B386" s="9">
        <v>326</v>
      </c>
      <c r="C386" s="9">
        <v>401</v>
      </c>
      <c r="D386" s="9" t="s">
        <v>342</v>
      </c>
      <c r="E386" s="15" t="s">
        <v>342</v>
      </c>
      <c r="F386" s="10" t="s">
        <v>343</v>
      </c>
      <c r="G386" s="10" t="s">
        <v>344</v>
      </c>
      <c r="H386" s="10" t="s">
        <v>345</v>
      </c>
      <c r="I386" s="10" t="s">
        <v>26</v>
      </c>
      <c r="J386" s="10" t="s">
        <v>346</v>
      </c>
      <c r="K386" s="10" t="s">
        <v>26</v>
      </c>
      <c r="L386" s="10" t="s">
        <v>26</v>
      </c>
      <c r="M386" s="10" t="s">
        <v>26</v>
      </c>
      <c r="N386" s="10" t="s">
        <v>26</v>
      </c>
      <c r="O386" s="10">
        <f t="shared" ref="O386:O449" si="18">2-(SUM(IF(F386="NA",1,0),IF(G386="NA",1,0)))</f>
        <v>2</v>
      </c>
      <c r="P386" s="10">
        <f t="shared" ref="P386:P449" si="19">7-SUM(IF(H386="NA",1,0),IF(I386="NA",1,0),IF(J386="NA",1,0),IF(K386="NA",1,0),IF(L386="NA",1,0),IF(M386="NA",1,0),IF(N386="NA",1,0))</f>
        <v>2</v>
      </c>
      <c r="Q386" s="10">
        <f t="shared" ref="Q386:Q449" si="20">SUM(O386:P386)</f>
        <v>4</v>
      </c>
      <c r="R386" s="15"/>
      <c r="S386" s="50"/>
      <c r="T386" s="11"/>
      <c r="U386" s="11" t="s">
        <v>177</v>
      </c>
      <c r="V386" s="8"/>
      <c r="W386" s="61" t="s">
        <v>4130</v>
      </c>
      <c r="X386" s="61" t="s">
        <v>177</v>
      </c>
      <c r="Y386" s="61" t="s">
        <v>4147</v>
      </c>
      <c r="Z386" s="8"/>
    </row>
    <row r="387" spans="1:26" x14ac:dyDescent="0.2">
      <c r="A387" s="9">
        <v>480</v>
      </c>
      <c r="B387" s="9">
        <v>17</v>
      </c>
      <c r="C387" s="9">
        <v>18</v>
      </c>
      <c r="D387" s="9" t="s">
        <v>347</v>
      </c>
      <c r="E387" s="8" t="s">
        <v>348</v>
      </c>
      <c r="F387" s="45" t="s">
        <v>349</v>
      </c>
      <c r="G387" s="10" t="s">
        <v>26</v>
      </c>
      <c r="H387" s="45" t="s">
        <v>350</v>
      </c>
      <c r="I387" s="45" t="s">
        <v>351</v>
      </c>
      <c r="J387" s="10" t="s">
        <v>26</v>
      </c>
      <c r="K387" s="10" t="s">
        <v>26</v>
      </c>
      <c r="L387" s="10" t="s">
        <v>26</v>
      </c>
      <c r="M387" s="45" t="s">
        <v>352</v>
      </c>
      <c r="N387" s="45" t="s">
        <v>353</v>
      </c>
      <c r="O387" s="10">
        <f t="shared" si="18"/>
        <v>1</v>
      </c>
      <c r="P387" s="10">
        <f t="shared" si="19"/>
        <v>4</v>
      </c>
      <c r="Q387" s="10">
        <f t="shared" si="20"/>
        <v>5</v>
      </c>
      <c r="R387" s="15"/>
      <c r="S387" s="50"/>
      <c r="T387" s="11"/>
      <c r="U387" s="11" t="s">
        <v>177</v>
      </c>
      <c r="V387" s="8"/>
      <c r="W387" s="61" t="s">
        <v>4130</v>
      </c>
      <c r="X387" s="61" t="s">
        <v>177</v>
      </c>
      <c r="Y387" s="61" t="s">
        <v>4147</v>
      </c>
      <c r="Z387" s="8"/>
    </row>
    <row r="388" spans="1:26" x14ac:dyDescent="0.2">
      <c r="A388" s="9">
        <v>481</v>
      </c>
      <c r="B388" s="9">
        <v>243</v>
      </c>
      <c r="C388" s="9">
        <v>318</v>
      </c>
      <c r="D388" s="9" t="s">
        <v>354</v>
      </c>
      <c r="E388" s="8" t="s">
        <v>354</v>
      </c>
      <c r="F388" s="10" t="s">
        <v>355</v>
      </c>
      <c r="G388" s="10" t="s">
        <v>26</v>
      </c>
      <c r="H388" s="10" t="s">
        <v>26</v>
      </c>
      <c r="I388" s="10" t="s">
        <v>26</v>
      </c>
      <c r="J388" s="10" t="s">
        <v>26</v>
      </c>
      <c r="K388" s="10" t="s">
        <v>26</v>
      </c>
      <c r="L388" s="10" t="s">
        <v>356</v>
      </c>
      <c r="M388" s="10" t="s">
        <v>26</v>
      </c>
      <c r="N388" s="10" t="s">
        <v>26</v>
      </c>
      <c r="O388" s="10">
        <f t="shared" si="18"/>
        <v>1</v>
      </c>
      <c r="P388" s="10">
        <f t="shared" si="19"/>
        <v>1</v>
      </c>
      <c r="Q388" s="10">
        <f t="shared" si="20"/>
        <v>2</v>
      </c>
      <c r="R388" s="15"/>
      <c r="S388" s="50"/>
      <c r="T388" s="11"/>
      <c r="U388" s="11" t="s">
        <v>177</v>
      </c>
      <c r="V388" s="8"/>
      <c r="W388" s="61" t="s">
        <v>4130</v>
      </c>
      <c r="X388" s="61" t="s">
        <v>177</v>
      </c>
      <c r="Y388" s="61" t="s">
        <v>4147</v>
      </c>
      <c r="Z388" s="8"/>
    </row>
    <row r="389" spans="1:26" x14ac:dyDescent="0.2">
      <c r="A389" s="9">
        <v>482</v>
      </c>
      <c r="B389" s="9">
        <v>161</v>
      </c>
      <c r="C389" s="9">
        <v>239</v>
      </c>
      <c r="D389" s="9" t="s">
        <v>357</v>
      </c>
      <c r="E389" s="23" t="s">
        <v>357</v>
      </c>
      <c r="F389" s="10" t="s">
        <v>358</v>
      </c>
      <c r="G389" s="10" t="s">
        <v>26</v>
      </c>
      <c r="H389" s="10" t="s">
        <v>26</v>
      </c>
      <c r="I389" s="10" t="s">
        <v>26</v>
      </c>
      <c r="J389" s="10" t="s">
        <v>26</v>
      </c>
      <c r="K389" s="10" t="s">
        <v>26</v>
      </c>
      <c r="L389" s="10" t="s">
        <v>359</v>
      </c>
      <c r="M389" s="10" t="s">
        <v>26</v>
      </c>
      <c r="N389" s="10" t="s">
        <v>26</v>
      </c>
      <c r="O389" s="10">
        <f t="shared" si="18"/>
        <v>1</v>
      </c>
      <c r="P389" s="10">
        <f t="shared" si="19"/>
        <v>1</v>
      </c>
      <c r="Q389" s="10">
        <f t="shared" si="20"/>
        <v>2</v>
      </c>
      <c r="R389" s="15"/>
      <c r="S389" s="50"/>
      <c r="T389" s="11"/>
      <c r="U389" s="11" t="s">
        <v>177</v>
      </c>
      <c r="V389" s="8"/>
      <c r="W389" s="61" t="s">
        <v>4130</v>
      </c>
      <c r="X389" s="61" t="s">
        <v>177</v>
      </c>
      <c r="Y389" s="61" t="s">
        <v>4147</v>
      </c>
      <c r="Z389" s="8"/>
    </row>
    <row r="390" spans="1:26" x14ac:dyDescent="0.2">
      <c r="A390" s="9">
        <v>483</v>
      </c>
      <c r="B390" s="9">
        <v>136</v>
      </c>
      <c r="C390" s="9">
        <v>214</v>
      </c>
      <c r="D390" s="9" t="s">
        <v>360</v>
      </c>
      <c r="E390" s="15" t="s">
        <v>360</v>
      </c>
      <c r="F390" s="10" t="s">
        <v>361</v>
      </c>
      <c r="G390" s="10" t="s">
        <v>362</v>
      </c>
      <c r="H390" s="10" t="s">
        <v>363</v>
      </c>
      <c r="I390" s="10" t="s">
        <v>364</v>
      </c>
      <c r="J390" s="10" t="s">
        <v>26</v>
      </c>
      <c r="K390" s="10" t="s">
        <v>26</v>
      </c>
      <c r="L390" s="10" t="s">
        <v>26</v>
      </c>
      <c r="M390" s="10" t="s">
        <v>365</v>
      </c>
      <c r="N390" s="10" t="s">
        <v>366</v>
      </c>
      <c r="O390" s="10">
        <f t="shared" si="18"/>
        <v>2</v>
      </c>
      <c r="P390" s="10">
        <f t="shared" si="19"/>
        <v>4</v>
      </c>
      <c r="Q390" s="10">
        <f t="shared" si="20"/>
        <v>6</v>
      </c>
      <c r="R390" s="14" t="s">
        <v>184</v>
      </c>
      <c r="S390" s="50"/>
      <c r="T390" s="11" t="s">
        <v>185</v>
      </c>
      <c r="U390" s="11" t="s">
        <v>177</v>
      </c>
      <c r="V390" s="8"/>
      <c r="W390" s="61" t="s">
        <v>4130</v>
      </c>
      <c r="X390" s="61" t="s">
        <v>177</v>
      </c>
      <c r="Y390" s="61" t="s">
        <v>4147</v>
      </c>
      <c r="Z390" s="8"/>
    </row>
    <row r="391" spans="1:26" x14ac:dyDescent="0.2">
      <c r="A391" s="9">
        <v>484</v>
      </c>
      <c r="B391" s="9">
        <v>186</v>
      </c>
      <c r="C391" s="9">
        <v>263</v>
      </c>
      <c r="D391" s="9" t="s">
        <v>367</v>
      </c>
      <c r="E391" s="15" t="s">
        <v>367</v>
      </c>
      <c r="F391" s="10" t="s">
        <v>368</v>
      </c>
      <c r="G391" s="10" t="s">
        <v>26</v>
      </c>
      <c r="H391" s="10" t="s">
        <v>369</v>
      </c>
      <c r="I391" s="10" t="s">
        <v>370</v>
      </c>
      <c r="J391" s="10" t="s">
        <v>26</v>
      </c>
      <c r="K391" s="10" t="s">
        <v>26</v>
      </c>
      <c r="L391" s="10" t="s">
        <v>26</v>
      </c>
      <c r="M391" s="10" t="s">
        <v>371</v>
      </c>
      <c r="N391" s="10" t="s">
        <v>372</v>
      </c>
      <c r="O391" s="10">
        <f t="shared" si="18"/>
        <v>1</v>
      </c>
      <c r="P391" s="10">
        <f t="shared" si="19"/>
        <v>4</v>
      </c>
      <c r="Q391" s="10">
        <f t="shared" si="20"/>
        <v>5</v>
      </c>
      <c r="R391" s="14" t="s">
        <v>184</v>
      </c>
      <c r="S391" s="50"/>
      <c r="T391" s="11" t="s">
        <v>185</v>
      </c>
      <c r="U391" s="11" t="s">
        <v>177</v>
      </c>
      <c r="V391" s="8"/>
      <c r="W391" s="61" t="s">
        <v>4130</v>
      </c>
      <c r="X391" s="61" t="s">
        <v>177</v>
      </c>
      <c r="Y391" s="61" t="s">
        <v>4147</v>
      </c>
      <c r="Z391" s="8"/>
    </row>
    <row r="392" spans="1:26" x14ac:dyDescent="0.2">
      <c r="A392" s="9">
        <v>485</v>
      </c>
      <c r="B392" s="9">
        <v>308</v>
      </c>
      <c r="C392" s="9">
        <v>383</v>
      </c>
      <c r="D392" s="9" t="s">
        <v>373</v>
      </c>
      <c r="E392" s="60" t="s">
        <v>374</v>
      </c>
      <c r="F392" s="10" t="s">
        <v>375</v>
      </c>
      <c r="G392" s="10" t="s">
        <v>26</v>
      </c>
      <c r="H392" s="10" t="s">
        <v>376</v>
      </c>
      <c r="I392" s="10" t="s">
        <v>377</v>
      </c>
      <c r="J392" s="10" t="s">
        <v>26</v>
      </c>
      <c r="K392" s="10" t="s">
        <v>26</v>
      </c>
      <c r="L392" s="10" t="s">
        <v>26</v>
      </c>
      <c r="M392" s="10" t="s">
        <v>378</v>
      </c>
      <c r="N392" s="10" t="s">
        <v>379</v>
      </c>
      <c r="O392" s="10">
        <f t="shared" si="18"/>
        <v>1</v>
      </c>
      <c r="P392" s="10">
        <f t="shared" si="19"/>
        <v>4</v>
      </c>
      <c r="Q392" s="10">
        <f t="shared" si="20"/>
        <v>5</v>
      </c>
      <c r="R392" s="15"/>
      <c r="S392" s="50"/>
      <c r="T392" s="11"/>
      <c r="U392" s="11" t="s">
        <v>177</v>
      </c>
      <c r="V392" s="8"/>
      <c r="W392" s="61" t="s">
        <v>4130</v>
      </c>
      <c r="X392" s="61" t="s">
        <v>177</v>
      </c>
      <c r="Y392" s="61" t="s">
        <v>4147</v>
      </c>
      <c r="Z392" s="8"/>
    </row>
    <row r="393" spans="1:26" x14ac:dyDescent="0.2">
      <c r="A393" s="9">
        <v>486</v>
      </c>
      <c r="B393" s="9">
        <v>228</v>
      </c>
      <c r="C393" s="9">
        <v>304</v>
      </c>
      <c r="D393" s="9" t="s">
        <v>380</v>
      </c>
      <c r="E393" s="8" t="s">
        <v>380</v>
      </c>
      <c r="F393" s="10" t="s">
        <v>381</v>
      </c>
      <c r="G393" s="10" t="s">
        <v>26</v>
      </c>
      <c r="H393" s="10" t="s">
        <v>382</v>
      </c>
      <c r="I393" s="10" t="s">
        <v>383</v>
      </c>
      <c r="J393" s="10" t="s">
        <v>26</v>
      </c>
      <c r="K393" s="10" t="s">
        <v>26</v>
      </c>
      <c r="L393" s="10" t="s">
        <v>26</v>
      </c>
      <c r="M393" s="10" t="s">
        <v>384</v>
      </c>
      <c r="N393" s="10" t="s">
        <v>385</v>
      </c>
      <c r="O393" s="10">
        <f t="shared" si="18"/>
        <v>1</v>
      </c>
      <c r="P393" s="10">
        <f t="shared" si="19"/>
        <v>4</v>
      </c>
      <c r="Q393" s="10">
        <f t="shared" si="20"/>
        <v>5</v>
      </c>
      <c r="R393" s="14" t="s">
        <v>184</v>
      </c>
      <c r="S393" s="50"/>
      <c r="T393" s="11" t="s">
        <v>185</v>
      </c>
      <c r="U393" s="11" t="s">
        <v>177</v>
      </c>
      <c r="V393" s="8"/>
      <c r="W393" s="61" t="s">
        <v>4130</v>
      </c>
      <c r="X393" s="61" t="s">
        <v>177</v>
      </c>
      <c r="Y393" s="61" t="s">
        <v>4147</v>
      </c>
      <c r="Z393" s="8"/>
    </row>
    <row r="394" spans="1:26" x14ac:dyDescent="0.2">
      <c r="A394" s="9">
        <v>487</v>
      </c>
      <c r="B394" s="9">
        <v>229</v>
      </c>
      <c r="C394" s="9">
        <v>305</v>
      </c>
      <c r="D394" s="9" t="s">
        <v>386</v>
      </c>
      <c r="E394" s="8" t="s">
        <v>386</v>
      </c>
      <c r="F394" s="10" t="s">
        <v>387</v>
      </c>
      <c r="G394" s="10" t="s">
        <v>26</v>
      </c>
      <c r="H394" s="10" t="s">
        <v>388</v>
      </c>
      <c r="I394" s="10" t="s">
        <v>389</v>
      </c>
      <c r="J394" s="10" t="s">
        <v>390</v>
      </c>
      <c r="K394" s="10" t="s">
        <v>391</v>
      </c>
      <c r="L394" s="10" t="s">
        <v>26</v>
      </c>
      <c r="M394" s="10" t="s">
        <v>392</v>
      </c>
      <c r="N394" s="10" t="s">
        <v>393</v>
      </c>
      <c r="O394" s="10">
        <f t="shared" si="18"/>
        <v>1</v>
      </c>
      <c r="P394" s="10">
        <f t="shared" si="19"/>
        <v>6</v>
      </c>
      <c r="Q394" s="10">
        <f t="shared" si="20"/>
        <v>7</v>
      </c>
      <c r="R394" s="15"/>
      <c r="S394" s="50"/>
      <c r="T394" s="11"/>
      <c r="U394" s="11" t="s">
        <v>177</v>
      </c>
      <c r="V394" s="8"/>
      <c r="W394" s="61" t="s">
        <v>4130</v>
      </c>
      <c r="X394" s="61" t="s">
        <v>177</v>
      </c>
      <c r="Y394" s="61" t="s">
        <v>4147</v>
      </c>
      <c r="Z394" s="8"/>
    </row>
    <row r="395" spans="1:26" x14ac:dyDescent="0.2">
      <c r="A395" s="9">
        <v>488</v>
      </c>
      <c r="B395" s="9">
        <v>194</v>
      </c>
      <c r="C395" s="9">
        <v>271</v>
      </c>
      <c r="D395" s="9" t="s">
        <v>394</v>
      </c>
      <c r="E395" s="8" t="s">
        <v>394</v>
      </c>
      <c r="F395" s="10" t="s">
        <v>395</v>
      </c>
      <c r="G395" s="10" t="s">
        <v>26</v>
      </c>
      <c r="H395" s="10" t="s">
        <v>396</v>
      </c>
      <c r="I395" s="10" t="s">
        <v>397</v>
      </c>
      <c r="J395" s="10" t="s">
        <v>26</v>
      </c>
      <c r="K395" s="10" t="s">
        <v>26</v>
      </c>
      <c r="L395" s="10" t="s">
        <v>26</v>
      </c>
      <c r="M395" s="10" t="s">
        <v>398</v>
      </c>
      <c r="N395" s="10" t="s">
        <v>399</v>
      </c>
      <c r="O395" s="10">
        <f t="shared" si="18"/>
        <v>1</v>
      </c>
      <c r="P395" s="10">
        <f t="shared" si="19"/>
        <v>4</v>
      </c>
      <c r="Q395" s="10">
        <f t="shared" si="20"/>
        <v>5</v>
      </c>
      <c r="R395" s="14" t="s">
        <v>184</v>
      </c>
      <c r="S395" s="50"/>
      <c r="T395" s="11" t="s">
        <v>185</v>
      </c>
      <c r="U395" s="11" t="s">
        <v>177</v>
      </c>
      <c r="V395" s="8"/>
      <c r="W395" s="61" t="s">
        <v>4130</v>
      </c>
      <c r="X395" s="61" t="s">
        <v>177</v>
      </c>
      <c r="Y395" s="61" t="s">
        <v>4147</v>
      </c>
      <c r="Z395" s="8"/>
    </row>
    <row r="396" spans="1:26" x14ac:dyDescent="0.2">
      <c r="A396" s="9">
        <v>489</v>
      </c>
      <c r="B396" s="9">
        <v>204</v>
      </c>
      <c r="C396" s="9">
        <v>280</v>
      </c>
      <c r="D396" s="9" t="s">
        <v>400</v>
      </c>
      <c r="E396" s="8" t="s">
        <v>400</v>
      </c>
      <c r="F396" s="10" t="s">
        <v>401</v>
      </c>
      <c r="G396" s="10" t="s">
        <v>26</v>
      </c>
      <c r="H396" s="10" t="s">
        <v>402</v>
      </c>
      <c r="I396" s="10" t="s">
        <v>403</v>
      </c>
      <c r="J396" s="10" t="s">
        <v>26</v>
      </c>
      <c r="K396" s="10" t="s">
        <v>26</v>
      </c>
      <c r="L396" s="10" t="s">
        <v>26</v>
      </c>
      <c r="M396" s="10" t="s">
        <v>404</v>
      </c>
      <c r="N396" s="10" t="s">
        <v>405</v>
      </c>
      <c r="O396" s="10">
        <f t="shared" si="18"/>
        <v>1</v>
      </c>
      <c r="P396" s="10">
        <f t="shared" si="19"/>
        <v>4</v>
      </c>
      <c r="Q396" s="10">
        <f t="shared" si="20"/>
        <v>5</v>
      </c>
      <c r="R396" s="14" t="s">
        <v>184</v>
      </c>
      <c r="S396" s="50"/>
      <c r="T396" s="11" t="s">
        <v>185</v>
      </c>
      <c r="U396" s="11" t="s">
        <v>177</v>
      </c>
      <c r="V396" s="8"/>
      <c r="W396" s="61" t="s">
        <v>4130</v>
      </c>
      <c r="X396" s="61" t="s">
        <v>177</v>
      </c>
      <c r="Y396" s="61" t="s">
        <v>4147</v>
      </c>
      <c r="Z396" s="8"/>
    </row>
    <row r="397" spans="1:26" x14ac:dyDescent="0.2">
      <c r="A397" s="9">
        <v>490</v>
      </c>
      <c r="B397" s="9">
        <v>284</v>
      </c>
      <c r="C397" s="9">
        <v>359</v>
      </c>
      <c r="D397" s="9" t="s">
        <v>406</v>
      </c>
      <c r="E397" s="8" t="s">
        <v>406</v>
      </c>
      <c r="F397" s="10" t="s">
        <v>407</v>
      </c>
      <c r="G397" s="10" t="s">
        <v>26</v>
      </c>
      <c r="H397" s="10" t="s">
        <v>408</v>
      </c>
      <c r="I397" s="10" t="s">
        <v>409</v>
      </c>
      <c r="J397" s="10" t="s">
        <v>26</v>
      </c>
      <c r="K397" s="10" t="s">
        <v>26</v>
      </c>
      <c r="L397" s="10" t="s">
        <v>26</v>
      </c>
      <c r="M397" s="10" t="s">
        <v>410</v>
      </c>
      <c r="N397" s="10" t="s">
        <v>411</v>
      </c>
      <c r="O397" s="10">
        <f t="shared" si="18"/>
        <v>1</v>
      </c>
      <c r="P397" s="10">
        <f t="shared" si="19"/>
        <v>4</v>
      </c>
      <c r="Q397" s="10">
        <f t="shared" si="20"/>
        <v>5</v>
      </c>
      <c r="R397" s="14" t="s">
        <v>184</v>
      </c>
      <c r="S397" s="50"/>
      <c r="T397" s="11" t="s">
        <v>185</v>
      </c>
      <c r="U397" s="11" t="s">
        <v>177</v>
      </c>
      <c r="V397" s="8"/>
      <c r="W397" s="61" t="s">
        <v>4130</v>
      </c>
      <c r="X397" s="61" t="s">
        <v>177</v>
      </c>
      <c r="Y397" s="61" t="s">
        <v>4147</v>
      </c>
      <c r="Z397" s="8"/>
    </row>
    <row r="398" spans="1:26" x14ac:dyDescent="0.2">
      <c r="A398" s="9">
        <v>491</v>
      </c>
      <c r="B398" s="9">
        <v>87</v>
      </c>
      <c r="C398" s="9">
        <v>157</v>
      </c>
      <c r="D398" s="9" t="s">
        <v>412</v>
      </c>
      <c r="E398" s="18" t="s">
        <v>412</v>
      </c>
      <c r="F398" s="10" t="s">
        <v>413</v>
      </c>
      <c r="G398" s="10" t="s">
        <v>26</v>
      </c>
      <c r="H398" s="10" t="s">
        <v>414</v>
      </c>
      <c r="I398" s="10" t="s">
        <v>415</v>
      </c>
      <c r="J398" s="10" t="s">
        <v>416</v>
      </c>
      <c r="K398" s="10" t="s">
        <v>417</v>
      </c>
      <c r="L398" s="10" t="s">
        <v>26</v>
      </c>
      <c r="M398" s="10" t="s">
        <v>418</v>
      </c>
      <c r="N398" s="10" t="s">
        <v>419</v>
      </c>
      <c r="O398" s="10">
        <f t="shared" si="18"/>
        <v>1</v>
      </c>
      <c r="P398" s="10">
        <f t="shared" si="19"/>
        <v>6</v>
      </c>
      <c r="Q398" s="10">
        <f t="shared" si="20"/>
        <v>7</v>
      </c>
      <c r="R398" s="15"/>
      <c r="S398" s="50"/>
      <c r="T398" s="11"/>
      <c r="U398" s="11" t="s">
        <v>177</v>
      </c>
      <c r="V398" s="8"/>
      <c r="W398" s="61" t="s">
        <v>4130</v>
      </c>
      <c r="X398" s="61" t="s">
        <v>177</v>
      </c>
      <c r="Y398" s="61" t="s">
        <v>4147</v>
      </c>
      <c r="Z398" s="8"/>
    </row>
    <row r="399" spans="1:26" x14ac:dyDescent="0.2">
      <c r="A399" s="9">
        <v>492</v>
      </c>
      <c r="B399" s="9">
        <v>88</v>
      </c>
      <c r="C399" s="9">
        <v>158</v>
      </c>
      <c r="D399" s="9" t="s">
        <v>420</v>
      </c>
      <c r="E399" s="8" t="s">
        <v>420</v>
      </c>
      <c r="F399" s="10" t="s">
        <v>421</v>
      </c>
      <c r="G399" s="10" t="s">
        <v>26</v>
      </c>
      <c r="H399" s="10" t="s">
        <v>422</v>
      </c>
      <c r="I399" s="10" t="s">
        <v>423</v>
      </c>
      <c r="J399" s="10" t="s">
        <v>424</v>
      </c>
      <c r="K399" s="10" t="s">
        <v>425</v>
      </c>
      <c r="L399" s="10" t="s">
        <v>26</v>
      </c>
      <c r="M399" s="10" t="s">
        <v>426</v>
      </c>
      <c r="N399" s="10" t="s">
        <v>427</v>
      </c>
      <c r="O399" s="10">
        <f t="shared" si="18"/>
        <v>1</v>
      </c>
      <c r="P399" s="10">
        <f t="shared" si="19"/>
        <v>6</v>
      </c>
      <c r="Q399" s="10">
        <f t="shared" si="20"/>
        <v>7</v>
      </c>
      <c r="R399" s="15"/>
      <c r="S399" s="50"/>
      <c r="T399" s="11"/>
      <c r="U399" s="11" t="s">
        <v>177</v>
      </c>
      <c r="V399" s="8"/>
      <c r="W399" s="61" t="s">
        <v>4130</v>
      </c>
      <c r="X399" s="61" t="s">
        <v>177</v>
      </c>
      <c r="Y399" s="61" t="s">
        <v>4147</v>
      </c>
      <c r="Z399" s="8"/>
    </row>
    <row r="400" spans="1:26" x14ac:dyDescent="0.2">
      <c r="A400" s="9">
        <v>493</v>
      </c>
      <c r="B400" s="9">
        <v>364</v>
      </c>
      <c r="C400" s="9">
        <v>441</v>
      </c>
      <c r="D400" s="9" t="s">
        <v>428</v>
      </c>
      <c r="E400" s="18" t="s">
        <v>428</v>
      </c>
      <c r="F400" s="10" t="s">
        <v>429</v>
      </c>
      <c r="G400" s="10" t="s">
        <v>26</v>
      </c>
      <c r="H400" s="10" t="s">
        <v>430</v>
      </c>
      <c r="I400" s="10" t="s">
        <v>431</v>
      </c>
      <c r="J400" s="10" t="s">
        <v>432</v>
      </c>
      <c r="K400" s="10" t="s">
        <v>433</v>
      </c>
      <c r="L400" s="10" t="s">
        <v>26</v>
      </c>
      <c r="M400" s="10" t="s">
        <v>434</v>
      </c>
      <c r="N400" s="10" t="s">
        <v>435</v>
      </c>
      <c r="O400" s="10">
        <f t="shared" si="18"/>
        <v>1</v>
      </c>
      <c r="P400" s="10">
        <f t="shared" si="19"/>
        <v>6</v>
      </c>
      <c r="Q400" s="10">
        <f t="shared" si="20"/>
        <v>7</v>
      </c>
      <c r="R400" s="15"/>
      <c r="S400" s="50"/>
      <c r="T400" s="11"/>
      <c r="U400" s="11" t="s">
        <v>177</v>
      </c>
      <c r="V400" s="8"/>
      <c r="W400" s="61" t="s">
        <v>4130</v>
      </c>
      <c r="X400" s="61" t="s">
        <v>177</v>
      </c>
      <c r="Y400" s="61" t="s">
        <v>4147</v>
      </c>
      <c r="Z400" s="8"/>
    </row>
    <row r="401" spans="1:26" x14ac:dyDescent="0.2">
      <c r="A401" s="9">
        <v>494</v>
      </c>
      <c r="B401" s="9">
        <v>148</v>
      </c>
      <c r="C401" s="9">
        <v>226</v>
      </c>
      <c r="D401" s="9" t="s">
        <v>436</v>
      </c>
      <c r="E401" s="8" t="s">
        <v>436</v>
      </c>
      <c r="F401" s="10" t="s">
        <v>26</v>
      </c>
      <c r="G401" s="10" t="s">
        <v>26</v>
      </c>
      <c r="H401" s="10" t="s">
        <v>437</v>
      </c>
      <c r="I401" s="10" t="s">
        <v>26</v>
      </c>
      <c r="J401" s="10" t="s">
        <v>26</v>
      </c>
      <c r="K401" s="10" t="s">
        <v>26</v>
      </c>
      <c r="L401" s="10" t="s">
        <v>438</v>
      </c>
      <c r="M401" s="10" t="s">
        <v>26</v>
      </c>
      <c r="N401" s="10" t="s">
        <v>26</v>
      </c>
      <c r="O401" s="10">
        <f t="shared" si="18"/>
        <v>0</v>
      </c>
      <c r="P401" s="10">
        <f t="shared" si="19"/>
        <v>2</v>
      </c>
      <c r="Q401" s="10">
        <f t="shared" si="20"/>
        <v>2</v>
      </c>
      <c r="R401" s="15"/>
      <c r="S401" s="50"/>
      <c r="T401" s="11"/>
      <c r="U401" s="11" t="s">
        <v>177</v>
      </c>
      <c r="V401" s="8"/>
      <c r="W401" s="61" t="s">
        <v>4130</v>
      </c>
      <c r="X401" s="61" t="s">
        <v>177</v>
      </c>
      <c r="Y401" s="61" t="s">
        <v>4147</v>
      </c>
      <c r="Z401" s="8"/>
    </row>
    <row r="402" spans="1:26" x14ac:dyDescent="0.2">
      <c r="A402" s="9">
        <v>495</v>
      </c>
      <c r="B402" s="9">
        <v>324</v>
      </c>
      <c r="C402" s="9">
        <v>399</v>
      </c>
      <c r="D402" s="9" t="s">
        <v>439</v>
      </c>
      <c r="E402" s="8" t="s">
        <v>439</v>
      </c>
      <c r="F402" s="10" t="s">
        <v>26</v>
      </c>
      <c r="G402" s="10" t="s">
        <v>26</v>
      </c>
      <c r="H402" s="10" t="s">
        <v>440</v>
      </c>
      <c r="I402" s="10" t="s">
        <v>26</v>
      </c>
      <c r="J402" s="10" t="s">
        <v>26</v>
      </c>
      <c r="K402" s="10" t="s">
        <v>26</v>
      </c>
      <c r="L402" s="10" t="s">
        <v>441</v>
      </c>
      <c r="M402" s="10" t="s">
        <v>26</v>
      </c>
      <c r="N402" s="10" t="s">
        <v>26</v>
      </c>
      <c r="O402" s="10">
        <f t="shared" si="18"/>
        <v>0</v>
      </c>
      <c r="P402" s="10">
        <f t="shared" si="19"/>
        <v>2</v>
      </c>
      <c r="Q402" s="10">
        <f t="shared" si="20"/>
        <v>2</v>
      </c>
      <c r="R402" s="15"/>
      <c r="S402" s="50"/>
      <c r="T402" s="11"/>
      <c r="U402" s="11" t="s">
        <v>177</v>
      </c>
      <c r="V402" s="8"/>
      <c r="W402" s="61" t="s">
        <v>4130</v>
      </c>
      <c r="X402" s="61" t="s">
        <v>177</v>
      </c>
      <c r="Y402" s="61" t="s">
        <v>4147</v>
      </c>
      <c r="Z402" s="8"/>
    </row>
    <row r="403" spans="1:26" x14ac:dyDescent="0.2">
      <c r="A403" s="9">
        <v>496</v>
      </c>
      <c r="B403" s="9">
        <v>170</v>
      </c>
      <c r="C403" s="9">
        <v>248</v>
      </c>
      <c r="D403" s="9" t="s">
        <v>442</v>
      </c>
      <c r="E403" s="8" t="s">
        <v>442</v>
      </c>
      <c r="F403" s="10" t="s">
        <v>443</v>
      </c>
      <c r="G403" s="10" t="s">
        <v>26</v>
      </c>
      <c r="H403" s="10" t="s">
        <v>444</v>
      </c>
      <c r="I403" s="10" t="s">
        <v>445</v>
      </c>
      <c r="J403" s="10" t="s">
        <v>26</v>
      </c>
      <c r="K403" s="10" t="s">
        <v>26</v>
      </c>
      <c r="L403" s="10" t="s">
        <v>26</v>
      </c>
      <c r="M403" s="10" t="s">
        <v>446</v>
      </c>
      <c r="N403" s="10" t="s">
        <v>447</v>
      </c>
      <c r="O403" s="10">
        <f t="shared" si="18"/>
        <v>1</v>
      </c>
      <c r="P403" s="10">
        <f t="shared" si="19"/>
        <v>4</v>
      </c>
      <c r="Q403" s="10">
        <f t="shared" si="20"/>
        <v>5</v>
      </c>
      <c r="R403" s="14" t="s">
        <v>184</v>
      </c>
      <c r="S403" s="50"/>
      <c r="T403" s="11" t="s">
        <v>185</v>
      </c>
      <c r="U403" s="11" t="s">
        <v>177</v>
      </c>
      <c r="V403" s="8"/>
      <c r="W403" s="61" t="s">
        <v>4130</v>
      </c>
      <c r="X403" s="61" t="s">
        <v>177</v>
      </c>
      <c r="Y403" s="61" t="s">
        <v>4147</v>
      </c>
      <c r="Z403" s="8"/>
    </row>
    <row r="404" spans="1:26" x14ac:dyDescent="0.2">
      <c r="A404" s="9">
        <v>497</v>
      </c>
      <c r="B404" s="9">
        <v>332</v>
      </c>
      <c r="C404" s="9">
        <v>407</v>
      </c>
      <c r="D404" s="9" t="s">
        <v>448</v>
      </c>
      <c r="E404" s="8" t="s">
        <v>448</v>
      </c>
      <c r="F404" s="10" t="s">
        <v>449</v>
      </c>
      <c r="G404" s="10" t="s">
        <v>450</v>
      </c>
      <c r="H404" s="10" t="s">
        <v>451</v>
      </c>
      <c r="I404" s="10" t="s">
        <v>452</v>
      </c>
      <c r="J404" s="10" t="s">
        <v>26</v>
      </c>
      <c r="K404" s="10" t="s">
        <v>26</v>
      </c>
      <c r="L404" s="10" t="s">
        <v>26</v>
      </c>
      <c r="M404" s="10" t="s">
        <v>453</v>
      </c>
      <c r="N404" s="10" t="s">
        <v>454</v>
      </c>
      <c r="O404" s="10">
        <f t="shared" si="18"/>
        <v>2</v>
      </c>
      <c r="P404" s="10">
        <f t="shared" si="19"/>
        <v>4</v>
      </c>
      <c r="Q404" s="10">
        <f t="shared" si="20"/>
        <v>6</v>
      </c>
      <c r="R404" s="15"/>
      <c r="S404" s="50"/>
      <c r="T404" s="11"/>
      <c r="U404" s="11" t="s">
        <v>177</v>
      </c>
      <c r="V404" s="8"/>
      <c r="W404" s="61" t="s">
        <v>4130</v>
      </c>
      <c r="X404" s="61" t="s">
        <v>177</v>
      </c>
      <c r="Y404" s="61" t="s">
        <v>4147</v>
      </c>
      <c r="Z404" s="8"/>
    </row>
    <row r="405" spans="1:26" x14ac:dyDescent="0.2">
      <c r="A405" s="9">
        <v>498</v>
      </c>
      <c r="B405" s="9">
        <v>238</v>
      </c>
      <c r="C405" s="9">
        <v>313</v>
      </c>
      <c r="D405" s="9" t="s">
        <v>455</v>
      </c>
      <c r="E405" s="8" t="s">
        <v>455</v>
      </c>
      <c r="F405" s="10" t="s">
        <v>456</v>
      </c>
      <c r="G405" s="10" t="s">
        <v>457</v>
      </c>
      <c r="H405" s="10" t="s">
        <v>458</v>
      </c>
      <c r="I405" s="10" t="s">
        <v>459</v>
      </c>
      <c r="J405" s="10" t="s">
        <v>26</v>
      </c>
      <c r="K405" s="10" t="s">
        <v>26</v>
      </c>
      <c r="L405" s="10" t="s">
        <v>26</v>
      </c>
      <c r="M405" s="10" t="s">
        <v>460</v>
      </c>
      <c r="N405" s="10" t="s">
        <v>461</v>
      </c>
      <c r="O405" s="10">
        <f t="shared" si="18"/>
        <v>2</v>
      </c>
      <c r="P405" s="10">
        <f t="shared" si="19"/>
        <v>4</v>
      </c>
      <c r="Q405" s="10">
        <f t="shared" si="20"/>
        <v>6</v>
      </c>
      <c r="R405" s="15"/>
      <c r="S405" s="50"/>
      <c r="T405" s="11"/>
      <c r="U405" s="11" t="s">
        <v>177</v>
      </c>
      <c r="V405" s="8"/>
      <c r="W405" s="61" t="s">
        <v>4130</v>
      </c>
      <c r="X405" s="61" t="s">
        <v>177</v>
      </c>
      <c r="Y405" s="61" t="s">
        <v>4147</v>
      </c>
      <c r="Z405" s="8"/>
    </row>
    <row r="406" spans="1:26" x14ac:dyDescent="0.2">
      <c r="A406" s="9">
        <v>499</v>
      </c>
      <c r="B406" s="9">
        <v>253</v>
      </c>
      <c r="C406" s="9">
        <v>328</v>
      </c>
      <c r="D406" s="9" t="s">
        <v>462</v>
      </c>
      <c r="E406" s="15" t="s">
        <v>462</v>
      </c>
      <c r="F406" s="10" t="s">
        <v>463</v>
      </c>
      <c r="G406" s="10" t="s">
        <v>464</v>
      </c>
      <c r="H406" s="10" t="s">
        <v>465</v>
      </c>
      <c r="I406" s="10" t="s">
        <v>466</v>
      </c>
      <c r="J406" s="10" t="s">
        <v>26</v>
      </c>
      <c r="K406" s="10" t="s">
        <v>26</v>
      </c>
      <c r="L406" s="10" t="s">
        <v>26</v>
      </c>
      <c r="M406" s="10" t="s">
        <v>467</v>
      </c>
      <c r="N406" s="10" t="s">
        <v>468</v>
      </c>
      <c r="O406" s="10">
        <f t="shared" si="18"/>
        <v>2</v>
      </c>
      <c r="P406" s="10">
        <f t="shared" si="19"/>
        <v>4</v>
      </c>
      <c r="Q406" s="10">
        <f t="shared" si="20"/>
        <v>6</v>
      </c>
      <c r="R406" s="15"/>
      <c r="S406" s="50"/>
      <c r="T406" s="11"/>
      <c r="U406" s="11" t="s">
        <v>177</v>
      </c>
      <c r="V406" s="8"/>
      <c r="W406" s="61" t="s">
        <v>4130</v>
      </c>
      <c r="X406" s="61" t="s">
        <v>177</v>
      </c>
      <c r="Y406" s="61" t="s">
        <v>4147</v>
      </c>
      <c r="Z406" s="8"/>
    </row>
    <row r="407" spans="1:26" x14ac:dyDescent="0.2">
      <c r="A407" s="9">
        <v>500</v>
      </c>
      <c r="B407" s="9">
        <v>264</v>
      </c>
      <c r="C407" s="9">
        <v>339</v>
      </c>
      <c r="D407" s="9" t="s">
        <v>469</v>
      </c>
      <c r="E407" s="8" t="s">
        <v>469</v>
      </c>
      <c r="F407" s="10" t="s">
        <v>470</v>
      </c>
      <c r="G407" s="10" t="s">
        <v>471</v>
      </c>
      <c r="H407" s="10" t="s">
        <v>472</v>
      </c>
      <c r="I407" s="10" t="s">
        <v>473</v>
      </c>
      <c r="J407" s="10" t="s">
        <v>26</v>
      </c>
      <c r="K407" s="10" t="s">
        <v>26</v>
      </c>
      <c r="L407" s="10" t="s">
        <v>26</v>
      </c>
      <c r="M407" s="10" t="s">
        <v>474</v>
      </c>
      <c r="N407" s="10" t="s">
        <v>475</v>
      </c>
      <c r="O407" s="10">
        <f t="shared" si="18"/>
        <v>2</v>
      </c>
      <c r="P407" s="10">
        <f t="shared" si="19"/>
        <v>4</v>
      </c>
      <c r="Q407" s="10">
        <f t="shared" si="20"/>
        <v>6</v>
      </c>
      <c r="R407" s="15"/>
      <c r="S407" s="50"/>
      <c r="T407" s="11"/>
      <c r="U407" s="11" t="s">
        <v>177</v>
      </c>
      <c r="V407" s="8"/>
      <c r="W407" s="61" t="s">
        <v>4130</v>
      </c>
      <c r="X407" s="61" t="s">
        <v>177</v>
      </c>
      <c r="Y407" s="61" t="s">
        <v>4147</v>
      </c>
      <c r="Z407" s="8"/>
    </row>
    <row r="408" spans="1:26" x14ac:dyDescent="0.2">
      <c r="A408" s="9">
        <v>501</v>
      </c>
      <c r="B408" s="9">
        <v>351</v>
      </c>
      <c r="C408" s="9">
        <v>426</v>
      </c>
      <c r="D408" s="9" t="s">
        <v>476</v>
      </c>
      <c r="E408" s="15" t="s">
        <v>476</v>
      </c>
      <c r="F408" s="10" t="s">
        <v>477</v>
      </c>
      <c r="G408" s="10" t="s">
        <v>26</v>
      </c>
      <c r="H408" s="10" t="s">
        <v>478</v>
      </c>
      <c r="I408" s="10" t="s">
        <v>479</v>
      </c>
      <c r="J408" s="10" t="s">
        <v>26</v>
      </c>
      <c r="K408" s="10" t="s">
        <v>26</v>
      </c>
      <c r="L408" s="10" t="s">
        <v>26</v>
      </c>
      <c r="M408" s="10" t="s">
        <v>480</v>
      </c>
      <c r="N408" s="10" t="s">
        <v>481</v>
      </c>
      <c r="O408" s="10">
        <f t="shared" si="18"/>
        <v>1</v>
      </c>
      <c r="P408" s="10">
        <f t="shared" si="19"/>
        <v>4</v>
      </c>
      <c r="Q408" s="10">
        <f t="shared" si="20"/>
        <v>5</v>
      </c>
      <c r="R408" s="15"/>
      <c r="S408" s="50"/>
      <c r="T408" s="11"/>
      <c r="U408" s="11" t="s">
        <v>177</v>
      </c>
      <c r="V408" s="8"/>
      <c r="W408" s="61" t="s">
        <v>4130</v>
      </c>
      <c r="X408" s="61" t="s">
        <v>177</v>
      </c>
      <c r="Y408" s="61" t="s">
        <v>4147</v>
      </c>
      <c r="Z408" s="8"/>
    </row>
    <row r="409" spans="1:26" x14ac:dyDescent="0.2">
      <c r="A409" s="9">
        <v>502</v>
      </c>
      <c r="B409" s="9">
        <v>176</v>
      </c>
      <c r="C409" s="9">
        <v>254</v>
      </c>
      <c r="D409" s="9" t="s">
        <v>482</v>
      </c>
      <c r="E409" s="8" t="s">
        <v>482</v>
      </c>
      <c r="F409" s="10" t="s">
        <v>483</v>
      </c>
      <c r="G409" s="10" t="s">
        <v>26</v>
      </c>
      <c r="H409" s="10" t="s">
        <v>484</v>
      </c>
      <c r="I409" s="10" t="s">
        <v>485</v>
      </c>
      <c r="J409" s="10" t="s">
        <v>26</v>
      </c>
      <c r="K409" s="10" t="s">
        <v>26</v>
      </c>
      <c r="L409" s="10" t="s">
        <v>26</v>
      </c>
      <c r="M409" s="10" t="s">
        <v>486</v>
      </c>
      <c r="N409" s="10" t="s">
        <v>487</v>
      </c>
      <c r="O409" s="10">
        <f t="shared" si="18"/>
        <v>1</v>
      </c>
      <c r="P409" s="10">
        <f t="shared" si="19"/>
        <v>4</v>
      </c>
      <c r="Q409" s="10">
        <f t="shared" si="20"/>
        <v>5</v>
      </c>
      <c r="R409" s="15"/>
      <c r="S409" s="50"/>
      <c r="T409" s="11"/>
      <c r="U409" s="11" t="s">
        <v>177</v>
      </c>
      <c r="V409" s="8"/>
      <c r="W409" s="61" t="s">
        <v>4130</v>
      </c>
      <c r="X409" s="61" t="s">
        <v>177</v>
      </c>
      <c r="Y409" s="61" t="s">
        <v>4147</v>
      </c>
      <c r="Z409" s="8"/>
    </row>
    <row r="410" spans="1:26" x14ac:dyDescent="0.2">
      <c r="A410" s="57">
        <v>503</v>
      </c>
      <c r="B410" s="9">
        <v>195</v>
      </c>
      <c r="C410" s="57">
        <v>272</v>
      </c>
      <c r="D410" s="57" t="s">
        <v>488</v>
      </c>
      <c r="E410" s="8" t="s">
        <v>488</v>
      </c>
      <c r="F410" s="10" t="s">
        <v>489</v>
      </c>
      <c r="G410" s="10" t="s">
        <v>26</v>
      </c>
      <c r="H410" s="10" t="s">
        <v>490</v>
      </c>
      <c r="I410" s="10" t="s">
        <v>491</v>
      </c>
      <c r="J410" s="10" t="s">
        <v>26</v>
      </c>
      <c r="K410" s="10" t="s">
        <v>26</v>
      </c>
      <c r="L410" s="10" t="s">
        <v>26</v>
      </c>
      <c r="M410" s="10" t="s">
        <v>492</v>
      </c>
      <c r="N410" s="10" t="s">
        <v>493</v>
      </c>
      <c r="O410" s="10">
        <f t="shared" si="18"/>
        <v>1</v>
      </c>
      <c r="P410" s="10">
        <f t="shared" si="19"/>
        <v>4</v>
      </c>
      <c r="Q410" s="10">
        <f t="shared" si="20"/>
        <v>5</v>
      </c>
      <c r="R410" s="15"/>
      <c r="S410" s="50"/>
      <c r="T410" s="11"/>
      <c r="U410" s="11" t="s">
        <v>177</v>
      </c>
      <c r="V410" s="8"/>
      <c r="W410" s="61" t="s">
        <v>4130</v>
      </c>
      <c r="X410" s="61" t="s">
        <v>177</v>
      </c>
      <c r="Y410" s="61" t="s">
        <v>4147</v>
      </c>
      <c r="Z410" s="8"/>
    </row>
    <row r="411" spans="1:26" x14ac:dyDescent="0.2">
      <c r="A411" s="57">
        <v>504</v>
      </c>
      <c r="B411" s="9">
        <v>36</v>
      </c>
      <c r="C411" s="57">
        <v>93</v>
      </c>
      <c r="D411" s="57" t="s">
        <v>494</v>
      </c>
      <c r="E411" s="8" t="s">
        <v>495</v>
      </c>
      <c r="F411" s="45" t="s">
        <v>496</v>
      </c>
      <c r="G411" s="10" t="s">
        <v>26</v>
      </c>
      <c r="H411" s="45" t="s">
        <v>497</v>
      </c>
      <c r="I411" s="45" t="s">
        <v>498</v>
      </c>
      <c r="J411" s="10" t="s">
        <v>26</v>
      </c>
      <c r="K411" s="10" t="s">
        <v>26</v>
      </c>
      <c r="L411" s="10" t="s">
        <v>26</v>
      </c>
      <c r="M411" s="45" t="s">
        <v>499</v>
      </c>
      <c r="N411" s="45" t="s">
        <v>500</v>
      </c>
      <c r="O411" s="10">
        <f t="shared" si="18"/>
        <v>1</v>
      </c>
      <c r="P411" s="10">
        <f t="shared" si="19"/>
        <v>4</v>
      </c>
      <c r="Q411" s="10">
        <f t="shared" si="20"/>
        <v>5</v>
      </c>
      <c r="R411" s="15"/>
      <c r="S411" s="51" t="s">
        <v>501</v>
      </c>
      <c r="T411" s="11"/>
      <c r="U411" s="11" t="s">
        <v>177</v>
      </c>
      <c r="V411" s="8"/>
      <c r="W411" s="61" t="s">
        <v>4130</v>
      </c>
      <c r="X411" s="61" t="s">
        <v>177</v>
      </c>
      <c r="Y411" s="61" t="s">
        <v>4147</v>
      </c>
      <c r="Z411" s="8"/>
    </row>
    <row r="412" spans="1:26" x14ac:dyDescent="0.2">
      <c r="A412" s="9">
        <v>505</v>
      </c>
      <c r="B412" s="9">
        <v>188</v>
      </c>
      <c r="C412" s="9">
        <v>265</v>
      </c>
      <c r="D412" s="9" t="s">
        <v>502</v>
      </c>
      <c r="E412" s="8" t="s">
        <v>502</v>
      </c>
      <c r="F412" s="10" t="s">
        <v>503</v>
      </c>
      <c r="G412" s="10" t="s">
        <v>26</v>
      </c>
      <c r="H412" s="10" t="s">
        <v>504</v>
      </c>
      <c r="I412" s="10" t="s">
        <v>505</v>
      </c>
      <c r="J412" s="10" t="s">
        <v>26</v>
      </c>
      <c r="K412" s="10" t="s">
        <v>26</v>
      </c>
      <c r="L412" s="10" t="s">
        <v>26</v>
      </c>
      <c r="M412" s="10" t="s">
        <v>506</v>
      </c>
      <c r="N412" s="10" t="s">
        <v>507</v>
      </c>
      <c r="O412" s="10">
        <f t="shared" si="18"/>
        <v>1</v>
      </c>
      <c r="P412" s="10">
        <f t="shared" si="19"/>
        <v>4</v>
      </c>
      <c r="Q412" s="10">
        <f t="shared" si="20"/>
        <v>5</v>
      </c>
      <c r="R412" s="14" t="s">
        <v>184</v>
      </c>
      <c r="S412" s="50"/>
      <c r="T412" s="11" t="s">
        <v>185</v>
      </c>
      <c r="U412" s="11" t="s">
        <v>177</v>
      </c>
      <c r="V412" s="8"/>
      <c r="W412" s="61" t="s">
        <v>4130</v>
      </c>
      <c r="X412" s="61" t="s">
        <v>177</v>
      </c>
      <c r="Y412" s="61" t="s">
        <v>4147</v>
      </c>
      <c r="Z412" s="8"/>
    </row>
    <row r="413" spans="1:26" x14ac:dyDescent="0.2">
      <c r="A413" s="9">
        <v>506</v>
      </c>
      <c r="B413" s="9">
        <v>165</v>
      </c>
      <c r="C413" s="9">
        <v>243</v>
      </c>
      <c r="D413" s="9" t="s">
        <v>508</v>
      </c>
      <c r="E413" s="8" t="s">
        <v>508</v>
      </c>
      <c r="F413" s="10" t="s">
        <v>509</v>
      </c>
      <c r="G413" s="10" t="s">
        <v>26</v>
      </c>
      <c r="H413" s="10" t="s">
        <v>510</v>
      </c>
      <c r="I413" s="10" t="s">
        <v>511</v>
      </c>
      <c r="J413" s="10" t="s">
        <v>26</v>
      </c>
      <c r="K413" s="10" t="s">
        <v>26</v>
      </c>
      <c r="L413" s="10" t="s">
        <v>26</v>
      </c>
      <c r="M413" s="10" t="s">
        <v>512</v>
      </c>
      <c r="N413" s="10" t="s">
        <v>513</v>
      </c>
      <c r="O413" s="10">
        <f t="shared" si="18"/>
        <v>1</v>
      </c>
      <c r="P413" s="10">
        <f t="shared" si="19"/>
        <v>4</v>
      </c>
      <c r="Q413" s="10">
        <f t="shared" si="20"/>
        <v>5</v>
      </c>
      <c r="R413" s="14" t="s">
        <v>184</v>
      </c>
      <c r="S413" s="50"/>
      <c r="T413" s="11" t="s">
        <v>185</v>
      </c>
      <c r="U413" s="11" t="s">
        <v>177</v>
      </c>
      <c r="V413" s="8"/>
      <c r="W413" s="61" t="s">
        <v>4130</v>
      </c>
      <c r="X413" s="61" t="s">
        <v>177</v>
      </c>
      <c r="Y413" s="61" t="s">
        <v>4147</v>
      </c>
      <c r="Z413" s="8"/>
    </row>
    <row r="414" spans="1:26" x14ac:dyDescent="0.2">
      <c r="A414" s="9">
        <v>507</v>
      </c>
      <c r="B414" s="9">
        <v>7</v>
      </c>
      <c r="C414" s="9">
        <v>7</v>
      </c>
      <c r="D414" s="9" t="s">
        <v>514</v>
      </c>
      <c r="E414" s="8" t="s">
        <v>515</v>
      </c>
      <c r="F414" s="45" t="s">
        <v>516</v>
      </c>
      <c r="G414" s="10" t="s">
        <v>26</v>
      </c>
      <c r="H414" s="45" t="s">
        <v>517</v>
      </c>
      <c r="I414" s="45" t="s">
        <v>518</v>
      </c>
      <c r="J414" s="10" t="s">
        <v>26</v>
      </c>
      <c r="K414" s="10" t="s">
        <v>26</v>
      </c>
      <c r="L414" s="10" t="s">
        <v>26</v>
      </c>
      <c r="M414" s="45" t="s">
        <v>519</v>
      </c>
      <c r="N414" s="45" t="s">
        <v>520</v>
      </c>
      <c r="O414" s="10">
        <f t="shared" si="18"/>
        <v>1</v>
      </c>
      <c r="P414" s="10">
        <f t="shared" si="19"/>
        <v>4</v>
      </c>
      <c r="Q414" s="10">
        <f t="shared" si="20"/>
        <v>5</v>
      </c>
      <c r="R414" s="15"/>
      <c r="S414" s="50"/>
      <c r="T414" s="11"/>
      <c r="U414" s="11" t="s">
        <v>177</v>
      </c>
      <c r="V414" s="8"/>
      <c r="W414" s="61" t="s">
        <v>4130</v>
      </c>
      <c r="X414" s="61" t="s">
        <v>177</v>
      </c>
      <c r="Y414" s="61" t="s">
        <v>4147</v>
      </c>
      <c r="Z414" s="8"/>
    </row>
    <row r="415" spans="1:26" x14ac:dyDescent="0.2">
      <c r="A415" s="9">
        <v>508</v>
      </c>
      <c r="B415" s="9">
        <v>189</v>
      </c>
      <c r="C415" s="9">
        <v>266</v>
      </c>
      <c r="D415" s="9" t="s">
        <v>521</v>
      </c>
      <c r="E415" s="8" t="s">
        <v>521</v>
      </c>
      <c r="F415" s="10" t="s">
        <v>522</v>
      </c>
      <c r="G415" s="10" t="s">
        <v>26</v>
      </c>
      <c r="H415" s="10" t="s">
        <v>522</v>
      </c>
      <c r="I415" s="10" t="s">
        <v>26</v>
      </c>
      <c r="J415" s="10" t="s">
        <v>26</v>
      </c>
      <c r="K415" s="10" t="s">
        <v>26</v>
      </c>
      <c r="L415" s="10" t="s">
        <v>26</v>
      </c>
      <c r="M415" s="10" t="s">
        <v>522</v>
      </c>
      <c r="N415" s="10" t="s">
        <v>26</v>
      </c>
      <c r="O415" s="10">
        <f t="shared" si="18"/>
        <v>1</v>
      </c>
      <c r="P415" s="10">
        <f t="shared" si="19"/>
        <v>2</v>
      </c>
      <c r="Q415" s="10">
        <f t="shared" si="20"/>
        <v>3</v>
      </c>
      <c r="R415" s="15"/>
      <c r="S415" s="50"/>
      <c r="T415" s="11"/>
      <c r="U415" s="11" t="s">
        <v>177</v>
      </c>
      <c r="V415" s="8"/>
      <c r="W415" s="61" t="s">
        <v>4130</v>
      </c>
      <c r="X415" s="61" t="s">
        <v>177</v>
      </c>
      <c r="Y415" s="61" t="s">
        <v>4147</v>
      </c>
      <c r="Z415" s="8"/>
    </row>
    <row r="416" spans="1:26" x14ac:dyDescent="0.2">
      <c r="A416" s="9">
        <v>509</v>
      </c>
      <c r="B416" s="9">
        <v>344</v>
      </c>
      <c r="C416" s="9">
        <v>419</v>
      </c>
      <c r="D416" s="9" t="s">
        <v>523</v>
      </c>
      <c r="E416" s="8" t="s">
        <v>523</v>
      </c>
      <c r="F416" s="10" t="s">
        <v>524</v>
      </c>
      <c r="G416" s="10" t="s">
        <v>525</v>
      </c>
      <c r="H416" s="10" t="s">
        <v>526</v>
      </c>
      <c r="I416" s="10" t="s">
        <v>527</v>
      </c>
      <c r="J416" s="10" t="s">
        <v>26</v>
      </c>
      <c r="K416" s="10" t="s">
        <v>26</v>
      </c>
      <c r="L416" s="10" t="s">
        <v>26</v>
      </c>
      <c r="M416" s="10" t="s">
        <v>528</v>
      </c>
      <c r="N416" s="10" t="s">
        <v>529</v>
      </c>
      <c r="O416" s="10">
        <f t="shared" si="18"/>
        <v>2</v>
      </c>
      <c r="P416" s="10">
        <f t="shared" si="19"/>
        <v>4</v>
      </c>
      <c r="Q416" s="10">
        <f t="shared" si="20"/>
        <v>6</v>
      </c>
      <c r="R416" s="14" t="s">
        <v>184</v>
      </c>
      <c r="S416" s="50"/>
      <c r="T416" s="11" t="s">
        <v>185</v>
      </c>
      <c r="U416" s="11" t="s">
        <v>177</v>
      </c>
      <c r="V416" s="8"/>
      <c r="W416" s="61" t="s">
        <v>4130</v>
      </c>
      <c r="X416" s="61" t="s">
        <v>177</v>
      </c>
      <c r="Y416" s="61" t="s">
        <v>4147</v>
      </c>
      <c r="Z416" s="8"/>
    </row>
    <row r="417" spans="1:26" x14ac:dyDescent="0.2">
      <c r="A417" s="9">
        <v>510</v>
      </c>
      <c r="B417" s="9">
        <v>18</v>
      </c>
      <c r="C417" s="9">
        <v>19</v>
      </c>
      <c r="D417" s="9" t="s">
        <v>530</v>
      </c>
      <c r="E417" s="57" t="s">
        <v>531</v>
      </c>
      <c r="F417" s="45" t="s">
        <v>532</v>
      </c>
      <c r="G417" s="10" t="s">
        <v>26</v>
      </c>
      <c r="H417" s="45" t="s">
        <v>533</v>
      </c>
      <c r="I417" s="45" t="s">
        <v>534</v>
      </c>
      <c r="J417" s="10" t="s">
        <v>26</v>
      </c>
      <c r="K417" s="10" t="s">
        <v>26</v>
      </c>
      <c r="L417" s="10" t="s">
        <v>26</v>
      </c>
      <c r="M417" s="45" t="s">
        <v>535</v>
      </c>
      <c r="N417" s="45" t="s">
        <v>536</v>
      </c>
      <c r="O417" s="10">
        <f t="shared" si="18"/>
        <v>1</v>
      </c>
      <c r="P417" s="10">
        <f t="shared" si="19"/>
        <v>4</v>
      </c>
      <c r="Q417" s="10">
        <f t="shared" si="20"/>
        <v>5</v>
      </c>
      <c r="R417" s="15"/>
      <c r="S417" s="50"/>
      <c r="T417" s="11"/>
      <c r="U417" s="11" t="s">
        <v>177</v>
      </c>
      <c r="V417" s="8"/>
      <c r="W417" s="61" t="s">
        <v>4130</v>
      </c>
      <c r="X417" s="61" t="s">
        <v>177</v>
      </c>
      <c r="Y417" s="61" t="s">
        <v>4147</v>
      </c>
      <c r="Z417" s="8"/>
    </row>
    <row r="418" spans="1:26" x14ac:dyDescent="0.2">
      <c r="A418" s="9">
        <v>511</v>
      </c>
      <c r="B418" s="9">
        <v>141</v>
      </c>
      <c r="C418" s="9">
        <v>219</v>
      </c>
      <c r="D418" s="9" t="s">
        <v>537</v>
      </c>
      <c r="E418" s="57" t="s">
        <v>537</v>
      </c>
      <c r="F418" s="10" t="s">
        <v>538</v>
      </c>
      <c r="G418" s="10" t="s">
        <v>26</v>
      </c>
      <c r="H418" s="10" t="s">
        <v>539</v>
      </c>
      <c r="I418" s="10" t="s">
        <v>540</v>
      </c>
      <c r="J418" s="10" t="s">
        <v>26</v>
      </c>
      <c r="K418" s="10" t="s">
        <v>26</v>
      </c>
      <c r="L418" s="10" t="s">
        <v>26</v>
      </c>
      <c r="M418" s="10" t="s">
        <v>541</v>
      </c>
      <c r="N418" s="10" t="s">
        <v>542</v>
      </c>
      <c r="O418" s="10">
        <f t="shared" si="18"/>
        <v>1</v>
      </c>
      <c r="P418" s="10">
        <f t="shared" si="19"/>
        <v>4</v>
      </c>
      <c r="Q418" s="10">
        <f t="shared" si="20"/>
        <v>5</v>
      </c>
      <c r="R418" s="14" t="s">
        <v>184</v>
      </c>
      <c r="S418" s="50"/>
      <c r="T418" s="11" t="s">
        <v>185</v>
      </c>
      <c r="U418" s="11" t="s">
        <v>177</v>
      </c>
      <c r="V418" s="8"/>
      <c r="W418" s="61" t="s">
        <v>4130</v>
      </c>
      <c r="X418" s="61" t="s">
        <v>177</v>
      </c>
      <c r="Y418" s="61" t="s">
        <v>4147</v>
      </c>
      <c r="Z418" s="8"/>
    </row>
    <row r="419" spans="1:26" x14ac:dyDescent="0.2">
      <c r="A419" s="9">
        <v>512</v>
      </c>
      <c r="B419" s="9">
        <v>19</v>
      </c>
      <c r="C419" s="9">
        <v>20</v>
      </c>
      <c r="D419" s="9" t="s">
        <v>543</v>
      </c>
      <c r="E419" s="8" t="s">
        <v>544</v>
      </c>
      <c r="F419" s="45" t="s">
        <v>545</v>
      </c>
      <c r="G419" s="10" t="s">
        <v>26</v>
      </c>
      <c r="H419" s="45" t="s">
        <v>546</v>
      </c>
      <c r="I419" s="45" t="s">
        <v>547</v>
      </c>
      <c r="J419" s="10" t="s">
        <v>26</v>
      </c>
      <c r="K419" s="10" t="s">
        <v>26</v>
      </c>
      <c r="L419" s="10" t="s">
        <v>26</v>
      </c>
      <c r="M419" s="45" t="s">
        <v>548</v>
      </c>
      <c r="N419" s="45" t="s">
        <v>549</v>
      </c>
      <c r="O419" s="10">
        <f t="shared" si="18"/>
        <v>1</v>
      </c>
      <c r="P419" s="10">
        <f t="shared" si="19"/>
        <v>4</v>
      </c>
      <c r="Q419" s="10">
        <f t="shared" si="20"/>
        <v>5</v>
      </c>
      <c r="R419" s="14" t="s">
        <v>242</v>
      </c>
      <c r="S419" s="50"/>
      <c r="T419" s="11"/>
      <c r="U419" s="11" t="s">
        <v>177</v>
      </c>
      <c r="V419" s="8"/>
      <c r="W419" s="61" t="s">
        <v>4130</v>
      </c>
      <c r="X419" s="61" t="s">
        <v>177</v>
      </c>
      <c r="Y419" s="61" t="s">
        <v>4147</v>
      </c>
      <c r="Z419" s="8"/>
    </row>
    <row r="420" spans="1:26" x14ac:dyDescent="0.2">
      <c r="A420" s="9">
        <v>513</v>
      </c>
      <c r="B420" s="9">
        <v>37</v>
      </c>
      <c r="C420" s="9">
        <v>94</v>
      </c>
      <c r="D420" s="9" t="s">
        <v>550</v>
      </c>
      <c r="E420" s="8" t="s">
        <v>551</v>
      </c>
      <c r="F420" s="45" t="s">
        <v>552</v>
      </c>
      <c r="G420" s="10" t="s">
        <v>26</v>
      </c>
      <c r="H420" s="45" t="s">
        <v>553</v>
      </c>
      <c r="I420" s="45" t="s">
        <v>554</v>
      </c>
      <c r="J420" s="10" t="s">
        <v>26</v>
      </c>
      <c r="K420" s="10" t="s">
        <v>26</v>
      </c>
      <c r="L420" s="10" t="s">
        <v>26</v>
      </c>
      <c r="M420" s="45" t="s">
        <v>555</v>
      </c>
      <c r="N420" s="45" t="s">
        <v>556</v>
      </c>
      <c r="O420" s="10">
        <f t="shared" si="18"/>
        <v>1</v>
      </c>
      <c r="P420" s="10">
        <f t="shared" si="19"/>
        <v>4</v>
      </c>
      <c r="Q420" s="10">
        <f t="shared" si="20"/>
        <v>5</v>
      </c>
      <c r="R420" s="14" t="s">
        <v>242</v>
      </c>
      <c r="S420" s="50"/>
      <c r="T420" s="11"/>
      <c r="U420" s="11" t="s">
        <v>177</v>
      </c>
      <c r="V420" s="8"/>
      <c r="W420" s="61" t="s">
        <v>4130</v>
      </c>
      <c r="X420" s="61" t="s">
        <v>177</v>
      </c>
      <c r="Y420" s="61" t="s">
        <v>4147</v>
      </c>
      <c r="Z420" s="8"/>
    </row>
    <row r="421" spans="1:26" x14ac:dyDescent="0.2">
      <c r="A421" s="9">
        <v>514</v>
      </c>
      <c r="B421" s="9">
        <v>21</v>
      </c>
      <c r="C421" s="9">
        <v>27</v>
      </c>
      <c r="D421" s="9" t="s">
        <v>557</v>
      </c>
      <c r="E421" s="8" t="s">
        <v>558</v>
      </c>
      <c r="F421" s="45" t="s">
        <v>559</v>
      </c>
      <c r="G421" s="10" t="s">
        <v>26</v>
      </c>
      <c r="H421" s="45" t="s">
        <v>560</v>
      </c>
      <c r="I421" s="45" t="s">
        <v>561</v>
      </c>
      <c r="J421" s="10" t="s">
        <v>26</v>
      </c>
      <c r="K421" s="10" t="s">
        <v>26</v>
      </c>
      <c r="L421" s="10" t="s">
        <v>26</v>
      </c>
      <c r="M421" s="45" t="s">
        <v>562</v>
      </c>
      <c r="N421" s="45" t="s">
        <v>563</v>
      </c>
      <c r="O421" s="10">
        <f t="shared" si="18"/>
        <v>1</v>
      </c>
      <c r="P421" s="10">
        <f t="shared" si="19"/>
        <v>4</v>
      </c>
      <c r="Q421" s="10">
        <f t="shared" si="20"/>
        <v>5</v>
      </c>
      <c r="R421" s="14" t="s">
        <v>242</v>
      </c>
      <c r="S421" s="50"/>
      <c r="T421" s="11"/>
      <c r="U421" s="11" t="s">
        <v>177</v>
      </c>
      <c r="V421" s="8"/>
      <c r="W421" s="61" t="s">
        <v>4130</v>
      </c>
      <c r="X421" s="61" t="s">
        <v>177</v>
      </c>
      <c r="Y421" s="61" t="s">
        <v>4147</v>
      </c>
      <c r="Z421" s="8"/>
    </row>
    <row r="422" spans="1:26" x14ac:dyDescent="0.2">
      <c r="A422" s="9">
        <v>515</v>
      </c>
      <c r="B422" s="9">
        <v>3</v>
      </c>
      <c r="C422" s="9">
        <v>3</v>
      </c>
      <c r="D422" s="9" t="s">
        <v>564</v>
      </c>
      <c r="E422" s="8" t="s">
        <v>565</v>
      </c>
      <c r="F422" s="45" t="s">
        <v>566</v>
      </c>
      <c r="G422" s="10" t="s">
        <v>26</v>
      </c>
      <c r="H422" s="45" t="s">
        <v>567</v>
      </c>
      <c r="I422" s="45" t="s">
        <v>568</v>
      </c>
      <c r="J422" s="10" t="s">
        <v>26</v>
      </c>
      <c r="K422" s="10" t="s">
        <v>26</v>
      </c>
      <c r="L422" s="10" t="s">
        <v>26</v>
      </c>
      <c r="M422" s="45" t="s">
        <v>569</v>
      </c>
      <c r="N422" s="45" t="s">
        <v>570</v>
      </c>
      <c r="O422" s="10">
        <f t="shared" si="18"/>
        <v>1</v>
      </c>
      <c r="P422" s="10">
        <f t="shared" si="19"/>
        <v>4</v>
      </c>
      <c r="Q422" s="10">
        <f t="shared" si="20"/>
        <v>5</v>
      </c>
      <c r="R422" s="14" t="s">
        <v>242</v>
      </c>
      <c r="S422" s="50"/>
      <c r="T422" s="11"/>
      <c r="U422" s="11" t="s">
        <v>177</v>
      </c>
      <c r="V422" s="8"/>
      <c r="W422" s="61" t="s">
        <v>4130</v>
      </c>
      <c r="X422" s="61" t="s">
        <v>177</v>
      </c>
      <c r="Y422" s="61" t="s">
        <v>4147</v>
      </c>
      <c r="Z422" s="8"/>
    </row>
    <row r="423" spans="1:26" x14ac:dyDescent="0.2">
      <c r="A423" s="9">
        <v>516</v>
      </c>
      <c r="B423" s="9">
        <v>9</v>
      </c>
      <c r="C423" s="9">
        <v>10</v>
      </c>
      <c r="D423" s="9" t="s">
        <v>571</v>
      </c>
      <c r="E423" s="8" t="s">
        <v>572</v>
      </c>
      <c r="F423" s="45" t="s">
        <v>573</v>
      </c>
      <c r="G423" s="10" t="s">
        <v>26</v>
      </c>
      <c r="H423" s="45" t="s">
        <v>574</v>
      </c>
      <c r="I423" s="45" t="s">
        <v>575</v>
      </c>
      <c r="J423" s="10" t="s">
        <v>26</v>
      </c>
      <c r="K423" s="10" t="s">
        <v>26</v>
      </c>
      <c r="L423" s="10" t="s">
        <v>26</v>
      </c>
      <c r="M423" s="45" t="s">
        <v>576</v>
      </c>
      <c r="N423" s="45" t="s">
        <v>577</v>
      </c>
      <c r="O423" s="10">
        <f t="shared" si="18"/>
        <v>1</v>
      </c>
      <c r="P423" s="10">
        <f t="shared" si="19"/>
        <v>4</v>
      </c>
      <c r="Q423" s="10">
        <f t="shared" si="20"/>
        <v>5</v>
      </c>
      <c r="R423" s="14" t="s">
        <v>242</v>
      </c>
      <c r="S423" s="50"/>
      <c r="T423" s="11"/>
      <c r="U423" s="11" t="s">
        <v>177</v>
      </c>
      <c r="V423" s="8"/>
      <c r="W423" s="61" t="s">
        <v>4130</v>
      </c>
      <c r="X423" s="61" t="s">
        <v>177</v>
      </c>
      <c r="Y423" s="61" t="s">
        <v>4147</v>
      </c>
      <c r="Z423" s="8"/>
    </row>
    <row r="424" spans="1:26" x14ac:dyDescent="0.2">
      <c r="A424" s="9">
        <v>517</v>
      </c>
      <c r="B424" s="9">
        <v>20</v>
      </c>
      <c r="C424" s="9">
        <v>21</v>
      </c>
      <c r="D424" s="9" t="s">
        <v>578</v>
      </c>
      <c r="E424" s="8" t="s">
        <v>579</v>
      </c>
      <c r="F424" s="45" t="s">
        <v>580</v>
      </c>
      <c r="G424" s="10" t="s">
        <v>26</v>
      </c>
      <c r="H424" s="45" t="s">
        <v>581</v>
      </c>
      <c r="I424" s="45" t="s">
        <v>582</v>
      </c>
      <c r="J424" s="10" t="s">
        <v>26</v>
      </c>
      <c r="K424" s="10" t="s">
        <v>26</v>
      </c>
      <c r="L424" s="10" t="s">
        <v>26</v>
      </c>
      <c r="M424" s="45" t="s">
        <v>583</v>
      </c>
      <c r="N424" s="45" t="s">
        <v>584</v>
      </c>
      <c r="O424" s="10">
        <f t="shared" si="18"/>
        <v>1</v>
      </c>
      <c r="P424" s="10">
        <f t="shared" si="19"/>
        <v>4</v>
      </c>
      <c r="Q424" s="10">
        <f t="shared" si="20"/>
        <v>5</v>
      </c>
      <c r="R424" s="14" t="s">
        <v>242</v>
      </c>
      <c r="S424" s="50"/>
      <c r="T424" s="11"/>
      <c r="U424" s="11" t="s">
        <v>177</v>
      </c>
      <c r="V424" s="8"/>
      <c r="W424" s="61" t="s">
        <v>4130</v>
      </c>
      <c r="X424" s="61" t="s">
        <v>177</v>
      </c>
      <c r="Y424" s="61" t="s">
        <v>4147</v>
      </c>
      <c r="Z424" s="8"/>
    </row>
    <row r="425" spans="1:26" x14ac:dyDescent="0.2">
      <c r="A425" s="9">
        <v>518</v>
      </c>
      <c r="B425" s="9">
        <v>10</v>
      </c>
      <c r="C425" s="9">
        <v>11</v>
      </c>
      <c r="D425" s="9" t="s">
        <v>585</v>
      </c>
      <c r="E425" s="8" t="s">
        <v>586</v>
      </c>
      <c r="F425" s="45" t="s">
        <v>587</v>
      </c>
      <c r="G425" s="10" t="s">
        <v>26</v>
      </c>
      <c r="H425" s="45" t="s">
        <v>588</v>
      </c>
      <c r="I425" s="45" t="s">
        <v>589</v>
      </c>
      <c r="J425" s="10" t="s">
        <v>26</v>
      </c>
      <c r="K425" s="10" t="s">
        <v>26</v>
      </c>
      <c r="L425" s="10" t="s">
        <v>26</v>
      </c>
      <c r="M425" s="45" t="s">
        <v>590</v>
      </c>
      <c r="N425" s="45" t="s">
        <v>591</v>
      </c>
      <c r="O425" s="10">
        <f t="shared" si="18"/>
        <v>1</v>
      </c>
      <c r="P425" s="10">
        <f t="shared" si="19"/>
        <v>4</v>
      </c>
      <c r="Q425" s="10">
        <f t="shared" si="20"/>
        <v>5</v>
      </c>
      <c r="R425" s="14" t="s">
        <v>242</v>
      </c>
      <c r="S425" s="50"/>
      <c r="T425" s="11"/>
      <c r="U425" s="11" t="s">
        <v>177</v>
      </c>
      <c r="V425" s="8"/>
      <c r="W425" s="61" t="s">
        <v>4130</v>
      </c>
      <c r="X425" s="61" t="s">
        <v>177</v>
      </c>
      <c r="Y425" s="61" t="s">
        <v>4147</v>
      </c>
      <c r="Z425" s="8"/>
    </row>
    <row r="426" spans="1:26" x14ac:dyDescent="0.2">
      <c r="A426" s="9">
        <v>519</v>
      </c>
      <c r="B426" s="9">
        <v>323</v>
      </c>
      <c r="C426" s="9">
        <v>398</v>
      </c>
      <c r="D426" s="9" t="s">
        <v>592</v>
      </c>
      <c r="E426" s="8" t="s">
        <v>592</v>
      </c>
      <c r="F426" s="10" t="s">
        <v>593</v>
      </c>
      <c r="G426" s="10" t="s">
        <v>26</v>
      </c>
      <c r="H426" s="10" t="s">
        <v>594</v>
      </c>
      <c r="I426" s="10" t="s">
        <v>595</v>
      </c>
      <c r="J426" s="10" t="s">
        <v>26</v>
      </c>
      <c r="K426" s="10" t="s">
        <v>26</v>
      </c>
      <c r="L426" s="10" t="s">
        <v>26</v>
      </c>
      <c r="M426" s="10" t="s">
        <v>596</v>
      </c>
      <c r="N426" s="10" t="s">
        <v>597</v>
      </c>
      <c r="O426" s="10">
        <f t="shared" si="18"/>
        <v>1</v>
      </c>
      <c r="P426" s="10">
        <f t="shared" si="19"/>
        <v>4</v>
      </c>
      <c r="Q426" s="10">
        <f t="shared" si="20"/>
        <v>5</v>
      </c>
      <c r="R426" s="14" t="s">
        <v>184</v>
      </c>
      <c r="S426" s="50"/>
      <c r="T426" s="11" t="s">
        <v>185</v>
      </c>
      <c r="U426" s="11" t="s">
        <v>177</v>
      </c>
      <c r="V426" s="8"/>
      <c r="W426" s="61" t="s">
        <v>4130</v>
      </c>
      <c r="X426" s="61" t="s">
        <v>177</v>
      </c>
      <c r="Y426" s="61" t="s">
        <v>4147</v>
      </c>
      <c r="Z426" s="8"/>
    </row>
    <row r="427" spans="1:26" x14ac:dyDescent="0.2">
      <c r="A427" s="9">
        <v>520</v>
      </c>
      <c r="B427" s="9">
        <v>160</v>
      </c>
      <c r="C427" s="9">
        <v>238</v>
      </c>
      <c r="D427" s="9" t="s">
        <v>598</v>
      </c>
      <c r="E427" s="8" t="s">
        <v>598</v>
      </c>
      <c r="F427" s="10" t="s">
        <v>599</v>
      </c>
      <c r="G427" s="10" t="s">
        <v>26</v>
      </c>
      <c r="H427" s="10" t="s">
        <v>600</v>
      </c>
      <c r="I427" s="10" t="s">
        <v>601</v>
      </c>
      <c r="J427" s="10" t="s">
        <v>26</v>
      </c>
      <c r="K427" s="10" t="s">
        <v>26</v>
      </c>
      <c r="L427" s="10" t="s">
        <v>26</v>
      </c>
      <c r="M427" s="10" t="s">
        <v>602</v>
      </c>
      <c r="N427" s="10" t="s">
        <v>603</v>
      </c>
      <c r="O427" s="10">
        <f t="shared" si="18"/>
        <v>1</v>
      </c>
      <c r="P427" s="10">
        <f t="shared" si="19"/>
        <v>4</v>
      </c>
      <c r="Q427" s="10">
        <f t="shared" si="20"/>
        <v>5</v>
      </c>
      <c r="R427" s="15"/>
      <c r="S427" s="50"/>
      <c r="T427" s="11"/>
      <c r="U427" s="11" t="s">
        <v>177</v>
      </c>
      <c r="V427" s="8"/>
      <c r="W427" s="61" t="s">
        <v>4130</v>
      </c>
      <c r="X427" s="61" t="s">
        <v>177</v>
      </c>
      <c r="Y427" s="61" t="s">
        <v>4147</v>
      </c>
      <c r="Z427" s="8"/>
    </row>
    <row r="428" spans="1:26" x14ac:dyDescent="0.2">
      <c r="A428" s="9">
        <v>521</v>
      </c>
      <c r="B428" s="9">
        <v>159</v>
      </c>
      <c r="C428" s="9">
        <v>237</v>
      </c>
      <c r="D428" s="9" t="s">
        <v>604</v>
      </c>
      <c r="E428" s="8" t="s">
        <v>604</v>
      </c>
      <c r="F428" s="10" t="s">
        <v>605</v>
      </c>
      <c r="G428" s="10" t="s">
        <v>606</v>
      </c>
      <c r="H428" s="10" t="s">
        <v>26</v>
      </c>
      <c r="I428" s="10" t="s">
        <v>26</v>
      </c>
      <c r="J428" s="10" t="s">
        <v>26</v>
      </c>
      <c r="K428" s="10" t="s">
        <v>26</v>
      </c>
      <c r="L428" s="10" t="s">
        <v>26</v>
      </c>
      <c r="M428" s="10" t="s">
        <v>26</v>
      </c>
      <c r="N428" s="10" t="s">
        <v>607</v>
      </c>
      <c r="O428" s="10">
        <f t="shared" si="18"/>
        <v>2</v>
      </c>
      <c r="P428" s="10">
        <f t="shared" si="19"/>
        <v>1</v>
      </c>
      <c r="Q428" s="10">
        <f t="shared" si="20"/>
        <v>3</v>
      </c>
      <c r="R428" s="15"/>
      <c r="S428" s="50"/>
      <c r="T428" s="11"/>
      <c r="U428" s="11" t="s">
        <v>177</v>
      </c>
      <c r="V428" s="8"/>
      <c r="W428" s="61" t="s">
        <v>4130</v>
      </c>
      <c r="X428" s="61" t="s">
        <v>177</v>
      </c>
      <c r="Y428" s="61" t="s">
        <v>4147</v>
      </c>
      <c r="Z428" s="8"/>
    </row>
    <row r="429" spans="1:26" x14ac:dyDescent="0.2">
      <c r="A429" s="9">
        <v>522</v>
      </c>
      <c r="B429" s="9">
        <v>287</v>
      </c>
      <c r="C429" s="9">
        <v>362</v>
      </c>
      <c r="D429" s="9" t="s">
        <v>608</v>
      </c>
      <c r="E429" s="8" t="s">
        <v>608</v>
      </c>
      <c r="F429" s="10" t="s">
        <v>609</v>
      </c>
      <c r="G429" s="10" t="s">
        <v>26</v>
      </c>
      <c r="H429" s="10" t="s">
        <v>610</v>
      </c>
      <c r="I429" s="10" t="s">
        <v>611</v>
      </c>
      <c r="J429" s="10" t="s">
        <v>26</v>
      </c>
      <c r="K429" s="10" t="s">
        <v>26</v>
      </c>
      <c r="L429" s="10" t="s">
        <v>26</v>
      </c>
      <c r="M429" s="10" t="s">
        <v>612</v>
      </c>
      <c r="N429" s="10" t="s">
        <v>613</v>
      </c>
      <c r="O429" s="10">
        <f t="shared" si="18"/>
        <v>1</v>
      </c>
      <c r="P429" s="10">
        <f t="shared" si="19"/>
        <v>4</v>
      </c>
      <c r="Q429" s="10">
        <f t="shared" si="20"/>
        <v>5</v>
      </c>
      <c r="R429" s="15"/>
      <c r="S429" s="50"/>
      <c r="T429" s="11"/>
      <c r="U429" s="11" t="s">
        <v>177</v>
      </c>
      <c r="V429" s="8"/>
      <c r="W429" s="61" t="s">
        <v>4130</v>
      </c>
      <c r="X429" s="61" t="s">
        <v>177</v>
      </c>
      <c r="Y429" s="61" t="s">
        <v>4147</v>
      </c>
      <c r="Z429" s="8"/>
    </row>
    <row r="430" spans="1:26" x14ac:dyDescent="0.2">
      <c r="A430" s="9">
        <v>523</v>
      </c>
      <c r="B430" s="9">
        <v>267</v>
      </c>
      <c r="C430" s="9">
        <v>342</v>
      </c>
      <c r="D430" s="9" t="s">
        <v>614</v>
      </c>
      <c r="E430" s="8" t="s">
        <v>614</v>
      </c>
      <c r="F430" s="10" t="s">
        <v>615</v>
      </c>
      <c r="G430" s="10" t="s">
        <v>616</v>
      </c>
      <c r="H430" s="10" t="s">
        <v>617</v>
      </c>
      <c r="I430" s="10" t="s">
        <v>618</v>
      </c>
      <c r="J430" s="10" t="s">
        <v>619</v>
      </c>
      <c r="K430" s="10" t="s">
        <v>620</v>
      </c>
      <c r="L430" s="10" t="s">
        <v>26</v>
      </c>
      <c r="M430" s="10" t="s">
        <v>621</v>
      </c>
      <c r="N430" s="10" t="s">
        <v>622</v>
      </c>
      <c r="O430" s="10">
        <f t="shared" si="18"/>
        <v>2</v>
      </c>
      <c r="P430" s="10">
        <f t="shared" si="19"/>
        <v>6</v>
      </c>
      <c r="Q430" s="10">
        <f t="shared" si="20"/>
        <v>8</v>
      </c>
      <c r="R430" s="15"/>
      <c r="S430" s="50"/>
      <c r="T430" s="11"/>
      <c r="U430" s="11" t="s">
        <v>177</v>
      </c>
      <c r="V430" s="8"/>
      <c r="W430" s="61" t="s">
        <v>4130</v>
      </c>
      <c r="X430" s="61" t="s">
        <v>177</v>
      </c>
      <c r="Y430" s="61" t="s">
        <v>4147</v>
      </c>
      <c r="Z430" s="8"/>
    </row>
    <row r="431" spans="1:26" x14ac:dyDescent="0.2">
      <c r="A431" s="9">
        <v>524</v>
      </c>
      <c r="B431" s="9">
        <v>268</v>
      </c>
      <c r="C431" s="9">
        <v>343</v>
      </c>
      <c r="D431" s="9" t="s">
        <v>623</v>
      </c>
      <c r="E431" s="15" t="s">
        <v>623</v>
      </c>
      <c r="F431" s="10" t="s">
        <v>624</v>
      </c>
      <c r="G431" s="10" t="s">
        <v>625</v>
      </c>
      <c r="H431" s="10" t="s">
        <v>626</v>
      </c>
      <c r="I431" s="10" t="s">
        <v>26</v>
      </c>
      <c r="J431" s="10" t="s">
        <v>26</v>
      </c>
      <c r="K431" s="10" t="s">
        <v>26</v>
      </c>
      <c r="L431" s="10" t="s">
        <v>26</v>
      </c>
      <c r="M431" s="10" t="s">
        <v>26</v>
      </c>
      <c r="N431" s="10" t="s">
        <v>26</v>
      </c>
      <c r="O431" s="10">
        <f t="shared" si="18"/>
        <v>2</v>
      </c>
      <c r="P431" s="10">
        <f t="shared" si="19"/>
        <v>1</v>
      </c>
      <c r="Q431" s="10">
        <f t="shared" si="20"/>
        <v>3</v>
      </c>
      <c r="R431" s="15"/>
      <c r="S431" s="50"/>
      <c r="T431" s="11"/>
      <c r="U431" s="11" t="s">
        <v>177</v>
      </c>
      <c r="V431" s="8"/>
      <c r="W431" s="61" t="s">
        <v>4130</v>
      </c>
      <c r="X431" s="61" t="s">
        <v>177</v>
      </c>
      <c r="Y431" s="61" t="s">
        <v>4147</v>
      </c>
      <c r="Z431" s="8"/>
    </row>
    <row r="432" spans="1:26" x14ac:dyDescent="0.2">
      <c r="A432" s="9">
        <v>525</v>
      </c>
      <c r="B432" s="9">
        <v>22</v>
      </c>
      <c r="C432" s="9">
        <v>29</v>
      </c>
      <c r="D432" s="9" t="s">
        <v>627</v>
      </c>
      <c r="E432" s="15" t="s">
        <v>628</v>
      </c>
      <c r="F432" s="45" t="s">
        <v>629</v>
      </c>
      <c r="G432" s="10" t="s">
        <v>26</v>
      </c>
      <c r="H432" s="45" t="s">
        <v>630</v>
      </c>
      <c r="I432" s="45" t="s">
        <v>631</v>
      </c>
      <c r="J432" s="10" t="s">
        <v>26</v>
      </c>
      <c r="K432" s="10" t="s">
        <v>26</v>
      </c>
      <c r="L432" s="10" t="s">
        <v>26</v>
      </c>
      <c r="M432" s="45" t="s">
        <v>632</v>
      </c>
      <c r="N432" s="45" t="s">
        <v>633</v>
      </c>
      <c r="O432" s="10">
        <f t="shared" si="18"/>
        <v>1</v>
      </c>
      <c r="P432" s="10">
        <f t="shared" si="19"/>
        <v>4</v>
      </c>
      <c r="Q432" s="10">
        <f t="shared" si="20"/>
        <v>5</v>
      </c>
      <c r="R432" s="15"/>
      <c r="S432" s="50"/>
      <c r="T432" s="11"/>
      <c r="U432" s="11" t="s">
        <v>177</v>
      </c>
      <c r="V432" s="8"/>
      <c r="W432" s="61" t="s">
        <v>4130</v>
      </c>
      <c r="X432" s="61" t="s">
        <v>177</v>
      </c>
      <c r="Y432" s="61" t="s">
        <v>4147</v>
      </c>
      <c r="Z432" s="8"/>
    </row>
    <row r="433" spans="1:26" x14ac:dyDescent="0.2">
      <c r="A433" s="9">
        <v>526</v>
      </c>
      <c r="B433" s="9">
        <v>224</v>
      </c>
      <c r="C433" s="9">
        <v>300</v>
      </c>
      <c r="D433" s="9" t="s">
        <v>634</v>
      </c>
      <c r="E433" s="8" t="s">
        <v>634</v>
      </c>
      <c r="F433" s="10" t="s">
        <v>635</v>
      </c>
      <c r="G433" s="10" t="s">
        <v>636</v>
      </c>
      <c r="H433" s="10" t="s">
        <v>637</v>
      </c>
      <c r="I433" s="10" t="s">
        <v>638</v>
      </c>
      <c r="J433" s="10" t="s">
        <v>26</v>
      </c>
      <c r="K433" s="10" t="s">
        <v>26</v>
      </c>
      <c r="L433" s="10" t="s">
        <v>26</v>
      </c>
      <c r="M433" s="10" t="s">
        <v>639</v>
      </c>
      <c r="N433" s="10" t="s">
        <v>26</v>
      </c>
      <c r="O433" s="10">
        <f t="shared" si="18"/>
        <v>2</v>
      </c>
      <c r="P433" s="10">
        <f t="shared" si="19"/>
        <v>3</v>
      </c>
      <c r="Q433" s="10">
        <f t="shared" si="20"/>
        <v>5</v>
      </c>
      <c r="R433" s="15"/>
      <c r="S433" s="50"/>
      <c r="T433" s="11"/>
      <c r="U433" s="11" t="s">
        <v>177</v>
      </c>
      <c r="V433" s="8"/>
      <c r="W433" s="61" t="s">
        <v>4130</v>
      </c>
      <c r="X433" s="61" t="s">
        <v>177</v>
      </c>
      <c r="Y433" s="61" t="s">
        <v>4147</v>
      </c>
      <c r="Z433" s="8"/>
    </row>
    <row r="434" spans="1:26" x14ac:dyDescent="0.2">
      <c r="A434" s="9">
        <v>527</v>
      </c>
      <c r="B434" s="9">
        <v>220</v>
      </c>
      <c r="C434" s="9">
        <v>296</v>
      </c>
      <c r="D434" s="9" t="s">
        <v>640</v>
      </c>
      <c r="E434" s="21" t="s">
        <v>641</v>
      </c>
      <c r="F434" s="10" t="s">
        <v>642</v>
      </c>
      <c r="G434" s="10" t="s">
        <v>26</v>
      </c>
      <c r="H434" s="10" t="s">
        <v>643</v>
      </c>
      <c r="I434" s="10" t="s">
        <v>26</v>
      </c>
      <c r="J434" s="10" t="s">
        <v>26</v>
      </c>
      <c r="K434" s="10" t="s">
        <v>26</v>
      </c>
      <c r="L434" s="10" t="s">
        <v>644</v>
      </c>
      <c r="M434" s="10" t="s">
        <v>26</v>
      </c>
      <c r="N434" s="10" t="s">
        <v>26</v>
      </c>
      <c r="O434" s="10">
        <f t="shared" si="18"/>
        <v>1</v>
      </c>
      <c r="P434" s="10">
        <f t="shared" si="19"/>
        <v>2</v>
      </c>
      <c r="Q434" s="10">
        <f t="shared" si="20"/>
        <v>3</v>
      </c>
      <c r="R434" s="14" t="s">
        <v>645</v>
      </c>
      <c r="S434" s="50"/>
      <c r="T434" s="11" t="s">
        <v>646</v>
      </c>
      <c r="U434" s="11" t="s">
        <v>177</v>
      </c>
      <c r="V434" s="8"/>
      <c r="W434" s="61" t="s">
        <v>4130</v>
      </c>
      <c r="X434" s="61" t="s">
        <v>177</v>
      </c>
      <c r="Y434" s="61" t="s">
        <v>4148</v>
      </c>
      <c r="Z434" s="8"/>
    </row>
    <row r="435" spans="1:26" x14ac:dyDescent="0.2">
      <c r="A435" s="9">
        <v>528</v>
      </c>
      <c r="B435" s="9">
        <v>353</v>
      </c>
      <c r="C435" s="9">
        <v>429</v>
      </c>
      <c r="D435" s="9" t="s">
        <v>647</v>
      </c>
      <c r="E435" s="8" t="s">
        <v>647</v>
      </c>
      <c r="F435" s="10" t="s">
        <v>648</v>
      </c>
      <c r="G435" s="10" t="s">
        <v>649</v>
      </c>
      <c r="H435" s="10" t="s">
        <v>650</v>
      </c>
      <c r="I435" s="10" t="s">
        <v>651</v>
      </c>
      <c r="J435" s="10" t="s">
        <v>26</v>
      </c>
      <c r="K435" s="10" t="s">
        <v>26</v>
      </c>
      <c r="L435" s="10" t="s">
        <v>26</v>
      </c>
      <c r="M435" s="10" t="s">
        <v>652</v>
      </c>
      <c r="N435" s="10" t="s">
        <v>653</v>
      </c>
      <c r="O435" s="10">
        <f t="shared" si="18"/>
        <v>2</v>
      </c>
      <c r="P435" s="10">
        <f t="shared" si="19"/>
        <v>4</v>
      </c>
      <c r="Q435" s="10">
        <f t="shared" si="20"/>
        <v>6</v>
      </c>
      <c r="R435" s="14" t="s">
        <v>645</v>
      </c>
      <c r="S435" s="50"/>
      <c r="T435" s="11" t="s">
        <v>646</v>
      </c>
      <c r="U435" s="11" t="s">
        <v>177</v>
      </c>
      <c r="V435" s="8"/>
      <c r="W435" s="61" t="s">
        <v>4130</v>
      </c>
      <c r="X435" s="61" t="s">
        <v>177</v>
      </c>
      <c r="Y435" s="61" t="s">
        <v>4148</v>
      </c>
      <c r="Z435" s="8"/>
    </row>
    <row r="436" spans="1:26" x14ac:dyDescent="0.2">
      <c r="A436" s="9">
        <v>529</v>
      </c>
      <c r="B436" s="9">
        <v>215</v>
      </c>
      <c r="C436" s="9">
        <v>291</v>
      </c>
      <c r="D436" s="9" t="s">
        <v>654</v>
      </c>
      <c r="E436" s="8" t="s">
        <v>654</v>
      </c>
      <c r="F436" s="10" t="s">
        <v>655</v>
      </c>
      <c r="G436" s="10" t="s">
        <v>26</v>
      </c>
      <c r="H436" s="10" t="s">
        <v>656</v>
      </c>
      <c r="I436" s="10" t="s">
        <v>657</v>
      </c>
      <c r="J436" s="10" t="s">
        <v>26</v>
      </c>
      <c r="K436" s="10" t="s">
        <v>26</v>
      </c>
      <c r="L436" s="10" t="s">
        <v>26</v>
      </c>
      <c r="M436" s="10" t="s">
        <v>658</v>
      </c>
      <c r="N436" s="10" t="s">
        <v>659</v>
      </c>
      <c r="O436" s="10">
        <f t="shared" si="18"/>
        <v>1</v>
      </c>
      <c r="P436" s="10">
        <f t="shared" si="19"/>
        <v>4</v>
      </c>
      <c r="Q436" s="10">
        <f t="shared" si="20"/>
        <v>5</v>
      </c>
      <c r="R436" s="14" t="s">
        <v>645</v>
      </c>
      <c r="S436" s="50"/>
      <c r="T436" s="11" t="s">
        <v>646</v>
      </c>
      <c r="U436" s="11" t="s">
        <v>177</v>
      </c>
      <c r="V436" s="8"/>
      <c r="W436" s="61" t="s">
        <v>4130</v>
      </c>
      <c r="X436" s="61" t="s">
        <v>177</v>
      </c>
      <c r="Y436" s="61" t="s">
        <v>4148</v>
      </c>
      <c r="Z436" s="8"/>
    </row>
    <row r="437" spans="1:26" x14ac:dyDescent="0.2">
      <c r="A437" s="9">
        <v>530</v>
      </c>
      <c r="B437" s="9">
        <v>295</v>
      </c>
      <c r="C437" s="9">
        <v>370</v>
      </c>
      <c r="D437" s="9" t="s">
        <v>660</v>
      </c>
      <c r="E437" s="21" t="s">
        <v>661</v>
      </c>
      <c r="F437" s="24" t="s">
        <v>82</v>
      </c>
      <c r="G437" s="10" t="s">
        <v>26</v>
      </c>
      <c r="H437" s="24" t="s">
        <v>82</v>
      </c>
      <c r="I437" s="24" t="s">
        <v>82</v>
      </c>
      <c r="J437" s="10" t="s">
        <v>26</v>
      </c>
      <c r="K437" s="10" t="s">
        <v>26</v>
      </c>
      <c r="L437" s="10" t="s">
        <v>26</v>
      </c>
      <c r="M437" s="10" t="s">
        <v>26</v>
      </c>
      <c r="N437" s="24" t="s">
        <v>82</v>
      </c>
      <c r="O437" s="10">
        <f t="shared" si="18"/>
        <v>1</v>
      </c>
      <c r="P437" s="10">
        <f t="shared" si="19"/>
        <v>3</v>
      </c>
      <c r="Q437" s="10">
        <f t="shared" si="20"/>
        <v>4</v>
      </c>
      <c r="R437" s="15"/>
      <c r="S437" s="50" t="s">
        <v>662</v>
      </c>
      <c r="T437" s="11" t="s">
        <v>663</v>
      </c>
      <c r="U437" s="11" t="s">
        <v>177</v>
      </c>
      <c r="V437" s="8"/>
      <c r="W437" s="61" t="s">
        <v>4130</v>
      </c>
      <c r="X437" s="61" t="s">
        <v>177</v>
      </c>
      <c r="Y437" s="61" t="s">
        <v>4148</v>
      </c>
      <c r="Z437" s="8"/>
    </row>
    <row r="438" spans="1:26" x14ac:dyDescent="0.2">
      <c r="A438" s="9">
        <v>531</v>
      </c>
      <c r="B438" s="9">
        <v>318</v>
      </c>
      <c r="C438" s="9">
        <v>393</v>
      </c>
      <c r="D438" s="9" t="s">
        <v>664</v>
      </c>
      <c r="E438" s="8" t="s">
        <v>664</v>
      </c>
      <c r="F438" s="10" t="s">
        <v>665</v>
      </c>
      <c r="G438" s="10" t="s">
        <v>26</v>
      </c>
      <c r="H438" s="10" t="s">
        <v>666</v>
      </c>
      <c r="I438" s="10" t="s">
        <v>667</v>
      </c>
      <c r="J438" s="10" t="s">
        <v>26</v>
      </c>
      <c r="K438" s="10" t="s">
        <v>26</v>
      </c>
      <c r="L438" s="10" t="s">
        <v>26</v>
      </c>
      <c r="M438" s="10" t="s">
        <v>668</v>
      </c>
      <c r="N438" s="10" t="s">
        <v>669</v>
      </c>
      <c r="O438" s="10">
        <f t="shared" si="18"/>
        <v>1</v>
      </c>
      <c r="P438" s="10">
        <f t="shared" si="19"/>
        <v>4</v>
      </c>
      <c r="Q438" s="10">
        <f t="shared" si="20"/>
        <v>5</v>
      </c>
      <c r="R438" s="14" t="s">
        <v>645</v>
      </c>
      <c r="S438" s="50"/>
      <c r="T438" s="11" t="s">
        <v>646</v>
      </c>
      <c r="U438" s="11" t="s">
        <v>177</v>
      </c>
      <c r="V438" s="8"/>
      <c r="W438" s="61" t="s">
        <v>4130</v>
      </c>
      <c r="X438" s="61" t="s">
        <v>177</v>
      </c>
      <c r="Y438" s="61" t="s">
        <v>4148</v>
      </c>
      <c r="Z438" s="8"/>
    </row>
    <row r="439" spans="1:26" x14ac:dyDescent="0.2">
      <c r="A439" s="9">
        <v>532</v>
      </c>
      <c r="B439" s="9">
        <v>317</v>
      </c>
      <c r="C439" s="9">
        <v>392</v>
      </c>
      <c r="D439" s="9" t="s">
        <v>670</v>
      </c>
      <c r="E439" s="8" t="s">
        <v>670</v>
      </c>
      <c r="F439" s="10" t="s">
        <v>671</v>
      </c>
      <c r="G439" s="10" t="s">
        <v>26</v>
      </c>
      <c r="H439" s="10" t="s">
        <v>672</v>
      </c>
      <c r="I439" s="10" t="s">
        <v>673</v>
      </c>
      <c r="J439" s="10" t="s">
        <v>26</v>
      </c>
      <c r="K439" s="10" t="s">
        <v>26</v>
      </c>
      <c r="L439" s="10" t="s">
        <v>26</v>
      </c>
      <c r="M439" s="10" t="s">
        <v>674</v>
      </c>
      <c r="N439" s="10" t="s">
        <v>675</v>
      </c>
      <c r="O439" s="10">
        <f t="shared" si="18"/>
        <v>1</v>
      </c>
      <c r="P439" s="10">
        <f t="shared" si="19"/>
        <v>4</v>
      </c>
      <c r="Q439" s="10">
        <f t="shared" si="20"/>
        <v>5</v>
      </c>
      <c r="R439" s="14" t="s">
        <v>645</v>
      </c>
      <c r="S439" s="50"/>
      <c r="T439" s="11" t="s">
        <v>646</v>
      </c>
      <c r="U439" s="11" t="s">
        <v>177</v>
      </c>
      <c r="V439" s="8"/>
      <c r="W439" s="61" t="s">
        <v>4130</v>
      </c>
      <c r="X439" s="61" t="s">
        <v>177</v>
      </c>
      <c r="Y439" s="61" t="s">
        <v>4148</v>
      </c>
      <c r="Z439" s="8"/>
    </row>
    <row r="440" spans="1:26" x14ac:dyDescent="0.2">
      <c r="A440" s="9">
        <v>533</v>
      </c>
      <c r="B440" s="9">
        <v>153</v>
      </c>
      <c r="C440" s="9">
        <v>231</v>
      </c>
      <c r="D440" s="9" t="s">
        <v>676</v>
      </c>
      <c r="E440" s="8" t="s">
        <v>676</v>
      </c>
      <c r="F440" s="10" t="s">
        <v>677</v>
      </c>
      <c r="G440" s="10" t="s">
        <v>26</v>
      </c>
      <c r="H440" s="10" t="s">
        <v>678</v>
      </c>
      <c r="I440" s="10" t="s">
        <v>679</v>
      </c>
      <c r="J440" s="10" t="s">
        <v>26</v>
      </c>
      <c r="K440" s="10" t="s">
        <v>26</v>
      </c>
      <c r="L440" s="10" t="s">
        <v>26</v>
      </c>
      <c r="M440" s="10" t="s">
        <v>680</v>
      </c>
      <c r="N440" s="10" t="s">
        <v>681</v>
      </c>
      <c r="O440" s="10">
        <f t="shared" si="18"/>
        <v>1</v>
      </c>
      <c r="P440" s="10">
        <f t="shared" si="19"/>
        <v>4</v>
      </c>
      <c r="Q440" s="10">
        <f t="shared" si="20"/>
        <v>5</v>
      </c>
      <c r="R440" s="14" t="s">
        <v>645</v>
      </c>
      <c r="S440" s="50"/>
      <c r="T440" s="11" t="s">
        <v>646</v>
      </c>
      <c r="U440" s="11" t="s">
        <v>177</v>
      </c>
      <c r="V440" s="8"/>
      <c r="W440" s="61" t="s">
        <v>4130</v>
      </c>
      <c r="X440" s="61" t="s">
        <v>177</v>
      </c>
      <c r="Y440" s="61" t="s">
        <v>4148</v>
      </c>
      <c r="Z440" s="8"/>
    </row>
    <row r="441" spans="1:26" x14ac:dyDescent="0.2">
      <c r="A441" s="9">
        <v>534</v>
      </c>
      <c r="B441" s="9">
        <v>154</v>
      </c>
      <c r="C441" s="9">
        <v>232</v>
      </c>
      <c r="D441" s="9" t="s">
        <v>682</v>
      </c>
      <c r="E441" s="8" t="s">
        <v>682</v>
      </c>
      <c r="F441" s="10" t="s">
        <v>683</v>
      </c>
      <c r="G441" s="10" t="s">
        <v>26</v>
      </c>
      <c r="H441" s="10" t="s">
        <v>684</v>
      </c>
      <c r="I441" s="10" t="s">
        <v>685</v>
      </c>
      <c r="J441" s="10" t="s">
        <v>686</v>
      </c>
      <c r="K441" s="10" t="s">
        <v>26</v>
      </c>
      <c r="L441" s="10" t="s">
        <v>26</v>
      </c>
      <c r="M441" s="10" t="s">
        <v>687</v>
      </c>
      <c r="N441" s="10" t="s">
        <v>688</v>
      </c>
      <c r="O441" s="10">
        <f t="shared" si="18"/>
        <v>1</v>
      </c>
      <c r="P441" s="10">
        <f t="shared" si="19"/>
        <v>5</v>
      </c>
      <c r="Q441" s="10">
        <f t="shared" si="20"/>
        <v>6</v>
      </c>
      <c r="R441" s="15" t="s">
        <v>689</v>
      </c>
      <c r="S441" s="50"/>
      <c r="T441" s="11"/>
      <c r="U441" s="11" t="s">
        <v>177</v>
      </c>
      <c r="V441" s="8"/>
      <c r="W441" s="61" t="s">
        <v>4130</v>
      </c>
      <c r="X441" s="61" t="s">
        <v>177</v>
      </c>
      <c r="Y441" s="61" t="s">
        <v>4148</v>
      </c>
      <c r="Z441" s="8"/>
    </row>
    <row r="442" spans="1:26" ht="48" x14ac:dyDescent="0.2">
      <c r="A442" s="9">
        <v>535</v>
      </c>
      <c r="B442" s="9">
        <v>327</v>
      </c>
      <c r="C442" s="9">
        <v>402</v>
      </c>
      <c r="D442" s="9" t="s">
        <v>690</v>
      </c>
      <c r="E442" s="8" t="s">
        <v>690</v>
      </c>
      <c r="F442" s="10" t="s">
        <v>110</v>
      </c>
      <c r="G442" s="10" t="s">
        <v>26</v>
      </c>
      <c r="H442" s="10" t="s">
        <v>110</v>
      </c>
      <c r="I442" s="10" t="s">
        <v>110</v>
      </c>
      <c r="J442" s="10" t="s">
        <v>26</v>
      </c>
      <c r="K442" s="10" t="s">
        <v>26</v>
      </c>
      <c r="L442" s="10" t="s">
        <v>26</v>
      </c>
      <c r="M442" s="10" t="s">
        <v>110</v>
      </c>
      <c r="N442" s="10" t="s">
        <v>110</v>
      </c>
      <c r="O442" s="10">
        <f t="shared" si="18"/>
        <v>1</v>
      </c>
      <c r="P442" s="10">
        <f t="shared" si="19"/>
        <v>4</v>
      </c>
      <c r="Q442" s="10">
        <f t="shared" si="20"/>
        <v>5</v>
      </c>
      <c r="R442" s="15"/>
      <c r="S442" s="50" t="s">
        <v>691</v>
      </c>
      <c r="T442" s="11"/>
      <c r="U442" s="11" t="s">
        <v>177</v>
      </c>
      <c r="V442" s="8"/>
      <c r="W442" s="61" t="s">
        <v>4130</v>
      </c>
      <c r="X442" s="61" t="s">
        <v>177</v>
      </c>
      <c r="Y442" s="61" t="s">
        <v>4148</v>
      </c>
      <c r="Z442" s="8"/>
    </row>
    <row r="443" spans="1:26" x14ac:dyDescent="0.2">
      <c r="A443" s="9">
        <v>536</v>
      </c>
      <c r="B443" s="9">
        <v>218</v>
      </c>
      <c r="C443" s="9">
        <v>294</v>
      </c>
      <c r="D443" s="9" t="s">
        <v>692</v>
      </c>
      <c r="E443" s="8" t="s">
        <v>692</v>
      </c>
      <c r="F443" s="10" t="s">
        <v>693</v>
      </c>
      <c r="G443" s="10" t="s">
        <v>26</v>
      </c>
      <c r="H443" s="10" t="s">
        <v>694</v>
      </c>
      <c r="I443" s="10" t="s">
        <v>695</v>
      </c>
      <c r="J443" s="10" t="s">
        <v>26</v>
      </c>
      <c r="K443" s="10" t="s">
        <v>26</v>
      </c>
      <c r="L443" s="10" t="s">
        <v>26</v>
      </c>
      <c r="M443" s="10" t="s">
        <v>696</v>
      </c>
      <c r="N443" s="10" t="s">
        <v>697</v>
      </c>
      <c r="O443" s="10">
        <f t="shared" si="18"/>
        <v>1</v>
      </c>
      <c r="P443" s="10">
        <f t="shared" si="19"/>
        <v>4</v>
      </c>
      <c r="Q443" s="10">
        <f t="shared" si="20"/>
        <v>5</v>
      </c>
      <c r="R443" s="14" t="s">
        <v>645</v>
      </c>
      <c r="S443" s="50"/>
      <c r="T443" s="11" t="s">
        <v>698</v>
      </c>
      <c r="U443" s="11" t="s">
        <v>177</v>
      </c>
      <c r="V443" s="8"/>
      <c r="W443" s="61" t="s">
        <v>4130</v>
      </c>
      <c r="X443" s="61" t="s">
        <v>177</v>
      </c>
      <c r="Y443" s="61" t="s">
        <v>4149</v>
      </c>
      <c r="Z443" s="8"/>
    </row>
    <row r="444" spans="1:26" x14ac:dyDescent="0.2">
      <c r="A444" s="9">
        <v>537</v>
      </c>
      <c r="B444" s="9">
        <v>350</v>
      </c>
      <c r="C444" s="9">
        <v>425</v>
      </c>
      <c r="D444" s="9" t="s">
        <v>699</v>
      </c>
      <c r="E444" s="57" t="s">
        <v>699</v>
      </c>
      <c r="F444" s="25" t="s">
        <v>700</v>
      </c>
      <c r="G444" s="10" t="s">
        <v>701</v>
      </c>
      <c r="H444" s="10" t="s">
        <v>26</v>
      </c>
      <c r="I444" s="10" t="s">
        <v>26</v>
      </c>
      <c r="J444" s="10" t="s">
        <v>26</v>
      </c>
      <c r="K444" s="10" t="s">
        <v>26</v>
      </c>
      <c r="L444" s="10" t="s">
        <v>26</v>
      </c>
      <c r="M444" s="10" t="s">
        <v>26</v>
      </c>
      <c r="N444" s="10" t="s">
        <v>702</v>
      </c>
      <c r="O444" s="10">
        <f t="shared" si="18"/>
        <v>2</v>
      </c>
      <c r="P444" s="10">
        <f t="shared" si="19"/>
        <v>1</v>
      </c>
      <c r="Q444" s="10">
        <f t="shared" si="20"/>
        <v>3</v>
      </c>
      <c r="R444" s="14" t="s">
        <v>184</v>
      </c>
      <c r="S444" s="50"/>
      <c r="T444" s="11" t="s">
        <v>703</v>
      </c>
      <c r="U444" s="11" t="s">
        <v>177</v>
      </c>
      <c r="V444" s="8"/>
      <c r="W444" s="61" t="s">
        <v>4130</v>
      </c>
      <c r="X444" s="61" t="s">
        <v>177</v>
      </c>
      <c r="Y444" s="61" t="s">
        <v>4150</v>
      </c>
      <c r="Z444" s="8"/>
    </row>
    <row r="445" spans="1:26" x14ac:dyDescent="0.2">
      <c r="A445" s="9">
        <v>538</v>
      </c>
      <c r="B445" s="9">
        <v>312</v>
      </c>
      <c r="C445" s="9">
        <v>387</v>
      </c>
      <c r="D445" s="9" t="s">
        <v>704</v>
      </c>
      <c r="E445" s="8" t="s">
        <v>704</v>
      </c>
      <c r="F445" s="10" t="s">
        <v>705</v>
      </c>
      <c r="G445" s="10" t="s">
        <v>706</v>
      </c>
      <c r="H445" s="10" t="s">
        <v>26</v>
      </c>
      <c r="I445" s="10" t="s">
        <v>26</v>
      </c>
      <c r="J445" s="10" t="s">
        <v>26</v>
      </c>
      <c r="K445" s="10" t="s">
        <v>26</v>
      </c>
      <c r="L445" s="10" t="s">
        <v>26</v>
      </c>
      <c r="M445" s="10" t="s">
        <v>26</v>
      </c>
      <c r="N445" s="10" t="s">
        <v>707</v>
      </c>
      <c r="O445" s="10">
        <f t="shared" si="18"/>
        <v>2</v>
      </c>
      <c r="P445" s="10">
        <f t="shared" si="19"/>
        <v>1</v>
      </c>
      <c r="Q445" s="10">
        <f t="shared" si="20"/>
        <v>3</v>
      </c>
      <c r="R445" s="15"/>
      <c r="S445" s="50"/>
      <c r="T445" s="11"/>
      <c r="U445" s="11" t="s">
        <v>177</v>
      </c>
      <c r="V445" s="8"/>
      <c r="W445" s="61" t="s">
        <v>4130</v>
      </c>
      <c r="X445" s="61" t="s">
        <v>177</v>
      </c>
      <c r="Y445" s="61" t="s">
        <v>4150</v>
      </c>
      <c r="Z445" s="8"/>
    </row>
    <row r="446" spans="1:26" x14ac:dyDescent="0.2">
      <c r="A446" s="9">
        <v>539</v>
      </c>
      <c r="B446" s="9">
        <v>178</v>
      </c>
      <c r="C446" s="9">
        <v>256</v>
      </c>
      <c r="D446" s="9" t="s">
        <v>708</v>
      </c>
      <c r="E446" s="8" t="s">
        <v>708</v>
      </c>
      <c r="F446" s="25" t="s">
        <v>709</v>
      </c>
      <c r="G446" s="10" t="s">
        <v>710</v>
      </c>
      <c r="H446" s="10" t="s">
        <v>26</v>
      </c>
      <c r="I446" s="10" t="s">
        <v>26</v>
      </c>
      <c r="J446" s="10" t="s">
        <v>26</v>
      </c>
      <c r="K446" s="10" t="s">
        <v>26</v>
      </c>
      <c r="L446" s="10" t="s">
        <v>26</v>
      </c>
      <c r="M446" s="10" t="s">
        <v>26</v>
      </c>
      <c r="N446" s="10" t="s">
        <v>711</v>
      </c>
      <c r="O446" s="10">
        <f t="shared" si="18"/>
        <v>2</v>
      </c>
      <c r="P446" s="10">
        <f t="shared" si="19"/>
        <v>1</v>
      </c>
      <c r="Q446" s="10">
        <f t="shared" si="20"/>
        <v>3</v>
      </c>
      <c r="R446" s="14" t="s">
        <v>184</v>
      </c>
      <c r="S446" s="50"/>
      <c r="T446" s="11" t="s">
        <v>703</v>
      </c>
      <c r="U446" s="11" t="s">
        <v>177</v>
      </c>
      <c r="V446" s="8"/>
      <c r="W446" s="61" t="s">
        <v>4130</v>
      </c>
      <c r="X446" s="61" t="s">
        <v>177</v>
      </c>
      <c r="Y446" s="61" t="s">
        <v>4150</v>
      </c>
      <c r="Z446" s="8"/>
    </row>
    <row r="447" spans="1:26" x14ac:dyDescent="0.2">
      <c r="A447" s="9">
        <v>540</v>
      </c>
      <c r="B447" s="9">
        <v>357</v>
      </c>
      <c r="C447" s="9">
        <v>433</v>
      </c>
      <c r="D447" s="9" t="s">
        <v>712</v>
      </c>
      <c r="E447" s="8" t="s">
        <v>712</v>
      </c>
      <c r="F447" s="10" t="s">
        <v>713</v>
      </c>
      <c r="G447" s="10" t="s">
        <v>26</v>
      </c>
      <c r="H447" s="10" t="s">
        <v>714</v>
      </c>
      <c r="I447" s="10" t="s">
        <v>715</v>
      </c>
      <c r="J447" s="10" t="s">
        <v>26</v>
      </c>
      <c r="K447" s="10" t="s">
        <v>26</v>
      </c>
      <c r="L447" s="10" t="s">
        <v>716</v>
      </c>
      <c r="M447" s="10" t="s">
        <v>717</v>
      </c>
      <c r="N447" s="10" t="s">
        <v>718</v>
      </c>
      <c r="O447" s="10">
        <f t="shared" si="18"/>
        <v>1</v>
      </c>
      <c r="P447" s="10">
        <f t="shared" si="19"/>
        <v>5</v>
      </c>
      <c r="Q447" s="10">
        <f t="shared" si="20"/>
        <v>6</v>
      </c>
      <c r="R447" s="14" t="s">
        <v>184</v>
      </c>
      <c r="S447" s="50"/>
      <c r="T447" s="11" t="s">
        <v>703</v>
      </c>
      <c r="U447" s="11" t="s">
        <v>177</v>
      </c>
      <c r="V447" s="8"/>
      <c r="W447" s="61" t="s">
        <v>4130</v>
      </c>
      <c r="X447" s="61" t="s">
        <v>177</v>
      </c>
      <c r="Y447" s="61" t="s">
        <v>4150</v>
      </c>
      <c r="Z447" s="8"/>
    </row>
    <row r="448" spans="1:26" x14ac:dyDescent="0.2">
      <c r="A448" s="9">
        <v>541</v>
      </c>
      <c r="B448" s="9">
        <v>358</v>
      </c>
      <c r="C448" s="9">
        <v>434</v>
      </c>
      <c r="D448" s="9" t="s">
        <v>719</v>
      </c>
      <c r="E448" s="8" t="s">
        <v>719</v>
      </c>
      <c r="F448" s="25" t="s">
        <v>720</v>
      </c>
      <c r="G448" s="10" t="s">
        <v>721</v>
      </c>
      <c r="H448" s="10" t="s">
        <v>26</v>
      </c>
      <c r="I448" s="10" t="s">
        <v>26</v>
      </c>
      <c r="J448" s="10" t="s">
        <v>26</v>
      </c>
      <c r="K448" s="10" t="s">
        <v>26</v>
      </c>
      <c r="L448" s="10" t="s">
        <v>26</v>
      </c>
      <c r="M448" s="10" t="s">
        <v>26</v>
      </c>
      <c r="N448" s="10" t="s">
        <v>722</v>
      </c>
      <c r="O448" s="10">
        <f t="shared" si="18"/>
        <v>2</v>
      </c>
      <c r="P448" s="10">
        <f t="shared" si="19"/>
        <v>1</v>
      </c>
      <c r="Q448" s="10">
        <f t="shared" si="20"/>
        <v>3</v>
      </c>
      <c r="R448" s="14" t="s">
        <v>184</v>
      </c>
      <c r="S448" s="52"/>
      <c r="T448" s="11" t="s">
        <v>703</v>
      </c>
      <c r="U448" s="11" t="s">
        <v>177</v>
      </c>
      <c r="V448" s="8"/>
      <c r="W448" s="61" t="s">
        <v>4130</v>
      </c>
      <c r="X448" s="61" t="s">
        <v>177</v>
      </c>
      <c r="Y448" s="61" t="s">
        <v>4150</v>
      </c>
      <c r="Z448" s="8"/>
    </row>
    <row r="449" spans="1:26" x14ac:dyDescent="0.2">
      <c r="A449" s="9">
        <v>542</v>
      </c>
      <c r="B449" s="9">
        <v>359</v>
      </c>
      <c r="C449" s="9">
        <v>435</v>
      </c>
      <c r="D449" s="9" t="s">
        <v>723</v>
      </c>
      <c r="E449" s="8" t="s">
        <v>723</v>
      </c>
      <c r="F449" s="10" t="s">
        <v>724</v>
      </c>
      <c r="G449" s="10" t="s">
        <v>26</v>
      </c>
      <c r="H449" s="10" t="s">
        <v>725</v>
      </c>
      <c r="I449" s="10" t="s">
        <v>726</v>
      </c>
      <c r="J449" s="10" t="s">
        <v>26</v>
      </c>
      <c r="K449" s="10" t="s">
        <v>26</v>
      </c>
      <c r="L449" s="25" t="s">
        <v>727</v>
      </c>
      <c r="M449" s="10" t="s">
        <v>728</v>
      </c>
      <c r="N449" s="10" t="s">
        <v>729</v>
      </c>
      <c r="O449" s="10">
        <f t="shared" si="18"/>
        <v>1</v>
      </c>
      <c r="P449" s="10">
        <f t="shared" si="19"/>
        <v>5</v>
      </c>
      <c r="Q449" s="10">
        <f t="shared" si="20"/>
        <v>6</v>
      </c>
      <c r="R449" s="14" t="s">
        <v>184</v>
      </c>
      <c r="S449" s="50"/>
      <c r="T449" s="11" t="s">
        <v>703</v>
      </c>
      <c r="U449" s="11" t="s">
        <v>177</v>
      </c>
      <c r="V449" s="8"/>
      <c r="W449" s="61" t="s">
        <v>4130</v>
      </c>
      <c r="X449" s="61" t="s">
        <v>177</v>
      </c>
      <c r="Y449" s="61" t="s">
        <v>4150</v>
      </c>
      <c r="Z449" s="8"/>
    </row>
    <row r="450" spans="1:26" x14ac:dyDescent="0.2">
      <c r="A450" s="9">
        <v>543</v>
      </c>
      <c r="B450" s="9">
        <v>232</v>
      </c>
      <c r="C450" s="9">
        <v>307</v>
      </c>
      <c r="D450" s="9" t="s">
        <v>730</v>
      </c>
      <c r="E450" s="8" t="s">
        <v>730</v>
      </c>
      <c r="F450" s="10" t="s">
        <v>731</v>
      </c>
      <c r="G450" s="10" t="s">
        <v>26</v>
      </c>
      <c r="H450" s="10" t="s">
        <v>732</v>
      </c>
      <c r="I450" s="10" t="s">
        <v>733</v>
      </c>
      <c r="J450" s="10" t="s">
        <v>26</v>
      </c>
      <c r="K450" s="10" t="s">
        <v>26</v>
      </c>
      <c r="L450" s="10" t="s">
        <v>26</v>
      </c>
      <c r="M450" s="10" t="s">
        <v>734</v>
      </c>
      <c r="N450" s="10" t="s">
        <v>735</v>
      </c>
      <c r="O450" s="10">
        <f t="shared" ref="O450:O513" si="21">2-(SUM(IF(F450="NA",1,0),IF(G450="NA",1,0)))</f>
        <v>1</v>
      </c>
      <c r="P450" s="10">
        <f t="shared" ref="P450:P513" si="22">7-SUM(IF(H450="NA",1,0),IF(I450="NA",1,0),IF(J450="NA",1,0),IF(K450="NA",1,0),IF(L450="NA",1,0),IF(M450="NA",1,0),IF(N450="NA",1,0))</f>
        <v>4</v>
      </c>
      <c r="Q450" s="10">
        <f t="shared" ref="Q450:Q513" si="23">SUM(O450:P450)</f>
        <v>5</v>
      </c>
      <c r="R450" s="14" t="s">
        <v>184</v>
      </c>
      <c r="S450" s="50"/>
      <c r="T450" s="11" t="s">
        <v>703</v>
      </c>
      <c r="U450" s="11" t="s">
        <v>177</v>
      </c>
      <c r="V450" s="8"/>
      <c r="W450" s="61" t="s">
        <v>4130</v>
      </c>
      <c r="X450" s="61" t="s">
        <v>177</v>
      </c>
      <c r="Y450" s="61" t="s">
        <v>4150</v>
      </c>
      <c r="Z450" s="8"/>
    </row>
    <row r="451" spans="1:26" x14ac:dyDescent="0.2">
      <c r="A451" s="9">
        <v>544</v>
      </c>
      <c r="B451" s="9">
        <v>345</v>
      </c>
      <c r="C451" s="9">
        <v>420</v>
      </c>
      <c r="D451" s="9" t="s">
        <v>736</v>
      </c>
      <c r="E451" s="8" t="s">
        <v>736</v>
      </c>
      <c r="F451" s="10" t="s">
        <v>737</v>
      </c>
      <c r="G451" s="10" t="s">
        <v>26</v>
      </c>
      <c r="H451" s="10" t="s">
        <v>738</v>
      </c>
      <c r="I451" s="10" t="s">
        <v>739</v>
      </c>
      <c r="J451" s="10" t="s">
        <v>26</v>
      </c>
      <c r="K451" s="10" t="s">
        <v>26</v>
      </c>
      <c r="L451" s="10" t="s">
        <v>26</v>
      </c>
      <c r="M451" s="10" t="s">
        <v>740</v>
      </c>
      <c r="N451" s="10" t="s">
        <v>741</v>
      </c>
      <c r="O451" s="10">
        <f t="shared" si="21"/>
        <v>1</v>
      </c>
      <c r="P451" s="10">
        <f t="shared" si="22"/>
        <v>4</v>
      </c>
      <c r="Q451" s="10">
        <f t="shared" si="23"/>
        <v>5</v>
      </c>
      <c r="R451" s="14" t="s">
        <v>184</v>
      </c>
      <c r="S451" s="50"/>
      <c r="T451" s="11" t="s">
        <v>703</v>
      </c>
      <c r="U451" s="11" t="s">
        <v>177</v>
      </c>
      <c r="V451" s="8"/>
      <c r="W451" s="61" t="s">
        <v>4130</v>
      </c>
      <c r="X451" s="61" t="s">
        <v>177</v>
      </c>
      <c r="Y451" s="61" t="s">
        <v>4150</v>
      </c>
      <c r="Z451" s="8"/>
    </row>
    <row r="452" spans="1:26" x14ac:dyDescent="0.2">
      <c r="A452" s="9">
        <v>545</v>
      </c>
      <c r="B452" s="9">
        <v>355</v>
      </c>
      <c r="C452" s="9">
        <v>431</v>
      </c>
      <c r="D452" s="9" t="s">
        <v>742</v>
      </c>
      <c r="E452" s="8" t="s">
        <v>742</v>
      </c>
      <c r="F452" s="25" t="s">
        <v>743</v>
      </c>
      <c r="G452" s="10" t="s">
        <v>744</v>
      </c>
      <c r="H452" s="10" t="s">
        <v>26</v>
      </c>
      <c r="I452" s="10" t="s">
        <v>26</v>
      </c>
      <c r="J452" s="10" t="s">
        <v>26</v>
      </c>
      <c r="K452" s="10" t="s">
        <v>26</v>
      </c>
      <c r="L452" s="10" t="s">
        <v>26</v>
      </c>
      <c r="M452" s="10" t="s">
        <v>26</v>
      </c>
      <c r="N452" s="10" t="s">
        <v>745</v>
      </c>
      <c r="O452" s="10">
        <f t="shared" si="21"/>
        <v>2</v>
      </c>
      <c r="P452" s="10">
        <f t="shared" si="22"/>
        <v>1</v>
      </c>
      <c r="Q452" s="10">
        <f t="shared" si="23"/>
        <v>3</v>
      </c>
      <c r="R452" s="14" t="s">
        <v>184</v>
      </c>
      <c r="S452" s="50"/>
      <c r="T452" s="11" t="s">
        <v>703</v>
      </c>
      <c r="U452" s="11" t="s">
        <v>177</v>
      </c>
      <c r="V452" s="8"/>
      <c r="W452" s="61" t="s">
        <v>4130</v>
      </c>
      <c r="X452" s="61" t="s">
        <v>177</v>
      </c>
      <c r="Y452" s="61" t="s">
        <v>4150</v>
      </c>
      <c r="Z452" s="8"/>
    </row>
    <row r="453" spans="1:26" x14ac:dyDescent="0.2">
      <c r="A453" s="9">
        <v>546</v>
      </c>
      <c r="B453" s="9">
        <v>354</v>
      </c>
      <c r="C453" s="9">
        <v>430</v>
      </c>
      <c r="D453" s="9" t="s">
        <v>746</v>
      </c>
      <c r="E453" s="8" t="s">
        <v>746</v>
      </c>
      <c r="F453" s="10" t="s">
        <v>747</v>
      </c>
      <c r="G453" s="10" t="s">
        <v>26</v>
      </c>
      <c r="H453" s="10" t="s">
        <v>748</v>
      </c>
      <c r="I453" s="10" t="s">
        <v>749</v>
      </c>
      <c r="J453" s="10" t="s">
        <v>26</v>
      </c>
      <c r="K453" s="10" t="s">
        <v>26</v>
      </c>
      <c r="L453" s="10" t="s">
        <v>26</v>
      </c>
      <c r="M453" s="10" t="s">
        <v>750</v>
      </c>
      <c r="N453" s="10" t="s">
        <v>751</v>
      </c>
      <c r="O453" s="10">
        <f t="shared" si="21"/>
        <v>1</v>
      </c>
      <c r="P453" s="10">
        <f t="shared" si="22"/>
        <v>4</v>
      </c>
      <c r="Q453" s="10">
        <f t="shared" si="23"/>
        <v>5</v>
      </c>
      <c r="R453" s="14" t="s">
        <v>184</v>
      </c>
      <c r="S453" s="50"/>
      <c r="T453" s="11" t="s">
        <v>703</v>
      </c>
      <c r="U453" s="11" t="s">
        <v>177</v>
      </c>
      <c r="V453" s="8"/>
      <c r="W453" s="61" t="s">
        <v>4130</v>
      </c>
      <c r="X453" s="61" t="s">
        <v>177</v>
      </c>
      <c r="Y453" s="61" t="s">
        <v>4150</v>
      </c>
      <c r="Z453" s="8"/>
    </row>
    <row r="454" spans="1:26" x14ac:dyDescent="0.2">
      <c r="A454" s="9">
        <v>547</v>
      </c>
      <c r="B454" s="9">
        <v>313</v>
      </c>
      <c r="C454" s="9">
        <v>388</v>
      </c>
      <c r="D454" s="9" t="s">
        <v>752</v>
      </c>
      <c r="E454" s="8" t="s">
        <v>752</v>
      </c>
      <c r="F454" s="10" t="s">
        <v>753</v>
      </c>
      <c r="G454" s="10" t="s">
        <v>754</v>
      </c>
      <c r="H454" s="10" t="s">
        <v>26</v>
      </c>
      <c r="I454" s="10" t="s">
        <v>26</v>
      </c>
      <c r="J454" s="10" t="s">
        <v>26</v>
      </c>
      <c r="K454" s="10" t="s">
        <v>26</v>
      </c>
      <c r="L454" s="10" t="s">
        <v>26</v>
      </c>
      <c r="M454" s="10" t="s">
        <v>26</v>
      </c>
      <c r="N454" s="10" t="s">
        <v>755</v>
      </c>
      <c r="O454" s="10">
        <f t="shared" si="21"/>
        <v>2</v>
      </c>
      <c r="P454" s="10">
        <f t="shared" si="22"/>
        <v>1</v>
      </c>
      <c r="Q454" s="10">
        <f t="shared" si="23"/>
        <v>3</v>
      </c>
      <c r="R454" s="15"/>
      <c r="S454" s="50"/>
      <c r="T454" s="11"/>
      <c r="U454" s="11" t="s">
        <v>177</v>
      </c>
      <c r="V454" s="8"/>
      <c r="W454" s="61" t="s">
        <v>4130</v>
      </c>
      <c r="X454" s="61" t="s">
        <v>177</v>
      </c>
      <c r="Y454" s="61" t="s">
        <v>4150</v>
      </c>
      <c r="Z454" s="8"/>
    </row>
    <row r="455" spans="1:26" x14ac:dyDescent="0.2">
      <c r="A455" s="9">
        <v>548</v>
      </c>
      <c r="B455" s="9">
        <v>311</v>
      </c>
      <c r="C455" s="9">
        <v>386</v>
      </c>
      <c r="D455" s="9" t="s">
        <v>756</v>
      </c>
      <c r="E455" s="8" t="s">
        <v>756</v>
      </c>
      <c r="F455" s="10" t="s">
        <v>757</v>
      </c>
      <c r="G455" s="10" t="s">
        <v>26</v>
      </c>
      <c r="H455" s="10" t="s">
        <v>26</v>
      </c>
      <c r="I455" s="10" t="s">
        <v>26</v>
      </c>
      <c r="J455" s="10" t="s">
        <v>26</v>
      </c>
      <c r="K455" s="10" t="s">
        <v>26</v>
      </c>
      <c r="L455" s="10" t="s">
        <v>26</v>
      </c>
      <c r="M455" s="10" t="s">
        <v>26</v>
      </c>
      <c r="N455" s="10" t="s">
        <v>758</v>
      </c>
      <c r="O455" s="10">
        <f t="shared" si="21"/>
        <v>1</v>
      </c>
      <c r="P455" s="10">
        <f t="shared" si="22"/>
        <v>1</v>
      </c>
      <c r="Q455" s="10">
        <f t="shared" si="23"/>
        <v>2</v>
      </c>
      <c r="R455" s="15"/>
      <c r="S455" s="50"/>
      <c r="T455" s="11"/>
      <c r="U455" s="11" t="s">
        <v>177</v>
      </c>
      <c r="V455" s="8"/>
      <c r="W455" s="61" t="s">
        <v>4130</v>
      </c>
      <c r="X455" s="61" t="s">
        <v>177</v>
      </c>
      <c r="Y455" s="61" t="s">
        <v>4150</v>
      </c>
      <c r="Z455" s="8"/>
    </row>
    <row r="456" spans="1:26" ht="24" x14ac:dyDescent="0.2">
      <c r="A456" s="9">
        <v>549</v>
      </c>
      <c r="B456" s="9">
        <v>130</v>
      </c>
      <c r="C456" s="9">
        <v>208</v>
      </c>
      <c r="D456" s="9" t="s">
        <v>759</v>
      </c>
      <c r="E456" s="21" t="s">
        <v>760</v>
      </c>
      <c r="F456" s="25" t="s">
        <v>761</v>
      </c>
      <c r="G456" s="10" t="s">
        <v>762</v>
      </c>
      <c r="H456" s="10" t="s">
        <v>26</v>
      </c>
      <c r="I456" s="10" t="s">
        <v>26</v>
      </c>
      <c r="J456" s="10" t="s">
        <v>26</v>
      </c>
      <c r="K456" s="10" t="s">
        <v>26</v>
      </c>
      <c r="L456" s="10" t="s">
        <v>26</v>
      </c>
      <c r="M456" s="10" t="s">
        <v>26</v>
      </c>
      <c r="N456" s="10" t="s">
        <v>763</v>
      </c>
      <c r="O456" s="10">
        <f t="shared" si="21"/>
        <v>2</v>
      </c>
      <c r="P456" s="10">
        <f t="shared" si="22"/>
        <v>1</v>
      </c>
      <c r="Q456" s="10">
        <f t="shared" si="23"/>
        <v>3</v>
      </c>
      <c r="R456" s="14" t="s">
        <v>184</v>
      </c>
      <c r="S456" s="50" t="s">
        <v>764</v>
      </c>
      <c r="T456" s="11" t="s">
        <v>703</v>
      </c>
      <c r="U456" s="11" t="s">
        <v>177</v>
      </c>
      <c r="V456" s="8"/>
      <c r="W456" s="61" t="s">
        <v>4130</v>
      </c>
      <c r="X456" s="61" t="s">
        <v>177</v>
      </c>
      <c r="Y456" s="61" t="s">
        <v>4150</v>
      </c>
      <c r="Z456" s="8"/>
    </row>
    <row r="457" spans="1:26" x14ac:dyDescent="0.2">
      <c r="A457" s="9">
        <v>550</v>
      </c>
      <c r="B457" s="9">
        <v>177</v>
      </c>
      <c r="C457" s="9">
        <v>255</v>
      </c>
      <c r="D457" s="9" t="s">
        <v>765</v>
      </c>
      <c r="E457" s="8" t="s">
        <v>765</v>
      </c>
      <c r="F457" s="10" t="s">
        <v>766</v>
      </c>
      <c r="G457" s="10" t="s">
        <v>26</v>
      </c>
      <c r="H457" s="10" t="s">
        <v>767</v>
      </c>
      <c r="I457" s="10" t="s">
        <v>768</v>
      </c>
      <c r="J457" s="10" t="s">
        <v>26</v>
      </c>
      <c r="K457" s="10" t="s">
        <v>26</v>
      </c>
      <c r="L457" s="10" t="s">
        <v>26</v>
      </c>
      <c r="M457" s="10" t="s">
        <v>769</v>
      </c>
      <c r="N457" s="10" t="s">
        <v>770</v>
      </c>
      <c r="O457" s="10">
        <f t="shared" si="21"/>
        <v>1</v>
      </c>
      <c r="P457" s="10">
        <f t="shared" si="22"/>
        <v>4</v>
      </c>
      <c r="Q457" s="10">
        <f t="shared" si="23"/>
        <v>5</v>
      </c>
      <c r="R457" s="14" t="s">
        <v>184</v>
      </c>
      <c r="S457" s="50"/>
      <c r="T457" s="11" t="s">
        <v>703</v>
      </c>
      <c r="U457" s="11" t="s">
        <v>177</v>
      </c>
      <c r="V457" s="8"/>
      <c r="W457" s="61" t="s">
        <v>4130</v>
      </c>
      <c r="X457" s="61" t="s">
        <v>177</v>
      </c>
      <c r="Y457" s="61" t="s">
        <v>4150</v>
      </c>
      <c r="Z457" s="8"/>
    </row>
    <row r="458" spans="1:26" x14ac:dyDescent="0.2">
      <c r="A458" s="9">
        <v>551</v>
      </c>
      <c r="B458" s="9">
        <v>286</v>
      </c>
      <c r="C458" s="9">
        <v>361</v>
      </c>
      <c r="D458" s="9" t="s">
        <v>771</v>
      </c>
      <c r="E458" s="8" t="s">
        <v>771</v>
      </c>
      <c r="F458" s="10" t="s">
        <v>772</v>
      </c>
      <c r="G458" s="10" t="s">
        <v>26</v>
      </c>
      <c r="H458" s="10" t="s">
        <v>773</v>
      </c>
      <c r="I458" s="10" t="s">
        <v>774</v>
      </c>
      <c r="J458" s="10" t="s">
        <v>775</v>
      </c>
      <c r="K458" s="10" t="s">
        <v>776</v>
      </c>
      <c r="L458" s="10" t="s">
        <v>26</v>
      </c>
      <c r="M458" s="10" t="s">
        <v>777</v>
      </c>
      <c r="N458" s="10" t="s">
        <v>778</v>
      </c>
      <c r="O458" s="10">
        <f t="shared" si="21"/>
        <v>1</v>
      </c>
      <c r="P458" s="10">
        <f t="shared" si="22"/>
        <v>6</v>
      </c>
      <c r="Q458" s="10">
        <f t="shared" si="23"/>
        <v>7</v>
      </c>
      <c r="R458" s="14" t="s">
        <v>184</v>
      </c>
      <c r="S458" s="50"/>
      <c r="T458" s="11" t="s">
        <v>703</v>
      </c>
      <c r="U458" s="11" t="s">
        <v>177</v>
      </c>
      <c r="V458" s="8"/>
      <c r="W458" s="61" t="s">
        <v>4130</v>
      </c>
      <c r="X458" s="61" t="s">
        <v>177</v>
      </c>
      <c r="Y458" s="61" t="s">
        <v>4150</v>
      </c>
      <c r="Z458" s="8"/>
    </row>
    <row r="459" spans="1:26" x14ac:dyDescent="0.2">
      <c r="A459" s="9">
        <v>552</v>
      </c>
      <c r="B459" s="9">
        <v>278</v>
      </c>
      <c r="C459" s="9">
        <v>353</v>
      </c>
      <c r="D459" s="9" t="s">
        <v>779</v>
      </c>
      <c r="E459" s="8" t="s">
        <v>779</v>
      </c>
      <c r="F459" s="10" t="s">
        <v>780</v>
      </c>
      <c r="G459" s="10" t="s">
        <v>26</v>
      </c>
      <c r="H459" s="10" t="s">
        <v>781</v>
      </c>
      <c r="I459" s="10" t="s">
        <v>782</v>
      </c>
      <c r="J459" s="10" t="s">
        <v>783</v>
      </c>
      <c r="K459" s="10" t="s">
        <v>784</v>
      </c>
      <c r="L459" s="10" t="s">
        <v>26</v>
      </c>
      <c r="M459" s="10" t="s">
        <v>785</v>
      </c>
      <c r="N459" s="10" t="s">
        <v>786</v>
      </c>
      <c r="O459" s="10">
        <f t="shared" si="21"/>
        <v>1</v>
      </c>
      <c r="P459" s="10">
        <f t="shared" si="22"/>
        <v>6</v>
      </c>
      <c r="Q459" s="10">
        <f t="shared" si="23"/>
        <v>7</v>
      </c>
      <c r="R459" s="14" t="s">
        <v>184</v>
      </c>
      <c r="S459" s="50"/>
      <c r="T459" s="11" t="s">
        <v>703</v>
      </c>
      <c r="U459" s="11" t="s">
        <v>177</v>
      </c>
      <c r="V459" s="8"/>
      <c r="W459" s="61" t="s">
        <v>4130</v>
      </c>
      <c r="X459" s="61" t="s">
        <v>177</v>
      </c>
      <c r="Y459" s="61" t="s">
        <v>4150</v>
      </c>
      <c r="Z459" s="8"/>
    </row>
    <row r="460" spans="1:26" x14ac:dyDescent="0.2">
      <c r="A460" s="9">
        <v>553</v>
      </c>
      <c r="B460" s="9">
        <v>281</v>
      </c>
      <c r="C460" s="9">
        <v>356</v>
      </c>
      <c r="D460" s="9" t="s">
        <v>787</v>
      </c>
      <c r="E460" s="8" t="s">
        <v>787</v>
      </c>
      <c r="F460" s="10" t="s">
        <v>788</v>
      </c>
      <c r="G460" s="10" t="s">
        <v>26</v>
      </c>
      <c r="H460" s="10" t="s">
        <v>789</v>
      </c>
      <c r="I460" s="10" t="s">
        <v>790</v>
      </c>
      <c r="J460" s="10" t="s">
        <v>26</v>
      </c>
      <c r="K460" s="10" t="s">
        <v>26</v>
      </c>
      <c r="L460" s="10" t="s">
        <v>26</v>
      </c>
      <c r="M460" s="10" t="s">
        <v>791</v>
      </c>
      <c r="N460" s="10" t="s">
        <v>792</v>
      </c>
      <c r="O460" s="10">
        <f t="shared" si="21"/>
        <v>1</v>
      </c>
      <c r="P460" s="10">
        <f t="shared" si="22"/>
        <v>4</v>
      </c>
      <c r="Q460" s="10">
        <f t="shared" si="23"/>
        <v>5</v>
      </c>
      <c r="R460" s="14" t="s">
        <v>184</v>
      </c>
      <c r="S460" s="50"/>
      <c r="T460" s="11" t="s">
        <v>703</v>
      </c>
      <c r="U460" s="11" t="s">
        <v>177</v>
      </c>
      <c r="V460" s="8"/>
      <c r="W460" s="61" t="s">
        <v>4130</v>
      </c>
      <c r="X460" s="61" t="s">
        <v>177</v>
      </c>
      <c r="Y460" s="61" t="s">
        <v>4150</v>
      </c>
      <c r="Z460" s="8"/>
    </row>
    <row r="461" spans="1:26" x14ac:dyDescent="0.2">
      <c r="A461" s="9">
        <v>554</v>
      </c>
      <c r="B461" s="9">
        <v>279</v>
      </c>
      <c r="C461" s="9">
        <v>354</v>
      </c>
      <c r="D461" s="9" t="s">
        <v>793</v>
      </c>
      <c r="E461" s="15" t="s">
        <v>793</v>
      </c>
      <c r="F461" s="25" t="s">
        <v>794</v>
      </c>
      <c r="G461" s="10" t="s">
        <v>795</v>
      </c>
      <c r="H461" s="10" t="s">
        <v>26</v>
      </c>
      <c r="I461" s="10" t="s">
        <v>26</v>
      </c>
      <c r="J461" s="10" t="s">
        <v>26</v>
      </c>
      <c r="K461" s="10" t="s">
        <v>26</v>
      </c>
      <c r="L461" s="10" t="s">
        <v>26</v>
      </c>
      <c r="M461" s="10" t="s">
        <v>26</v>
      </c>
      <c r="N461" s="10" t="s">
        <v>796</v>
      </c>
      <c r="O461" s="10">
        <f t="shared" si="21"/>
        <v>2</v>
      </c>
      <c r="P461" s="10">
        <f t="shared" si="22"/>
        <v>1</v>
      </c>
      <c r="Q461" s="10">
        <f t="shared" si="23"/>
        <v>3</v>
      </c>
      <c r="R461" s="14" t="s">
        <v>184</v>
      </c>
      <c r="S461" s="50"/>
      <c r="T461" s="11" t="s">
        <v>703</v>
      </c>
      <c r="U461" s="11" t="s">
        <v>177</v>
      </c>
      <c r="V461" s="8"/>
      <c r="W461" s="61" t="s">
        <v>4130</v>
      </c>
      <c r="X461" s="61" t="s">
        <v>177</v>
      </c>
      <c r="Y461" s="61" t="s">
        <v>4150</v>
      </c>
      <c r="Z461" s="8"/>
    </row>
    <row r="462" spans="1:26" x14ac:dyDescent="0.2">
      <c r="A462" s="9">
        <v>555</v>
      </c>
      <c r="B462" s="9">
        <v>280</v>
      </c>
      <c r="C462" s="9">
        <v>355</v>
      </c>
      <c r="D462" s="9" t="s">
        <v>797</v>
      </c>
      <c r="E462" s="15" t="s">
        <v>797</v>
      </c>
      <c r="F462" s="25" t="s">
        <v>798</v>
      </c>
      <c r="G462" s="10" t="s">
        <v>799</v>
      </c>
      <c r="H462" s="10" t="s">
        <v>800</v>
      </c>
      <c r="I462" s="10" t="s">
        <v>26</v>
      </c>
      <c r="J462" s="10" t="s">
        <v>26</v>
      </c>
      <c r="K462" s="10" t="s">
        <v>26</v>
      </c>
      <c r="L462" s="10" t="s">
        <v>801</v>
      </c>
      <c r="M462" s="10" t="s">
        <v>26</v>
      </c>
      <c r="N462" s="10" t="s">
        <v>26</v>
      </c>
      <c r="O462" s="10">
        <f t="shared" si="21"/>
        <v>2</v>
      </c>
      <c r="P462" s="10">
        <f t="shared" si="22"/>
        <v>2</v>
      </c>
      <c r="Q462" s="10">
        <f t="shared" si="23"/>
        <v>4</v>
      </c>
      <c r="R462" s="14" t="s">
        <v>184</v>
      </c>
      <c r="S462" s="50"/>
      <c r="T462" s="11" t="s">
        <v>703</v>
      </c>
      <c r="U462" s="11" t="s">
        <v>177</v>
      </c>
      <c r="V462" s="8"/>
      <c r="W462" s="61" t="s">
        <v>4130</v>
      </c>
      <c r="X462" s="61" t="s">
        <v>177</v>
      </c>
      <c r="Y462" s="61" t="s">
        <v>4150</v>
      </c>
      <c r="Z462" s="8"/>
    </row>
    <row r="463" spans="1:26" x14ac:dyDescent="0.2">
      <c r="A463" s="9">
        <v>556</v>
      </c>
      <c r="B463" s="9">
        <v>310</v>
      </c>
      <c r="C463" s="9">
        <v>385</v>
      </c>
      <c r="D463" s="9" t="s">
        <v>802</v>
      </c>
      <c r="E463" s="8" t="s">
        <v>802</v>
      </c>
      <c r="F463" s="25" t="s">
        <v>803</v>
      </c>
      <c r="G463" s="10" t="s">
        <v>26</v>
      </c>
      <c r="H463" s="10" t="s">
        <v>26</v>
      </c>
      <c r="I463" s="10" t="s">
        <v>26</v>
      </c>
      <c r="J463" s="10" t="s">
        <v>804</v>
      </c>
      <c r="K463" s="10" t="s">
        <v>26</v>
      </c>
      <c r="L463" s="10" t="s">
        <v>805</v>
      </c>
      <c r="M463" s="10" t="s">
        <v>26</v>
      </c>
      <c r="N463" s="10" t="s">
        <v>26</v>
      </c>
      <c r="O463" s="10">
        <f t="shared" si="21"/>
        <v>1</v>
      </c>
      <c r="P463" s="10">
        <f t="shared" si="22"/>
        <v>2</v>
      </c>
      <c r="Q463" s="10">
        <f t="shared" si="23"/>
        <v>3</v>
      </c>
      <c r="R463" s="15"/>
      <c r="S463" s="50"/>
      <c r="T463" s="11"/>
      <c r="U463" s="11" t="s">
        <v>177</v>
      </c>
      <c r="V463" s="8"/>
      <c r="W463" s="61" t="s">
        <v>4130</v>
      </c>
      <c r="X463" s="61" t="s">
        <v>177</v>
      </c>
      <c r="Y463" s="61" t="s">
        <v>4150</v>
      </c>
      <c r="Z463" s="8"/>
    </row>
    <row r="464" spans="1:26" x14ac:dyDescent="0.2">
      <c r="A464" s="9">
        <v>557</v>
      </c>
      <c r="B464" s="9">
        <v>156</v>
      </c>
      <c r="C464" s="9">
        <v>234</v>
      </c>
      <c r="D464" s="9" t="s">
        <v>806</v>
      </c>
      <c r="E464" s="15" t="s">
        <v>806</v>
      </c>
      <c r="F464" s="25" t="s">
        <v>807</v>
      </c>
      <c r="G464" s="10" t="s">
        <v>26</v>
      </c>
      <c r="H464" s="10" t="s">
        <v>26</v>
      </c>
      <c r="I464" s="10" t="s">
        <v>26</v>
      </c>
      <c r="J464" s="10" t="s">
        <v>26</v>
      </c>
      <c r="K464" s="10" t="s">
        <v>26</v>
      </c>
      <c r="L464" s="10" t="s">
        <v>808</v>
      </c>
      <c r="M464" s="10" t="s">
        <v>26</v>
      </c>
      <c r="N464" s="10" t="s">
        <v>26</v>
      </c>
      <c r="O464" s="10">
        <f t="shared" si="21"/>
        <v>1</v>
      </c>
      <c r="P464" s="10">
        <f t="shared" si="22"/>
        <v>1</v>
      </c>
      <c r="Q464" s="10">
        <f t="shared" si="23"/>
        <v>2</v>
      </c>
      <c r="R464" s="14" t="s">
        <v>184</v>
      </c>
      <c r="S464" s="50"/>
      <c r="T464" s="11" t="s">
        <v>703</v>
      </c>
      <c r="U464" s="11" t="s">
        <v>177</v>
      </c>
      <c r="V464" s="8"/>
      <c r="W464" s="61" t="s">
        <v>4130</v>
      </c>
      <c r="X464" s="61" t="s">
        <v>177</v>
      </c>
      <c r="Y464" s="61" t="s">
        <v>4150</v>
      </c>
      <c r="Z464" s="8"/>
    </row>
    <row r="465" spans="1:26" x14ac:dyDescent="0.2">
      <c r="A465" s="9">
        <v>558</v>
      </c>
      <c r="B465" s="9">
        <v>294</v>
      </c>
      <c r="C465" s="9">
        <v>369</v>
      </c>
      <c r="D465" s="9" t="s">
        <v>809</v>
      </c>
      <c r="E465" s="15" t="s">
        <v>809</v>
      </c>
      <c r="F465" s="25" t="s">
        <v>810</v>
      </c>
      <c r="G465" s="10" t="s">
        <v>26</v>
      </c>
      <c r="H465" s="10" t="s">
        <v>26</v>
      </c>
      <c r="I465" s="10" t="s">
        <v>26</v>
      </c>
      <c r="J465" s="10" t="s">
        <v>26</v>
      </c>
      <c r="K465" s="10" t="s">
        <v>26</v>
      </c>
      <c r="L465" s="10" t="s">
        <v>811</v>
      </c>
      <c r="M465" s="10" t="s">
        <v>26</v>
      </c>
      <c r="N465" s="10" t="s">
        <v>26</v>
      </c>
      <c r="O465" s="10">
        <f t="shared" si="21"/>
        <v>1</v>
      </c>
      <c r="P465" s="10">
        <f t="shared" si="22"/>
        <v>1</v>
      </c>
      <c r="Q465" s="10">
        <f t="shared" si="23"/>
        <v>2</v>
      </c>
      <c r="R465" s="14" t="s">
        <v>184</v>
      </c>
      <c r="S465" s="50"/>
      <c r="T465" s="11" t="s">
        <v>703</v>
      </c>
      <c r="U465" s="11" t="s">
        <v>177</v>
      </c>
      <c r="V465" s="8"/>
      <c r="W465" s="61" t="s">
        <v>4130</v>
      </c>
      <c r="X465" s="61" t="s">
        <v>177</v>
      </c>
      <c r="Y465" s="61" t="s">
        <v>4150</v>
      </c>
      <c r="Z465" s="8"/>
    </row>
    <row r="466" spans="1:26" x14ac:dyDescent="0.2">
      <c r="A466" s="9">
        <v>559</v>
      </c>
      <c r="B466" s="9">
        <v>356</v>
      </c>
      <c r="C466" s="9">
        <v>432</v>
      </c>
      <c r="D466" s="9" t="s">
        <v>812</v>
      </c>
      <c r="E466" s="8" t="s">
        <v>812</v>
      </c>
      <c r="F466" s="10" t="s">
        <v>813</v>
      </c>
      <c r="G466" s="10" t="s">
        <v>814</v>
      </c>
      <c r="H466" s="25" t="s">
        <v>815</v>
      </c>
      <c r="I466" s="10" t="s">
        <v>26</v>
      </c>
      <c r="J466" s="10" t="s">
        <v>26</v>
      </c>
      <c r="K466" s="10" t="s">
        <v>26</v>
      </c>
      <c r="L466" s="10" t="s">
        <v>816</v>
      </c>
      <c r="M466" s="10" t="s">
        <v>26</v>
      </c>
      <c r="N466" s="10" t="s">
        <v>26</v>
      </c>
      <c r="O466" s="10">
        <f t="shared" si="21"/>
        <v>2</v>
      </c>
      <c r="P466" s="10">
        <f t="shared" si="22"/>
        <v>2</v>
      </c>
      <c r="Q466" s="10">
        <f t="shared" si="23"/>
        <v>4</v>
      </c>
      <c r="R466" s="14" t="s">
        <v>184</v>
      </c>
      <c r="S466" s="50"/>
      <c r="T466" s="11" t="s">
        <v>703</v>
      </c>
      <c r="U466" s="11" t="s">
        <v>177</v>
      </c>
      <c r="V466" s="8"/>
      <c r="W466" s="61" t="s">
        <v>4130</v>
      </c>
      <c r="X466" s="61" t="s">
        <v>177</v>
      </c>
      <c r="Y466" s="61" t="s">
        <v>4150</v>
      </c>
      <c r="Z466" s="8"/>
    </row>
    <row r="467" spans="1:26" x14ac:dyDescent="0.2">
      <c r="A467" s="9">
        <v>560</v>
      </c>
      <c r="B467" s="9">
        <v>343</v>
      </c>
      <c r="C467" s="9">
        <v>418</v>
      </c>
      <c r="D467" s="9" t="s">
        <v>817</v>
      </c>
      <c r="E467" s="8" t="s">
        <v>817</v>
      </c>
      <c r="F467" s="25" t="s">
        <v>818</v>
      </c>
      <c r="G467" s="10" t="s">
        <v>819</v>
      </c>
      <c r="H467" s="10" t="s">
        <v>26</v>
      </c>
      <c r="I467" s="10" t="s">
        <v>26</v>
      </c>
      <c r="J467" s="10" t="s">
        <v>26</v>
      </c>
      <c r="K467" s="10" t="s">
        <v>26</v>
      </c>
      <c r="L467" s="10" t="s">
        <v>26</v>
      </c>
      <c r="M467" s="10" t="s">
        <v>26</v>
      </c>
      <c r="N467" s="10" t="s">
        <v>820</v>
      </c>
      <c r="O467" s="10">
        <f t="shared" si="21"/>
        <v>2</v>
      </c>
      <c r="P467" s="10">
        <f t="shared" si="22"/>
        <v>1</v>
      </c>
      <c r="Q467" s="10">
        <f t="shared" si="23"/>
        <v>3</v>
      </c>
      <c r="R467" s="14" t="s">
        <v>184</v>
      </c>
      <c r="S467" s="50"/>
      <c r="T467" s="11" t="s">
        <v>703</v>
      </c>
      <c r="U467" s="11" t="s">
        <v>177</v>
      </c>
      <c r="V467" s="8"/>
      <c r="W467" s="61" t="s">
        <v>4130</v>
      </c>
      <c r="X467" s="61" t="s">
        <v>177</v>
      </c>
      <c r="Y467" s="61" t="s">
        <v>4150</v>
      </c>
      <c r="Z467" s="8"/>
    </row>
    <row r="468" spans="1:26" x14ac:dyDescent="0.2">
      <c r="A468" s="9">
        <v>561</v>
      </c>
      <c r="B468" s="9">
        <v>262</v>
      </c>
      <c r="C468" s="9">
        <v>337</v>
      </c>
      <c r="D468" s="9" t="s">
        <v>821</v>
      </c>
      <c r="E468" s="8" t="s">
        <v>821</v>
      </c>
      <c r="F468" s="25" t="s">
        <v>822</v>
      </c>
      <c r="G468" s="10" t="s">
        <v>26</v>
      </c>
      <c r="H468" s="10" t="s">
        <v>26</v>
      </c>
      <c r="I468" s="10" t="s">
        <v>26</v>
      </c>
      <c r="J468" s="10" t="s">
        <v>26</v>
      </c>
      <c r="K468" s="10" t="s">
        <v>26</v>
      </c>
      <c r="L468" s="10" t="s">
        <v>26</v>
      </c>
      <c r="M468" s="10" t="s">
        <v>26</v>
      </c>
      <c r="N468" s="10" t="s">
        <v>26</v>
      </c>
      <c r="O468" s="10">
        <f t="shared" si="21"/>
        <v>1</v>
      </c>
      <c r="P468" s="10">
        <f t="shared" si="22"/>
        <v>0</v>
      </c>
      <c r="Q468" s="10">
        <f t="shared" si="23"/>
        <v>1</v>
      </c>
      <c r="R468" s="14" t="s">
        <v>184</v>
      </c>
      <c r="S468" s="50"/>
      <c r="T468" s="11" t="s">
        <v>703</v>
      </c>
      <c r="U468" s="11" t="s">
        <v>177</v>
      </c>
      <c r="V468" s="8"/>
      <c r="W468" s="61" t="s">
        <v>4130</v>
      </c>
      <c r="X468" s="61" t="s">
        <v>177</v>
      </c>
      <c r="Y468" s="61" t="s">
        <v>4150</v>
      </c>
      <c r="Z468" s="8"/>
    </row>
    <row r="469" spans="1:26" x14ac:dyDescent="0.2">
      <c r="A469" s="9">
        <v>562</v>
      </c>
      <c r="B469" s="9">
        <v>155</v>
      </c>
      <c r="C469" s="9">
        <v>233</v>
      </c>
      <c r="D469" s="9" t="s">
        <v>823</v>
      </c>
      <c r="E469" s="8" t="s">
        <v>823</v>
      </c>
      <c r="F469" s="25" t="s">
        <v>824</v>
      </c>
      <c r="G469" s="10" t="s">
        <v>825</v>
      </c>
      <c r="H469" s="10" t="s">
        <v>826</v>
      </c>
      <c r="I469" s="10" t="s">
        <v>26</v>
      </c>
      <c r="J469" s="10" t="s">
        <v>26</v>
      </c>
      <c r="K469" s="10" t="s">
        <v>26</v>
      </c>
      <c r="L469" s="10" t="s">
        <v>827</v>
      </c>
      <c r="M469" s="10" t="s">
        <v>26</v>
      </c>
      <c r="N469" s="10" t="s">
        <v>26</v>
      </c>
      <c r="O469" s="10">
        <f t="shared" si="21"/>
        <v>2</v>
      </c>
      <c r="P469" s="10">
        <f t="shared" si="22"/>
        <v>2</v>
      </c>
      <c r="Q469" s="10">
        <f t="shared" si="23"/>
        <v>4</v>
      </c>
      <c r="R469" s="14" t="s">
        <v>184</v>
      </c>
      <c r="S469" s="50"/>
      <c r="T469" s="11" t="s">
        <v>703</v>
      </c>
      <c r="U469" s="11" t="s">
        <v>177</v>
      </c>
      <c r="V469" s="8"/>
      <c r="W469" s="61" t="s">
        <v>4130</v>
      </c>
      <c r="X469" s="61" t="s">
        <v>177</v>
      </c>
      <c r="Y469" s="61" t="s">
        <v>4150</v>
      </c>
      <c r="Z469" s="8"/>
    </row>
    <row r="470" spans="1:26" x14ac:dyDescent="0.2">
      <c r="A470" s="9">
        <v>563</v>
      </c>
      <c r="B470" s="9">
        <v>349</v>
      </c>
      <c r="C470" s="9">
        <v>424</v>
      </c>
      <c r="D470" s="9" t="s">
        <v>828</v>
      </c>
      <c r="E470" s="8" t="s">
        <v>828</v>
      </c>
      <c r="F470" s="10" t="s">
        <v>829</v>
      </c>
      <c r="G470" s="10" t="s">
        <v>26</v>
      </c>
      <c r="H470" s="10" t="s">
        <v>830</v>
      </c>
      <c r="I470" s="10" t="s">
        <v>831</v>
      </c>
      <c r="J470" s="10" t="s">
        <v>26</v>
      </c>
      <c r="K470" s="10" t="s">
        <v>26</v>
      </c>
      <c r="L470" s="10" t="s">
        <v>26</v>
      </c>
      <c r="M470" s="10" t="s">
        <v>832</v>
      </c>
      <c r="N470" s="10" t="s">
        <v>833</v>
      </c>
      <c r="O470" s="10">
        <f t="shared" si="21"/>
        <v>1</v>
      </c>
      <c r="P470" s="10">
        <f t="shared" si="22"/>
        <v>4</v>
      </c>
      <c r="Q470" s="10">
        <f t="shared" si="23"/>
        <v>5</v>
      </c>
      <c r="R470" s="14" t="s">
        <v>184</v>
      </c>
      <c r="S470" s="50"/>
      <c r="T470" s="11" t="s">
        <v>703</v>
      </c>
      <c r="U470" s="11" t="s">
        <v>177</v>
      </c>
      <c r="V470" s="8"/>
      <c r="W470" s="61" t="s">
        <v>4130</v>
      </c>
      <c r="X470" s="61" t="s">
        <v>177</v>
      </c>
      <c r="Y470" s="61" t="s">
        <v>4150</v>
      </c>
      <c r="Z470" s="8"/>
    </row>
    <row r="471" spans="1:26" x14ac:dyDescent="0.2">
      <c r="A471" s="9">
        <v>564</v>
      </c>
      <c r="B471" s="9">
        <v>240</v>
      </c>
      <c r="C471" s="9">
        <v>315</v>
      </c>
      <c r="D471" s="9" t="s">
        <v>834</v>
      </c>
      <c r="E471" s="15" t="s">
        <v>834</v>
      </c>
      <c r="F471" s="10" t="s">
        <v>835</v>
      </c>
      <c r="G471" s="10" t="s">
        <v>836</v>
      </c>
      <c r="H471" s="10" t="s">
        <v>26</v>
      </c>
      <c r="I471" s="10" t="s">
        <v>26</v>
      </c>
      <c r="J471" s="10" t="s">
        <v>26</v>
      </c>
      <c r="K471" s="10" t="s">
        <v>26</v>
      </c>
      <c r="L471" s="10" t="s">
        <v>26</v>
      </c>
      <c r="M471" s="10" t="s">
        <v>26</v>
      </c>
      <c r="N471" s="10" t="s">
        <v>837</v>
      </c>
      <c r="O471" s="10">
        <f t="shared" si="21"/>
        <v>2</v>
      </c>
      <c r="P471" s="10">
        <f t="shared" si="22"/>
        <v>1</v>
      </c>
      <c r="Q471" s="10">
        <f t="shared" si="23"/>
        <v>3</v>
      </c>
      <c r="R471" s="15"/>
      <c r="S471" s="50"/>
      <c r="T471" s="11" t="s">
        <v>703</v>
      </c>
      <c r="U471" s="11" t="s">
        <v>177</v>
      </c>
      <c r="V471" s="8"/>
      <c r="W471" s="61" t="s">
        <v>4130</v>
      </c>
      <c r="X471" s="61" t="s">
        <v>177</v>
      </c>
      <c r="Y471" s="61" t="s">
        <v>4150</v>
      </c>
      <c r="Z471" s="8"/>
    </row>
    <row r="472" spans="1:26" x14ac:dyDescent="0.2">
      <c r="A472" s="9">
        <v>565</v>
      </c>
      <c r="B472" s="9">
        <v>241</v>
      </c>
      <c r="C472" s="9">
        <v>316</v>
      </c>
      <c r="D472" s="9" t="s">
        <v>838</v>
      </c>
      <c r="E472" s="15" t="s">
        <v>838</v>
      </c>
      <c r="F472" s="10" t="s">
        <v>839</v>
      </c>
      <c r="G472" s="10" t="s">
        <v>840</v>
      </c>
      <c r="H472" s="10" t="s">
        <v>841</v>
      </c>
      <c r="I472" s="10" t="s">
        <v>842</v>
      </c>
      <c r="J472" s="10" t="s">
        <v>26</v>
      </c>
      <c r="K472" s="10" t="s">
        <v>26</v>
      </c>
      <c r="L472" s="10" t="s">
        <v>26</v>
      </c>
      <c r="M472" s="10" t="s">
        <v>843</v>
      </c>
      <c r="N472" s="10" t="s">
        <v>844</v>
      </c>
      <c r="O472" s="10">
        <f t="shared" si="21"/>
        <v>2</v>
      </c>
      <c r="P472" s="10">
        <f t="shared" si="22"/>
        <v>4</v>
      </c>
      <c r="Q472" s="10">
        <f t="shared" si="23"/>
        <v>6</v>
      </c>
      <c r="R472" s="14" t="s">
        <v>184</v>
      </c>
      <c r="S472" s="50"/>
      <c r="T472" s="11" t="s">
        <v>703</v>
      </c>
      <c r="U472" s="11" t="s">
        <v>177</v>
      </c>
      <c r="V472" s="8"/>
      <c r="W472" s="61" t="s">
        <v>4130</v>
      </c>
      <c r="X472" s="61" t="s">
        <v>177</v>
      </c>
      <c r="Y472" s="61" t="s">
        <v>4150</v>
      </c>
      <c r="Z472" s="8"/>
    </row>
    <row r="473" spans="1:26" x14ac:dyDescent="0.2">
      <c r="A473" s="9">
        <v>566</v>
      </c>
      <c r="B473" s="9">
        <v>233</v>
      </c>
      <c r="C473" s="9">
        <v>308</v>
      </c>
      <c r="D473" s="9" t="s">
        <v>845</v>
      </c>
      <c r="E473" s="15" t="s">
        <v>845</v>
      </c>
      <c r="F473" s="10" t="s">
        <v>846</v>
      </c>
      <c r="G473" s="10" t="s">
        <v>26</v>
      </c>
      <c r="H473" s="10" t="s">
        <v>847</v>
      </c>
      <c r="I473" s="10" t="s">
        <v>848</v>
      </c>
      <c r="J473" s="10" t="s">
        <v>26</v>
      </c>
      <c r="K473" s="10" t="s">
        <v>26</v>
      </c>
      <c r="L473" s="10" t="s">
        <v>26</v>
      </c>
      <c r="M473" s="10" t="s">
        <v>849</v>
      </c>
      <c r="N473" s="10" t="s">
        <v>850</v>
      </c>
      <c r="O473" s="10">
        <f t="shared" si="21"/>
        <v>1</v>
      </c>
      <c r="P473" s="10">
        <f t="shared" si="22"/>
        <v>4</v>
      </c>
      <c r="Q473" s="10">
        <f t="shared" si="23"/>
        <v>5</v>
      </c>
      <c r="R473" s="14" t="s">
        <v>184</v>
      </c>
      <c r="S473" s="50"/>
      <c r="T473" s="11" t="s">
        <v>703</v>
      </c>
      <c r="U473" s="11" t="s">
        <v>177</v>
      </c>
      <c r="V473" s="8"/>
      <c r="W473" s="61" t="s">
        <v>4130</v>
      </c>
      <c r="X473" s="61" t="s">
        <v>177</v>
      </c>
      <c r="Y473" s="61" t="s">
        <v>4150</v>
      </c>
      <c r="Z473" s="8"/>
    </row>
    <row r="474" spans="1:26" x14ac:dyDescent="0.2">
      <c r="A474" s="9">
        <v>567</v>
      </c>
      <c r="B474" s="9">
        <v>263</v>
      </c>
      <c r="C474" s="9">
        <v>338</v>
      </c>
      <c r="D474" s="9" t="s">
        <v>851</v>
      </c>
      <c r="E474" s="8" t="s">
        <v>851</v>
      </c>
      <c r="F474" s="10" t="s">
        <v>852</v>
      </c>
      <c r="G474" s="10" t="s">
        <v>26</v>
      </c>
      <c r="H474" s="10" t="s">
        <v>853</v>
      </c>
      <c r="I474" s="10" t="s">
        <v>854</v>
      </c>
      <c r="J474" s="10" t="s">
        <v>26</v>
      </c>
      <c r="K474" s="10" t="s">
        <v>26</v>
      </c>
      <c r="L474" s="10" t="s">
        <v>26</v>
      </c>
      <c r="M474" s="10" t="s">
        <v>855</v>
      </c>
      <c r="N474" s="10" t="s">
        <v>856</v>
      </c>
      <c r="O474" s="10">
        <f t="shared" si="21"/>
        <v>1</v>
      </c>
      <c r="P474" s="10">
        <f t="shared" si="22"/>
        <v>4</v>
      </c>
      <c r="Q474" s="10">
        <f t="shared" si="23"/>
        <v>5</v>
      </c>
      <c r="R474" s="14" t="s">
        <v>184</v>
      </c>
      <c r="S474" s="50"/>
      <c r="T474" s="11" t="s">
        <v>703</v>
      </c>
      <c r="U474" s="11" t="s">
        <v>177</v>
      </c>
      <c r="V474" s="8"/>
      <c r="W474" s="61" t="s">
        <v>4130</v>
      </c>
      <c r="X474" s="61" t="s">
        <v>177</v>
      </c>
      <c r="Y474" s="61" t="s">
        <v>4150</v>
      </c>
      <c r="Z474" s="8"/>
    </row>
    <row r="475" spans="1:26" x14ac:dyDescent="0.2">
      <c r="A475" s="9">
        <v>568</v>
      </c>
      <c r="B475" s="9">
        <v>342</v>
      </c>
      <c r="C475" s="9">
        <v>417</v>
      </c>
      <c r="D475" s="9" t="s">
        <v>857</v>
      </c>
      <c r="E475" s="15" t="s">
        <v>857</v>
      </c>
      <c r="F475" s="10" t="s">
        <v>858</v>
      </c>
      <c r="G475" s="10" t="s">
        <v>26</v>
      </c>
      <c r="H475" s="10" t="s">
        <v>859</v>
      </c>
      <c r="I475" s="10" t="s">
        <v>860</v>
      </c>
      <c r="J475" s="10" t="s">
        <v>26</v>
      </c>
      <c r="K475" s="10" t="s">
        <v>26</v>
      </c>
      <c r="L475" s="10" t="s">
        <v>26</v>
      </c>
      <c r="M475" s="10" t="s">
        <v>861</v>
      </c>
      <c r="N475" s="10" t="s">
        <v>862</v>
      </c>
      <c r="O475" s="10">
        <f t="shared" si="21"/>
        <v>1</v>
      </c>
      <c r="P475" s="10">
        <f t="shared" si="22"/>
        <v>4</v>
      </c>
      <c r="Q475" s="10">
        <f t="shared" si="23"/>
        <v>5</v>
      </c>
      <c r="R475" s="14" t="s">
        <v>184</v>
      </c>
      <c r="S475" s="50"/>
      <c r="T475" s="11" t="s">
        <v>703</v>
      </c>
      <c r="U475" s="11" t="s">
        <v>177</v>
      </c>
      <c r="V475" s="8"/>
      <c r="W475" s="61" t="s">
        <v>4130</v>
      </c>
      <c r="X475" s="61" t="s">
        <v>177</v>
      </c>
      <c r="Y475" s="61" t="s">
        <v>4150</v>
      </c>
      <c r="Z475" s="8"/>
    </row>
    <row r="476" spans="1:26" x14ac:dyDescent="0.2">
      <c r="A476" s="9">
        <v>569</v>
      </c>
      <c r="B476" s="9">
        <v>341</v>
      </c>
      <c r="C476" s="9">
        <v>416</v>
      </c>
      <c r="D476" s="9" t="s">
        <v>863</v>
      </c>
      <c r="E476" s="8" t="s">
        <v>863</v>
      </c>
      <c r="F476" s="10" t="s">
        <v>864</v>
      </c>
      <c r="G476" s="10" t="s">
        <v>865</v>
      </c>
      <c r="H476" s="10" t="s">
        <v>26</v>
      </c>
      <c r="I476" s="10" t="s">
        <v>26</v>
      </c>
      <c r="J476" s="10" t="s">
        <v>26</v>
      </c>
      <c r="K476" s="10" t="s">
        <v>26</v>
      </c>
      <c r="L476" s="10" t="s">
        <v>26</v>
      </c>
      <c r="M476" s="10" t="s">
        <v>26</v>
      </c>
      <c r="N476" s="10" t="s">
        <v>866</v>
      </c>
      <c r="O476" s="10">
        <f t="shared" si="21"/>
        <v>2</v>
      </c>
      <c r="P476" s="10">
        <f t="shared" si="22"/>
        <v>1</v>
      </c>
      <c r="Q476" s="10">
        <f t="shared" si="23"/>
        <v>3</v>
      </c>
      <c r="R476" s="15"/>
      <c r="S476" s="50"/>
      <c r="T476" s="11" t="s">
        <v>703</v>
      </c>
      <c r="U476" s="11" t="s">
        <v>177</v>
      </c>
      <c r="V476" s="8"/>
      <c r="W476" s="61" t="s">
        <v>4130</v>
      </c>
      <c r="X476" s="61" t="s">
        <v>177</v>
      </c>
      <c r="Y476" s="61" t="s">
        <v>4150</v>
      </c>
      <c r="Z476" s="8"/>
    </row>
    <row r="477" spans="1:26" x14ac:dyDescent="0.2">
      <c r="A477" s="9">
        <v>570</v>
      </c>
      <c r="B477" s="9">
        <v>276</v>
      </c>
      <c r="C477" s="9">
        <v>351</v>
      </c>
      <c r="D477" s="9" t="s">
        <v>867</v>
      </c>
      <c r="E477" s="15" t="s">
        <v>867</v>
      </c>
      <c r="F477" s="25" t="s">
        <v>868</v>
      </c>
      <c r="G477" s="10" t="s">
        <v>26</v>
      </c>
      <c r="H477" s="10" t="s">
        <v>26</v>
      </c>
      <c r="I477" s="10" t="s">
        <v>26</v>
      </c>
      <c r="J477" s="10" t="s">
        <v>26</v>
      </c>
      <c r="K477" s="10" t="s">
        <v>26</v>
      </c>
      <c r="L477" s="10" t="s">
        <v>26</v>
      </c>
      <c r="M477" s="10" t="s">
        <v>26</v>
      </c>
      <c r="N477" s="10" t="s">
        <v>26</v>
      </c>
      <c r="O477" s="10">
        <f t="shared" si="21"/>
        <v>1</v>
      </c>
      <c r="P477" s="10">
        <f t="shared" si="22"/>
        <v>0</v>
      </c>
      <c r="Q477" s="10">
        <f t="shared" si="23"/>
        <v>1</v>
      </c>
      <c r="R477" s="15"/>
      <c r="S477" s="50"/>
      <c r="T477" s="11" t="s">
        <v>703</v>
      </c>
      <c r="U477" s="11" t="s">
        <v>177</v>
      </c>
      <c r="V477" s="8"/>
      <c r="W477" s="61" t="s">
        <v>4130</v>
      </c>
      <c r="X477" s="61" t="s">
        <v>177</v>
      </c>
      <c r="Y477" s="61" t="s">
        <v>4150</v>
      </c>
      <c r="Z477" s="8"/>
    </row>
    <row r="478" spans="1:26" ht="24" x14ac:dyDescent="0.2">
      <c r="A478" s="9">
        <v>571</v>
      </c>
      <c r="B478" s="9">
        <v>389</v>
      </c>
      <c r="C478" s="9">
        <v>483</v>
      </c>
      <c r="D478" s="9" t="s">
        <v>869</v>
      </c>
      <c r="E478" s="26" t="s">
        <v>870</v>
      </c>
      <c r="F478" s="10" t="s">
        <v>871</v>
      </c>
      <c r="G478" s="10" t="s">
        <v>872</v>
      </c>
      <c r="H478" s="10" t="s">
        <v>26</v>
      </c>
      <c r="I478" s="10" t="s">
        <v>26</v>
      </c>
      <c r="J478" s="10" t="s">
        <v>26</v>
      </c>
      <c r="K478" s="10" t="s">
        <v>26</v>
      </c>
      <c r="L478" s="10" t="s">
        <v>26</v>
      </c>
      <c r="M478" s="10" t="s">
        <v>26</v>
      </c>
      <c r="N478" s="10" t="s">
        <v>110</v>
      </c>
      <c r="O478" s="10">
        <f t="shared" si="21"/>
        <v>2</v>
      </c>
      <c r="P478" s="10">
        <f t="shared" si="22"/>
        <v>1</v>
      </c>
      <c r="Q478" s="10">
        <f t="shared" si="23"/>
        <v>3</v>
      </c>
      <c r="R478" s="15"/>
      <c r="S478" s="50" t="s">
        <v>873</v>
      </c>
      <c r="T478" s="11" t="s">
        <v>703</v>
      </c>
      <c r="U478" s="11" t="s">
        <v>177</v>
      </c>
      <c r="V478" s="8"/>
      <c r="W478" s="61" t="s">
        <v>4130</v>
      </c>
      <c r="X478" s="61" t="s">
        <v>177</v>
      </c>
      <c r="Y478" s="61" t="s">
        <v>4150</v>
      </c>
      <c r="Z478" s="8"/>
    </row>
    <row r="479" spans="1:26" x14ac:dyDescent="0.2">
      <c r="A479" s="9">
        <v>572</v>
      </c>
      <c r="B479" s="9">
        <v>166</v>
      </c>
      <c r="C479" s="9">
        <v>244</v>
      </c>
      <c r="D479" s="9" t="s">
        <v>874</v>
      </c>
      <c r="E479" s="8" t="s">
        <v>874</v>
      </c>
      <c r="F479" s="10" t="s">
        <v>875</v>
      </c>
      <c r="G479" s="25" t="s">
        <v>876</v>
      </c>
      <c r="H479" s="10" t="s">
        <v>26</v>
      </c>
      <c r="I479" s="10" t="s">
        <v>26</v>
      </c>
      <c r="J479" s="10" t="s">
        <v>26</v>
      </c>
      <c r="K479" s="10" t="s">
        <v>26</v>
      </c>
      <c r="L479" s="10" t="s">
        <v>26</v>
      </c>
      <c r="M479" s="10" t="s">
        <v>26</v>
      </c>
      <c r="N479" s="10" t="s">
        <v>877</v>
      </c>
      <c r="O479" s="10">
        <f t="shared" si="21"/>
        <v>2</v>
      </c>
      <c r="P479" s="10">
        <f t="shared" si="22"/>
        <v>1</v>
      </c>
      <c r="Q479" s="10">
        <f t="shared" si="23"/>
        <v>3</v>
      </c>
      <c r="R479" s="15"/>
      <c r="S479" s="50"/>
      <c r="T479" s="11" t="s">
        <v>703</v>
      </c>
      <c r="U479" s="11" t="s">
        <v>177</v>
      </c>
      <c r="V479" s="8"/>
      <c r="W479" s="61" t="s">
        <v>4130</v>
      </c>
      <c r="X479" s="61" t="s">
        <v>177</v>
      </c>
      <c r="Y479" s="61" t="s">
        <v>4150</v>
      </c>
      <c r="Z479" s="8"/>
    </row>
    <row r="480" spans="1:26" x14ac:dyDescent="0.2">
      <c r="A480" s="9">
        <v>573</v>
      </c>
      <c r="B480" s="9">
        <v>217</v>
      </c>
      <c r="C480" s="9">
        <v>293</v>
      </c>
      <c r="D480" s="9" t="s">
        <v>878</v>
      </c>
      <c r="E480" s="8" t="s">
        <v>878</v>
      </c>
      <c r="F480" s="25" t="s">
        <v>879</v>
      </c>
      <c r="G480" s="10" t="s">
        <v>880</v>
      </c>
      <c r="H480" s="10" t="s">
        <v>26</v>
      </c>
      <c r="I480" s="10" t="s">
        <v>26</v>
      </c>
      <c r="J480" s="10" t="s">
        <v>26</v>
      </c>
      <c r="K480" s="10" t="s">
        <v>26</v>
      </c>
      <c r="L480" s="10" t="s">
        <v>26</v>
      </c>
      <c r="M480" s="10" t="s">
        <v>26</v>
      </c>
      <c r="N480" s="10" t="s">
        <v>881</v>
      </c>
      <c r="O480" s="10">
        <f t="shared" si="21"/>
        <v>2</v>
      </c>
      <c r="P480" s="10">
        <f t="shared" si="22"/>
        <v>1</v>
      </c>
      <c r="Q480" s="10">
        <f t="shared" si="23"/>
        <v>3</v>
      </c>
      <c r="R480" s="15"/>
      <c r="S480" s="50"/>
      <c r="T480" s="11" t="s">
        <v>703</v>
      </c>
      <c r="U480" s="11" t="s">
        <v>177</v>
      </c>
      <c r="V480" s="8"/>
      <c r="W480" s="61" t="s">
        <v>4130</v>
      </c>
      <c r="X480" s="61" t="s">
        <v>177</v>
      </c>
      <c r="Y480" s="61" t="s">
        <v>4150</v>
      </c>
      <c r="Z480" s="8"/>
    </row>
    <row r="481" spans="1:26" x14ac:dyDescent="0.2">
      <c r="A481" s="9">
        <v>574</v>
      </c>
      <c r="B481" s="9">
        <v>147</v>
      </c>
      <c r="C481" s="9">
        <v>225</v>
      </c>
      <c r="D481" s="9" t="s">
        <v>882</v>
      </c>
      <c r="E481" s="8" t="s">
        <v>882</v>
      </c>
      <c r="F481" s="10" t="s">
        <v>883</v>
      </c>
      <c r="G481" s="10" t="s">
        <v>26</v>
      </c>
      <c r="H481" s="10" t="s">
        <v>884</v>
      </c>
      <c r="I481" s="10" t="s">
        <v>885</v>
      </c>
      <c r="J481" s="10" t="s">
        <v>26</v>
      </c>
      <c r="K481" s="10" t="s">
        <v>26</v>
      </c>
      <c r="L481" s="10" t="s">
        <v>26</v>
      </c>
      <c r="M481" s="10" t="s">
        <v>886</v>
      </c>
      <c r="N481" s="10" t="s">
        <v>887</v>
      </c>
      <c r="O481" s="10">
        <f t="shared" si="21"/>
        <v>1</v>
      </c>
      <c r="P481" s="10">
        <f t="shared" si="22"/>
        <v>4</v>
      </c>
      <c r="Q481" s="10">
        <f t="shared" si="23"/>
        <v>5</v>
      </c>
      <c r="R481" s="14" t="s">
        <v>184</v>
      </c>
      <c r="S481" s="50"/>
      <c r="T481" s="11" t="s">
        <v>703</v>
      </c>
      <c r="U481" s="11" t="s">
        <v>177</v>
      </c>
      <c r="V481" s="8"/>
      <c r="W481" s="61" t="s">
        <v>4130</v>
      </c>
      <c r="X481" s="61" t="s">
        <v>177</v>
      </c>
      <c r="Y481" s="61" t="s">
        <v>4150</v>
      </c>
      <c r="Z481" s="8"/>
    </row>
    <row r="482" spans="1:26" x14ac:dyDescent="0.2">
      <c r="A482" s="9">
        <v>575</v>
      </c>
      <c r="B482" s="9">
        <v>225</v>
      </c>
      <c r="C482" s="9">
        <v>301</v>
      </c>
      <c r="D482" s="9" t="s">
        <v>888</v>
      </c>
      <c r="E482" s="15" t="s">
        <v>888</v>
      </c>
      <c r="F482" s="25" t="s">
        <v>889</v>
      </c>
      <c r="G482" s="10" t="s">
        <v>890</v>
      </c>
      <c r="H482" s="25" t="s">
        <v>891</v>
      </c>
      <c r="I482" s="10" t="s">
        <v>26</v>
      </c>
      <c r="J482" s="10" t="s">
        <v>26</v>
      </c>
      <c r="K482" s="10" t="s">
        <v>26</v>
      </c>
      <c r="L482" s="10" t="s">
        <v>892</v>
      </c>
      <c r="M482" s="10" t="s">
        <v>26</v>
      </c>
      <c r="N482" s="10" t="s">
        <v>26</v>
      </c>
      <c r="O482" s="10">
        <f t="shared" si="21"/>
        <v>2</v>
      </c>
      <c r="P482" s="10">
        <f t="shared" si="22"/>
        <v>2</v>
      </c>
      <c r="Q482" s="10">
        <f t="shared" si="23"/>
        <v>4</v>
      </c>
      <c r="R482" s="14" t="s">
        <v>184</v>
      </c>
      <c r="S482" s="50"/>
      <c r="T482" s="11" t="s">
        <v>703</v>
      </c>
      <c r="U482" s="11" t="s">
        <v>177</v>
      </c>
      <c r="V482" s="8"/>
      <c r="W482" s="61" t="s">
        <v>4130</v>
      </c>
      <c r="X482" s="61" t="s">
        <v>177</v>
      </c>
      <c r="Y482" s="61" t="s">
        <v>4150</v>
      </c>
      <c r="Z482" s="8"/>
    </row>
    <row r="483" spans="1:26" x14ac:dyDescent="0.2">
      <c r="A483" s="9">
        <v>576</v>
      </c>
      <c r="B483" s="9">
        <v>152</v>
      </c>
      <c r="C483" s="9">
        <v>230</v>
      </c>
      <c r="D483" s="9" t="s">
        <v>893</v>
      </c>
      <c r="E483" s="15" t="s">
        <v>893</v>
      </c>
      <c r="F483" s="25" t="s">
        <v>894</v>
      </c>
      <c r="G483" s="10" t="s">
        <v>26</v>
      </c>
      <c r="H483" s="10" t="s">
        <v>895</v>
      </c>
      <c r="I483" s="25" t="s">
        <v>896</v>
      </c>
      <c r="J483" s="10" t="s">
        <v>897</v>
      </c>
      <c r="K483" s="10" t="s">
        <v>898</v>
      </c>
      <c r="L483" s="10" t="s">
        <v>26</v>
      </c>
      <c r="M483" s="10" t="s">
        <v>899</v>
      </c>
      <c r="N483" s="10" t="s">
        <v>900</v>
      </c>
      <c r="O483" s="10">
        <f t="shared" si="21"/>
        <v>1</v>
      </c>
      <c r="P483" s="10">
        <f t="shared" si="22"/>
        <v>6</v>
      </c>
      <c r="Q483" s="10">
        <f t="shared" si="23"/>
        <v>7</v>
      </c>
      <c r="R483" s="14" t="s">
        <v>184</v>
      </c>
      <c r="S483" s="50"/>
      <c r="T483" s="11" t="s">
        <v>703</v>
      </c>
      <c r="U483" s="11" t="s">
        <v>177</v>
      </c>
      <c r="V483" s="8"/>
      <c r="W483" s="61" t="s">
        <v>4130</v>
      </c>
      <c r="X483" s="61" t="s">
        <v>177</v>
      </c>
      <c r="Y483" s="61" t="s">
        <v>4150</v>
      </c>
      <c r="Z483" s="8"/>
    </row>
    <row r="484" spans="1:26" x14ac:dyDescent="0.2">
      <c r="A484" s="9">
        <v>577</v>
      </c>
      <c r="B484" s="9">
        <v>244</v>
      </c>
      <c r="C484" s="9">
        <v>319</v>
      </c>
      <c r="D484" s="9" t="s">
        <v>901</v>
      </c>
      <c r="E484" s="8" t="s">
        <v>901</v>
      </c>
      <c r="F484" s="25" t="s">
        <v>902</v>
      </c>
      <c r="G484" s="10" t="s">
        <v>26</v>
      </c>
      <c r="H484" s="10" t="s">
        <v>903</v>
      </c>
      <c r="I484" s="10" t="s">
        <v>904</v>
      </c>
      <c r="J484" s="10" t="s">
        <v>905</v>
      </c>
      <c r="K484" s="10" t="s">
        <v>906</v>
      </c>
      <c r="L484" s="10" t="s">
        <v>26</v>
      </c>
      <c r="M484" s="10" t="s">
        <v>907</v>
      </c>
      <c r="N484" s="10" t="s">
        <v>908</v>
      </c>
      <c r="O484" s="10">
        <f t="shared" si="21"/>
        <v>1</v>
      </c>
      <c r="P484" s="10">
        <f t="shared" si="22"/>
        <v>6</v>
      </c>
      <c r="Q484" s="10">
        <f t="shared" si="23"/>
        <v>7</v>
      </c>
      <c r="R484" s="14" t="s">
        <v>184</v>
      </c>
      <c r="S484" s="50"/>
      <c r="T484" s="11" t="s">
        <v>703</v>
      </c>
      <c r="U484" s="11" t="s">
        <v>177</v>
      </c>
      <c r="V484" s="8"/>
      <c r="W484" s="61" t="s">
        <v>4130</v>
      </c>
      <c r="X484" s="61" t="s">
        <v>177</v>
      </c>
      <c r="Y484" s="61" t="s">
        <v>4150</v>
      </c>
      <c r="Z484" s="8"/>
    </row>
    <row r="485" spans="1:26" x14ac:dyDescent="0.2">
      <c r="A485" s="9">
        <v>578</v>
      </c>
      <c r="B485" s="9">
        <v>151</v>
      </c>
      <c r="C485" s="9">
        <v>229</v>
      </c>
      <c r="D485" s="9" t="s">
        <v>909</v>
      </c>
      <c r="E485" s="23" t="s">
        <v>909</v>
      </c>
      <c r="F485" s="10" t="s">
        <v>910</v>
      </c>
      <c r="G485" s="10" t="s">
        <v>911</v>
      </c>
      <c r="H485" s="10" t="s">
        <v>912</v>
      </c>
      <c r="I485" s="10" t="s">
        <v>913</v>
      </c>
      <c r="J485" s="10" t="s">
        <v>26</v>
      </c>
      <c r="K485" s="10" t="s">
        <v>26</v>
      </c>
      <c r="L485" s="10" t="s">
        <v>26</v>
      </c>
      <c r="M485" s="10" t="s">
        <v>914</v>
      </c>
      <c r="N485" s="10" t="s">
        <v>915</v>
      </c>
      <c r="O485" s="10">
        <f t="shared" si="21"/>
        <v>2</v>
      </c>
      <c r="P485" s="10">
        <f t="shared" si="22"/>
        <v>4</v>
      </c>
      <c r="Q485" s="10">
        <f t="shared" si="23"/>
        <v>6</v>
      </c>
      <c r="R485" s="14" t="s">
        <v>184</v>
      </c>
      <c r="S485" s="50"/>
      <c r="T485" s="11" t="s">
        <v>703</v>
      </c>
      <c r="U485" s="11" t="s">
        <v>177</v>
      </c>
      <c r="V485" s="8"/>
      <c r="W485" s="61" t="s">
        <v>4130</v>
      </c>
      <c r="X485" s="61" t="s">
        <v>177</v>
      </c>
      <c r="Y485" s="61" t="s">
        <v>4150</v>
      </c>
      <c r="Z485" s="8"/>
    </row>
    <row r="486" spans="1:26" x14ac:dyDescent="0.2">
      <c r="A486" s="9">
        <v>579</v>
      </c>
      <c r="B486" s="9">
        <v>175</v>
      </c>
      <c r="C486" s="9">
        <v>253</v>
      </c>
      <c r="D486" s="9" t="s">
        <v>916</v>
      </c>
      <c r="E486" s="8" t="s">
        <v>916</v>
      </c>
      <c r="F486" s="10" t="s">
        <v>26</v>
      </c>
      <c r="G486" s="10" t="s">
        <v>26</v>
      </c>
      <c r="H486" s="25" t="s">
        <v>917</v>
      </c>
      <c r="I486" s="10" t="s">
        <v>26</v>
      </c>
      <c r="J486" s="10" t="s">
        <v>26</v>
      </c>
      <c r="K486" s="10" t="s">
        <v>26</v>
      </c>
      <c r="L486" s="25" t="s">
        <v>918</v>
      </c>
      <c r="M486" s="10" t="s">
        <v>26</v>
      </c>
      <c r="N486" s="10" t="s">
        <v>26</v>
      </c>
      <c r="O486" s="10">
        <f t="shared" si="21"/>
        <v>0</v>
      </c>
      <c r="P486" s="10">
        <f t="shared" si="22"/>
        <v>2</v>
      </c>
      <c r="Q486" s="10">
        <f t="shared" si="23"/>
        <v>2</v>
      </c>
      <c r="R486" s="14" t="s">
        <v>184</v>
      </c>
      <c r="S486" s="50"/>
      <c r="T486" s="11" t="s">
        <v>919</v>
      </c>
      <c r="U486" s="11" t="s">
        <v>177</v>
      </c>
      <c r="V486" s="8"/>
      <c r="W486" s="61" t="s">
        <v>4130</v>
      </c>
      <c r="X486" s="61" t="s">
        <v>177</v>
      </c>
      <c r="Y486" s="61" t="s">
        <v>4151</v>
      </c>
      <c r="Z486" s="8"/>
    </row>
    <row r="487" spans="1:26" x14ac:dyDescent="0.2">
      <c r="A487" s="9">
        <v>580</v>
      </c>
      <c r="B487" s="9">
        <v>247</v>
      </c>
      <c r="C487" s="9">
        <v>322</v>
      </c>
      <c r="D487" s="9" t="s">
        <v>920</v>
      </c>
      <c r="E487" s="8" t="s">
        <v>920</v>
      </c>
      <c r="F487" s="10" t="s">
        <v>921</v>
      </c>
      <c r="G487" s="10" t="s">
        <v>922</v>
      </c>
      <c r="H487" s="10" t="s">
        <v>923</v>
      </c>
      <c r="I487" s="10" t="s">
        <v>924</v>
      </c>
      <c r="J487" s="10" t="s">
        <v>26</v>
      </c>
      <c r="K487" s="10" t="s">
        <v>26</v>
      </c>
      <c r="L487" s="10" t="s">
        <v>26</v>
      </c>
      <c r="M487" s="25" t="s">
        <v>925</v>
      </c>
      <c r="N487" s="25" t="s">
        <v>926</v>
      </c>
      <c r="O487" s="10">
        <f t="shared" si="21"/>
        <v>2</v>
      </c>
      <c r="P487" s="10">
        <f t="shared" si="22"/>
        <v>4</v>
      </c>
      <c r="Q487" s="10">
        <f t="shared" si="23"/>
        <v>6</v>
      </c>
      <c r="R487" s="14" t="s">
        <v>184</v>
      </c>
      <c r="S487" s="50"/>
      <c r="T487" s="11" t="s">
        <v>919</v>
      </c>
      <c r="U487" s="11" t="s">
        <v>177</v>
      </c>
      <c r="V487" s="8"/>
      <c r="W487" s="61" t="s">
        <v>4130</v>
      </c>
      <c r="X487" s="61" t="s">
        <v>177</v>
      </c>
      <c r="Y487" s="61" t="s">
        <v>4151</v>
      </c>
      <c r="Z487" s="8"/>
    </row>
    <row r="488" spans="1:26" x14ac:dyDescent="0.2">
      <c r="A488" s="9">
        <v>581</v>
      </c>
      <c r="B488" s="9">
        <v>143</v>
      </c>
      <c r="C488" s="9">
        <v>221</v>
      </c>
      <c r="D488" s="9" t="s">
        <v>927</v>
      </c>
      <c r="E488" s="8" t="s">
        <v>927</v>
      </c>
      <c r="F488" s="10" t="s">
        <v>928</v>
      </c>
      <c r="G488" s="10" t="s">
        <v>929</v>
      </c>
      <c r="H488" s="10" t="s">
        <v>930</v>
      </c>
      <c r="I488" s="10" t="s">
        <v>110</v>
      </c>
      <c r="J488" s="25" t="s">
        <v>931</v>
      </c>
      <c r="K488" s="25" t="s">
        <v>932</v>
      </c>
      <c r="L488" s="25" t="s">
        <v>933</v>
      </c>
      <c r="M488" s="10" t="s">
        <v>110</v>
      </c>
      <c r="N488" s="10" t="s">
        <v>110</v>
      </c>
      <c r="O488" s="10">
        <f t="shared" si="21"/>
        <v>2</v>
      </c>
      <c r="P488" s="10">
        <f t="shared" si="22"/>
        <v>7</v>
      </c>
      <c r="Q488" s="10">
        <f t="shared" si="23"/>
        <v>9</v>
      </c>
      <c r="R488" s="14" t="s">
        <v>184</v>
      </c>
      <c r="S488" s="50"/>
      <c r="T488" s="11" t="s">
        <v>919</v>
      </c>
      <c r="U488" s="11" t="s">
        <v>177</v>
      </c>
      <c r="V488" s="8"/>
      <c r="W488" s="61" t="s">
        <v>4130</v>
      </c>
      <c r="X488" s="61" t="s">
        <v>177</v>
      </c>
      <c r="Y488" s="61" t="s">
        <v>4151</v>
      </c>
      <c r="Z488" s="8"/>
    </row>
    <row r="489" spans="1:26" x14ac:dyDescent="0.2">
      <c r="A489" s="9">
        <v>582</v>
      </c>
      <c r="B489" s="9">
        <v>196</v>
      </c>
      <c r="C489" s="9">
        <v>273</v>
      </c>
      <c r="D489" s="9" t="s">
        <v>934</v>
      </c>
      <c r="E489" s="15" t="s">
        <v>934</v>
      </c>
      <c r="F489" s="10" t="s">
        <v>935</v>
      </c>
      <c r="G489" s="10" t="s">
        <v>26</v>
      </c>
      <c r="H489" s="10" t="s">
        <v>936</v>
      </c>
      <c r="I489" s="10" t="s">
        <v>937</v>
      </c>
      <c r="J489" s="10" t="s">
        <v>26</v>
      </c>
      <c r="K489" s="10" t="s">
        <v>26</v>
      </c>
      <c r="L489" s="10" t="s">
        <v>26</v>
      </c>
      <c r="M489" s="10" t="s">
        <v>26</v>
      </c>
      <c r="N489" s="10" t="s">
        <v>938</v>
      </c>
      <c r="O489" s="10">
        <f t="shared" si="21"/>
        <v>1</v>
      </c>
      <c r="P489" s="10">
        <f t="shared" si="22"/>
        <v>3</v>
      </c>
      <c r="Q489" s="10">
        <f t="shared" si="23"/>
        <v>4</v>
      </c>
      <c r="R489" s="14" t="s">
        <v>184</v>
      </c>
      <c r="S489" s="50"/>
      <c r="T489" s="11" t="s">
        <v>919</v>
      </c>
      <c r="U489" s="11" t="s">
        <v>177</v>
      </c>
      <c r="V489" s="8"/>
      <c r="W489" s="61" t="s">
        <v>4130</v>
      </c>
      <c r="X489" s="61" t="s">
        <v>177</v>
      </c>
      <c r="Y489" s="61" t="s">
        <v>4151</v>
      </c>
      <c r="Z489" s="8"/>
    </row>
    <row r="490" spans="1:26" x14ac:dyDescent="0.2">
      <c r="A490" s="9">
        <v>583</v>
      </c>
      <c r="B490" s="9">
        <v>172</v>
      </c>
      <c r="C490" s="9">
        <v>250</v>
      </c>
      <c r="D490" s="9" t="s">
        <v>939</v>
      </c>
      <c r="E490" s="8" t="s">
        <v>939</v>
      </c>
      <c r="F490" s="10" t="s">
        <v>26</v>
      </c>
      <c r="G490" s="10" t="s">
        <v>26</v>
      </c>
      <c r="H490" s="25" t="s">
        <v>940</v>
      </c>
      <c r="I490" s="10" t="s">
        <v>26</v>
      </c>
      <c r="J490" s="10" t="s">
        <v>26</v>
      </c>
      <c r="K490" s="10" t="s">
        <v>26</v>
      </c>
      <c r="L490" s="25" t="s">
        <v>941</v>
      </c>
      <c r="M490" s="10" t="s">
        <v>26</v>
      </c>
      <c r="N490" s="10" t="s">
        <v>26</v>
      </c>
      <c r="O490" s="10">
        <f t="shared" si="21"/>
        <v>0</v>
      </c>
      <c r="P490" s="10">
        <f t="shared" si="22"/>
        <v>2</v>
      </c>
      <c r="Q490" s="10">
        <f t="shared" si="23"/>
        <v>2</v>
      </c>
      <c r="R490" s="14" t="s">
        <v>184</v>
      </c>
      <c r="S490" s="50"/>
      <c r="T490" s="11" t="s">
        <v>919</v>
      </c>
      <c r="U490" s="11" t="s">
        <v>177</v>
      </c>
      <c r="V490" s="8"/>
      <c r="W490" s="61" t="s">
        <v>4130</v>
      </c>
      <c r="X490" s="61" t="s">
        <v>177</v>
      </c>
      <c r="Y490" s="61" t="s">
        <v>4151</v>
      </c>
      <c r="Z490" s="8"/>
    </row>
    <row r="491" spans="1:26" x14ac:dyDescent="0.2">
      <c r="A491" s="9">
        <v>584</v>
      </c>
      <c r="B491" s="9">
        <v>246</v>
      </c>
      <c r="C491" s="9">
        <v>321</v>
      </c>
      <c r="D491" s="9" t="s">
        <v>942</v>
      </c>
      <c r="E491" s="8" t="s">
        <v>943</v>
      </c>
      <c r="F491" s="10" t="s">
        <v>944</v>
      </c>
      <c r="G491" s="10" t="s">
        <v>26</v>
      </c>
      <c r="H491" s="10" t="s">
        <v>945</v>
      </c>
      <c r="I491" s="25" t="s">
        <v>946</v>
      </c>
      <c r="J491" s="10" t="s">
        <v>26</v>
      </c>
      <c r="K491" s="10" t="s">
        <v>26</v>
      </c>
      <c r="L491" s="10" t="s">
        <v>26</v>
      </c>
      <c r="M491" s="10" t="s">
        <v>947</v>
      </c>
      <c r="N491" s="10" t="s">
        <v>948</v>
      </c>
      <c r="O491" s="10">
        <f t="shared" si="21"/>
        <v>1</v>
      </c>
      <c r="P491" s="10">
        <f t="shared" si="22"/>
        <v>4</v>
      </c>
      <c r="Q491" s="10">
        <f t="shared" si="23"/>
        <v>5</v>
      </c>
      <c r="R491" s="14" t="s">
        <v>184</v>
      </c>
      <c r="S491" s="50"/>
      <c r="T491" s="11" t="s">
        <v>919</v>
      </c>
      <c r="U491" s="11" t="s">
        <v>177</v>
      </c>
      <c r="V491" s="8"/>
      <c r="W491" s="61" t="s">
        <v>4130</v>
      </c>
      <c r="X491" s="61" t="s">
        <v>177</v>
      </c>
      <c r="Y491" s="61" t="s">
        <v>4151</v>
      </c>
      <c r="Z491" s="8"/>
    </row>
    <row r="492" spans="1:26" x14ac:dyDescent="0.2">
      <c r="A492" s="9">
        <v>585</v>
      </c>
      <c r="B492" s="9">
        <v>185</v>
      </c>
      <c r="C492" s="9">
        <v>262</v>
      </c>
      <c r="D492" s="9" t="s">
        <v>949</v>
      </c>
      <c r="E492" s="8" t="s">
        <v>949</v>
      </c>
      <c r="F492" s="10" t="s">
        <v>950</v>
      </c>
      <c r="G492" s="25" t="s">
        <v>951</v>
      </c>
      <c r="H492" s="25" t="s">
        <v>952</v>
      </c>
      <c r="I492" s="10" t="s">
        <v>953</v>
      </c>
      <c r="J492" s="10" t="s">
        <v>26</v>
      </c>
      <c r="K492" s="10" t="s">
        <v>26</v>
      </c>
      <c r="L492" s="10" t="s">
        <v>26</v>
      </c>
      <c r="M492" s="10" t="s">
        <v>954</v>
      </c>
      <c r="N492" s="10" t="s">
        <v>955</v>
      </c>
      <c r="O492" s="10">
        <f t="shared" si="21"/>
        <v>2</v>
      </c>
      <c r="P492" s="10">
        <f t="shared" si="22"/>
        <v>4</v>
      </c>
      <c r="Q492" s="10">
        <f t="shared" si="23"/>
        <v>6</v>
      </c>
      <c r="R492" s="14" t="s">
        <v>184</v>
      </c>
      <c r="S492" s="50"/>
      <c r="T492" s="11" t="s">
        <v>919</v>
      </c>
      <c r="U492" s="11" t="s">
        <v>177</v>
      </c>
      <c r="V492" s="8"/>
      <c r="W492" s="61" t="s">
        <v>4130</v>
      </c>
      <c r="X492" s="61" t="s">
        <v>177</v>
      </c>
      <c r="Y492" s="61" t="s">
        <v>4151</v>
      </c>
      <c r="Z492" s="8"/>
    </row>
    <row r="493" spans="1:26" x14ac:dyDescent="0.2">
      <c r="A493" s="9">
        <v>586</v>
      </c>
      <c r="B493" s="9">
        <v>245</v>
      </c>
      <c r="C493" s="9">
        <v>320</v>
      </c>
      <c r="D493" s="9" t="s">
        <v>956</v>
      </c>
      <c r="E493" s="8" t="s">
        <v>957</v>
      </c>
      <c r="F493" s="10" t="s">
        <v>958</v>
      </c>
      <c r="G493" s="10" t="s">
        <v>26</v>
      </c>
      <c r="H493" s="10" t="s">
        <v>959</v>
      </c>
      <c r="I493" s="10" t="s">
        <v>960</v>
      </c>
      <c r="J493" s="10" t="s">
        <v>26</v>
      </c>
      <c r="K493" s="10" t="s">
        <v>26</v>
      </c>
      <c r="L493" s="10" t="s">
        <v>26</v>
      </c>
      <c r="M493" s="10" t="s">
        <v>961</v>
      </c>
      <c r="N493" s="10" t="s">
        <v>962</v>
      </c>
      <c r="O493" s="10">
        <f t="shared" si="21"/>
        <v>1</v>
      </c>
      <c r="P493" s="10">
        <f t="shared" si="22"/>
        <v>4</v>
      </c>
      <c r="Q493" s="10">
        <f t="shared" si="23"/>
        <v>5</v>
      </c>
      <c r="R493" s="14" t="s">
        <v>184</v>
      </c>
      <c r="S493" s="50"/>
      <c r="T493" s="11" t="s">
        <v>919</v>
      </c>
      <c r="U493" s="11" t="s">
        <v>177</v>
      </c>
      <c r="V493" s="8"/>
      <c r="W493" s="61" t="s">
        <v>4130</v>
      </c>
      <c r="X493" s="61" t="s">
        <v>177</v>
      </c>
      <c r="Y493" s="61" t="s">
        <v>4151</v>
      </c>
      <c r="Z493" s="8"/>
    </row>
    <row r="494" spans="1:26" x14ac:dyDescent="0.2">
      <c r="A494" s="9">
        <v>587</v>
      </c>
      <c r="B494" s="9">
        <v>171</v>
      </c>
      <c r="C494" s="9">
        <v>249</v>
      </c>
      <c r="D494" s="9" t="s">
        <v>963</v>
      </c>
      <c r="E494" s="8" t="s">
        <v>963</v>
      </c>
      <c r="F494" s="10" t="s">
        <v>964</v>
      </c>
      <c r="G494" s="10" t="s">
        <v>26</v>
      </c>
      <c r="H494" s="10" t="s">
        <v>965</v>
      </c>
      <c r="I494" s="10" t="s">
        <v>966</v>
      </c>
      <c r="J494" s="10" t="s">
        <v>26</v>
      </c>
      <c r="K494" s="10" t="s">
        <v>26</v>
      </c>
      <c r="L494" s="10" t="s">
        <v>26</v>
      </c>
      <c r="M494" s="10" t="s">
        <v>967</v>
      </c>
      <c r="N494" s="10" t="s">
        <v>968</v>
      </c>
      <c r="O494" s="10">
        <f t="shared" si="21"/>
        <v>1</v>
      </c>
      <c r="P494" s="10">
        <f t="shared" si="22"/>
        <v>4</v>
      </c>
      <c r="Q494" s="10">
        <f t="shared" si="23"/>
        <v>5</v>
      </c>
      <c r="R494" s="14" t="s">
        <v>184</v>
      </c>
      <c r="S494" s="50"/>
      <c r="T494" s="11" t="s">
        <v>919</v>
      </c>
      <c r="U494" s="11" t="s">
        <v>177</v>
      </c>
      <c r="V494" s="8"/>
      <c r="W494" s="61" t="s">
        <v>4130</v>
      </c>
      <c r="X494" s="61" t="s">
        <v>177</v>
      </c>
      <c r="Y494" s="61" t="s">
        <v>4151</v>
      </c>
      <c r="Z494" s="8"/>
    </row>
    <row r="495" spans="1:26" x14ac:dyDescent="0.2">
      <c r="A495" s="9">
        <v>588</v>
      </c>
      <c r="B495" s="9">
        <v>242</v>
      </c>
      <c r="C495" s="9">
        <v>317</v>
      </c>
      <c r="D495" s="9" t="s">
        <v>969</v>
      </c>
      <c r="E495" s="21" t="s">
        <v>970</v>
      </c>
      <c r="F495" s="10" t="s">
        <v>971</v>
      </c>
      <c r="G495" s="10" t="s">
        <v>972</v>
      </c>
      <c r="H495" s="10" t="s">
        <v>973</v>
      </c>
      <c r="I495" s="10" t="s">
        <v>26</v>
      </c>
      <c r="J495" s="10" t="s">
        <v>26</v>
      </c>
      <c r="K495" s="10" t="s">
        <v>26</v>
      </c>
      <c r="L495" s="10" t="s">
        <v>26</v>
      </c>
      <c r="M495" s="10" t="s">
        <v>26</v>
      </c>
      <c r="N495" s="10" t="s">
        <v>26</v>
      </c>
      <c r="O495" s="10">
        <f t="shared" si="21"/>
        <v>2</v>
      </c>
      <c r="P495" s="10">
        <f t="shared" si="22"/>
        <v>1</v>
      </c>
      <c r="Q495" s="10">
        <f t="shared" si="23"/>
        <v>3</v>
      </c>
      <c r="R495" s="14" t="s">
        <v>184</v>
      </c>
      <c r="S495" s="50"/>
      <c r="T495" s="11" t="s">
        <v>919</v>
      </c>
      <c r="U495" s="11" t="s">
        <v>177</v>
      </c>
      <c r="V495" s="8"/>
      <c r="W495" s="61" t="s">
        <v>4130</v>
      </c>
      <c r="X495" s="61" t="s">
        <v>177</v>
      </c>
      <c r="Y495" s="61" t="s">
        <v>4151</v>
      </c>
      <c r="Z495" s="8"/>
    </row>
    <row r="496" spans="1:26" x14ac:dyDescent="0.2">
      <c r="A496" s="9">
        <v>589</v>
      </c>
      <c r="B496" s="9">
        <v>216</v>
      </c>
      <c r="C496" s="9">
        <v>292</v>
      </c>
      <c r="D496" s="9" t="s">
        <v>974</v>
      </c>
      <c r="E496" s="8" t="s">
        <v>974</v>
      </c>
      <c r="F496" s="25" t="s">
        <v>975</v>
      </c>
      <c r="G496" s="10" t="s">
        <v>26</v>
      </c>
      <c r="H496" s="25" t="s">
        <v>976</v>
      </c>
      <c r="I496" s="25" t="s">
        <v>977</v>
      </c>
      <c r="J496" s="25" t="s">
        <v>978</v>
      </c>
      <c r="K496" s="10" t="s">
        <v>26</v>
      </c>
      <c r="L496" s="10" t="s">
        <v>26</v>
      </c>
      <c r="M496" s="25" t="s">
        <v>979</v>
      </c>
      <c r="N496" s="25" t="s">
        <v>980</v>
      </c>
      <c r="O496" s="10">
        <f t="shared" si="21"/>
        <v>1</v>
      </c>
      <c r="P496" s="10">
        <f t="shared" si="22"/>
        <v>5</v>
      </c>
      <c r="Q496" s="10">
        <f t="shared" si="23"/>
        <v>6</v>
      </c>
      <c r="R496" s="14" t="s">
        <v>184</v>
      </c>
      <c r="S496" s="50"/>
      <c r="T496" s="11" t="s">
        <v>919</v>
      </c>
      <c r="U496" s="11" t="s">
        <v>177</v>
      </c>
      <c r="V496" s="8"/>
      <c r="W496" s="61" t="s">
        <v>4130</v>
      </c>
      <c r="X496" s="61" t="s">
        <v>177</v>
      </c>
      <c r="Y496" s="61" t="s">
        <v>4151</v>
      </c>
      <c r="Z496" s="8"/>
    </row>
    <row r="497" spans="1:26" ht="36" x14ac:dyDescent="0.2">
      <c r="A497" s="9">
        <v>590</v>
      </c>
      <c r="B497" s="9">
        <v>163</v>
      </c>
      <c r="C497" s="9">
        <v>241</v>
      </c>
      <c r="D497" s="9" t="s">
        <v>981</v>
      </c>
      <c r="E497" s="8" t="s">
        <v>981</v>
      </c>
      <c r="F497" s="10" t="s">
        <v>982</v>
      </c>
      <c r="G497" s="10" t="s">
        <v>26</v>
      </c>
      <c r="H497" s="10" t="s">
        <v>983</v>
      </c>
      <c r="I497" s="10" t="s">
        <v>984</v>
      </c>
      <c r="J497" s="10" t="s">
        <v>26</v>
      </c>
      <c r="K497" s="10" t="s">
        <v>26</v>
      </c>
      <c r="L497" s="10" t="s">
        <v>26</v>
      </c>
      <c r="M497" s="10" t="s">
        <v>985</v>
      </c>
      <c r="N497" s="10" t="s">
        <v>986</v>
      </c>
      <c r="O497" s="10">
        <f t="shared" si="21"/>
        <v>1</v>
      </c>
      <c r="P497" s="10">
        <f t="shared" si="22"/>
        <v>4</v>
      </c>
      <c r="Q497" s="10">
        <f t="shared" si="23"/>
        <v>5</v>
      </c>
      <c r="R497" s="9"/>
      <c r="S497" s="50" t="s">
        <v>987</v>
      </c>
      <c r="T497" s="11"/>
      <c r="U497" s="11" t="s">
        <v>177</v>
      </c>
      <c r="V497" s="8"/>
      <c r="W497" s="61" t="s">
        <v>4130</v>
      </c>
      <c r="X497" s="61" t="s">
        <v>177</v>
      </c>
      <c r="Y497" s="61" t="s">
        <v>4151</v>
      </c>
      <c r="Z497" s="8"/>
    </row>
    <row r="498" spans="1:26" x14ac:dyDescent="0.2">
      <c r="A498" s="9">
        <v>591</v>
      </c>
      <c r="B498" s="9">
        <v>132</v>
      </c>
      <c r="C498" s="9">
        <v>210</v>
      </c>
      <c r="D498" s="9" t="s">
        <v>988</v>
      </c>
      <c r="E498" s="8" t="s">
        <v>988</v>
      </c>
      <c r="F498" s="10" t="s">
        <v>989</v>
      </c>
      <c r="G498" s="10" t="s">
        <v>26</v>
      </c>
      <c r="H498" s="10" t="s">
        <v>990</v>
      </c>
      <c r="I498" s="10" t="s">
        <v>991</v>
      </c>
      <c r="J498" s="10" t="s">
        <v>992</v>
      </c>
      <c r="K498" s="10" t="s">
        <v>993</v>
      </c>
      <c r="L498" s="10" t="s">
        <v>26</v>
      </c>
      <c r="M498" s="10" t="s">
        <v>994</v>
      </c>
      <c r="N498" s="10" t="s">
        <v>995</v>
      </c>
      <c r="O498" s="10">
        <f t="shared" si="21"/>
        <v>1</v>
      </c>
      <c r="P498" s="10">
        <f t="shared" si="22"/>
        <v>6</v>
      </c>
      <c r="Q498" s="10">
        <f t="shared" si="23"/>
        <v>7</v>
      </c>
      <c r="R498" s="9"/>
      <c r="S498" s="50"/>
      <c r="T498" s="11"/>
      <c r="U498" s="11" t="s">
        <v>177</v>
      </c>
      <c r="V498" s="8"/>
      <c r="W498" s="61" t="s">
        <v>4130</v>
      </c>
      <c r="X498" s="61" t="s">
        <v>177</v>
      </c>
      <c r="Y498" s="61" t="s">
        <v>4151</v>
      </c>
      <c r="Z498" s="8"/>
    </row>
    <row r="499" spans="1:26" x14ac:dyDescent="0.2">
      <c r="A499" s="9">
        <v>592</v>
      </c>
      <c r="B499" s="9">
        <v>314</v>
      </c>
      <c r="C499" s="9">
        <v>389</v>
      </c>
      <c r="D499" s="9" t="s">
        <v>996</v>
      </c>
      <c r="E499" s="20" t="s">
        <v>997</v>
      </c>
      <c r="F499" s="10" t="s">
        <v>998</v>
      </c>
      <c r="G499" s="10" t="s">
        <v>26</v>
      </c>
      <c r="H499" s="10" t="s">
        <v>26</v>
      </c>
      <c r="I499" s="10" t="s">
        <v>26</v>
      </c>
      <c r="J499" s="10" t="s">
        <v>26</v>
      </c>
      <c r="K499" s="10" t="s">
        <v>26</v>
      </c>
      <c r="L499" s="10" t="s">
        <v>26</v>
      </c>
      <c r="M499" s="10" t="s">
        <v>26</v>
      </c>
      <c r="N499" s="10" t="s">
        <v>998</v>
      </c>
      <c r="O499" s="10">
        <f t="shared" si="21"/>
        <v>1</v>
      </c>
      <c r="P499" s="10">
        <f t="shared" si="22"/>
        <v>1</v>
      </c>
      <c r="Q499" s="10">
        <f t="shared" si="23"/>
        <v>2</v>
      </c>
      <c r="R499" s="9"/>
      <c r="S499" s="50"/>
      <c r="T499" s="11"/>
      <c r="U499" s="11" t="s">
        <v>177</v>
      </c>
      <c r="V499" s="8"/>
      <c r="W499" s="61" t="s">
        <v>4130</v>
      </c>
      <c r="X499" s="61" t="s">
        <v>177</v>
      </c>
      <c r="Y499" s="61" t="s">
        <v>4151</v>
      </c>
      <c r="Z499" s="8"/>
    </row>
    <row r="500" spans="1:26" x14ac:dyDescent="0.2">
      <c r="A500" s="9">
        <v>593</v>
      </c>
      <c r="B500" s="9">
        <v>227</v>
      </c>
      <c r="C500" s="9">
        <v>303</v>
      </c>
      <c r="D500" s="9" t="s">
        <v>999</v>
      </c>
      <c r="E500" s="8" t="s">
        <v>999</v>
      </c>
      <c r="F500" s="10" t="s">
        <v>1000</v>
      </c>
      <c r="G500" s="10" t="s">
        <v>1001</v>
      </c>
      <c r="H500" s="10" t="s">
        <v>26</v>
      </c>
      <c r="I500" s="10" t="s">
        <v>1002</v>
      </c>
      <c r="J500" s="10" t="s">
        <v>26</v>
      </c>
      <c r="K500" s="10" t="s">
        <v>26</v>
      </c>
      <c r="L500" s="10" t="s">
        <v>26</v>
      </c>
      <c r="M500" s="10" t="s">
        <v>1003</v>
      </c>
      <c r="N500" s="10" t="s">
        <v>1004</v>
      </c>
      <c r="O500" s="10">
        <f t="shared" si="21"/>
        <v>2</v>
      </c>
      <c r="P500" s="10">
        <f t="shared" si="22"/>
        <v>3</v>
      </c>
      <c r="Q500" s="10">
        <f t="shared" si="23"/>
        <v>5</v>
      </c>
      <c r="R500" s="14" t="s">
        <v>184</v>
      </c>
      <c r="S500" s="50"/>
      <c r="T500" s="11" t="s">
        <v>919</v>
      </c>
      <c r="U500" s="11" t="s">
        <v>177</v>
      </c>
      <c r="V500" s="8"/>
      <c r="W500" s="61" t="s">
        <v>4130</v>
      </c>
      <c r="X500" s="61" t="s">
        <v>177</v>
      </c>
      <c r="Y500" s="61" t="s">
        <v>4151</v>
      </c>
      <c r="Z500" s="8"/>
    </row>
    <row r="501" spans="1:26" x14ac:dyDescent="0.2">
      <c r="A501" s="9">
        <v>594</v>
      </c>
      <c r="B501" s="9">
        <v>145</v>
      </c>
      <c r="C501" s="9">
        <v>223</v>
      </c>
      <c r="D501" s="9" t="s">
        <v>1005</v>
      </c>
      <c r="E501" s="8" t="s">
        <v>1005</v>
      </c>
      <c r="F501" s="10" t="s">
        <v>1006</v>
      </c>
      <c r="G501" s="10" t="s">
        <v>26</v>
      </c>
      <c r="H501" s="10" t="s">
        <v>1007</v>
      </c>
      <c r="I501" s="10" t="s">
        <v>1008</v>
      </c>
      <c r="J501" s="10" t="s">
        <v>26</v>
      </c>
      <c r="K501" s="10" t="s">
        <v>26</v>
      </c>
      <c r="L501" s="10" t="s">
        <v>26</v>
      </c>
      <c r="M501" s="10" t="s">
        <v>1009</v>
      </c>
      <c r="N501" s="10" t="s">
        <v>1010</v>
      </c>
      <c r="O501" s="10">
        <f t="shared" si="21"/>
        <v>1</v>
      </c>
      <c r="P501" s="10">
        <f t="shared" si="22"/>
        <v>4</v>
      </c>
      <c r="Q501" s="10">
        <f t="shared" si="23"/>
        <v>5</v>
      </c>
      <c r="R501" s="14" t="s">
        <v>184</v>
      </c>
      <c r="S501" s="50"/>
      <c r="T501" s="11" t="s">
        <v>919</v>
      </c>
      <c r="U501" s="11" t="s">
        <v>177</v>
      </c>
      <c r="V501" s="8"/>
      <c r="W501" s="61" t="s">
        <v>4130</v>
      </c>
      <c r="X501" s="61" t="s">
        <v>177</v>
      </c>
      <c r="Y501" s="61" t="s">
        <v>4152</v>
      </c>
      <c r="Z501" s="8"/>
    </row>
    <row r="502" spans="1:26" x14ac:dyDescent="0.2">
      <c r="A502" s="9">
        <v>595</v>
      </c>
      <c r="B502" s="9">
        <v>239</v>
      </c>
      <c r="C502" s="9">
        <v>314</v>
      </c>
      <c r="D502" s="9" t="s">
        <v>1011</v>
      </c>
      <c r="E502" s="15" t="s">
        <v>1011</v>
      </c>
      <c r="F502" s="10" t="s">
        <v>1012</v>
      </c>
      <c r="G502" s="10" t="s">
        <v>1013</v>
      </c>
      <c r="H502" s="10" t="s">
        <v>1014</v>
      </c>
      <c r="I502" s="10" t="s">
        <v>26</v>
      </c>
      <c r="J502" s="10" t="s">
        <v>26</v>
      </c>
      <c r="K502" s="10" t="s">
        <v>26</v>
      </c>
      <c r="L502" s="10" t="s">
        <v>26</v>
      </c>
      <c r="M502" s="10" t="s">
        <v>26</v>
      </c>
      <c r="N502" s="10" t="s">
        <v>26</v>
      </c>
      <c r="O502" s="10">
        <f t="shared" si="21"/>
        <v>2</v>
      </c>
      <c r="P502" s="10">
        <f t="shared" si="22"/>
        <v>1</v>
      </c>
      <c r="Q502" s="10">
        <f t="shared" si="23"/>
        <v>3</v>
      </c>
      <c r="R502" s="14" t="s">
        <v>184</v>
      </c>
      <c r="S502" s="50"/>
      <c r="T502" s="11" t="s">
        <v>919</v>
      </c>
      <c r="U502" s="11" t="s">
        <v>177</v>
      </c>
      <c r="V502" s="8"/>
      <c r="W502" s="61" t="s">
        <v>4130</v>
      </c>
      <c r="X502" s="61" t="s">
        <v>177</v>
      </c>
      <c r="Y502" s="61" t="s">
        <v>4151</v>
      </c>
      <c r="Z502" s="8"/>
    </row>
    <row r="503" spans="1:26" x14ac:dyDescent="0.2">
      <c r="A503" s="9">
        <v>596</v>
      </c>
      <c r="B503" s="9">
        <v>158</v>
      </c>
      <c r="C503" s="9">
        <v>236</v>
      </c>
      <c r="D503" s="9" t="s">
        <v>1015</v>
      </c>
      <c r="E503" s="8" t="s">
        <v>1015</v>
      </c>
      <c r="F503" s="10" t="s">
        <v>1016</v>
      </c>
      <c r="G503" s="10" t="s">
        <v>26</v>
      </c>
      <c r="H503" s="10" t="s">
        <v>1017</v>
      </c>
      <c r="I503" s="10" t="s">
        <v>26</v>
      </c>
      <c r="J503" s="10" t="s">
        <v>26</v>
      </c>
      <c r="K503" s="10" t="s">
        <v>26</v>
      </c>
      <c r="L503" s="10" t="s">
        <v>26</v>
      </c>
      <c r="M503" s="10" t="s">
        <v>26</v>
      </c>
      <c r="N503" s="10" t="s">
        <v>26</v>
      </c>
      <c r="O503" s="10">
        <f t="shared" si="21"/>
        <v>1</v>
      </c>
      <c r="P503" s="10">
        <f t="shared" si="22"/>
        <v>1</v>
      </c>
      <c r="Q503" s="10">
        <f t="shared" si="23"/>
        <v>2</v>
      </c>
      <c r="R503" s="14" t="s">
        <v>184</v>
      </c>
      <c r="S503" s="50"/>
      <c r="T503" s="11" t="s">
        <v>919</v>
      </c>
      <c r="U503" s="11" t="s">
        <v>177</v>
      </c>
      <c r="V503" s="8"/>
      <c r="W503" s="61" t="s">
        <v>4130</v>
      </c>
      <c r="X503" s="61" t="s">
        <v>177</v>
      </c>
      <c r="Y503" s="61" t="s">
        <v>4151</v>
      </c>
      <c r="Z503" s="8"/>
    </row>
    <row r="504" spans="1:26" x14ac:dyDescent="0.2">
      <c r="A504" s="9">
        <v>597</v>
      </c>
      <c r="B504" s="9">
        <v>283</v>
      </c>
      <c r="C504" s="9">
        <v>358</v>
      </c>
      <c r="D504" s="9" t="s">
        <v>1018</v>
      </c>
      <c r="E504" s="8" t="s">
        <v>1018</v>
      </c>
      <c r="F504" s="10" t="s">
        <v>26</v>
      </c>
      <c r="G504" s="10" t="s">
        <v>26</v>
      </c>
      <c r="H504" s="10" t="s">
        <v>1019</v>
      </c>
      <c r="I504" s="10" t="s">
        <v>1020</v>
      </c>
      <c r="J504" s="10" t="s">
        <v>26</v>
      </c>
      <c r="K504" s="10" t="s">
        <v>26</v>
      </c>
      <c r="L504" s="10" t="s">
        <v>26</v>
      </c>
      <c r="M504" s="10" t="s">
        <v>1021</v>
      </c>
      <c r="N504" s="10" t="s">
        <v>1022</v>
      </c>
      <c r="O504" s="10">
        <f t="shared" si="21"/>
        <v>0</v>
      </c>
      <c r="P504" s="10">
        <f t="shared" si="22"/>
        <v>4</v>
      </c>
      <c r="Q504" s="10">
        <f t="shared" si="23"/>
        <v>4</v>
      </c>
      <c r="R504" s="14" t="s">
        <v>184</v>
      </c>
      <c r="S504" s="50"/>
      <c r="T504" s="11" t="s">
        <v>919</v>
      </c>
      <c r="U504" s="11" t="s">
        <v>177</v>
      </c>
      <c r="V504" s="8"/>
      <c r="W504" s="61" t="s">
        <v>4130</v>
      </c>
      <c r="X504" s="61" t="s">
        <v>177</v>
      </c>
      <c r="Y504" s="61" t="s">
        <v>4151</v>
      </c>
      <c r="Z504" s="8"/>
    </row>
    <row r="505" spans="1:26" ht="24" x14ac:dyDescent="0.2">
      <c r="A505" s="9">
        <v>598</v>
      </c>
      <c r="B505" s="9">
        <v>226</v>
      </c>
      <c r="C505" s="9">
        <v>302</v>
      </c>
      <c r="D505" s="9" t="s">
        <v>1023</v>
      </c>
      <c r="E505" s="26" t="s">
        <v>1024</v>
      </c>
      <c r="F505" s="10" t="s">
        <v>1025</v>
      </c>
      <c r="G505" s="10" t="s">
        <v>1026</v>
      </c>
      <c r="H505" s="10" t="s">
        <v>26</v>
      </c>
      <c r="I505" s="10" t="s">
        <v>26</v>
      </c>
      <c r="J505" s="10" t="s">
        <v>26</v>
      </c>
      <c r="K505" s="10" t="s">
        <v>26</v>
      </c>
      <c r="L505" s="10" t="s">
        <v>26</v>
      </c>
      <c r="M505" s="10" t="s">
        <v>26</v>
      </c>
      <c r="N505" s="10" t="s">
        <v>1027</v>
      </c>
      <c r="O505" s="10">
        <f t="shared" si="21"/>
        <v>2</v>
      </c>
      <c r="P505" s="10">
        <f t="shared" si="22"/>
        <v>1</v>
      </c>
      <c r="Q505" s="10">
        <f t="shared" si="23"/>
        <v>3</v>
      </c>
      <c r="R505" s="15"/>
      <c r="S505" s="50" t="s">
        <v>1028</v>
      </c>
      <c r="T505" s="11"/>
      <c r="U505" s="11" t="s">
        <v>177</v>
      </c>
      <c r="V505" s="8"/>
      <c r="W505" s="61" t="s">
        <v>4130</v>
      </c>
      <c r="X505" s="61" t="s">
        <v>177</v>
      </c>
      <c r="Y505" s="61" t="s">
        <v>4151</v>
      </c>
      <c r="Z505" s="8"/>
    </row>
    <row r="506" spans="1:26" x14ac:dyDescent="0.2">
      <c r="A506" s="9">
        <v>599</v>
      </c>
      <c r="B506" s="9">
        <v>282</v>
      </c>
      <c r="C506" s="9">
        <v>357</v>
      </c>
      <c r="D506" s="9" t="s">
        <v>1029</v>
      </c>
      <c r="E506" s="8" t="s">
        <v>1029</v>
      </c>
      <c r="F506" s="10" t="s">
        <v>1030</v>
      </c>
      <c r="G506" s="10" t="s">
        <v>1031</v>
      </c>
      <c r="H506" s="10" t="s">
        <v>1032</v>
      </c>
      <c r="I506" s="10" t="s">
        <v>26</v>
      </c>
      <c r="J506" s="10" t="s">
        <v>26</v>
      </c>
      <c r="K506" s="10" t="s">
        <v>26</v>
      </c>
      <c r="L506" s="10" t="s">
        <v>26</v>
      </c>
      <c r="M506" s="10" t="s">
        <v>26</v>
      </c>
      <c r="N506" s="10" t="s">
        <v>26</v>
      </c>
      <c r="O506" s="10">
        <f t="shared" si="21"/>
        <v>2</v>
      </c>
      <c r="P506" s="10">
        <f t="shared" si="22"/>
        <v>1</v>
      </c>
      <c r="Q506" s="10">
        <f t="shared" si="23"/>
        <v>3</v>
      </c>
      <c r="R506" s="14" t="s">
        <v>184</v>
      </c>
      <c r="S506" s="50"/>
      <c r="T506" s="11" t="s">
        <v>919</v>
      </c>
      <c r="U506" s="11" t="s">
        <v>177</v>
      </c>
      <c r="V506" s="8"/>
      <c r="W506" s="61" t="s">
        <v>4130</v>
      </c>
      <c r="X506" s="61" t="s">
        <v>177</v>
      </c>
      <c r="Y506" s="61" t="s">
        <v>4153</v>
      </c>
      <c r="Z506" s="8"/>
    </row>
    <row r="507" spans="1:26" x14ac:dyDescent="0.2">
      <c r="A507" s="9">
        <v>600</v>
      </c>
      <c r="B507" s="9">
        <v>197</v>
      </c>
      <c r="C507" s="9">
        <v>274</v>
      </c>
      <c r="D507" s="9" t="s">
        <v>1033</v>
      </c>
      <c r="E507" s="8" t="s">
        <v>1033</v>
      </c>
      <c r="F507" s="10" t="s">
        <v>1034</v>
      </c>
      <c r="G507" s="10" t="s">
        <v>26</v>
      </c>
      <c r="H507" s="25" t="s">
        <v>1035</v>
      </c>
      <c r="I507" s="10" t="s">
        <v>1036</v>
      </c>
      <c r="J507" s="10" t="s">
        <v>26</v>
      </c>
      <c r="K507" s="10" t="s">
        <v>26</v>
      </c>
      <c r="L507" s="10" t="s">
        <v>26</v>
      </c>
      <c r="M507" s="10" t="s">
        <v>1037</v>
      </c>
      <c r="N507" s="10" t="s">
        <v>1038</v>
      </c>
      <c r="O507" s="10">
        <f t="shared" si="21"/>
        <v>1</v>
      </c>
      <c r="P507" s="10">
        <f t="shared" si="22"/>
        <v>4</v>
      </c>
      <c r="Q507" s="10">
        <f t="shared" si="23"/>
        <v>5</v>
      </c>
      <c r="R507" s="14" t="s">
        <v>184</v>
      </c>
      <c r="S507" s="50"/>
      <c r="T507" s="11"/>
      <c r="U507" s="11" t="s">
        <v>177</v>
      </c>
      <c r="V507" s="8"/>
      <c r="W507" s="61" t="s">
        <v>4130</v>
      </c>
      <c r="X507" s="61" t="s">
        <v>177</v>
      </c>
      <c r="Y507" s="61" t="s">
        <v>4154</v>
      </c>
      <c r="Z507" s="8"/>
    </row>
    <row r="508" spans="1:26" x14ac:dyDescent="0.2">
      <c r="A508" s="9">
        <v>601</v>
      </c>
      <c r="B508" s="9">
        <v>258</v>
      </c>
      <c r="C508" s="9">
        <v>333</v>
      </c>
      <c r="D508" s="9" t="s">
        <v>1039</v>
      </c>
      <c r="E508" s="8" t="s">
        <v>1039</v>
      </c>
      <c r="F508" s="10" t="s">
        <v>1040</v>
      </c>
      <c r="G508" s="10" t="s">
        <v>26</v>
      </c>
      <c r="H508" s="10" t="s">
        <v>1041</v>
      </c>
      <c r="I508" s="10" t="s">
        <v>1042</v>
      </c>
      <c r="J508" s="10" t="s">
        <v>26</v>
      </c>
      <c r="K508" s="10" t="s">
        <v>26</v>
      </c>
      <c r="L508" s="10" t="s">
        <v>26</v>
      </c>
      <c r="M508" s="10" t="s">
        <v>1043</v>
      </c>
      <c r="N508" s="10" t="s">
        <v>1044</v>
      </c>
      <c r="O508" s="10">
        <f t="shared" si="21"/>
        <v>1</v>
      </c>
      <c r="P508" s="10">
        <f t="shared" si="22"/>
        <v>4</v>
      </c>
      <c r="Q508" s="10">
        <f t="shared" si="23"/>
        <v>5</v>
      </c>
      <c r="R508" s="14" t="s">
        <v>184</v>
      </c>
      <c r="S508" s="50"/>
      <c r="T508" s="11"/>
      <c r="U508" s="11" t="s">
        <v>177</v>
      </c>
      <c r="V508" s="8"/>
      <c r="W508" s="61" t="s">
        <v>4130</v>
      </c>
      <c r="X508" s="61" t="s">
        <v>177</v>
      </c>
      <c r="Y508" s="61" t="s">
        <v>4155</v>
      </c>
      <c r="Z508" s="8"/>
    </row>
    <row r="509" spans="1:26" x14ac:dyDescent="0.2">
      <c r="A509" s="9">
        <v>602</v>
      </c>
      <c r="B509" s="9">
        <v>2</v>
      </c>
      <c r="C509" s="9">
        <v>2</v>
      </c>
      <c r="D509" s="9" t="s">
        <v>1045</v>
      </c>
      <c r="E509" s="8" t="s">
        <v>1046</v>
      </c>
      <c r="F509" s="45" t="s">
        <v>566</v>
      </c>
      <c r="G509" s="10" t="s">
        <v>26</v>
      </c>
      <c r="H509" s="45" t="s">
        <v>1047</v>
      </c>
      <c r="I509" s="45" t="s">
        <v>1048</v>
      </c>
      <c r="J509" s="10" t="s">
        <v>26</v>
      </c>
      <c r="K509" s="10" t="s">
        <v>26</v>
      </c>
      <c r="L509" s="10" t="s">
        <v>26</v>
      </c>
      <c r="M509" s="45" t="s">
        <v>1049</v>
      </c>
      <c r="N509" s="45" t="s">
        <v>1050</v>
      </c>
      <c r="O509" s="10">
        <f t="shared" si="21"/>
        <v>1</v>
      </c>
      <c r="P509" s="10">
        <f t="shared" si="22"/>
        <v>4</v>
      </c>
      <c r="Q509" s="10">
        <f t="shared" si="23"/>
        <v>5</v>
      </c>
      <c r="R509" s="15"/>
      <c r="S509" s="50"/>
      <c r="T509" s="11"/>
      <c r="U509" s="11" t="s">
        <v>177</v>
      </c>
      <c r="V509" s="8"/>
      <c r="W509" s="61" t="s">
        <v>4130</v>
      </c>
      <c r="X509" s="61" t="s">
        <v>177</v>
      </c>
      <c r="Y509" s="61" t="s">
        <v>4156</v>
      </c>
      <c r="Z509" s="8"/>
    </row>
    <row r="510" spans="1:26" x14ac:dyDescent="0.2">
      <c r="A510" s="9">
        <v>603</v>
      </c>
      <c r="B510" s="9">
        <v>5</v>
      </c>
      <c r="C510" s="9">
        <v>5</v>
      </c>
      <c r="D510" s="9" t="s">
        <v>1051</v>
      </c>
      <c r="E510" s="8" t="s">
        <v>1052</v>
      </c>
      <c r="F510" s="27" t="s">
        <v>1053</v>
      </c>
      <c r="G510" s="28" t="s">
        <v>26</v>
      </c>
      <c r="H510" s="27" t="s">
        <v>1054</v>
      </c>
      <c r="I510" s="27" t="s">
        <v>1055</v>
      </c>
      <c r="J510" s="28" t="s">
        <v>26</v>
      </c>
      <c r="K510" s="10" t="s">
        <v>26</v>
      </c>
      <c r="L510" s="10" t="s">
        <v>26</v>
      </c>
      <c r="M510" s="45" t="s">
        <v>1056</v>
      </c>
      <c r="N510" s="45" t="s">
        <v>1057</v>
      </c>
      <c r="O510" s="10">
        <f t="shared" si="21"/>
        <v>1</v>
      </c>
      <c r="P510" s="10">
        <f t="shared" si="22"/>
        <v>4</v>
      </c>
      <c r="Q510" s="10">
        <f t="shared" si="23"/>
        <v>5</v>
      </c>
      <c r="R510" s="15"/>
      <c r="S510" s="50"/>
      <c r="T510" s="11"/>
      <c r="U510" s="11" t="s">
        <v>177</v>
      </c>
      <c r="V510" s="8"/>
      <c r="W510" s="61" t="s">
        <v>4130</v>
      </c>
      <c r="X510" s="61" t="s">
        <v>177</v>
      </c>
      <c r="Y510" s="61" t="s">
        <v>4157</v>
      </c>
      <c r="Z510" s="8"/>
    </row>
    <row r="511" spans="1:26" x14ac:dyDescent="0.2">
      <c r="A511" s="9">
        <v>604</v>
      </c>
      <c r="B511" s="9">
        <v>12</v>
      </c>
      <c r="C511" s="9">
        <v>13</v>
      </c>
      <c r="D511" s="9" t="s">
        <v>1058</v>
      </c>
      <c r="E511" s="8" t="s">
        <v>1059</v>
      </c>
      <c r="F511" s="45" t="s">
        <v>1060</v>
      </c>
      <c r="G511" s="10" t="s">
        <v>26</v>
      </c>
      <c r="H511" s="45" t="s">
        <v>1061</v>
      </c>
      <c r="I511" s="45" t="s">
        <v>1062</v>
      </c>
      <c r="J511" s="10" t="s">
        <v>26</v>
      </c>
      <c r="K511" s="10" t="s">
        <v>26</v>
      </c>
      <c r="L511" s="10" t="s">
        <v>26</v>
      </c>
      <c r="M511" s="45" t="s">
        <v>1063</v>
      </c>
      <c r="N511" s="45" t="s">
        <v>1064</v>
      </c>
      <c r="O511" s="10">
        <f t="shared" si="21"/>
        <v>1</v>
      </c>
      <c r="P511" s="10">
        <f t="shared" si="22"/>
        <v>4</v>
      </c>
      <c r="Q511" s="10">
        <f t="shared" si="23"/>
        <v>5</v>
      </c>
      <c r="R511" s="15"/>
      <c r="S511" s="50"/>
      <c r="T511" s="11"/>
      <c r="U511" s="11" t="s">
        <v>177</v>
      </c>
      <c r="V511" s="8"/>
      <c r="W511" s="61" t="s">
        <v>4130</v>
      </c>
      <c r="X511" s="61" t="s">
        <v>177</v>
      </c>
      <c r="Y511" s="61" t="s">
        <v>4157</v>
      </c>
      <c r="Z511" s="8"/>
    </row>
    <row r="512" spans="1:26" x14ac:dyDescent="0.2">
      <c r="A512" s="9">
        <v>606</v>
      </c>
      <c r="B512" s="9">
        <v>333</v>
      </c>
      <c r="C512" s="9">
        <v>408</v>
      </c>
      <c r="D512" s="9" t="s">
        <v>1065</v>
      </c>
      <c r="E512" s="8" t="s">
        <v>1065</v>
      </c>
      <c r="F512" s="10" t="s">
        <v>110</v>
      </c>
      <c r="G512" s="10" t="s">
        <v>1066</v>
      </c>
      <c r="H512" s="10" t="s">
        <v>1067</v>
      </c>
      <c r="I512" s="10" t="s">
        <v>1068</v>
      </c>
      <c r="J512" s="10" t="s">
        <v>26</v>
      </c>
      <c r="K512" s="10" t="s">
        <v>26</v>
      </c>
      <c r="L512" s="10" t="s">
        <v>26</v>
      </c>
      <c r="M512" s="10" t="s">
        <v>1069</v>
      </c>
      <c r="N512" s="10" t="s">
        <v>1070</v>
      </c>
      <c r="O512" s="10">
        <f t="shared" si="21"/>
        <v>2</v>
      </c>
      <c r="P512" s="10">
        <f t="shared" si="22"/>
        <v>4</v>
      </c>
      <c r="Q512" s="10">
        <f t="shared" si="23"/>
        <v>6</v>
      </c>
      <c r="R512" s="15"/>
      <c r="S512" s="50"/>
      <c r="T512" s="11"/>
      <c r="U512" s="11" t="s">
        <v>177</v>
      </c>
      <c r="V512" s="8"/>
      <c r="W512" s="61" t="s">
        <v>4130</v>
      </c>
      <c r="X512" s="61" t="s">
        <v>177</v>
      </c>
      <c r="Y512" s="61" t="s">
        <v>4157</v>
      </c>
      <c r="Z512" s="8"/>
    </row>
    <row r="513" spans="1:26" x14ac:dyDescent="0.2">
      <c r="A513" s="9">
        <v>607</v>
      </c>
      <c r="B513" s="9">
        <v>4</v>
      </c>
      <c r="C513" s="9">
        <v>4</v>
      </c>
      <c r="D513" s="9" t="s">
        <v>1071</v>
      </c>
      <c r="E513" s="8" t="s">
        <v>1072</v>
      </c>
      <c r="F513" s="45" t="s">
        <v>1073</v>
      </c>
      <c r="G513" s="10" t="s">
        <v>26</v>
      </c>
      <c r="H513" s="45" t="s">
        <v>1074</v>
      </c>
      <c r="I513" s="45" t="s">
        <v>1075</v>
      </c>
      <c r="J513" s="10" t="s">
        <v>26</v>
      </c>
      <c r="K513" s="10" t="s">
        <v>26</v>
      </c>
      <c r="L513" s="10" t="s">
        <v>26</v>
      </c>
      <c r="M513" s="45" t="s">
        <v>1076</v>
      </c>
      <c r="N513" s="45" t="s">
        <v>1077</v>
      </c>
      <c r="O513" s="10">
        <f t="shared" si="21"/>
        <v>1</v>
      </c>
      <c r="P513" s="10">
        <f t="shared" si="22"/>
        <v>4</v>
      </c>
      <c r="Q513" s="10">
        <f t="shared" si="23"/>
        <v>5</v>
      </c>
      <c r="R513" s="15"/>
      <c r="S513" s="50"/>
      <c r="T513" s="11"/>
      <c r="U513" s="11" t="s">
        <v>177</v>
      </c>
      <c r="V513" s="8"/>
      <c r="W513" s="61" t="s">
        <v>4130</v>
      </c>
      <c r="X513" s="61" t="s">
        <v>177</v>
      </c>
      <c r="Y513" s="61" t="s">
        <v>4157</v>
      </c>
      <c r="Z513" s="8"/>
    </row>
    <row r="514" spans="1:26" x14ac:dyDescent="0.2">
      <c r="A514" s="9">
        <v>608</v>
      </c>
      <c r="B514" s="9">
        <v>150</v>
      </c>
      <c r="C514" s="9">
        <v>228</v>
      </c>
      <c r="D514" s="9" t="s">
        <v>1078</v>
      </c>
      <c r="E514" s="8" t="s">
        <v>1078</v>
      </c>
      <c r="F514" s="10" t="s">
        <v>1079</v>
      </c>
      <c r="G514" s="10" t="s">
        <v>1080</v>
      </c>
      <c r="H514" s="10" t="s">
        <v>1081</v>
      </c>
      <c r="I514" s="10" t="s">
        <v>1082</v>
      </c>
      <c r="J514" s="10" t="s">
        <v>26</v>
      </c>
      <c r="K514" s="10" t="s">
        <v>26</v>
      </c>
      <c r="L514" s="10" t="s">
        <v>26</v>
      </c>
      <c r="M514" s="10" t="s">
        <v>1083</v>
      </c>
      <c r="N514" s="10" t="s">
        <v>1084</v>
      </c>
      <c r="O514" s="10">
        <f t="shared" ref="O514:O577" si="24">2-(SUM(IF(F514="NA",1,0),IF(G514="NA",1,0)))</f>
        <v>2</v>
      </c>
      <c r="P514" s="10">
        <f t="shared" ref="P514:P577" si="25">7-SUM(IF(H514="NA",1,0),IF(I514="NA",1,0),IF(J514="NA",1,0),IF(K514="NA",1,0),IF(L514="NA",1,0),IF(M514="NA",1,0),IF(N514="NA",1,0))</f>
        <v>4</v>
      </c>
      <c r="Q514" s="10">
        <f t="shared" ref="Q514:Q577" si="26">SUM(O514:P514)</f>
        <v>6</v>
      </c>
      <c r="R514" s="15"/>
      <c r="S514" s="50"/>
      <c r="T514" s="11"/>
      <c r="U514" s="11" t="s">
        <v>177</v>
      </c>
      <c r="V514" s="8"/>
      <c r="W514" s="61" t="s">
        <v>4130</v>
      </c>
      <c r="X514" s="61" t="s">
        <v>177</v>
      </c>
      <c r="Y514" s="61" t="s">
        <v>4157</v>
      </c>
      <c r="Z514" s="8"/>
    </row>
    <row r="515" spans="1:26" x14ac:dyDescent="0.2">
      <c r="A515" s="9">
        <v>609</v>
      </c>
      <c r="B515" s="9">
        <v>6</v>
      </c>
      <c r="C515" s="9">
        <v>6</v>
      </c>
      <c r="D515" s="9" t="s">
        <v>1085</v>
      </c>
      <c r="E515" s="15" t="s">
        <v>1086</v>
      </c>
      <c r="F515" s="10" t="s">
        <v>1087</v>
      </c>
      <c r="G515" s="10" t="s">
        <v>26</v>
      </c>
      <c r="H515" s="45" t="s">
        <v>1088</v>
      </c>
      <c r="I515" s="45" t="s">
        <v>1089</v>
      </c>
      <c r="J515" s="10" t="s">
        <v>26</v>
      </c>
      <c r="K515" s="10" t="s">
        <v>26</v>
      </c>
      <c r="L515" s="10" t="s">
        <v>26</v>
      </c>
      <c r="M515" s="45" t="s">
        <v>1090</v>
      </c>
      <c r="N515" s="45" t="s">
        <v>1091</v>
      </c>
      <c r="O515" s="10">
        <f t="shared" si="24"/>
        <v>1</v>
      </c>
      <c r="P515" s="10">
        <f t="shared" si="25"/>
        <v>4</v>
      </c>
      <c r="Q515" s="10">
        <f t="shared" si="26"/>
        <v>5</v>
      </c>
      <c r="R515" s="15"/>
      <c r="S515" s="50"/>
      <c r="T515" s="11"/>
      <c r="U515" s="11" t="s">
        <v>177</v>
      </c>
      <c r="V515" s="8"/>
      <c r="W515" s="61" t="s">
        <v>4130</v>
      </c>
      <c r="X515" s="61" t="s">
        <v>177</v>
      </c>
      <c r="Y515" s="61" t="s">
        <v>4157</v>
      </c>
      <c r="Z515" s="8"/>
    </row>
    <row r="516" spans="1:26" x14ac:dyDescent="0.2">
      <c r="A516" s="9">
        <v>610</v>
      </c>
      <c r="B516" s="9">
        <v>127</v>
      </c>
      <c r="C516" s="9">
        <v>205</v>
      </c>
      <c r="D516" s="9" t="s">
        <v>1092</v>
      </c>
      <c r="E516" s="8" t="s">
        <v>1092</v>
      </c>
      <c r="F516" s="10" t="s">
        <v>1093</v>
      </c>
      <c r="G516" s="10" t="s">
        <v>26</v>
      </c>
      <c r="H516" s="10" t="s">
        <v>1094</v>
      </c>
      <c r="I516" s="10" t="s">
        <v>1095</v>
      </c>
      <c r="J516" s="10" t="s">
        <v>1096</v>
      </c>
      <c r="K516" s="10" t="s">
        <v>26</v>
      </c>
      <c r="L516" s="10" t="s">
        <v>26</v>
      </c>
      <c r="M516" s="10" t="s">
        <v>1097</v>
      </c>
      <c r="N516" s="10" t="s">
        <v>1098</v>
      </c>
      <c r="O516" s="10">
        <f t="shared" si="24"/>
        <v>1</v>
      </c>
      <c r="P516" s="10">
        <f t="shared" si="25"/>
        <v>5</v>
      </c>
      <c r="Q516" s="10">
        <f t="shared" si="26"/>
        <v>6</v>
      </c>
      <c r="R516" s="15"/>
      <c r="S516" s="50"/>
      <c r="T516" s="11"/>
      <c r="U516" s="11" t="s">
        <v>177</v>
      </c>
      <c r="V516" s="8"/>
      <c r="W516" s="61" t="s">
        <v>4130</v>
      </c>
      <c r="X516" s="61" t="s">
        <v>177</v>
      </c>
      <c r="Y516" s="61" t="s">
        <v>4157</v>
      </c>
      <c r="Z516" s="8"/>
    </row>
    <row r="517" spans="1:26" x14ac:dyDescent="0.2">
      <c r="A517" s="9">
        <v>611</v>
      </c>
      <c r="B517" s="9">
        <v>8</v>
      </c>
      <c r="C517" s="9">
        <v>9</v>
      </c>
      <c r="D517" s="9" t="s">
        <v>1099</v>
      </c>
      <c r="E517" s="21" t="s">
        <v>1100</v>
      </c>
      <c r="F517" s="45" t="s">
        <v>1101</v>
      </c>
      <c r="G517" s="10" t="s">
        <v>26</v>
      </c>
      <c r="H517" s="45" t="s">
        <v>1102</v>
      </c>
      <c r="I517" s="45" t="s">
        <v>1103</v>
      </c>
      <c r="J517" s="10" t="s">
        <v>26</v>
      </c>
      <c r="K517" s="10" t="s">
        <v>26</v>
      </c>
      <c r="L517" s="10" t="s">
        <v>26</v>
      </c>
      <c r="M517" s="45" t="s">
        <v>1104</v>
      </c>
      <c r="N517" s="45" t="s">
        <v>1105</v>
      </c>
      <c r="O517" s="10">
        <f t="shared" si="24"/>
        <v>1</v>
      </c>
      <c r="P517" s="10">
        <f t="shared" si="25"/>
        <v>4</v>
      </c>
      <c r="Q517" s="10">
        <f t="shared" si="26"/>
        <v>5</v>
      </c>
      <c r="R517" s="15"/>
      <c r="S517" s="50"/>
      <c r="T517" s="11"/>
      <c r="U517" s="11" t="s">
        <v>177</v>
      </c>
      <c r="V517" s="8"/>
      <c r="W517" s="61" t="s">
        <v>4130</v>
      </c>
      <c r="X517" s="61" t="s">
        <v>177</v>
      </c>
      <c r="Y517" s="61" t="s">
        <v>4157</v>
      </c>
      <c r="Z517" s="8"/>
    </row>
    <row r="518" spans="1:26" x14ac:dyDescent="0.2">
      <c r="A518" s="9">
        <v>612</v>
      </c>
      <c r="B518" s="9">
        <v>16</v>
      </c>
      <c r="C518" s="9">
        <v>17</v>
      </c>
      <c r="D518" s="9" t="s">
        <v>1106</v>
      </c>
      <c r="E518" s="8" t="s">
        <v>1107</v>
      </c>
      <c r="F518" s="45" t="s">
        <v>1108</v>
      </c>
      <c r="G518" s="10" t="s">
        <v>26</v>
      </c>
      <c r="H518" s="45" t="s">
        <v>1109</v>
      </c>
      <c r="I518" s="45" t="s">
        <v>1110</v>
      </c>
      <c r="J518" s="10" t="s">
        <v>26</v>
      </c>
      <c r="K518" s="10" t="s">
        <v>26</v>
      </c>
      <c r="L518" s="10" t="s">
        <v>26</v>
      </c>
      <c r="M518" s="45" t="s">
        <v>1111</v>
      </c>
      <c r="N518" s="45" t="s">
        <v>1112</v>
      </c>
      <c r="O518" s="10">
        <f t="shared" si="24"/>
        <v>1</v>
      </c>
      <c r="P518" s="10">
        <f t="shared" si="25"/>
        <v>4</v>
      </c>
      <c r="Q518" s="10">
        <f t="shared" si="26"/>
        <v>5</v>
      </c>
      <c r="R518" s="15"/>
      <c r="S518" s="50"/>
      <c r="T518" s="11"/>
      <c r="U518" s="11" t="s">
        <v>177</v>
      </c>
      <c r="V518" s="8"/>
      <c r="W518" s="61" t="s">
        <v>4130</v>
      </c>
      <c r="X518" s="61" t="s">
        <v>177</v>
      </c>
      <c r="Y518" s="61" t="s">
        <v>4157</v>
      </c>
      <c r="Z518" s="8"/>
    </row>
    <row r="519" spans="1:26" x14ac:dyDescent="0.2">
      <c r="A519" s="9">
        <v>613</v>
      </c>
      <c r="B519" s="9">
        <v>179</v>
      </c>
      <c r="C519" s="9">
        <v>257</v>
      </c>
      <c r="D519" s="9" t="s">
        <v>1113</v>
      </c>
      <c r="E519" s="8" t="s">
        <v>1113</v>
      </c>
      <c r="F519" s="10" t="s">
        <v>1114</v>
      </c>
      <c r="G519" s="10" t="s">
        <v>1115</v>
      </c>
      <c r="H519" s="10" t="s">
        <v>1116</v>
      </c>
      <c r="I519" s="10" t="s">
        <v>1117</v>
      </c>
      <c r="J519" s="10" t="s">
        <v>26</v>
      </c>
      <c r="K519" s="10" t="s">
        <v>26</v>
      </c>
      <c r="L519" s="10" t="s">
        <v>26</v>
      </c>
      <c r="M519" s="10" t="s">
        <v>1118</v>
      </c>
      <c r="N519" s="10" t="s">
        <v>1119</v>
      </c>
      <c r="O519" s="10">
        <f t="shared" si="24"/>
        <v>2</v>
      </c>
      <c r="P519" s="10">
        <f t="shared" si="25"/>
        <v>4</v>
      </c>
      <c r="Q519" s="10">
        <f t="shared" si="26"/>
        <v>6</v>
      </c>
      <c r="R519" s="14" t="s">
        <v>184</v>
      </c>
      <c r="S519" s="50"/>
      <c r="T519" s="11" t="s">
        <v>1120</v>
      </c>
      <c r="U519" s="11" t="s">
        <v>177</v>
      </c>
      <c r="V519" s="8"/>
      <c r="W519" s="61" t="s">
        <v>4130</v>
      </c>
      <c r="X519" s="61" t="s">
        <v>177</v>
      </c>
      <c r="Y519" s="61" t="s">
        <v>4158</v>
      </c>
      <c r="Z519" s="8"/>
    </row>
    <row r="520" spans="1:26" x14ac:dyDescent="0.2">
      <c r="A520" s="9">
        <v>614</v>
      </c>
      <c r="B520" s="9">
        <v>256</v>
      </c>
      <c r="C520" s="9">
        <v>331</v>
      </c>
      <c r="D520" s="9" t="s">
        <v>1121</v>
      </c>
      <c r="E520" s="8" t="s">
        <v>1121</v>
      </c>
      <c r="F520" s="10" t="s">
        <v>1122</v>
      </c>
      <c r="G520" s="10" t="s">
        <v>26</v>
      </c>
      <c r="H520" s="10" t="s">
        <v>1123</v>
      </c>
      <c r="I520" s="10" t="s">
        <v>1124</v>
      </c>
      <c r="J520" s="10" t="s">
        <v>26</v>
      </c>
      <c r="K520" s="10" t="s">
        <v>26</v>
      </c>
      <c r="L520" s="10" t="s">
        <v>26</v>
      </c>
      <c r="M520" s="10" t="s">
        <v>1125</v>
      </c>
      <c r="N520" s="10" t="s">
        <v>1126</v>
      </c>
      <c r="O520" s="10">
        <f t="shared" si="24"/>
        <v>1</v>
      </c>
      <c r="P520" s="10">
        <f t="shared" si="25"/>
        <v>4</v>
      </c>
      <c r="Q520" s="10">
        <f t="shared" si="26"/>
        <v>5</v>
      </c>
      <c r="R520" s="14" t="s">
        <v>184</v>
      </c>
      <c r="S520" s="50"/>
      <c r="T520" s="11" t="s">
        <v>1120</v>
      </c>
      <c r="U520" s="11" t="s">
        <v>177</v>
      </c>
      <c r="V520" s="8"/>
      <c r="W520" s="61" t="s">
        <v>4130</v>
      </c>
      <c r="X520" s="61" t="s">
        <v>177</v>
      </c>
      <c r="Y520" s="61" t="s">
        <v>4158</v>
      </c>
      <c r="Z520" s="8"/>
    </row>
    <row r="521" spans="1:26" x14ac:dyDescent="0.2">
      <c r="A521" s="9">
        <v>615</v>
      </c>
      <c r="B521" s="9">
        <v>162</v>
      </c>
      <c r="C521" s="9">
        <v>240</v>
      </c>
      <c r="D521" s="9" t="s">
        <v>1127</v>
      </c>
      <c r="E521" s="8" t="s">
        <v>1127</v>
      </c>
      <c r="F521" s="10" t="s">
        <v>1128</v>
      </c>
      <c r="G521" s="10" t="s">
        <v>26</v>
      </c>
      <c r="H521" s="10" t="s">
        <v>1129</v>
      </c>
      <c r="I521" s="10" t="s">
        <v>1130</v>
      </c>
      <c r="J521" s="10" t="s">
        <v>26</v>
      </c>
      <c r="K521" s="10" t="s">
        <v>26</v>
      </c>
      <c r="L521" s="10" t="s">
        <v>26</v>
      </c>
      <c r="M521" s="10" t="s">
        <v>1131</v>
      </c>
      <c r="N521" s="10" t="s">
        <v>1132</v>
      </c>
      <c r="O521" s="10">
        <f t="shared" si="24"/>
        <v>1</v>
      </c>
      <c r="P521" s="10">
        <f t="shared" si="25"/>
        <v>4</v>
      </c>
      <c r="Q521" s="10">
        <f t="shared" si="26"/>
        <v>5</v>
      </c>
      <c r="R521" s="14" t="s">
        <v>184</v>
      </c>
      <c r="S521" s="50"/>
      <c r="T521" s="11" t="s">
        <v>1120</v>
      </c>
      <c r="U521" s="11" t="s">
        <v>177</v>
      </c>
      <c r="V521" s="8"/>
      <c r="W521" s="61" t="s">
        <v>4130</v>
      </c>
      <c r="X521" s="61" t="s">
        <v>177</v>
      </c>
      <c r="Y521" s="61" t="s">
        <v>4158</v>
      </c>
      <c r="Z521" s="8"/>
    </row>
    <row r="522" spans="1:26" x14ac:dyDescent="0.2">
      <c r="A522" s="9">
        <v>616</v>
      </c>
      <c r="B522" s="9">
        <v>164</v>
      </c>
      <c r="C522" s="9">
        <v>242</v>
      </c>
      <c r="D522" s="9" t="s">
        <v>1133</v>
      </c>
      <c r="E522" s="8" t="s">
        <v>1133</v>
      </c>
      <c r="F522" s="10" t="s">
        <v>26</v>
      </c>
      <c r="G522" s="10" t="s">
        <v>26</v>
      </c>
      <c r="H522" s="10" t="s">
        <v>1134</v>
      </c>
      <c r="I522" s="10" t="s">
        <v>26</v>
      </c>
      <c r="J522" s="10" t="s">
        <v>26</v>
      </c>
      <c r="K522" s="10" t="s">
        <v>26</v>
      </c>
      <c r="L522" s="10" t="s">
        <v>1135</v>
      </c>
      <c r="M522" s="10" t="s">
        <v>26</v>
      </c>
      <c r="N522" s="10" t="s">
        <v>26</v>
      </c>
      <c r="O522" s="10">
        <f t="shared" si="24"/>
        <v>0</v>
      </c>
      <c r="P522" s="10">
        <f t="shared" si="25"/>
        <v>2</v>
      </c>
      <c r="Q522" s="10">
        <f t="shared" si="26"/>
        <v>2</v>
      </c>
      <c r="R522" s="15"/>
      <c r="S522" s="50"/>
      <c r="T522" s="11"/>
      <c r="U522" s="11" t="s">
        <v>177</v>
      </c>
      <c r="V522" s="8"/>
      <c r="W522" s="61" t="s">
        <v>4130</v>
      </c>
      <c r="X522" s="61" t="s">
        <v>177</v>
      </c>
      <c r="Y522" s="61" t="s">
        <v>4158</v>
      </c>
      <c r="Z522" s="8"/>
    </row>
    <row r="523" spans="1:26" x14ac:dyDescent="0.2">
      <c r="A523" s="9">
        <v>617</v>
      </c>
      <c r="B523" s="9">
        <v>214</v>
      </c>
      <c r="C523" s="9">
        <v>290</v>
      </c>
      <c r="D523" s="9" t="s">
        <v>1136</v>
      </c>
      <c r="E523" s="8" t="s">
        <v>1136</v>
      </c>
      <c r="F523" s="10" t="s">
        <v>1137</v>
      </c>
      <c r="G523" s="10" t="s">
        <v>26</v>
      </c>
      <c r="H523" s="10" t="s">
        <v>1138</v>
      </c>
      <c r="I523" s="10" t="s">
        <v>1139</v>
      </c>
      <c r="J523" s="10" t="s">
        <v>26</v>
      </c>
      <c r="K523" s="10" t="s">
        <v>26</v>
      </c>
      <c r="L523" s="10" t="s">
        <v>26</v>
      </c>
      <c r="M523" s="10" t="s">
        <v>1140</v>
      </c>
      <c r="N523" s="10" t="s">
        <v>1141</v>
      </c>
      <c r="O523" s="10">
        <f t="shared" si="24"/>
        <v>1</v>
      </c>
      <c r="P523" s="10">
        <f t="shared" si="25"/>
        <v>4</v>
      </c>
      <c r="Q523" s="10">
        <f t="shared" si="26"/>
        <v>5</v>
      </c>
      <c r="R523" s="14" t="s">
        <v>184</v>
      </c>
      <c r="S523" s="50"/>
      <c r="T523" s="11" t="s">
        <v>1120</v>
      </c>
      <c r="U523" s="11" t="s">
        <v>177</v>
      </c>
      <c r="V523" s="8"/>
      <c r="W523" s="61" t="s">
        <v>4130</v>
      </c>
      <c r="X523" s="61" t="s">
        <v>177</v>
      </c>
      <c r="Y523" s="61" t="s">
        <v>4158</v>
      </c>
      <c r="Z523" s="8"/>
    </row>
    <row r="524" spans="1:26" x14ac:dyDescent="0.2">
      <c r="A524" s="9">
        <v>618</v>
      </c>
      <c r="B524" s="9">
        <v>254</v>
      </c>
      <c r="C524" s="9">
        <v>329</v>
      </c>
      <c r="D524" s="9" t="s">
        <v>1142</v>
      </c>
      <c r="E524" s="8" t="s">
        <v>1142</v>
      </c>
      <c r="F524" s="10" t="s">
        <v>1143</v>
      </c>
      <c r="G524" s="10" t="s">
        <v>26</v>
      </c>
      <c r="H524" s="10" t="s">
        <v>1144</v>
      </c>
      <c r="I524" s="10" t="s">
        <v>1145</v>
      </c>
      <c r="J524" s="10" t="s">
        <v>26</v>
      </c>
      <c r="K524" s="10" t="s">
        <v>26</v>
      </c>
      <c r="L524" s="10" t="s">
        <v>26</v>
      </c>
      <c r="M524" s="10" t="s">
        <v>1146</v>
      </c>
      <c r="N524" s="10" t="s">
        <v>1147</v>
      </c>
      <c r="O524" s="10">
        <f t="shared" si="24"/>
        <v>1</v>
      </c>
      <c r="P524" s="10">
        <f t="shared" si="25"/>
        <v>4</v>
      </c>
      <c r="Q524" s="10">
        <f t="shared" si="26"/>
        <v>5</v>
      </c>
      <c r="R524" s="14" t="s">
        <v>184</v>
      </c>
      <c r="S524" s="50"/>
      <c r="T524" s="11" t="s">
        <v>1120</v>
      </c>
      <c r="U524" s="11" t="s">
        <v>177</v>
      </c>
      <c r="V524" s="8"/>
      <c r="W524" s="61" t="s">
        <v>4130</v>
      </c>
      <c r="X524" s="61" t="s">
        <v>177</v>
      </c>
      <c r="Y524" s="61" t="s">
        <v>4158</v>
      </c>
      <c r="Z524" s="8"/>
    </row>
    <row r="525" spans="1:26" x14ac:dyDescent="0.2">
      <c r="A525" s="9">
        <v>619</v>
      </c>
      <c r="B525" s="9">
        <v>221</v>
      </c>
      <c r="C525" s="9">
        <v>297</v>
      </c>
      <c r="D525" s="9" t="s">
        <v>1148</v>
      </c>
      <c r="E525" s="8" t="s">
        <v>1148</v>
      </c>
      <c r="F525" s="10" t="s">
        <v>1149</v>
      </c>
      <c r="G525" s="10" t="s">
        <v>26</v>
      </c>
      <c r="H525" s="10" t="s">
        <v>1150</v>
      </c>
      <c r="I525" s="10" t="s">
        <v>1151</v>
      </c>
      <c r="J525" s="10" t="s">
        <v>26</v>
      </c>
      <c r="K525" s="10" t="s">
        <v>26</v>
      </c>
      <c r="L525" s="10" t="s">
        <v>26</v>
      </c>
      <c r="M525" s="10" t="s">
        <v>1152</v>
      </c>
      <c r="N525" s="10" t="s">
        <v>1153</v>
      </c>
      <c r="O525" s="10">
        <f t="shared" si="24"/>
        <v>1</v>
      </c>
      <c r="P525" s="10">
        <f t="shared" si="25"/>
        <v>4</v>
      </c>
      <c r="Q525" s="10">
        <f t="shared" si="26"/>
        <v>5</v>
      </c>
      <c r="R525" s="14" t="s">
        <v>645</v>
      </c>
      <c r="S525" s="50"/>
      <c r="T525" s="11" t="s">
        <v>698</v>
      </c>
      <c r="U525" s="11" t="s">
        <v>177</v>
      </c>
      <c r="V525" s="8"/>
      <c r="W525" s="61" t="s">
        <v>4130</v>
      </c>
      <c r="X525" s="61" t="s">
        <v>177</v>
      </c>
      <c r="Y525" s="61" t="s">
        <v>4149</v>
      </c>
      <c r="Z525" s="8"/>
    </row>
    <row r="526" spans="1:26" x14ac:dyDescent="0.2">
      <c r="A526" s="9">
        <v>620</v>
      </c>
      <c r="B526" s="9">
        <v>277</v>
      </c>
      <c r="C526" s="9">
        <v>352</v>
      </c>
      <c r="D526" s="9" t="s">
        <v>1154</v>
      </c>
      <c r="E526" s="8" t="s">
        <v>1154</v>
      </c>
      <c r="F526" s="10" t="s">
        <v>1155</v>
      </c>
      <c r="G526" s="10" t="s">
        <v>26</v>
      </c>
      <c r="H526" s="10" t="s">
        <v>1156</v>
      </c>
      <c r="I526" s="10" t="s">
        <v>1157</v>
      </c>
      <c r="J526" s="10" t="s">
        <v>26</v>
      </c>
      <c r="K526" s="10" t="s">
        <v>26</v>
      </c>
      <c r="L526" s="10" t="s">
        <v>26</v>
      </c>
      <c r="M526" s="10" t="s">
        <v>1158</v>
      </c>
      <c r="N526" s="10" t="s">
        <v>1159</v>
      </c>
      <c r="O526" s="10">
        <f t="shared" si="24"/>
        <v>1</v>
      </c>
      <c r="P526" s="10">
        <f t="shared" si="25"/>
        <v>4</v>
      </c>
      <c r="Q526" s="10">
        <f t="shared" si="26"/>
        <v>5</v>
      </c>
      <c r="R526" s="14" t="s">
        <v>645</v>
      </c>
      <c r="S526" s="50"/>
      <c r="T526" s="11" t="s">
        <v>698</v>
      </c>
      <c r="U526" s="11" t="s">
        <v>177</v>
      </c>
      <c r="V526" s="8"/>
      <c r="W526" s="61" t="s">
        <v>4130</v>
      </c>
      <c r="X526" s="61" t="s">
        <v>177</v>
      </c>
      <c r="Y526" s="61" t="s">
        <v>4149</v>
      </c>
      <c r="Z526" s="8"/>
    </row>
    <row r="527" spans="1:26" x14ac:dyDescent="0.2">
      <c r="A527" s="9">
        <v>621</v>
      </c>
      <c r="B527" s="9">
        <v>168</v>
      </c>
      <c r="C527" s="9">
        <v>246</v>
      </c>
      <c r="D527" s="9" t="s">
        <v>1160</v>
      </c>
      <c r="E527" s="8" t="s">
        <v>1161</v>
      </c>
      <c r="F527" s="10" t="s">
        <v>1162</v>
      </c>
      <c r="G527" s="10" t="s">
        <v>1163</v>
      </c>
      <c r="H527" s="10" t="s">
        <v>1164</v>
      </c>
      <c r="I527" s="10" t="s">
        <v>1165</v>
      </c>
      <c r="J527" s="10" t="s">
        <v>26</v>
      </c>
      <c r="K527" s="10" t="s">
        <v>26</v>
      </c>
      <c r="L527" s="10" t="s">
        <v>26</v>
      </c>
      <c r="M527" s="10" t="s">
        <v>1166</v>
      </c>
      <c r="N527" s="10" t="s">
        <v>1167</v>
      </c>
      <c r="O527" s="10">
        <f t="shared" si="24"/>
        <v>2</v>
      </c>
      <c r="P527" s="10">
        <f t="shared" si="25"/>
        <v>4</v>
      </c>
      <c r="Q527" s="10">
        <f t="shared" si="26"/>
        <v>6</v>
      </c>
      <c r="R527" s="14" t="s">
        <v>645</v>
      </c>
      <c r="S527" s="50"/>
      <c r="T527" s="11" t="s">
        <v>698</v>
      </c>
      <c r="U527" s="11" t="s">
        <v>177</v>
      </c>
      <c r="V527" s="8"/>
      <c r="W527" s="61" t="s">
        <v>4130</v>
      </c>
      <c r="X527" s="61" t="s">
        <v>177</v>
      </c>
      <c r="Y527" s="61" t="s">
        <v>4149</v>
      </c>
      <c r="Z527" s="8"/>
    </row>
    <row r="528" spans="1:26" x14ac:dyDescent="0.2">
      <c r="A528" s="9">
        <v>622</v>
      </c>
      <c r="B528" s="9">
        <v>146</v>
      </c>
      <c r="C528" s="9">
        <v>224</v>
      </c>
      <c r="D528" s="9" t="s">
        <v>1168</v>
      </c>
      <c r="E528" s="21" t="s">
        <v>1169</v>
      </c>
      <c r="F528" s="10" t="s">
        <v>1170</v>
      </c>
      <c r="G528" s="10" t="s">
        <v>1171</v>
      </c>
      <c r="H528" s="25" t="s">
        <v>1172</v>
      </c>
      <c r="I528" s="10" t="s">
        <v>26</v>
      </c>
      <c r="J528" s="10" t="s">
        <v>26</v>
      </c>
      <c r="K528" s="10" t="s">
        <v>26</v>
      </c>
      <c r="L528" s="10" t="s">
        <v>26</v>
      </c>
      <c r="M528" s="10" t="s">
        <v>26</v>
      </c>
      <c r="N528" s="10" t="s">
        <v>26</v>
      </c>
      <c r="O528" s="10">
        <f t="shared" si="24"/>
        <v>2</v>
      </c>
      <c r="P528" s="10">
        <f t="shared" si="25"/>
        <v>1</v>
      </c>
      <c r="Q528" s="10">
        <f t="shared" si="26"/>
        <v>3</v>
      </c>
      <c r="R528" s="14"/>
      <c r="S528" s="53" t="s">
        <v>1173</v>
      </c>
      <c r="T528" s="11" t="s">
        <v>698</v>
      </c>
      <c r="U528" s="11" t="s">
        <v>177</v>
      </c>
      <c r="V528" s="8"/>
      <c r="W528" s="61" t="s">
        <v>4130</v>
      </c>
      <c r="X528" s="61" t="s">
        <v>177</v>
      </c>
      <c r="Y528" s="61" t="s">
        <v>4149</v>
      </c>
      <c r="Z528" s="8"/>
    </row>
    <row r="529" spans="1:26" ht="24" x14ac:dyDescent="0.2">
      <c r="A529" s="9">
        <v>623</v>
      </c>
      <c r="B529" s="9">
        <v>182</v>
      </c>
      <c r="C529" s="9">
        <v>260</v>
      </c>
      <c r="D529" s="9" t="s">
        <v>1174</v>
      </c>
      <c r="E529" s="8" t="s">
        <v>1174</v>
      </c>
      <c r="F529" s="10" t="s">
        <v>1175</v>
      </c>
      <c r="G529" s="10" t="s">
        <v>26</v>
      </c>
      <c r="H529" s="10" t="s">
        <v>1176</v>
      </c>
      <c r="I529" s="10" t="s">
        <v>1177</v>
      </c>
      <c r="J529" s="10" t="s">
        <v>26</v>
      </c>
      <c r="K529" s="10" t="s">
        <v>26</v>
      </c>
      <c r="L529" s="10" t="s">
        <v>26</v>
      </c>
      <c r="M529" s="10" t="s">
        <v>1178</v>
      </c>
      <c r="N529" s="10" t="s">
        <v>1179</v>
      </c>
      <c r="O529" s="10">
        <f t="shared" si="24"/>
        <v>1</v>
      </c>
      <c r="P529" s="10">
        <f t="shared" si="25"/>
        <v>4</v>
      </c>
      <c r="Q529" s="10">
        <f t="shared" si="26"/>
        <v>5</v>
      </c>
      <c r="R529" s="14" t="s">
        <v>645</v>
      </c>
      <c r="S529" s="50" t="s">
        <v>1180</v>
      </c>
      <c r="T529" s="11" t="s">
        <v>698</v>
      </c>
      <c r="U529" s="11" t="s">
        <v>177</v>
      </c>
      <c r="V529" s="8"/>
      <c r="W529" s="61" t="s">
        <v>4130</v>
      </c>
      <c r="X529" s="61" t="s">
        <v>177</v>
      </c>
      <c r="Y529" s="61" t="s">
        <v>4149</v>
      </c>
      <c r="Z529" s="8"/>
    </row>
    <row r="530" spans="1:26" x14ac:dyDescent="0.2">
      <c r="A530" s="9">
        <v>624</v>
      </c>
      <c r="B530" s="9">
        <v>266</v>
      </c>
      <c r="C530" s="9">
        <v>341</v>
      </c>
      <c r="D530" s="9" t="s">
        <v>1181</v>
      </c>
      <c r="E530" s="8" t="s">
        <v>1181</v>
      </c>
      <c r="F530" s="10" t="s">
        <v>1182</v>
      </c>
      <c r="G530" s="10" t="s">
        <v>26</v>
      </c>
      <c r="H530" s="10" t="s">
        <v>1183</v>
      </c>
      <c r="I530" s="10" t="s">
        <v>1184</v>
      </c>
      <c r="J530" s="10" t="s">
        <v>26</v>
      </c>
      <c r="K530" s="10" t="s">
        <v>26</v>
      </c>
      <c r="L530" s="10" t="s">
        <v>26</v>
      </c>
      <c r="M530" s="10" t="s">
        <v>1185</v>
      </c>
      <c r="N530" s="10" t="s">
        <v>1186</v>
      </c>
      <c r="O530" s="10">
        <f t="shared" si="24"/>
        <v>1</v>
      </c>
      <c r="P530" s="10">
        <f t="shared" si="25"/>
        <v>4</v>
      </c>
      <c r="Q530" s="10">
        <f t="shared" si="26"/>
        <v>5</v>
      </c>
      <c r="R530" s="14" t="s">
        <v>645</v>
      </c>
      <c r="S530" s="50"/>
      <c r="T530" s="11" t="s">
        <v>698</v>
      </c>
      <c r="U530" s="11" t="s">
        <v>177</v>
      </c>
      <c r="V530" s="8"/>
      <c r="W530" s="61" t="s">
        <v>4130</v>
      </c>
      <c r="X530" s="61" t="s">
        <v>177</v>
      </c>
      <c r="Y530" s="61" t="s">
        <v>4149</v>
      </c>
      <c r="Z530" s="8"/>
    </row>
    <row r="531" spans="1:26" x14ac:dyDescent="0.2">
      <c r="A531" s="9">
        <v>625</v>
      </c>
      <c r="B531" s="9">
        <v>289</v>
      </c>
      <c r="C531" s="9">
        <v>364</v>
      </c>
      <c r="D531" s="9" t="s">
        <v>1187</v>
      </c>
      <c r="E531" s="8" t="s">
        <v>1187</v>
      </c>
      <c r="F531" s="10" t="s">
        <v>1188</v>
      </c>
      <c r="G531" s="10" t="s">
        <v>26</v>
      </c>
      <c r="H531" s="10" t="s">
        <v>1189</v>
      </c>
      <c r="I531" s="10" t="s">
        <v>1190</v>
      </c>
      <c r="J531" s="10" t="s">
        <v>26</v>
      </c>
      <c r="K531" s="10" t="s">
        <v>26</v>
      </c>
      <c r="L531" s="10" t="s">
        <v>26</v>
      </c>
      <c r="M531" s="10" t="s">
        <v>1191</v>
      </c>
      <c r="N531" s="10" t="s">
        <v>1192</v>
      </c>
      <c r="O531" s="10">
        <f t="shared" si="24"/>
        <v>1</v>
      </c>
      <c r="P531" s="10">
        <f t="shared" si="25"/>
        <v>4</v>
      </c>
      <c r="Q531" s="10">
        <f t="shared" si="26"/>
        <v>5</v>
      </c>
      <c r="R531" s="14" t="s">
        <v>645</v>
      </c>
      <c r="S531" s="50"/>
      <c r="T531" s="11" t="s">
        <v>698</v>
      </c>
      <c r="U531" s="11" t="s">
        <v>177</v>
      </c>
      <c r="V531" s="8"/>
      <c r="W531" s="61" t="s">
        <v>4130</v>
      </c>
      <c r="X531" s="61" t="s">
        <v>177</v>
      </c>
      <c r="Y531" s="61" t="s">
        <v>4149</v>
      </c>
      <c r="Z531" s="8"/>
    </row>
    <row r="532" spans="1:26" x14ac:dyDescent="0.2">
      <c r="A532" s="9">
        <v>626</v>
      </c>
      <c r="B532" s="9">
        <v>288</v>
      </c>
      <c r="C532" s="9">
        <v>363</v>
      </c>
      <c r="D532" s="9" t="s">
        <v>1193</v>
      </c>
      <c r="E532" s="8" t="s">
        <v>1193</v>
      </c>
      <c r="F532" s="10" t="s">
        <v>1194</v>
      </c>
      <c r="G532" s="10" t="s">
        <v>26</v>
      </c>
      <c r="H532" s="10" t="s">
        <v>1195</v>
      </c>
      <c r="I532" s="10" t="s">
        <v>1196</v>
      </c>
      <c r="J532" s="10" t="s">
        <v>26</v>
      </c>
      <c r="K532" s="10" t="s">
        <v>26</v>
      </c>
      <c r="L532" s="10" t="s">
        <v>26</v>
      </c>
      <c r="M532" s="10" t="s">
        <v>1197</v>
      </c>
      <c r="N532" s="10" t="s">
        <v>1198</v>
      </c>
      <c r="O532" s="10">
        <f t="shared" si="24"/>
        <v>1</v>
      </c>
      <c r="P532" s="10">
        <f t="shared" si="25"/>
        <v>4</v>
      </c>
      <c r="Q532" s="10">
        <f t="shared" si="26"/>
        <v>5</v>
      </c>
      <c r="R532" s="14" t="s">
        <v>645</v>
      </c>
      <c r="S532" s="50"/>
      <c r="T532" s="11" t="s">
        <v>698</v>
      </c>
      <c r="U532" s="11" t="s">
        <v>177</v>
      </c>
      <c r="V532" s="8"/>
      <c r="W532" s="61" t="s">
        <v>4130</v>
      </c>
      <c r="X532" s="61" t="s">
        <v>177</v>
      </c>
      <c r="Y532" s="61" t="s">
        <v>4149</v>
      </c>
      <c r="Z532" s="8"/>
    </row>
    <row r="533" spans="1:26" x14ac:dyDescent="0.2">
      <c r="A533" s="9">
        <v>627</v>
      </c>
      <c r="B533" s="9">
        <v>187</v>
      </c>
      <c r="C533" s="9">
        <v>264</v>
      </c>
      <c r="D533" s="9" t="s">
        <v>1199</v>
      </c>
      <c r="E533" s="8" t="s">
        <v>1199</v>
      </c>
      <c r="F533" s="10" t="s">
        <v>1200</v>
      </c>
      <c r="G533" s="10" t="s">
        <v>26</v>
      </c>
      <c r="H533" s="10" t="s">
        <v>1201</v>
      </c>
      <c r="I533" s="10" t="s">
        <v>1202</v>
      </c>
      <c r="J533" s="10" t="s">
        <v>26</v>
      </c>
      <c r="K533" s="10" t="s">
        <v>26</v>
      </c>
      <c r="L533" s="10" t="s">
        <v>26</v>
      </c>
      <c r="M533" s="10" t="s">
        <v>1203</v>
      </c>
      <c r="N533" s="10" t="s">
        <v>1204</v>
      </c>
      <c r="O533" s="10">
        <f t="shared" si="24"/>
        <v>1</v>
      </c>
      <c r="P533" s="10">
        <f t="shared" si="25"/>
        <v>4</v>
      </c>
      <c r="Q533" s="10">
        <f t="shared" si="26"/>
        <v>5</v>
      </c>
      <c r="R533" s="14" t="s">
        <v>645</v>
      </c>
      <c r="S533" s="50"/>
      <c r="T533" s="11" t="s">
        <v>698</v>
      </c>
      <c r="U533" s="11" t="s">
        <v>177</v>
      </c>
      <c r="V533" s="8"/>
      <c r="W533" s="61" t="s">
        <v>4130</v>
      </c>
      <c r="X533" s="61" t="s">
        <v>177</v>
      </c>
      <c r="Y533" s="61" t="s">
        <v>4149</v>
      </c>
      <c r="Z533" s="8"/>
    </row>
    <row r="534" spans="1:26" x14ac:dyDescent="0.2">
      <c r="A534" s="9">
        <v>628</v>
      </c>
      <c r="B534" s="9">
        <v>157</v>
      </c>
      <c r="C534" s="9">
        <v>235</v>
      </c>
      <c r="D534" s="9" t="s">
        <v>1205</v>
      </c>
      <c r="E534" s="21" t="s">
        <v>1206</v>
      </c>
      <c r="F534" s="10" t="s">
        <v>1207</v>
      </c>
      <c r="G534" s="10" t="s">
        <v>1208</v>
      </c>
      <c r="H534" s="10" t="s">
        <v>1209</v>
      </c>
      <c r="I534" s="10" t="s">
        <v>110</v>
      </c>
      <c r="J534" s="10" t="s">
        <v>26</v>
      </c>
      <c r="K534" s="10" t="s">
        <v>26</v>
      </c>
      <c r="L534" s="10" t="s">
        <v>26</v>
      </c>
      <c r="M534" s="10" t="s">
        <v>110</v>
      </c>
      <c r="N534" s="10" t="s">
        <v>110</v>
      </c>
      <c r="O534" s="10">
        <f t="shared" si="24"/>
        <v>2</v>
      </c>
      <c r="P534" s="10">
        <f t="shared" si="25"/>
        <v>4</v>
      </c>
      <c r="Q534" s="10">
        <f t="shared" si="26"/>
        <v>6</v>
      </c>
      <c r="R534" s="14" t="s">
        <v>184</v>
      </c>
      <c r="S534" s="50" t="s">
        <v>1210</v>
      </c>
      <c r="T534" s="11" t="s">
        <v>698</v>
      </c>
      <c r="U534" s="11" t="s">
        <v>177</v>
      </c>
      <c r="V534" s="8"/>
      <c r="W534" s="61" t="s">
        <v>4130</v>
      </c>
      <c r="X534" s="61" t="s">
        <v>177</v>
      </c>
      <c r="Y534" s="61" t="s">
        <v>4149</v>
      </c>
      <c r="Z534" s="8"/>
    </row>
    <row r="535" spans="1:26" x14ac:dyDescent="0.2">
      <c r="A535" s="9">
        <v>629</v>
      </c>
      <c r="B535" s="9">
        <v>198</v>
      </c>
      <c r="C535" s="9">
        <v>275</v>
      </c>
      <c r="D535" s="9" t="s">
        <v>1211</v>
      </c>
      <c r="E535" s="15" t="s">
        <v>1211</v>
      </c>
      <c r="F535" s="10" t="s">
        <v>1212</v>
      </c>
      <c r="G535" s="10" t="s">
        <v>26</v>
      </c>
      <c r="H535" s="10" t="s">
        <v>1213</v>
      </c>
      <c r="I535" s="10" t="s">
        <v>1214</v>
      </c>
      <c r="J535" s="10" t="s">
        <v>26</v>
      </c>
      <c r="K535" s="10" t="s">
        <v>26</v>
      </c>
      <c r="L535" s="10" t="s">
        <v>26</v>
      </c>
      <c r="M535" s="10" t="s">
        <v>1215</v>
      </c>
      <c r="N535" s="10" t="s">
        <v>1216</v>
      </c>
      <c r="O535" s="10">
        <f t="shared" si="24"/>
        <v>1</v>
      </c>
      <c r="P535" s="10">
        <f t="shared" si="25"/>
        <v>4</v>
      </c>
      <c r="Q535" s="10">
        <f t="shared" si="26"/>
        <v>5</v>
      </c>
      <c r="R535" s="14" t="s">
        <v>645</v>
      </c>
      <c r="S535" s="50"/>
      <c r="T535" s="11" t="s">
        <v>698</v>
      </c>
      <c r="U535" s="11" t="s">
        <v>177</v>
      </c>
      <c r="V535" s="8"/>
      <c r="W535" s="61" t="s">
        <v>4130</v>
      </c>
      <c r="X535" s="61" t="s">
        <v>177</v>
      </c>
      <c r="Y535" s="61" t="s">
        <v>4149</v>
      </c>
      <c r="Z535" s="8"/>
    </row>
    <row r="536" spans="1:26" x14ac:dyDescent="0.2">
      <c r="A536" s="9">
        <v>630</v>
      </c>
      <c r="B536" s="9">
        <v>200</v>
      </c>
      <c r="C536" s="9">
        <v>276</v>
      </c>
      <c r="D536" s="9" t="s">
        <v>1217</v>
      </c>
      <c r="E536" s="15" t="s">
        <v>1217</v>
      </c>
      <c r="F536" s="10" t="s">
        <v>1218</v>
      </c>
      <c r="G536" s="10" t="s">
        <v>1219</v>
      </c>
      <c r="H536" s="10" t="s">
        <v>1220</v>
      </c>
      <c r="I536" s="10" t="s">
        <v>1221</v>
      </c>
      <c r="J536" s="10" t="s">
        <v>1222</v>
      </c>
      <c r="K536" s="10" t="s">
        <v>1223</v>
      </c>
      <c r="L536" s="10" t="s">
        <v>1219</v>
      </c>
      <c r="M536" s="10" t="s">
        <v>1224</v>
      </c>
      <c r="N536" s="10" t="s">
        <v>1225</v>
      </c>
      <c r="O536" s="10">
        <f t="shared" si="24"/>
        <v>2</v>
      </c>
      <c r="P536" s="10">
        <f t="shared" si="25"/>
        <v>7</v>
      </c>
      <c r="Q536" s="10">
        <f t="shared" si="26"/>
        <v>9</v>
      </c>
      <c r="R536" s="14" t="s">
        <v>645</v>
      </c>
      <c r="S536" s="50"/>
      <c r="T536" s="11" t="s">
        <v>698</v>
      </c>
      <c r="U536" s="11" t="s">
        <v>177</v>
      </c>
      <c r="V536" s="8"/>
      <c r="W536" s="61" t="s">
        <v>4130</v>
      </c>
      <c r="X536" s="61" t="s">
        <v>177</v>
      </c>
      <c r="Y536" s="61" t="s">
        <v>4149</v>
      </c>
      <c r="Z536" s="8"/>
    </row>
    <row r="537" spans="1:26" x14ac:dyDescent="0.2">
      <c r="A537" s="9">
        <v>631</v>
      </c>
      <c r="B537" s="9">
        <v>125</v>
      </c>
      <c r="C537" s="9">
        <v>203</v>
      </c>
      <c r="D537" s="9" t="s">
        <v>1226</v>
      </c>
      <c r="E537" s="21" t="s">
        <v>1227</v>
      </c>
      <c r="F537" s="10" t="s">
        <v>1228</v>
      </c>
      <c r="G537" s="10" t="s">
        <v>1229</v>
      </c>
      <c r="H537" s="10" t="s">
        <v>26</v>
      </c>
      <c r="I537" s="10" t="s">
        <v>26</v>
      </c>
      <c r="J537" s="10" t="s">
        <v>26</v>
      </c>
      <c r="K537" s="10" t="s">
        <v>26</v>
      </c>
      <c r="L537" s="10" t="s">
        <v>26</v>
      </c>
      <c r="M537" s="10" t="s">
        <v>26</v>
      </c>
      <c r="N537" s="10" t="s">
        <v>1230</v>
      </c>
      <c r="O537" s="10">
        <f t="shared" si="24"/>
        <v>2</v>
      </c>
      <c r="P537" s="10">
        <f t="shared" si="25"/>
        <v>1</v>
      </c>
      <c r="Q537" s="10">
        <f t="shared" si="26"/>
        <v>3</v>
      </c>
      <c r="R537" s="14" t="s">
        <v>645</v>
      </c>
      <c r="S537" s="50" t="s">
        <v>1231</v>
      </c>
      <c r="T537" s="11" t="s">
        <v>698</v>
      </c>
      <c r="U537" s="11" t="s">
        <v>177</v>
      </c>
      <c r="V537" s="8"/>
      <c r="W537" s="61" t="s">
        <v>4130</v>
      </c>
      <c r="X537" s="61" t="s">
        <v>177</v>
      </c>
      <c r="Y537" s="61" t="s">
        <v>4149</v>
      </c>
      <c r="Z537" s="8"/>
    </row>
    <row r="538" spans="1:26" x14ac:dyDescent="0.2">
      <c r="A538" s="9">
        <v>632</v>
      </c>
      <c r="B538" s="9">
        <v>219</v>
      </c>
      <c r="C538" s="9">
        <v>295</v>
      </c>
      <c r="D538" s="9" t="s">
        <v>1232</v>
      </c>
      <c r="E538" s="8" t="s">
        <v>1232</v>
      </c>
      <c r="F538" s="10" t="s">
        <v>1233</v>
      </c>
      <c r="G538" s="10" t="s">
        <v>26</v>
      </c>
      <c r="H538" s="10" t="s">
        <v>1234</v>
      </c>
      <c r="I538" s="10" t="s">
        <v>1235</v>
      </c>
      <c r="J538" s="10" t="s">
        <v>26</v>
      </c>
      <c r="K538" s="10" t="s">
        <v>26</v>
      </c>
      <c r="L538" s="10" t="s">
        <v>26</v>
      </c>
      <c r="M538" s="10" t="s">
        <v>1236</v>
      </c>
      <c r="N538" s="10" t="s">
        <v>1237</v>
      </c>
      <c r="O538" s="10">
        <f t="shared" si="24"/>
        <v>1</v>
      </c>
      <c r="P538" s="10">
        <f t="shared" si="25"/>
        <v>4</v>
      </c>
      <c r="Q538" s="10">
        <f t="shared" si="26"/>
        <v>5</v>
      </c>
      <c r="R538" s="14" t="s">
        <v>645</v>
      </c>
      <c r="S538" s="50"/>
      <c r="T538" s="11" t="s">
        <v>698</v>
      </c>
      <c r="U538" s="11" t="s">
        <v>177</v>
      </c>
      <c r="V538" s="8"/>
      <c r="W538" s="61" t="s">
        <v>4130</v>
      </c>
      <c r="X538" s="61" t="s">
        <v>177</v>
      </c>
      <c r="Y538" s="61" t="s">
        <v>4149</v>
      </c>
      <c r="Z538" s="8"/>
    </row>
    <row r="539" spans="1:26" x14ac:dyDescent="0.2">
      <c r="A539" s="9">
        <v>633</v>
      </c>
      <c r="B539" s="9">
        <v>309</v>
      </c>
      <c r="C539" s="9">
        <v>384</v>
      </c>
      <c r="D539" s="9" t="s">
        <v>1238</v>
      </c>
      <c r="E539" s="21" t="s">
        <v>1239</v>
      </c>
      <c r="F539" s="10" t="s">
        <v>1240</v>
      </c>
      <c r="G539" s="10" t="s">
        <v>26</v>
      </c>
      <c r="H539" s="10" t="s">
        <v>1241</v>
      </c>
      <c r="I539" s="10" t="s">
        <v>1242</v>
      </c>
      <c r="J539" s="10" t="s">
        <v>26</v>
      </c>
      <c r="K539" s="10" t="s">
        <v>26</v>
      </c>
      <c r="L539" s="10" t="s">
        <v>26</v>
      </c>
      <c r="M539" s="10" t="s">
        <v>1243</v>
      </c>
      <c r="N539" s="10" t="s">
        <v>1244</v>
      </c>
      <c r="O539" s="10">
        <f t="shared" si="24"/>
        <v>1</v>
      </c>
      <c r="P539" s="10">
        <f t="shared" si="25"/>
        <v>4</v>
      </c>
      <c r="Q539" s="10">
        <f t="shared" si="26"/>
        <v>5</v>
      </c>
      <c r="R539" s="14" t="s">
        <v>184</v>
      </c>
      <c r="S539" s="50" t="s">
        <v>1245</v>
      </c>
      <c r="T539" s="11" t="s">
        <v>698</v>
      </c>
      <c r="U539" s="11" t="s">
        <v>177</v>
      </c>
      <c r="V539" s="8"/>
      <c r="W539" s="61" t="s">
        <v>4130</v>
      </c>
      <c r="X539" s="61" t="s">
        <v>177</v>
      </c>
      <c r="Y539" s="61" t="s">
        <v>4149</v>
      </c>
      <c r="Z539" s="8"/>
    </row>
    <row r="540" spans="1:26" x14ac:dyDescent="0.2">
      <c r="A540" s="9">
        <v>634</v>
      </c>
      <c r="B540" s="9">
        <v>272</v>
      </c>
      <c r="C540" s="9">
        <v>347</v>
      </c>
      <c r="D540" s="9" t="s">
        <v>1246</v>
      </c>
      <c r="E540" s="8" t="s">
        <v>1246</v>
      </c>
      <c r="F540" s="24" t="s">
        <v>1247</v>
      </c>
      <c r="G540" s="10" t="s">
        <v>26</v>
      </c>
      <c r="H540" s="24" t="s">
        <v>1247</v>
      </c>
      <c r="I540" s="24" t="s">
        <v>1247</v>
      </c>
      <c r="J540" s="10" t="s">
        <v>26</v>
      </c>
      <c r="K540" s="10" t="s">
        <v>26</v>
      </c>
      <c r="L540" s="10" t="s">
        <v>26</v>
      </c>
      <c r="M540" s="24" t="s">
        <v>1247</v>
      </c>
      <c r="N540" s="24" t="s">
        <v>1247</v>
      </c>
      <c r="O540" s="10">
        <f t="shared" si="24"/>
        <v>1</v>
      </c>
      <c r="P540" s="10">
        <f t="shared" si="25"/>
        <v>4</v>
      </c>
      <c r="Q540" s="10">
        <f t="shared" si="26"/>
        <v>5</v>
      </c>
      <c r="R540" s="14" t="s">
        <v>1247</v>
      </c>
      <c r="S540" s="50"/>
      <c r="T540" s="11" t="s">
        <v>1248</v>
      </c>
      <c r="U540" s="11" t="s">
        <v>177</v>
      </c>
      <c r="V540" s="8"/>
      <c r="W540" s="61" t="s">
        <v>4130</v>
      </c>
      <c r="X540" s="61" t="s">
        <v>177</v>
      </c>
      <c r="Y540" s="61" t="s">
        <v>4159</v>
      </c>
      <c r="Z540" s="8"/>
    </row>
    <row r="541" spans="1:26" x14ac:dyDescent="0.2">
      <c r="A541" s="9">
        <v>635</v>
      </c>
      <c r="B541" s="9">
        <v>271</v>
      </c>
      <c r="C541" s="9">
        <v>346</v>
      </c>
      <c r="D541" s="9" t="s">
        <v>1249</v>
      </c>
      <c r="E541" s="8" t="s">
        <v>1249</v>
      </c>
      <c r="F541" s="24" t="s">
        <v>1247</v>
      </c>
      <c r="G541" s="10" t="s">
        <v>26</v>
      </c>
      <c r="H541" s="24" t="s">
        <v>1247</v>
      </c>
      <c r="I541" s="24" t="s">
        <v>1247</v>
      </c>
      <c r="J541" s="10" t="s">
        <v>26</v>
      </c>
      <c r="K541" s="10" t="s">
        <v>26</v>
      </c>
      <c r="L541" s="10" t="s">
        <v>26</v>
      </c>
      <c r="M541" s="24" t="s">
        <v>1247</v>
      </c>
      <c r="N541" s="24" t="s">
        <v>1247</v>
      </c>
      <c r="O541" s="10">
        <f t="shared" si="24"/>
        <v>1</v>
      </c>
      <c r="P541" s="10">
        <f t="shared" si="25"/>
        <v>4</v>
      </c>
      <c r="Q541" s="10">
        <f t="shared" si="26"/>
        <v>5</v>
      </c>
      <c r="R541" s="14" t="s">
        <v>1247</v>
      </c>
      <c r="S541" s="50"/>
      <c r="T541" s="11" t="s">
        <v>1248</v>
      </c>
      <c r="U541" s="11" t="s">
        <v>177</v>
      </c>
      <c r="V541" s="8"/>
      <c r="W541" s="61" t="s">
        <v>4130</v>
      </c>
      <c r="X541" s="61" t="s">
        <v>177</v>
      </c>
      <c r="Y541" s="61" t="s">
        <v>4159</v>
      </c>
      <c r="Z541" s="8"/>
    </row>
    <row r="542" spans="1:26" x14ac:dyDescent="0.2">
      <c r="A542" s="9">
        <v>636</v>
      </c>
      <c r="B542" s="9">
        <v>273</v>
      </c>
      <c r="C542" s="9">
        <v>348</v>
      </c>
      <c r="D542" s="9" t="s">
        <v>1250</v>
      </c>
      <c r="E542" s="15" t="s">
        <v>1250</v>
      </c>
      <c r="F542" s="24" t="s">
        <v>1247</v>
      </c>
      <c r="G542" s="10" t="s">
        <v>26</v>
      </c>
      <c r="H542" s="24" t="s">
        <v>1247</v>
      </c>
      <c r="I542" s="24" t="s">
        <v>1247</v>
      </c>
      <c r="J542" s="10" t="s">
        <v>26</v>
      </c>
      <c r="K542" s="10" t="s">
        <v>26</v>
      </c>
      <c r="L542" s="10" t="s">
        <v>26</v>
      </c>
      <c r="M542" s="24" t="s">
        <v>1247</v>
      </c>
      <c r="N542" s="24" t="s">
        <v>1247</v>
      </c>
      <c r="O542" s="10">
        <f t="shared" si="24"/>
        <v>1</v>
      </c>
      <c r="P542" s="10">
        <f t="shared" si="25"/>
        <v>4</v>
      </c>
      <c r="Q542" s="10">
        <f t="shared" si="26"/>
        <v>5</v>
      </c>
      <c r="R542" s="14" t="s">
        <v>1247</v>
      </c>
      <c r="S542" s="50"/>
      <c r="T542" s="11" t="s">
        <v>1248</v>
      </c>
      <c r="U542" s="11" t="s">
        <v>177</v>
      </c>
      <c r="V542" s="8"/>
      <c r="W542" s="61" t="s">
        <v>4130</v>
      </c>
      <c r="X542" s="61" t="s">
        <v>177</v>
      </c>
      <c r="Y542" s="61" t="s">
        <v>4159</v>
      </c>
      <c r="Z542" s="8"/>
    </row>
    <row r="543" spans="1:26" x14ac:dyDescent="0.2">
      <c r="A543" s="9">
        <v>637</v>
      </c>
      <c r="B543" s="9">
        <v>270</v>
      </c>
      <c r="C543" s="9">
        <v>345</v>
      </c>
      <c r="D543" s="9" t="s">
        <v>1251</v>
      </c>
      <c r="E543" s="8" t="s">
        <v>1251</v>
      </c>
      <c r="F543" s="24" t="s">
        <v>1247</v>
      </c>
      <c r="G543" s="10" t="s">
        <v>26</v>
      </c>
      <c r="H543" s="24" t="s">
        <v>1247</v>
      </c>
      <c r="I543" s="24" t="s">
        <v>1247</v>
      </c>
      <c r="J543" s="10" t="s">
        <v>26</v>
      </c>
      <c r="K543" s="10" t="s">
        <v>26</v>
      </c>
      <c r="L543" s="10" t="s">
        <v>26</v>
      </c>
      <c r="M543" s="24" t="s">
        <v>1247</v>
      </c>
      <c r="N543" s="24" t="s">
        <v>1247</v>
      </c>
      <c r="O543" s="10">
        <f t="shared" si="24"/>
        <v>1</v>
      </c>
      <c r="P543" s="10">
        <f t="shared" si="25"/>
        <v>4</v>
      </c>
      <c r="Q543" s="10">
        <f t="shared" si="26"/>
        <v>5</v>
      </c>
      <c r="R543" s="14" t="s">
        <v>1247</v>
      </c>
      <c r="S543" s="50"/>
      <c r="T543" s="11" t="s">
        <v>1248</v>
      </c>
      <c r="U543" s="11" t="s">
        <v>177</v>
      </c>
      <c r="V543" s="8"/>
      <c r="W543" s="61" t="s">
        <v>4130</v>
      </c>
      <c r="X543" s="61" t="s">
        <v>177</v>
      </c>
      <c r="Y543" s="61" t="s">
        <v>4159</v>
      </c>
      <c r="Z543" s="8"/>
    </row>
    <row r="544" spans="1:26" x14ac:dyDescent="0.2">
      <c r="A544" s="9">
        <v>638</v>
      </c>
      <c r="B544" s="9">
        <v>275</v>
      </c>
      <c r="C544" s="9">
        <v>350</v>
      </c>
      <c r="D544" s="9" t="s">
        <v>1252</v>
      </c>
      <c r="E544" s="8" t="s">
        <v>1252</v>
      </c>
      <c r="F544" s="10" t="s">
        <v>1253</v>
      </c>
      <c r="G544" s="10" t="s">
        <v>1254</v>
      </c>
      <c r="H544" s="10" t="s">
        <v>1255</v>
      </c>
      <c r="I544" s="10" t="s">
        <v>1256</v>
      </c>
      <c r="J544" s="10" t="s">
        <v>26</v>
      </c>
      <c r="K544" s="10" t="s">
        <v>26</v>
      </c>
      <c r="L544" s="10" t="s">
        <v>26</v>
      </c>
      <c r="M544" s="10" t="s">
        <v>1257</v>
      </c>
      <c r="N544" s="10" t="s">
        <v>1258</v>
      </c>
      <c r="O544" s="10">
        <f t="shared" si="24"/>
        <v>2</v>
      </c>
      <c r="P544" s="10">
        <f t="shared" si="25"/>
        <v>4</v>
      </c>
      <c r="Q544" s="10">
        <f t="shared" si="26"/>
        <v>6</v>
      </c>
      <c r="R544" s="14" t="s">
        <v>1247</v>
      </c>
      <c r="S544" s="50"/>
      <c r="T544" s="11" t="s">
        <v>1248</v>
      </c>
      <c r="U544" s="11" t="s">
        <v>177</v>
      </c>
      <c r="V544" s="8"/>
      <c r="W544" s="61" t="s">
        <v>4130</v>
      </c>
      <c r="X544" s="61" t="s">
        <v>177</v>
      </c>
      <c r="Y544" s="61" t="s">
        <v>4159</v>
      </c>
      <c r="Z544" s="8"/>
    </row>
    <row r="545" spans="1:26" x14ac:dyDescent="0.2">
      <c r="A545" s="9">
        <v>639</v>
      </c>
      <c r="B545" s="9">
        <v>339</v>
      </c>
      <c r="C545" s="9">
        <v>414</v>
      </c>
      <c r="D545" s="9" t="s">
        <v>1259</v>
      </c>
      <c r="E545" s="15" t="s">
        <v>1259</v>
      </c>
      <c r="F545" s="24" t="s">
        <v>1247</v>
      </c>
      <c r="G545" s="10" t="s">
        <v>26</v>
      </c>
      <c r="H545" s="24" t="s">
        <v>1247</v>
      </c>
      <c r="I545" s="24" t="s">
        <v>1247</v>
      </c>
      <c r="J545" s="10" t="s">
        <v>26</v>
      </c>
      <c r="K545" s="10" t="s">
        <v>26</v>
      </c>
      <c r="L545" s="10" t="s">
        <v>26</v>
      </c>
      <c r="M545" s="24" t="s">
        <v>1247</v>
      </c>
      <c r="N545" s="24" t="s">
        <v>1247</v>
      </c>
      <c r="O545" s="10">
        <f t="shared" si="24"/>
        <v>1</v>
      </c>
      <c r="P545" s="10">
        <f t="shared" si="25"/>
        <v>4</v>
      </c>
      <c r="Q545" s="10">
        <f t="shared" si="26"/>
        <v>5</v>
      </c>
      <c r="R545" s="14" t="s">
        <v>1247</v>
      </c>
      <c r="S545" s="50"/>
      <c r="T545" s="11" t="s">
        <v>1248</v>
      </c>
      <c r="U545" s="11" t="s">
        <v>177</v>
      </c>
      <c r="V545" s="8"/>
      <c r="W545" s="61" t="s">
        <v>4130</v>
      </c>
      <c r="X545" s="61" t="s">
        <v>177</v>
      </c>
      <c r="Y545" s="61" t="s">
        <v>4159</v>
      </c>
      <c r="Z545" s="8"/>
    </row>
    <row r="546" spans="1:26" x14ac:dyDescent="0.2">
      <c r="A546" s="9">
        <v>640</v>
      </c>
      <c r="B546" s="9">
        <v>292</v>
      </c>
      <c r="C546" s="9">
        <v>367</v>
      </c>
      <c r="D546" s="9" t="s">
        <v>1260</v>
      </c>
      <c r="E546" s="8" t="s">
        <v>1260</v>
      </c>
      <c r="F546" s="24" t="s">
        <v>1247</v>
      </c>
      <c r="G546" s="10" t="s">
        <v>26</v>
      </c>
      <c r="H546" s="24" t="s">
        <v>1247</v>
      </c>
      <c r="I546" s="24" t="s">
        <v>1247</v>
      </c>
      <c r="J546" s="10" t="s">
        <v>26</v>
      </c>
      <c r="K546" s="10" t="s">
        <v>26</v>
      </c>
      <c r="L546" s="10" t="s">
        <v>26</v>
      </c>
      <c r="M546" s="24" t="s">
        <v>1247</v>
      </c>
      <c r="N546" s="24" t="s">
        <v>1247</v>
      </c>
      <c r="O546" s="10">
        <f t="shared" si="24"/>
        <v>1</v>
      </c>
      <c r="P546" s="10">
        <f t="shared" si="25"/>
        <v>4</v>
      </c>
      <c r="Q546" s="10">
        <f t="shared" si="26"/>
        <v>5</v>
      </c>
      <c r="R546" s="14" t="s">
        <v>1247</v>
      </c>
      <c r="S546" s="50"/>
      <c r="T546" s="11" t="s">
        <v>1248</v>
      </c>
      <c r="U546" s="11" t="s">
        <v>177</v>
      </c>
      <c r="V546" s="8"/>
      <c r="W546" s="61" t="s">
        <v>4130</v>
      </c>
      <c r="X546" s="61" t="s">
        <v>177</v>
      </c>
      <c r="Y546" s="61" t="s">
        <v>4159</v>
      </c>
      <c r="Z546" s="8"/>
    </row>
    <row r="547" spans="1:26" x14ac:dyDescent="0.2">
      <c r="A547" s="9">
        <v>641</v>
      </c>
      <c r="B547" s="9">
        <v>304</v>
      </c>
      <c r="C547" s="9">
        <v>379</v>
      </c>
      <c r="D547" s="9" t="s">
        <v>1261</v>
      </c>
      <c r="E547" s="8" t="s">
        <v>1261</v>
      </c>
      <c r="F547" s="24" t="s">
        <v>1247</v>
      </c>
      <c r="G547" s="10" t="s">
        <v>26</v>
      </c>
      <c r="H547" s="24" t="s">
        <v>1247</v>
      </c>
      <c r="I547" s="24" t="s">
        <v>1247</v>
      </c>
      <c r="J547" s="10" t="s">
        <v>26</v>
      </c>
      <c r="K547" s="10" t="s">
        <v>26</v>
      </c>
      <c r="L547" s="10" t="s">
        <v>26</v>
      </c>
      <c r="M547" s="24" t="s">
        <v>1247</v>
      </c>
      <c r="N547" s="24" t="s">
        <v>1247</v>
      </c>
      <c r="O547" s="10">
        <f t="shared" si="24"/>
        <v>1</v>
      </c>
      <c r="P547" s="10">
        <f t="shared" si="25"/>
        <v>4</v>
      </c>
      <c r="Q547" s="10">
        <f t="shared" si="26"/>
        <v>5</v>
      </c>
      <c r="R547" s="14" t="s">
        <v>1247</v>
      </c>
      <c r="S547" s="50"/>
      <c r="T547" s="11" t="s">
        <v>1248</v>
      </c>
      <c r="U547" s="11" t="s">
        <v>177</v>
      </c>
      <c r="V547" s="8"/>
      <c r="W547" s="61" t="s">
        <v>4130</v>
      </c>
      <c r="X547" s="61" t="s">
        <v>177</v>
      </c>
      <c r="Y547" s="61" t="s">
        <v>4159</v>
      </c>
      <c r="Z547" s="8"/>
    </row>
    <row r="548" spans="1:26" x14ac:dyDescent="0.2">
      <c r="A548" s="9">
        <v>642</v>
      </c>
      <c r="B548" s="9">
        <v>293</v>
      </c>
      <c r="C548" s="9">
        <v>368</v>
      </c>
      <c r="D548" s="9" t="s">
        <v>1262</v>
      </c>
      <c r="E548" s="8" t="s">
        <v>1262</v>
      </c>
      <c r="F548" s="24" t="s">
        <v>1247</v>
      </c>
      <c r="G548" s="10" t="s">
        <v>26</v>
      </c>
      <c r="H548" s="24" t="s">
        <v>1247</v>
      </c>
      <c r="I548" s="24" t="s">
        <v>1247</v>
      </c>
      <c r="J548" s="10" t="s">
        <v>26</v>
      </c>
      <c r="K548" s="10" t="s">
        <v>26</v>
      </c>
      <c r="L548" s="10" t="s">
        <v>26</v>
      </c>
      <c r="M548" s="24" t="s">
        <v>1247</v>
      </c>
      <c r="N548" s="24" t="s">
        <v>1247</v>
      </c>
      <c r="O548" s="10">
        <f t="shared" si="24"/>
        <v>1</v>
      </c>
      <c r="P548" s="10">
        <f t="shared" si="25"/>
        <v>4</v>
      </c>
      <c r="Q548" s="10">
        <f t="shared" si="26"/>
        <v>5</v>
      </c>
      <c r="R548" s="14" t="s">
        <v>1247</v>
      </c>
      <c r="S548" s="50"/>
      <c r="T548" s="11" t="s">
        <v>1248</v>
      </c>
      <c r="U548" s="11" t="s">
        <v>177</v>
      </c>
      <c r="V548" s="8"/>
      <c r="W548" s="61" t="s">
        <v>4130</v>
      </c>
      <c r="X548" s="61" t="s">
        <v>177</v>
      </c>
      <c r="Y548" s="61" t="s">
        <v>4159</v>
      </c>
      <c r="Z548" s="8"/>
    </row>
    <row r="549" spans="1:26" x14ac:dyDescent="0.2">
      <c r="A549" s="9">
        <v>643</v>
      </c>
      <c r="B549" s="9">
        <v>291</v>
      </c>
      <c r="C549" s="9">
        <v>366</v>
      </c>
      <c r="D549" s="9" t="s">
        <v>1263</v>
      </c>
      <c r="E549" s="8" t="s">
        <v>1263</v>
      </c>
      <c r="F549" s="24" t="s">
        <v>1247</v>
      </c>
      <c r="G549" s="10" t="s">
        <v>26</v>
      </c>
      <c r="H549" s="24" t="s">
        <v>1247</v>
      </c>
      <c r="I549" s="24" t="s">
        <v>1247</v>
      </c>
      <c r="J549" s="10" t="s">
        <v>26</v>
      </c>
      <c r="K549" s="10" t="s">
        <v>26</v>
      </c>
      <c r="L549" s="10" t="s">
        <v>26</v>
      </c>
      <c r="M549" s="24" t="s">
        <v>1247</v>
      </c>
      <c r="N549" s="24" t="s">
        <v>1247</v>
      </c>
      <c r="O549" s="10">
        <f t="shared" si="24"/>
        <v>1</v>
      </c>
      <c r="P549" s="10">
        <f t="shared" si="25"/>
        <v>4</v>
      </c>
      <c r="Q549" s="10">
        <f t="shared" si="26"/>
        <v>5</v>
      </c>
      <c r="R549" s="14" t="s">
        <v>1247</v>
      </c>
      <c r="S549" s="50"/>
      <c r="T549" s="11" t="s">
        <v>1248</v>
      </c>
      <c r="U549" s="11" t="s">
        <v>177</v>
      </c>
      <c r="V549" s="8"/>
      <c r="W549" s="61" t="s">
        <v>4130</v>
      </c>
      <c r="X549" s="61" t="s">
        <v>177</v>
      </c>
      <c r="Y549" s="61" t="s">
        <v>4159</v>
      </c>
      <c r="Z549" s="8"/>
    </row>
    <row r="550" spans="1:26" x14ac:dyDescent="0.2">
      <c r="A550" s="9">
        <v>644</v>
      </c>
      <c r="B550" s="9">
        <v>206</v>
      </c>
      <c r="C550" s="9">
        <v>282</v>
      </c>
      <c r="D550" s="9" t="s">
        <v>1264</v>
      </c>
      <c r="E550" s="8" t="s">
        <v>1264</v>
      </c>
      <c r="F550" s="24" t="s">
        <v>1247</v>
      </c>
      <c r="G550" s="10" t="s">
        <v>26</v>
      </c>
      <c r="H550" s="24" t="s">
        <v>1247</v>
      </c>
      <c r="I550" s="24" t="s">
        <v>1247</v>
      </c>
      <c r="J550" s="10" t="s">
        <v>26</v>
      </c>
      <c r="K550" s="10" t="s">
        <v>26</v>
      </c>
      <c r="L550" s="10" t="s">
        <v>26</v>
      </c>
      <c r="M550" s="24" t="s">
        <v>1247</v>
      </c>
      <c r="N550" s="24" t="s">
        <v>1247</v>
      </c>
      <c r="O550" s="10">
        <f t="shared" si="24"/>
        <v>1</v>
      </c>
      <c r="P550" s="10">
        <f t="shared" si="25"/>
        <v>4</v>
      </c>
      <c r="Q550" s="10">
        <f t="shared" si="26"/>
        <v>5</v>
      </c>
      <c r="R550" s="14" t="s">
        <v>1247</v>
      </c>
      <c r="S550" s="50"/>
      <c r="T550" s="11" t="s">
        <v>1248</v>
      </c>
      <c r="U550" s="11" t="s">
        <v>177</v>
      </c>
      <c r="V550" s="8"/>
      <c r="W550" s="61" t="s">
        <v>4130</v>
      </c>
      <c r="X550" s="61" t="s">
        <v>177</v>
      </c>
      <c r="Y550" s="61" t="s">
        <v>4159</v>
      </c>
      <c r="Z550" s="8"/>
    </row>
    <row r="551" spans="1:26" x14ac:dyDescent="0.2">
      <c r="A551" s="9">
        <v>645</v>
      </c>
      <c r="B551" s="9">
        <v>207</v>
      </c>
      <c r="C551" s="9">
        <v>283</v>
      </c>
      <c r="D551" s="9" t="s">
        <v>1265</v>
      </c>
      <c r="E551" s="8" t="s">
        <v>1265</v>
      </c>
      <c r="F551" s="24" t="s">
        <v>1247</v>
      </c>
      <c r="G551" s="10" t="s">
        <v>26</v>
      </c>
      <c r="H551" s="24" t="s">
        <v>1247</v>
      </c>
      <c r="I551" s="24" t="s">
        <v>1247</v>
      </c>
      <c r="J551" s="10" t="s">
        <v>26</v>
      </c>
      <c r="K551" s="10" t="s">
        <v>26</v>
      </c>
      <c r="L551" s="10" t="s">
        <v>26</v>
      </c>
      <c r="M551" s="24" t="s">
        <v>1247</v>
      </c>
      <c r="N551" s="24" t="s">
        <v>1247</v>
      </c>
      <c r="O551" s="10">
        <f t="shared" si="24"/>
        <v>1</v>
      </c>
      <c r="P551" s="10">
        <f t="shared" si="25"/>
        <v>4</v>
      </c>
      <c r="Q551" s="10">
        <f t="shared" si="26"/>
        <v>5</v>
      </c>
      <c r="R551" s="14" t="s">
        <v>1247</v>
      </c>
      <c r="S551" s="50"/>
      <c r="T551" s="11" t="s">
        <v>1248</v>
      </c>
      <c r="U551" s="11" t="s">
        <v>177</v>
      </c>
      <c r="V551" s="8"/>
      <c r="W551" s="61" t="s">
        <v>4130</v>
      </c>
      <c r="X551" s="61" t="s">
        <v>177</v>
      </c>
      <c r="Y551" s="61" t="s">
        <v>4159</v>
      </c>
      <c r="Z551" s="8"/>
    </row>
    <row r="552" spans="1:26" x14ac:dyDescent="0.2">
      <c r="A552" s="9">
        <v>646</v>
      </c>
      <c r="B552" s="9">
        <v>202</v>
      </c>
      <c r="C552" s="9">
        <v>278</v>
      </c>
      <c r="D552" s="9" t="s">
        <v>1266</v>
      </c>
      <c r="E552" s="8" t="s">
        <v>1266</v>
      </c>
      <c r="F552" s="24" t="s">
        <v>1247</v>
      </c>
      <c r="G552" s="10" t="s">
        <v>26</v>
      </c>
      <c r="H552" s="24" t="s">
        <v>1247</v>
      </c>
      <c r="I552" s="24" t="s">
        <v>1247</v>
      </c>
      <c r="J552" s="10" t="s">
        <v>26</v>
      </c>
      <c r="K552" s="10" t="s">
        <v>26</v>
      </c>
      <c r="L552" s="10" t="s">
        <v>26</v>
      </c>
      <c r="M552" s="24" t="s">
        <v>1247</v>
      </c>
      <c r="N552" s="24" t="s">
        <v>1247</v>
      </c>
      <c r="O552" s="10">
        <f t="shared" si="24"/>
        <v>1</v>
      </c>
      <c r="P552" s="10">
        <f t="shared" si="25"/>
        <v>4</v>
      </c>
      <c r="Q552" s="10">
        <f t="shared" si="26"/>
        <v>5</v>
      </c>
      <c r="R552" s="14" t="s">
        <v>1247</v>
      </c>
      <c r="S552" s="50"/>
      <c r="T552" s="11" t="s">
        <v>1248</v>
      </c>
      <c r="U552" s="11" t="s">
        <v>177</v>
      </c>
      <c r="V552" s="8"/>
      <c r="W552" s="61" t="s">
        <v>4130</v>
      </c>
      <c r="X552" s="61" t="s">
        <v>177</v>
      </c>
      <c r="Y552" s="61" t="s">
        <v>4159</v>
      </c>
      <c r="Z552" s="8"/>
    </row>
    <row r="553" spans="1:26" x14ac:dyDescent="0.2">
      <c r="A553" s="9">
        <v>647</v>
      </c>
      <c r="B553" s="9">
        <v>201</v>
      </c>
      <c r="C553" s="9">
        <v>277</v>
      </c>
      <c r="D553" s="9" t="s">
        <v>1267</v>
      </c>
      <c r="E553" s="8" t="s">
        <v>1267</v>
      </c>
      <c r="F553" s="10" t="s">
        <v>1219</v>
      </c>
      <c r="G553" s="10" t="s">
        <v>1219</v>
      </c>
      <c r="H553" s="10" t="s">
        <v>1219</v>
      </c>
      <c r="I553" s="10" t="s">
        <v>1219</v>
      </c>
      <c r="J553" s="10" t="s">
        <v>26</v>
      </c>
      <c r="K553" s="10" t="s">
        <v>26</v>
      </c>
      <c r="L553" s="10" t="s">
        <v>26</v>
      </c>
      <c r="M553" s="10" t="s">
        <v>1219</v>
      </c>
      <c r="N553" s="10" t="s">
        <v>1219</v>
      </c>
      <c r="O553" s="10">
        <f t="shared" si="24"/>
        <v>2</v>
      </c>
      <c r="P553" s="10">
        <f t="shared" si="25"/>
        <v>4</v>
      </c>
      <c r="Q553" s="10">
        <f t="shared" si="26"/>
        <v>6</v>
      </c>
      <c r="R553" s="14" t="s">
        <v>1247</v>
      </c>
      <c r="S553" s="50"/>
      <c r="T553" s="11" t="s">
        <v>1248</v>
      </c>
      <c r="U553" s="11" t="s">
        <v>177</v>
      </c>
      <c r="V553" s="8"/>
      <c r="W553" s="61" t="s">
        <v>4130</v>
      </c>
      <c r="X553" s="61" t="s">
        <v>177</v>
      </c>
      <c r="Y553" s="61" t="s">
        <v>4159</v>
      </c>
      <c r="Z553" s="8"/>
    </row>
    <row r="554" spans="1:26" x14ac:dyDescent="0.2">
      <c r="A554" s="9">
        <v>648</v>
      </c>
      <c r="B554" s="9">
        <v>303</v>
      </c>
      <c r="C554" s="9">
        <v>378</v>
      </c>
      <c r="D554" s="9" t="s">
        <v>1268</v>
      </c>
      <c r="E554" s="15" t="s">
        <v>1268</v>
      </c>
      <c r="F554" s="24" t="s">
        <v>1247</v>
      </c>
      <c r="G554" s="10" t="s">
        <v>26</v>
      </c>
      <c r="H554" s="24" t="s">
        <v>1247</v>
      </c>
      <c r="I554" s="24" t="s">
        <v>1247</v>
      </c>
      <c r="J554" s="10" t="s">
        <v>26</v>
      </c>
      <c r="K554" s="10" t="s">
        <v>26</v>
      </c>
      <c r="L554" s="10" t="s">
        <v>26</v>
      </c>
      <c r="M554" s="24" t="s">
        <v>1247</v>
      </c>
      <c r="N554" s="24" t="s">
        <v>1247</v>
      </c>
      <c r="O554" s="10">
        <f t="shared" si="24"/>
        <v>1</v>
      </c>
      <c r="P554" s="10">
        <f t="shared" si="25"/>
        <v>4</v>
      </c>
      <c r="Q554" s="10">
        <f t="shared" si="26"/>
        <v>5</v>
      </c>
      <c r="R554" s="14" t="s">
        <v>1247</v>
      </c>
      <c r="S554" s="50"/>
      <c r="T554" s="11" t="s">
        <v>1248</v>
      </c>
      <c r="U554" s="11" t="s">
        <v>177</v>
      </c>
      <c r="V554" s="8"/>
      <c r="W554" s="61" t="s">
        <v>4130</v>
      </c>
      <c r="X554" s="61" t="s">
        <v>177</v>
      </c>
      <c r="Y554" s="61" t="s">
        <v>4159</v>
      </c>
      <c r="Z554" s="8"/>
    </row>
    <row r="555" spans="1:26" x14ac:dyDescent="0.2">
      <c r="A555" s="9">
        <v>649</v>
      </c>
      <c r="B555" s="9">
        <v>129</v>
      </c>
      <c r="C555" s="9">
        <v>207</v>
      </c>
      <c r="D555" s="9" t="s">
        <v>1269</v>
      </c>
      <c r="E555" s="8" t="s">
        <v>1269</v>
      </c>
      <c r="F555" s="10" t="s">
        <v>26</v>
      </c>
      <c r="G555" s="10" t="s">
        <v>26</v>
      </c>
      <c r="H555" s="24" t="s">
        <v>1247</v>
      </c>
      <c r="I555" s="24" t="s">
        <v>1247</v>
      </c>
      <c r="J555" s="10" t="s">
        <v>26</v>
      </c>
      <c r="K555" s="10" t="s">
        <v>26</v>
      </c>
      <c r="L555" s="10" t="s">
        <v>26</v>
      </c>
      <c r="M555" s="24" t="s">
        <v>1247</v>
      </c>
      <c r="N555" s="24" t="s">
        <v>1247</v>
      </c>
      <c r="O555" s="10">
        <f t="shared" si="24"/>
        <v>0</v>
      </c>
      <c r="P555" s="10">
        <f t="shared" si="25"/>
        <v>4</v>
      </c>
      <c r="Q555" s="10">
        <f t="shared" si="26"/>
        <v>4</v>
      </c>
      <c r="R555" s="14" t="s">
        <v>1247</v>
      </c>
      <c r="S555" s="50" t="s">
        <v>1270</v>
      </c>
      <c r="T555" s="11" t="s">
        <v>1248</v>
      </c>
      <c r="U555" s="11" t="s">
        <v>177</v>
      </c>
      <c r="V555" s="8"/>
      <c r="W555" s="61" t="s">
        <v>4130</v>
      </c>
      <c r="X555" s="61" t="s">
        <v>177</v>
      </c>
      <c r="Y555" s="61" t="s">
        <v>4159</v>
      </c>
      <c r="Z555" s="8"/>
    </row>
    <row r="556" spans="1:26" x14ac:dyDescent="0.2">
      <c r="A556" s="9">
        <v>650</v>
      </c>
      <c r="B556" s="9">
        <v>290</v>
      </c>
      <c r="C556" s="9">
        <v>365</v>
      </c>
      <c r="D556" s="9" t="s">
        <v>1271</v>
      </c>
      <c r="E556" s="8" t="s">
        <v>1271</v>
      </c>
      <c r="F556" s="24" t="s">
        <v>1247</v>
      </c>
      <c r="G556" s="10" t="s">
        <v>26</v>
      </c>
      <c r="H556" s="24" t="s">
        <v>1247</v>
      </c>
      <c r="I556" s="24" t="s">
        <v>1247</v>
      </c>
      <c r="J556" s="10" t="s">
        <v>26</v>
      </c>
      <c r="K556" s="10" t="s">
        <v>26</v>
      </c>
      <c r="L556" s="10" t="s">
        <v>26</v>
      </c>
      <c r="M556" s="24" t="s">
        <v>1247</v>
      </c>
      <c r="N556" s="24" t="s">
        <v>1247</v>
      </c>
      <c r="O556" s="10">
        <f t="shared" si="24"/>
        <v>1</v>
      </c>
      <c r="P556" s="10">
        <f t="shared" si="25"/>
        <v>4</v>
      </c>
      <c r="Q556" s="10">
        <f t="shared" si="26"/>
        <v>5</v>
      </c>
      <c r="R556" s="14" t="s">
        <v>1247</v>
      </c>
      <c r="S556" s="50"/>
      <c r="T556" s="11" t="s">
        <v>1248</v>
      </c>
      <c r="U556" s="11" t="s">
        <v>177</v>
      </c>
      <c r="V556" s="8"/>
      <c r="W556" s="61" t="s">
        <v>4130</v>
      </c>
      <c r="X556" s="61" t="s">
        <v>177</v>
      </c>
      <c r="Y556" s="61" t="s">
        <v>4159</v>
      </c>
      <c r="Z556" s="8"/>
    </row>
    <row r="557" spans="1:26" x14ac:dyDescent="0.2">
      <c r="A557" s="9">
        <v>651</v>
      </c>
      <c r="B557" s="9">
        <v>269</v>
      </c>
      <c r="C557" s="9">
        <v>344</v>
      </c>
      <c r="D557" s="9" t="s">
        <v>1272</v>
      </c>
      <c r="E557" s="57" t="s">
        <v>1272</v>
      </c>
      <c r="F557" s="10" t="s">
        <v>1273</v>
      </c>
      <c r="G557" s="10" t="s">
        <v>1274</v>
      </c>
      <c r="H557" s="10" t="s">
        <v>1275</v>
      </c>
      <c r="I557" s="10" t="s">
        <v>26</v>
      </c>
      <c r="J557" s="10" t="s">
        <v>26</v>
      </c>
      <c r="K557" s="10" t="s">
        <v>26</v>
      </c>
      <c r="L557" s="10" t="s">
        <v>26</v>
      </c>
      <c r="M557" s="10" t="s">
        <v>26</v>
      </c>
      <c r="N557" s="10" t="s">
        <v>26</v>
      </c>
      <c r="O557" s="10">
        <f t="shared" si="24"/>
        <v>2</v>
      </c>
      <c r="P557" s="10">
        <f t="shared" si="25"/>
        <v>1</v>
      </c>
      <c r="Q557" s="10">
        <f t="shared" si="26"/>
        <v>3</v>
      </c>
      <c r="R557" s="14" t="s">
        <v>1247</v>
      </c>
      <c r="S557" s="50"/>
      <c r="T557" s="11" t="s">
        <v>1248</v>
      </c>
      <c r="U557" s="11" t="s">
        <v>177</v>
      </c>
      <c r="V557" s="8"/>
      <c r="W557" s="61" t="s">
        <v>4130</v>
      </c>
      <c r="X557" s="61" t="s">
        <v>177</v>
      </c>
      <c r="Y557" s="61" t="s">
        <v>4159</v>
      </c>
      <c r="Z557" s="8"/>
    </row>
    <row r="558" spans="1:26" x14ac:dyDescent="0.2">
      <c r="A558" s="9">
        <v>652</v>
      </c>
      <c r="B558" s="9">
        <v>296</v>
      </c>
      <c r="C558" s="9">
        <v>371</v>
      </c>
      <c r="D558" s="9" t="s">
        <v>1276</v>
      </c>
      <c r="E558" s="8" t="s">
        <v>1276</v>
      </c>
      <c r="F558" s="10" t="s">
        <v>1219</v>
      </c>
      <c r="G558" s="10" t="s">
        <v>26</v>
      </c>
      <c r="H558" s="10" t="s">
        <v>1219</v>
      </c>
      <c r="I558" s="10" t="s">
        <v>1219</v>
      </c>
      <c r="J558" s="10" t="s">
        <v>26</v>
      </c>
      <c r="K558" s="10" t="s">
        <v>26</v>
      </c>
      <c r="L558" s="10" t="s">
        <v>26</v>
      </c>
      <c r="M558" s="10" t="s">
        <v>1219</v>
      </c>
      <c r="N558" s="10" t="s">
        <v>1219</v>
      </c>
      <c r="O558" s="10">
        <f t="shared" si="24"/>
        <v>1</v>
      </c>
      <c r="P558" s="10">
        <f t="shared" si="25"/>
        <v>4</v>
      </c>
      <c r="Q558" s="10">
        <f t="shared" si="26"/>
        <v>5</v>
      </c>
      <c r="R558" s="14" t="s">
        <v>1247</v>
      </c>
      <c r="S558" s="50" t="s">
        <v>1277</v>
      </c>
      <c r="T558" s="11" t="s">
        <v>1278</v>
      </c>
      <c r="U558" s="11" t="s">
        <v>177</v>
      </c>
      <c r="V558" s="8"/>
      <c r="W558" s="61" t="s">
        <v>4130</v>
      </c>
      <c r="X558" s="61" t="s">
        <v>177</v>
      </c>
      <c r="Y558" s="61" t="s">
        <v>4159</v>
      </c>
      <c r="Z558" s="8"/>
    </row>
    <row r="559" spans="1:26" x14ac:dyDescent="0.2">
      <c r="A559" s="9">
        <v>653</v>
      </c>
      <c r="B559" s="9">
        <v>302</v>
      </c>
      <c r="C559" s="9">
        <v>377</v>
      </c>
      <c r="D559" s="9" t="s">
        <v>1279</v>
      </c>
      <c r="E559" s="8" t="s">
        <v>1279</v>
      </c>
      <c r="F559" s="24" t="s">
        <v>1247</v>
      </c>
      <c r="G559" s="10" t="s">
        <v>26</v>
      </c>
      <c r="H559" s="24" t="s">
        <v>1247</v>
      </c>
      <c r="I559" s="24" t="s">
        <v>1247</v>
      </c>
      <c r="J559" s="10" t="s">
        <v>26</v>
      </c>
      <c r="K559" s="10" t="s">
        <v>26</v>
      </c>
      <c r="L559" s="10" t="s">
        <v>26</v>
      </c>
      <c r="M559" s="24" t="s">
        <v>1247</v>
      </c>
      <c r="N559" s="24" t="s">
        <v>1247</v>
      </c>
      <c r="O559" s="10">
        <f t="shared" si="24"/>
        <v>1</v>
      </c>
      <c r="P559" s="10">
        <f t="shared" si="25"/>
        <v>4</v>
      </c>
      <c r="Q559" s="10">
        <f t="shared" si="26"/>
        <v>5</v>
      </c>
      <c r="R559" s="14" t="s">
        <v>1247</v>
      </c>
      <c r="S559" s="50"/>
      <c r="T559" s="11" t="s">
        <v>1248</v>
      </c>
      <c r="U559" s="11" t="s">
        <v>177</v>
      </c>
      <c r="V559" s="8"/>
      <c r="W559" s="61" t="s">
        <v>4130</v>
      </c>
      <c r="X559" s="61" t="s">
        <v>177</v>
      </c>
      <c r="Y559" s="61" t="s">
        <v>4159</v>
      </c>
      <c r="Z559" s="8"/>
    </row>
    <row r="560" spans="1:26" x14ac:dyDescent="0.2">
      <c r="A560" s="9">
        <v>654</v>
      </c>
      <c r="B560" s="9">
        <v>306</v>
      </c>
      <c r="C560" s="9">
        <v>381</v>
      </c>
      <c r="D560" s="9" t="s">
        <v>1280</v>
      </c>
      <c r="E560" s="8" t="s">
        <v>1280</v>
      </c>
      <c r="F560" s="24" t="s">
        <v>1247</v>
      </c>
      <c r="G560" s="10" t="s">
        <v>26</v>
      </c>
      <c r="H560" s="24" t="s">
        <v>1247</v>
      </c>
      <c r="I560" s="24" t="s">
        <v>1247</v>
      </c>
      <c r="J560" s="10" t="s">
        <v>26</v>
      </c>
      <c r="K560" s="10" t="s">
        <v>26</v>
      </c>
      <c r="L560" s="10" t="s">
        <v>26</v>
      </c>
      <c r="M560" s="24" t="s">
        <v>1247</v>
      </c>
      <c r="N560" s="24" t="s">
        <v>1247</v>
      </c>
      <c r="O560" s="10">
        <f t="shared" si="24"/>
        <v>1</v>
      </c>
      <c r="P560" s="10">
        <f t="shared" si="25"/>
        <v>4</v>
      </c>
      <c r="Q560" s="10">
        <f t="shared" si="26"/>
        <v>5</v>
      </c>
      <c r="R560" s="14" t="s">
        <v>1247</v>
      </c>
      <c r="S560" s="50"/>
      <c r="T560" s="11" t="s">
        <v>1248</v>
      </c>
      <c r="U560" s="11" t="s">
        <v>177</v>
      </c>
      <c r="V560" s="8"/>
      <c r="W560" s="61" t="s">
        <v>4130</v>
      </c>
      <c r="X560" s="61" t="s">
        <v>177</v>
      </c>
      <c r="Y560" s="61" t="s">
        <v>4159</v>
      </c>
      <c r="Z560" s="8"/>
    </row>
    <row r="561" spans="1:26" x14ac:dyDescent="0.2">
      <c r="A561" s="9">
        <v>655</v>
      </c>
      <c r="B561" s="9">
        <v>300</v>
      </c>
      <c r="C561" s="9">
        <v>375</v>
      </c>
      <c r="D561" s="9" t="s">
        <v>1281</v>
      </c>
      <c r="E561" s="8" t="s">
        <v>1281</v>
      </c>
      <c r="F561" s="24" t="s">
        <v>1247</v>
      </c>
      <c r="G561" s="10" t="s">
        <v>26</v>
      </c>
      <c r="H561" s="24" t="s">
        <v>1247</v>
      </c>
      <c r="I561" s="24" t="s">
        <v>1247</v>
      </c>
      <c r="J561" s="10" t="s">
        <v>26</v>
      </c>
      <c r="K561" s="10" t="s">
        <v>26</v>
      </c>
      <c r="L561" s="10" t="s">
        <v>26</v>
      </c>
      <c r="M561" s="24" t="s">
        <v>1247</v>
      </c>
      <c r="N561" s="24" t="s">
        <v>1247</v>
      </c>
      <c r="O561" s="10">
        <f t="shared" si="24"/>
        <v>1</v>
      </c>
      <c r="P561" s="10">
        <f t="shared" si="25"/>
        <v>4</v>
      </c>
      <c r="Q561" s="10">
        <f t="shared" si="26"/>
        <v>5</v>
      </c>
      <c r="R561" s="14" t="s">
        <v>1247</v>
      </c>
      <c r="S561" s="50"/>
      <c r="T561" s="11" t="s">
        <v>1248</v>
      </c>
      <c r="U561" s="11" t="s">
        <v>177</v>
      </c>
      <c r="V561" s="8"/>
      <c r="W561" s="61" t="s">
        <v>4130</v>
      </c>
      <c r="X561" s="61" t="s">
        <v>177</v>
      </c>
      <c r="Y561" s="61" t="s">
        <v>4159</v>
      </c>
      <c r="Z561" s="8"/>
    </row>
    <row r="562" spans="1:26" x14ac:dyDescent="0.2">
      <c r="A562" s="9">
        <v>656</v>
      </c>
      <c r="B562" s="9">
        <v>299</v>
      </c>
      <c r="C562" s="9">
        <v>374</v>
      </c>
      <c r="D562" s="9" t="s">
        <v>1282</v>
      </c>
      <c r="E562" s="8" t="s">
        <v>1282</v>
      </c>
      <c r="F562" s="24" t="s">
        <v>1247</v>
      </c>
      <c r="G562" s="10" t="s">
        <v>26</v>
      </c>
      <c r="H562" s="24" t="s">
        <v>1247</v>
      </c>
      <c r="I562" s="24" t="s">
        <v>1247</v>
      </c>
      <c r="J562" s="10" t="s">
        <v>26</v>
      </c>
      <c r="K562" s="10" t="s">
        <v>26</v>
      </c>
      <c r="L562" s="10" t="s">
        <v>26</v>
      </c>
      <c r="M562" s="24" t="s">
        <v>1247</v>
      </c>
      <c r="N562" s="24" t="s">
        <v>1247</v>
      </c>
      <c r="O562" s="10">
        <f t="shared" si="24"/>
        <v>1</v>
      </c>
      <c r="P562" s="10">
        <f t="shared" si="25"/>
        <v>4</v>
      </c>
      <c r="Q562" s="10">
        <f t="shared" si="26"/>
        <v>5</v>
      </c>
      <c r="R562" s="14" t="s">
        <v>1247</v>
      </c>
      <c r="S562" s="50"/>
      <c r="T562" s="11" t="s">
        <v>1248</v>
      </c>
      <c r="U562" s="11" t="s">
        <v>177</v>
      </c>
      <c r="V562" s="8"/>
      <c r="W562" s="61" t="s">
        <v>4130</v>
      </c>
      <c r="X562" s="61" t="s">
        <v>177</v>
      </c>
      <c r="Y562" s="61" t="s">
        <v>4159</v>
      </c>
      <c r="Z562" s="8"/>
    </row>
    <row r="563" spans="1:26" x14ac:dyDescent="0.2">
      <c r="A563" s="9">
        <v>657</v>
      </c>
      <c r="B563" s="9">
        <v>301</v>
      </c>
      <c r="C563" s="9">
        <v>376</v>
      </c>
      <c r="D563" s="9" t="s">
        <v>1283</v>
      </c>
      <c r="E563" s="8" t="s">
        <v>1283</v>
      </c>
      <c r="F563" s="24" t="s">
        <v>1247</v>
      </c>
      <c r="G563" s="10" t="s">
        <v>26</v>
      </c>
      <c r="H563" s="24" t="s">
        <v>1247</v>
      </c>
      <c r="I563" s="24" t="s">
        <v>1247</v>
      </c>
      <c r="J563" s="10" t="s">
        <v>26</v>
      </c>
      <c r="K563" s="10" t="s">
        <v>26</v>
      </c>
      <c r="L563" s="10" t="s">
        <v>26</v>
      </c>
      <c r="M563" s="10" t="s">
        <v>26</v>
      </c>
      <c r="N563" s="24" t="s">
        <v>1247</v>
      </c>
      <c r="O563" s="10">
        <f t="shared" si="24"/>
        <v>1</v>
      </c>
      <c r="P563" s="10">
        <f t="shared" si="25"/>
        <v>3</v>
      </c>
      <c r="Q563" s="10">
        <f t="shared" si="26"/>
        <v>4</v>
      </c>
      <c r="R563" s="14" t="s">
        <v>1247</v>
      </c>
      <c r="S563" s="50"/>
      <c r="T563" s="11" t="s">
        <v>1248</v>
      </c>
      <c r="U563" s="11" t="s">
        <v>177</v>
      </c>
      <c r="V563" s="8"/>
      <c r="W563" s="61" t="s">
        <v>4130</v>
      </c>
      <c r="X563" s="61" t="s">
        <v>177</v>
      </c>
      <c r="Y563" s="61" t="s">
        <v>4159</v>
      </c>
      <c r="Z563" s="8"/>
    </row>
    <row r="564" spans="1:26" x14ac:dyDescent="0.2">
      <c r="A564" s="9">
        <v>658</v>
      </c>
      <c r="B564" s="9">
        <v>181</v>
      </c>
      <c r="C564" s="9">
        <v>259</v>
      </c>
      <c r="D564" s="9" t="s">
        <v>1284</v>
      </c>
      <c r="E564" s="8" t="s">
        <v>1284</v>
      </c>
      <c r="F564" s="24" t="s">
        <v>1247</v>
      </c>
      <c r="G564" s="10" t="s">
        <v>26</v>
      </c>
      <c r="H564" s="24" t="s">
        <v>1247</v>
      </c>
      <c r="I564" s="24" t="s">
        <v>1247</v>
      </c>
      <c r="J564" s="10" t="s">
        <v>26</v>
      </c>
      <c r="K564" s="10" t="s">
        <v>26</v>
      </c>
      <c r="L564" s="10" t="s">
        <v>26</v>
      </c>
      <c r="M564" s="24" t="s">
        <v>1247</v>
      </c>
      <c r="N564" s="24" t="s">
        <v>1247</v>
      </c>
      <c r="O564" s="10">
        <f t="shared" si="24"/>
        <v>1</v>
      </c>
      <c r="P564" s="10">
        <f t="shared" si="25"/>
        <v>4</v>
      </c>
      <c r="Q564" s="10">
        <f t="shared" si="26"/>
        <v>5</v>
      </c>
      <c r="R564" s="14" t="s">
        <v>1247</v>
      </c>
      <c r="S564" s="50"/>
      <c r="T564" s="11" t="s">
        <v>1248</v>
      </c>
      <c r="U564" s="11" t="s">
        <v>177</v>
      </c>
      <c r="V564" s="8"/>
      <c r="W564" s="61" t="s">
        <v>4130</v>
      </c>
      <c r="X564" s="61" t="s">
        <v>177</v>
      </c>
      <c r="Y564" s="61" t="s">
        <v>4159</v>
      </c>
      <c r="Z564" s="8"/>
    </row>
    <row r="565" spans="1:26" x14ac:dyDescent="0.2">
      <c r="A565" s="9">
        <v>659</v>
      </c>
      <c r="B565" s="9">
        <v>261</v>
      </c>
      <c r="C565" s="9">
        <v>336</v>
      </c>
      <c r="D565" s="9" t="s">
        <v>1285</v>
      </c>
      <c r="E565" s="8" t="s">
        <v>1285</v>
      </c>
      <c r="F565" s="24" t="s">
        <v>1247</v>
      </c>
      <c r="G565" s="10" t="s">
        <v>26</v>
      </c>
      <c r="H565" s="24" t="s">
        <v>1247</v>
      </c>
      <c r="I565" s="24" t="s">
        <v>1247</v>
      </c>
      <c r="J565" s="10" t="s">
        <v>26</v>
      </c>
      <c r="K565" s="10" t="s">
        <v>26</v>
      </c>
      <c r="L565" s="10" t="s">
        <v>26</v>
      </c>
      <c r="M565" s="24" t="s">
        <v>1247</v>
      </c>
      <c r="N565" s="24" t="s">
        <v>1247</v>
      </c>
      <c r="O565" s="10">
        <f t="shared" si="24"/>
        <v>1</v>
      </c>
      <c r="P565" s="10">
        <f t="shared" si="25"/>
        <v>4</v>
      </c>
      <c r="Q565" s="10">
        <f t="shared" si="26"/>
        <v>5</v>
      </c>
      <c r="R565" s="14" t="s">
        <v>1247</v>
      </c>
      <c r="S565" s="50"/>
      <c r="T565" s="11" t="s">
        <v>1248</v>
      </c>
      <c r="U565" s="11" t="s">
        <v>177</v>
      </c>
      <c r="V565" s="8"/>
      <c r="W565" s="61" t="s">
        <v>4130</v>
      </c>
      <c r="X565" s="61" t="s">
        <v>177</v>
      </c>
      <c r="Y565" s="61" t="s">
        <v>4159</v>
      </c>
      <c r="Z565" s="8"/>
    </row>
    <row r="566" spans="1:26" x14ac:dyDescent="0.2">
      <c r="A566" s="9">
        <v>660</v>
      </c>
      <c r="B566" s="9">
        <v>180</v>
      </c>
      <c r="C566" s="9">
        <v>258</v>
      </c>
      <c r="D566" s="9" t="s">
        <v>1286</v>
      </c>
      <c r="E566" s="8" t="s">
        <v>1286</v>
      </c>
      <c r="F566" s="24" t="s">
        <v>1247</v>
      </c>
      <c r="G566" s="10" t="s">
        <v>26</v>
      </c>
      <c r="H566" s="24" t="s">
        <v>1247</v>
      </c>
      <c r="I566" s="24" t="s">
        <v>1247</v>
      </c>
      <c r="J566" s="10" t="s">
        <v>26</v>
      </c>
      <c r="K566" s="10" t="s">
        <v>26</v>
      </c>
      <c r="L566" s="10" t="s">
        <v>26</v>
      </c>
      <c r="M566" s="24" t="s">
        <v>1247</v>
      </c>
      <c r="N566" s="24" t="s">
        <v>1247</v>
      </c>
      <c r="O566" s="10">
        <f t="shared" si="24"/>
        <v>1</v>
      </c>
      <c r="P566" s="10">
        <f t="shared" si="25"/>
        <v>4</v>
      </c>
      <c r="Q566" s="10">
        <f t="shared" si="26"/>
        <v>5</v>
      </c>
      <c r="R566" s="14" t="s">
        <v>1247</v>
      </c>
      <c r="S566" s="50"/>
      <c r="T566" s="11" t="s">
        <v>1248</v>
      </c>
      <c r="U566" s="11" t="s">
        <v>177</v>
      </c>
      <c r="V566" s="8"/>
      <c r="W566" s="61" t="s">
        <v>4130</v>
      </c>
      <c r="X566" s="61" t="s">
        <v>177</v>
      </c>
      <c r="Y566" s="61" t="s">
        <v>4159</v>
      </c>
      <c r="Z566" s="8"/>
    </row>
    <row r="567" spans="1:26" x14ac:dyDescent="0.2">
      <c r="A567" s="9">
        <v>661</v>
      </c>
      <c r="B567" s="9">
        <v>142</v>
      </c>
      <c r="C567" s="9">
        <v>220</v>
      </c>
      <c r="D567" s="9" t="s">
        <v>1287</v>
      </c>
      <c r="E567" s="8" t="s">
        <v>1287</v>
      </c>
      <c r="F567" s="10" t="s">
        <v>1288</v>
      </c>
      <c r="G567" s="10" t="s">
        <v>1289</v>
      </c>
      <c r="H567" s="10" t="s">
        <v>1290</v>
      </c>
      <c r="I567" s="24" t="s">
        <v>1247</v>
      </c>
      <c r="J567" s="10" t="s">
        <v>26</v>
      </c>
      <c r="K567" s="10" t="s">
        <v>26</v>
      </c>
      <c r="L567" s="10" t="s">
        <v>26</v>
      </c>
      <c r="M567" s="10" t="s">
        <v>26</v>
      </c>
      <c r="N567" s="24" t="s">
        <v>1247</v>
      </c>
      <c r="O567" s="10">
        <f t="shared" si="24"/>
        <v>2</v>
      </c>
      <c r="P567" s="10">
        <f t="shared" si="25"/>
        <v>3</v>
      </c>
      <c r="Q567" s="10">
        <f t="shared" si="26"/>
        <v>5</v>
      </c>
      <c r="R567" s="14" t="s">
        <v>1247</v>
      </c>
      <c r="S567" s="50"/>
      <c r="T567" s="11" t="s">
        <v>1248</v>
      </c>
      <c r="U567" s="11" t="s">
        <v>177</v>
      </c>
      <c r="V567" s="8"/>
      <c r="W567" s="61" t="s">
        <v>4130</v>
      </c>
      <c r="X567" s="61" t="s">
        <v>177</v>
      </c>
      <c r="Y567" s="61" t="s">
        <v>4159</v>
      </c>
      <c r="Z567" s="8"/>
    </row>
    <row r="568" spans="1:26" x14ac:dyDescent="0.2">
      <c r="A568" s="9">
        <v>662</v>
      </c>
      <c r="B568" s="9">
        <v>252</v>
      </c>
      <c r="C568" s="9">
        <v>327</v>
      </c>
      <c r="D568" s="9" t="s">
        <v>1291</v>
      </c>
      <c r="E568" s="8" t="s">
        <v>1291</v>
      </c>
      <c r="F568" s="10" t="s">
        <v>26</v>
      </c>
      <c r="G568" s="10" t="s">
        <v>26</v>
      </c>
      <c r="H568" s="24" t="s">
        <v>1247</v>
      </c>
      <c r="I568" s="24" t="s">
        <v>1247</v>
      </c>
      <c r="J568" s="10" t="s">
        <v>26</v>
      </c>
      <c r="K568" s="10" t="s">
        <v>26</v>
      </c>
      <c r="L568" s="10" t="s">
        <v>26</v>
      </c>
      <c r="M568" s="24" t="s">
        <v>1247</v>
      </c>
      <c r="N568" s="24" t="s">
        <v>1247</v>
      </c>
      <c r="O568" s="10">
        <f t="shared" si="24"/>
        <v>0</v>
      </c>
      <c r="P568" s="10">
        <f t="shared" si="25"/>
        <v>4</v>
      </c>
      <c r="Q568" s="10">
        <f t="shared" si="26"/>
        <v>4</v>
      </c>
      <c r="R568" s="14" t="s">
        <v>1247</v>
      </c>
      <c r="S568" s="50"/>
      <c r="T568" s="11" t="s">
        <v>1248</v>
      </c>
      <c r="U568" s="11" t="s">
        <v>177</v>
      </c>
      <c r="V568" s="8"/>
      <c r="W568" s="61" t="s">
        <v>4130</v>
      </c>
      <c r="X568" s="61" t="s">
        <v>177</v>
      </c>
      <c r="Y568" s="61" t="s">
        <v>4159</v>
      </c>
      <c r="Z568" s="8"/>
    </row>
    <row r="569" spans="1:26" x14ac:dyDescent="0.2">
      <c r="A569" s="9">
        <v>663</v>
      </c>
      <c r="B569" s="9">
        <v>251</v>
      </c>
      <c r="C569" s="9">
        <v>326</v>
      </c>
      <c r="D569" s="9" t="s">
        <v>1292</v>
      </c>
      <c r="E569" s="8" t="s">
        <v>1292</v>
      </c>
      <c r="F569" s="24" t="s">
        <v>1247</v>
      </c>
      <c r="G569" s="10" t="s">
        <v>26</v>
      </c>
      <c r="H569" s="24" t="s">
        <v>1247</v>
      </c>
      <c r="I569" s="24" t="s">
        <v>1247</v>
      </c>
      <c r="J569" s="10" t="s">
        <v>26</v>
      </c>
      <c r="K569" s="10" t="s">
        <v>26</v>
      </c>
      <c r="L569" s="10" t="s">
        <v>26</v>
      </c>
      <c r="M569" s="10" t="s">
        <v>26</v>
      </c>
      <c r="N569" s="24" t="s">
        <v>1247</v>
      </c>
      <c r="O569" s="10">
        <f t="shared" si="24"/>
        <v>1</v>
      </c>
      <c r="P569" s="10">
        <f t="shared" si="25"/>
        <v>3</v>
      </c>
      <c r="Q569" s="10">
        <f t="shared" si="26"/>
        <v>4</v>
      </c>
      <c r="R569" s="14" t="s">
        <v>1247</v>
      </c>
      <c r="S569" s="50"/>
      <c r="T569" s="11" t="s">
        <v>1248</v>
      </c>
      <c r="U569" s="11" t="s">
        <v>177</v>
      </c>
      <c r="V569" s="8"/>
      <c r="W569" s="61" t="s">
        <v>4130</v>
      </c>
      <c r="X569" s="61" t="s">
        <v>177</v>
      </c>
      <c r="Y569" s="61" t="s">
        <v>4159</v>
      </c>
      <c r="Z569" s="8"/>
    </row>
    <row r="570" spans="1:26" x14ac:dyDescent="0.2">
      <c r="A570" s="9">
        <v>664</v>
      </c>
      <c r="B570" s="9">
        <v>336</v>
      </c>
      <c r="C570" s="9">
        <v>411</v>
      </c>
      <c r="D570" s="9" t="s">
        <v>1293</v>
      </c>
      <c r="E570" s="8" t="s">
        <v>1293</v>
      </c>
      <c r="F570" s="24" t="s">
        <v>1247</v>
      </c>
      <c r="G570" s="24" t="s">
        <v>1247</v>
      </c>
      <c r="H570" s="24" t="s">
        <v>1247</v>
      </c>
      <c r="I570" s="24" t="s">
        <v>1247</v>
      </c>
      <c r="J570" s="10" t="s">
        <v>26</v>
      </c>
      <c r="K570" s="10" t="s">
        <v>26</v>
      </c>
      <c r="L570" s="10" t="s">
        <v>26</v>
      </c>
      <c r="M570" s="24" t="s">
        <v>1247</v>
      </c>
      <c r="N570" s="24" t="s">
        <v>1247</v>
      </c>
      <c r="O570" s="10">
        <f t="shared" si="24"/>
        <v>2</v>
      </c>
      <c r="P570" s="10">
        <f t="shared" si="25"/>
        <v>4</v>
      </c>
      <c r="Q570" s="10">
        <f t="shared" si="26"/>
        <v>6</v>
      </c>
      <c r="R570" s="14" t="s">
        <v>1247</v>
      </c>
      <c r="S570" s="50"/>
      <c r="T570" s="11" t="s">
        <v>1248</v>
      </c>
      <c r="U570" s="11" t="s">
        <v>177</v>
      </c>
      <c r="V570" s="8"/>
      <c r="W570" s="61" t="s">
        <v>4130</v>
      </c>
      <c r="X570" s="61" t="s">
        <v>177</v>
      </c>
      <c r="Y570" s="61" t="s">
        <v>4159</v>
      </c>
      <c r="Z570" s="8"/>
    </row>
    <row r="571" spans="1:26" x14ac:dyDescent="0.2">
      <c r="A571" s="9">
        <v>665</v>
      </c>
      <c r="B571" s="9">
        <v>337</v>
      </c>
      <c r="C571" s="9">
        <v>412</v>
      </c>
      <c r="D571" s="9" t="s">
        <v>1294</v>
      </c>
      <c r="E571" s="8" t="s">
        <v>1294</v>
      </c>
      <c r="F571" s="10" t="s">
        <v>1295</v>
      </c>
      <c r="G571" s="10" t="s">
        <v>1296</v>
      </c>
      <c r="H571" s="10" t="s">
        <v>1297</v>
      </c>
      <c r="I571" s="10" t="s">
        <v>1298</v>
      </c>
      <c r="J571" s="10" t="s">
        <v>26</v>
      </c>
      <c r="K571" s="10" t="s">
        <v>26</v>
      </c>
      <c r="L571" s="10" t="s">
        <v>26</v>
      </c>
      <c r="M571" s="10" t="s">
        <v>1299</v>
      </c>
      <c r="N571" s="10" t="s">
        <v>1300</v>
      </c>
      <c r="O571" s="10">
        <f t="shared" si="24"/>
        <v>2</v>
      </c>
      <c r="P571" s="10">
        <f t="shared" si="25"/>
        <v>4</v>
      </c>
      <c r="Q571" s="10">
        <f t="shared" si="26"/>
        <v>6</v>
      </c>
      <c r="R571" s="14" t="s">
        <v>1247</v>
      </c>
      <c r="S571" s="50"/>
      <c r="T571" s="11" t="s">
        <v>1248</v>
      </c>
      <c r="U571" s="11" t="s">
        <v>177</v>
      </c>
      <c r="V571" s="8"/>
      <c r="W571" s="61" t="s">
        <v>4130</v>
      </c>
      <c r="X571" s="61" t="s">
        <v>177</v>
      </c>
      <c r="Y571" s="61" t="s">
        <v>4159</v>
      </c>
      <c r="Z571" s="8"/>
    </row>
    <row r="572" spans="1:26" x14ac:dyDescent="0.2">
      <c r="A572" s="9">
        <v>666</v>
      </c>
      <c r="B572" s="9">
        <v>260</v>
      </c>
      <c r="C572" s="9">
        <v>335</v>
      </c>
      <c r="D572" s="9" t="s">
        <v>1301</v>
      </c>
      <c r="E572" s="8" t="s">
        <v>1301</v>
      </c>
      <c r="F572" s="24" t="s">
        <v>1247</v>
      </c>
      <c r="G572" s="10" t="s">
        <v>26</v>
      </c>
      <c r="H572" s="24" t="s">
        <v>1247</v>
      </c>
      <c r="I572" s="24" t="s">
        <v>1247</v>
      </c>
      <c r="J572" s="10" t="s">
        <v>26</v>
      </c>
      <c r="K572" s="10" t="s">
        <v>26</v>
      </c>
      <c r="L572" s="10" t="s">
        <v>26</v>
      </c>
      <c r="M572" s="24" t="s">
        <v>1247</v>
      </c>
      <c r="N572" s="24" t="s">
        <v>1247</v>
      </c>
      <c r="O572" s="10">
        <f t="shared" si="24"/>
        <v>1</v>
      </c>
      <c r="P572" s="10">
        <f t="shared" si="25"/>
        <v>4</v>
      </c>
      <c r="Q572" s="10">
        <f t="shared" si="26"/>
        <v>5</v>
      </c>
      <c r="R572" s="14" t="s">
        <v>1247</v>
      </c>
      <c r="S572" s="50"/>
      <c r="T572" s="11" t="s">
        <v>1248</v>
      </c>
      <c r="U572" s="11" t="s">
        <v>177</v>
      </c>
      <c r="V572" s="8"/>
      <c r="W572" s="61" t="s">
        <v>4130</v>
      </c>
      <c r="X572" s="61" t="s">
        <v>177</v>
      </c>
      <c r="Y572" s="61" t="s">
        <v>4159</v>
      </c>
      <c r="Z572" s="8"/>
    </row>
    <row r="573" spans="1:26" x14ac:dyDescent="0.2">
      <c r="A573" s="9">
        <v>667</v>
      </c>
      <c r="B573" s="9">
        <v>330</v>
      </c>
      <c r="C573" s="9">
        <v>405</v>
      </c>
      <c r="D573" s="9" t="s">
        <v>1302</v>
      </c>
      <c r="E573" s="8" t="s">
        <v>1302</v>
      </c>
      <c r="F573" s="10" t="s">
        <v>1303</v>
      </c>
      <c r="G573" s="10" t="s">
        <v>1303</v>
      </c>
      <c r="H573" s="10" t="s">
        <v>1303</v>
      </c>
      <c r="I573" s="10" t="s">
        <v>1303</v>
      </c>
      <c r="J573" s="10" t="s">
        <v>26</v>
      </c>
      <c r="K573" s="10" t="s">
        <v>26</v>
      </c>
      <c r="L573" s="10" t="s">
        <v>1303</v>
      </c>
      <c r="M573" s="29" t="s">
        <v>1303</v>
      </c>
      <c r="N573" s="29" t="s">
        <v>1303</v>
      </c>
      <c r="O573" s="10">
        <f t="shared" si="24"/>
        <v>2</v>
      </c>
      <c r="P573" s="10">
        <f t="shared" si="25"/>
        <v>5</v>
      </c>
      <c r="Q573" s="10">
        <f t="shared" si="26"/>
        <v>7</v>
      </c>
      <c r="R573" s="14" t="s">
        <v>1247</v>
      </c>
      <c r="S573" s="50" t="s">
        <v>1304</v>
      </c>
      <c r="T573" s="11" t="s">
        <v>1248</v>
      </c>
      <c r="U573" s="11" t="s">
        <v>177</v>
      </c>
      <c r="V573" s="8"/>
      <c r="W573" s="61" t="s">
        <v>4130</v>
      </c>
      <c r="X573" s="61" t="s">
        <v>177</v>
      </c>
      <c r="Y573" s="61" t="s">
        <v>4159</v>
      </c>
      <c r="Z573" s="8"/>
    </row>
    <row r="574" spans="1:26" x14ac:dyDescent="0.2">
      <c r="A574" s="9">
        <v>668</v>
      </c>
      <c r="B574" s="9">
        <v>331</v>
      </c>
      <c r="C574" s="9">
        <v>406</v>
      </c>
      <c r="D574" s="9" t="s">
        <v>1305</v>
      </c>
      <c r="E574" s="8" t="s">
        <v>1305</v>
      </c>
      <c r="F574" s="10" t="s">
        <v>1306</v>
      </c>
      <c r="G574" s="10" t="s">
        <v>26</v>
      </c>
      <c r="H574" s="10" t="s">
        <v>1307</v>
      </c>
      <c r="I574" s="10" t="s">
        <v>26</v>
      </c>
      <c r="J574" s="10" t="s">
        <v>1308</v>
      </c>
      <c r="K574" s="10" t="s">
        <v>1309</v>
      </c>
      <c r="L574" s="10" t="s">
        <v>26</v>
      </c>
      <c r="M574" s="10" t="s">
        <v>1310</v>
      </c>
      <c r="N574" s="10" t="s">
        <v>1311</v>
      </c>
      <c r="O574" s="10">
        <f t="shared" si="24"/>
        <v>1</v>
      </c>
      <c r="P574" s="10">
        <f t="shared" si="25"/>
        <v>5</v>
      </c>
      <c r="Q574" s="10">
        <f t="shared" si="26"/>
        <v>6</v>
      </c>
      <c r="R574" s="14" t="s">
        <v>1247</v>
      </c>
      <c r="S574" s="50"/>
      <c r="T574" s="11" t="s">
        <v>1248</v>
      </c>
      <c r="U574" s="11" t="s">
        <v>177</v>
      </c>
      <c r="V574" s="8"/>
      <c r="W574" s="61" t="s">
        <v>4130</v>
      </c>
      <c r="X574" s="61" t="s">
        <v>177</v>
      </c>
      <c r="Y574" s="61" t="s">
        <v>4159</v>
      </c>
      <c r="Z574" s="8"/>
    </row>
    <row r="575" spans="1:26" x14ac:dyDescent="0.2">
      <c r="A575" s="9">
        <v>669</v>
      </c>
      <c r="B575" s="9">
        <v>328</v>
      </c>
      <c r="C575" s="9">
        <v>403</v>
      </c>
      <c r="D575" s="9" t="s">
        <v>1312</v>
      </c>
      <c r="E575" s="8" t="s">
        <v>1312</v>
      </c>
      <c r="F575" s="10" t="s">
        <v>1313</v>
      </c>
      <c r="G575" s="10" t="s">
        <v>1314</v>
      </c>
      <c r="H575" s="10" t="s">
        <v>1315</v>
      </c>
      <c r="I575" s="10" t="s">
        <v>1316</v>
      </c>
      <c r="J575" s="10" t="s">
        <v>26</v>
      </c>
      <c r="K575" s="10" t="s">
        <v>26</v>
      </c>
      <c r="L575" s="10" t="s">
        <v>26</v>
      </c>
      <c r="M575" s="10" t="s">
        <v>1317</v>
      </c>
      <c r="N575" s="10" t="s">
        <v>1318</v>
      </c>
      <c r="O575" s="10">
        <f t="shared" si="24"/>
        <v>2</v>
      </c>
      <c r="P575" s="10">
        <f t="shared" si="25"/>
        <v>4</v>
      </c>
      <c r="Q575" s="10">
        <f t="shared" si="26"/>
        <v>6</v>
      </c>
      <c r="R575" s="14" t="s">
        <v>1247</v>
      </c>
      <c r="S575" s="50"/>
      <c r="T575" s="11" t="s">
        <v>1248</v>
      </c>
      <c r="U575" s="11" t="s">
        <v>177</v>
      </c>
      <c r="V575" s="8"/>
      <c r="W575" s="61" t="s">
        <v>4130</v>
      </c>
      <c r="X575" s="61" t="s">
        <v>177</v>
      </c>
      <c r="Y575" s="61" t="s">
        <v>4159</v>
      </c>
      <c r="Z575" s="8"/>
    </row>
    <row r="576" spans="1:26" x14ac:dyDescent="0.2">
      <c r="A576" s="9">
        <v>670</v>
      </c>
      <c r="B576" s="9">
        <v>329</v>
      </c>
      <c r="C576" s="9">
        <v>404</v>
      </c>
      <c r="D576" s="9" t="s">
        <v>1319</v>
      </c>
      <c r="E576" s="8" t="s">
        <v>1319</v>
      </c>
      <c r="F576" s="24" t="s">
        <v>1247</v>
      </c>
      <c r="G576" s="10" t="s">
        <v>26</v>
      </c>
      <c r="H576" s="24" t="s">
        <v>1247</v>
      </c>
      <c r="I576" s="24" t="s">
        <v>1247</v>
      </c>
      <c r="J576" s="10" t="s">
        <v>26</v>
      </c>
      <c r="K576" s="10" t="s">
        <v>26</v>
      </c>
      <c r="L576" s="10" t="s">
        <v>26</v>
      </c>
      <c r="M576" s="24" t="s">
        <v>1247</v>
      </c>
      <c r="N576" s="24" t="s">
        <v>1247</v>
      </c>
      <c r="O576" s="10">
        <f t="shared" si="24"/>
        <v>1</v>
      </c>
      <c r="P576" s="10">
        <f t="shared" si="25"/>
        <v>4</v>
      </c>
      <c r="Q576" s="10">
        <f t="shared" si="26"/>
        <v>5</v>
      </c>
      <c r="R576" s="14" t="s">
        <v>1247</v>
      </c>
      <c r="S576" s="50"/>
      <c r="T576" s="11" t="s">
        <v>1248</v>
      </c>
      <c r="U576" s="11" t="s">
        <v>177</v>
      </c>
      <c r="V576" s="8"/>
      <c r="W576" s="61" t="s">
        <v>4130</v>
      </c>
      <c r="X576" s="61" t="s">
        <v>177</v>
      </c>
      <c r="Y576" s="61" t="s">
        <v>4159</v>
      </c>
      <c r="Z576" s="8"/>
    </row>
    <row r="577" spans="1:26" x14ac:dyDescent="0.2">
      <c r="A577" s="9">
        <v>671</v>
      </c>
      <c r="B577" s="9">
        <v>352</v>
      </c>
      <c r="C577" s="9">
        <v>428</v>
      </c>
      <c r="D577" s="9" t="s">
        <v>1320</v>
      </c>
      <c r="E577" s="23" t="s">
        <v>1320</v>
      </c>
      <c r="F577" s="10" t="s">
        <v>998</v>
      </c>
      <c r="G577" s="10" t="s">
        <v>26</v>
      </c>
      <c r="H577" s="10" t="s">
        <v>998</v>
      </c>
      <c r="I577" s="10" t="s">
        <v>26</v>
      </c>
      <c r="J577" s="10" t="s">
        <v>26</v>
      </c>
      <c r="K577" s="10" t="s">
        <v>26</v>
      </c>
      <c r="L577" s="10" t="s">
        <v>26</v>
      </c>
      <c r="M577" s="10" t="s">
        <v>998</v>
      </c>
      <c r="N577" s="10" t="s">
        <v>26</v>
      </c>
      <c r="O577" s="10">
        <f t="shared" si="24"/>
        <v>1</v>
      </c>
      <c r="P577" s="10">
        <f t="shared" si="25"/>
        <v>2</v>
      </c>
      <c r="Q577" s="10">
        <f t="shared" si="26"/>
        <v>3</v>
      </c>
      <c r="R577" s="14" t="s">
        <v>1247</v>
      </c>
      <c r="S577" s="50"/>
      <c r="T577" s="11" t="s">
        <v>1248</v>
      </c>
      <c r="U577" s="11" t="s">
        <v>177</v>
      </c>
      <c r="V577" s="8"/>
      <c r="W577" s="61" t="s">
        <v>4130</v>
      </c>
      <c r="X577" s="61" t="s">
        <v>177</v>
      </c>
      <c r="Y577" s="61" t="s">
        <v>4159</v>
      </c>
      <c r="Z577" s="8"/>
    </row>
    <row r="578" spans="1:26" x14ac:dyDescent="0.2">
      <c r="A578" s="9">
        <v>672</v>
      </c>
      <c r="B578" s="9">
        <v>134</v>
      </c>
      <c r="C578" s="9">
        <v>212</v>
      </c>
      <c r="D578" s="9" t="s">
        <v>1321</v>
      </c>
      <c r="E578" s="23" t="s">
        <v>1321</v>
      </c>
      <c r="F578" s="10" t="s">
        <v>26</v>
      </c>
      <c r="G578" s="10" t="s">
        <v>26</v>
      </c>
      <c r="H578" s="24" t="s">
        <v>1247</v>
      </c>
      <c r="I578" s="24" t="s">
        <v>1247</v>
      </c>
      <c r="J578" s="10" t="s">
        <v>26</v>
      </c>
      <c r="K578" s="10" t="s">
        <v>26</v>
      </c>
      <c r="L578" s="10" t="s">
        <v>26</v>
      </c>
      <c r="M578" s="24" t="s">
        <v>1247</v>
      </c>
      <c r="N578" s="24" t="s">
        <v>1247</v>
      </c>
      <c r="O578" s="10">
        <f t="shared" ref="O578:O641" si="27">2-(SUM(IF(F578="NA",1,0),IF(G578="NA",1,0)))</f>
        <v>0</v>
      </c>
      <c r="P578" s="10">
        <f t="shared" ref="P578:P641" si="28">7-SUM(IF(H578="NA",1,0),IF(I578="NA",1,0),IF(J578="NA",1,0),IF(K578="NA",1,0),IF(L578="NA",1,0),IF(M578="NA",1,0),IF(N578="NA",1,0))</f>
        <v>4</v>
      </c>
      <c r="Q578" s="10">
        <f t="shared" ref="Q578:Q641" si="29">SUM(O578:P578)</f>
        <v>4</v>
      </c>
      <c r="R578" s="14" t="s">
        <v>1247</v>
      </c>
      <c r="S578" s="50" t="s">
        <v>1322</v>
      </c>
      <c r="T578" s="11" t="s">
        <v>1248</v>
      </c>
      <c r="U578" s="11" t="s">
        <v>177</v>
      </c>
      <c r="V578" s="8"/>
      <c r="W578" s="61" t="s">
        <v>4130</v>
      </c>
      <c r="X578" s="61" t="s">
        <v>177</v>
      </c>
      <c r="Y578" s="61" t="s">
        <v>4159</v>
      </c>
      <c r="Z578" s="8"/>
    </row>
    <row r="579" spans="1:26" x14ac:dyDescent="0.2">
      <c r="A579" s="9">
        <v>673</v>
      </c>
      <c r="B579" s="9">
        <v>149</v>
      </c>
      <c r="C579" s="9">
        <v>227</v>
      </c>
      <c r="D579" s="9" t="s">
        <v>1323</v>
      </c>
      <c r="E579" s="15" t="s">
        <v>1323</v>
      </c>
      <c r="F579" s="10" t="s">
        <v>1324</v>
      </c>
      <c r="G579" s="10" t="s">
        <v>1325</v>
      </c>
      <c r="H579" s="10" t="s">
        <v>1326</v>
      </c>
      <c r="I579" s="10" t="s">
        <v>1327</v>
      </c>
      <c r="J579" s="10" t="s">
        <v>26</v>
      </c>
      <c r="K579" s="10" t="s">
        <v>26</v>
      </c>
      <c r="L579" s="10" t="s">
        <v>110</v>
      </c>
      <c r="M579" s="10" t="s">
        <v>1328</v>
      </c>
      <c r="N579" s="10" t="s">
        <v>1329</v>
      </c>
      <c r="O579" s="10">
        <f t="shared" si="27"/>
        <v>2</v>
      </c>
      <c r="P579" s="10">
        <f t="shared" si="28"/>
        <v>5</v>
      </c>
      <c r="Q579" s="10">
        <f t="shared" si="29"/>
        <v>7</v>
      </c>
      <c r="R579" s="14" t="s">
        <v>184</v>
      </c>
      <c r="S579" s="50"/>
      <c r="T579" s="11" t="s">
        <v>1330</v>
      </c>
      <c r="U579" s="11" t="s">
        <v>177</v>
      </c>
      <c r="V579" s="8"/>
      <c r="W579" s="61" t="s">
        <v>4130</v>
      </c>
      <c r="X579" s="61" t="s">
        <v>177</v>
      </c>
      <c r="Y579" s="61" t="s">
        <v>4160</v>
      </c>
      <c r="Z579" s="8"/>
    </row>
    <row r="580" spans="1:26" x14ac:dyDescent="0.2">
      <c r="A580" s="9">
        <v>674</v>
      </c>
      <c r="B580" s="9">
        <v>235</v>
      </c>
      <c r="C580" s="9">
        <v>310</v>
      </c>
      <c r="D580" s="9" t="s">
        <v>1331</v>
      </c>
      <c r="E580" s="15" t="s">
        <v>1331</v>
      </c>
      <c r="F580" s="10" t="s">
        <v>1332</v>
      </c>
      <c r="G580" s="10" t="s">
        <v>1333</v>
      </c>
      <c r="H580" s="10" t="s">
        <v>1334</v>
      </c>
      <c r="I580" s="10" t="s">
        <v>26</v>
      </c>
      <c r="J580" s="10" t="s">
        <v>26</v>
      </c>
      <c r="K580" s="10" t="s">
        <v>26</v>
      </c>
      <c r="L580" s="10" t="s">
        <v>26</v>
      </c>
      <c r="M580" s="10" t="s">
        <v>26</v>
      </c>
      <c r="N580" s="10" t="s">
        <v>26</v>
      </c>
      <c r="O580" s="10">
        <f t="shared" si="27"/>
        <v>2</v>
      </c>
      <c r="P580" s="10">
        <f t="shared" si="28"/>
        <v>1</v>
      </c>
      <c r="Q580" s="10">
        <f t="shared" si="29"/>
        <v>3</v>
      </c>
      <c r="R580" s="14" t="s">
        <v>184</v>
      </c>
      <c r="S580" s="50"/>
      <c r="T580" s="11" t="s">
        <v>1330</v>
      </c>
      <c r="U580" s="11" t="s">
        <v>177</v>
      </c>
      <c r="V580" s="8"/>
      <c r="W580" s="61" t="s">
        <v>4130</v>
      </c>
      <c r="X580" s="61" t="s">
        <v>177</v>
      </c>
      <c r="Y580" s="61" t="s">
        <v>4160</v>
      </c>
      <c r="Z580" s="8"/>
    </row>
    <row r="581" spans="1:26" x14ac:dyDescent="0.2">
      <c r="A581" s="9">
        <v>675</v>
      </c>
      <c r="B581" s="9">
        <v>213</v>
      </c>
      <c r="C581" s="9">
        <v>289</v>
      </c>
      <c r="D581" s="9" t="s">
        <v>1335</v>
      </c>
      <c r="E581" s="8" t="s">
        <v>1335</v>
      </c>
      <c r="F581" s="10" t="s">
        <v>26</v>
      </c>
      <c r="G581" s="10" t="s">
        <v>26</v>
      </c>
      <c r="H581" s="25" t="s">
        <v>1336</v>
      </c>
      <c r="I581" s="10" t="s">
        <v>26</v>
      </c>
      <c r="J581" s="10" t="s">
        <v>26</v>
      </c>
      <c r="K581" s="10" t="s">
        <v>26</v>
      </c>
      <c r="L581" s="10" t="s">
        <v>1337</v>
      </c>
      <c r="M581" s="10" t="s">
        <v>26</v>
      </c>
      <c r="N581" s="10" t="s">
        <v>26</v>
      </c>
      <c r="O581" s="10">
        <f t="shared" si="27"/>
        <v>0</v>
      </c>
      <c r="P581" s="10">
        <f t="shared" si="28"/>
        <v>2</v>
      </c>
      <c r="Q581" s="10">
        <f t="shared" si="29"/>
        <v>2</v>
      </c>
      <c r="R581" s="9"/>
      <c r="S581" s="50"/>
      <c r="T581" s="11" t="s">
        <v>1330</v>
      </c>
      <c r="U581" s="11" t="s">
        <v>177</v>
      </c>
      <c r="V581" s="8"/>
      <c r="W581" s="61" t="s">
        <v>4130</v>
      </c>
      <c r="X581" s="61" t="s">
        <v>177</v>
      </c>
      <c r="Y581" s="61" t="s">
        <v>4160</v>
      </c>
      <c r="Z581" s="8"/>
    </row>
    <row r="582" spans="1:26" x14ac:dyDescent="0.2">
      <c r="A582" s="9">
        <v>676</v>
      </c>
      <c r="B582" s="9">
        <v>335</v>
      </c>
      <c r="C582" s="9">
        <v>410</v>
      </c>
      <c r="D582" s="9" t="s">
        <v>1338</v>
      </c>
      <c r="E582" s="8" t="s">
        <v>1338</v>
      </c>
      <c r="F582" s="10" t="s">
        <v>1339</v>
      </c>
      <c r="G582" s="10" t="s">
        <v>1340</v>
      </c>
      <c r="H582" s="10" t="s">
        <v>1341</v>
      </c>
      <c r="I582" s="10" t="s">
        <v>26</v>
      </c>
      <c r="J582" s="10" t="s">
        <v>26</v>
      </c>
      <c r="K582" s="10" t="s">
        <v>26</v>
      </c>
      <c r="L582" s="10" t="s">
        <v>26</v>
      </c>
      <c r="M582" s="10" t="s">
        <v>26</v>
      </c>
      <c r="N582" s="10" t="s">
        <v>26</v>
      </c>
      <c r="O582" s="10">
        <f t="shared" si="27"/>
        <v>2</v>
      </c>
      <c r="P582" s="10">
        <f t="shared" si="28"/>
        <v>1</v>
      </c>
      <c r="Q582" s="10">
        <f t="shared" si="29"/>
        <v>3</v>
      </c>
      <c r="R582" s="14" t="s">
        <v>184</v>
      </c>
      <c r="S582" s="50"/>
      <c r="T582" s="11" t="s">
        <v>1330</v>
      </c>
      <c r="U582" s="11" t="s">
        <v>177</v>
      </c>
      <c r="V582" s="8"/>
      <c r="W582" s="61" t="s">
        <v>4130</v>
      </c>
      <c r="X582" s="61" t="s">
        <v>177</v>
      </c>
      <c r="Y582" s="61" t="s">
        <v>4160</v>
      </c>
      <c r="Z582" s="8"/>
    </row>
    <row r="583" spans="1:26" x14ac:dyDescent="0.2">
      <c r="A583" s="9">
        <v>677</v>
      </c>
      <c r="B583" s="9">
        <v>334</v>
      </c>
      <c r="C583" s="9">
        <v>409</v>
      </c>
      <c r="D583" s="9" t="s">
        <v>1342</v>
      </c>
      <c r="E583" s="8" t="s">
        <v>1342</v>
      </c>
      <c r="F583" s="25" t="s">
        <v>1343</v>
      </c>
      <c r="G583" s="10" t="s">
        <v>1344</v>
      </c>
      <c r="H583" s="10" t="s">
        <v>1345</v>
      </c>
      <c r="I583" s="10" t="s">
        <v>26</v>
      </c>
      <c r="J583" s="25" t="s">
        <v>1346</v>
      </c>
      <c r="K583" s="10" t="s">
        <v>26</v>
      </c>
      <c r="L583" s="10" t="s">
        <v>1347</v>
      </c>
      <c r="M583" s="10" t="s">
        <v>26</v>
      </c>
      <c r="N583" s="10" t="s">
        <v>26</v>
      </c>
      <c r="O583" s="10">
        <f t="shared" si="27"/>
        <v>2</v>
      </c>
      <c r="P583" s="10">
        <f t="shared" si="28"/>
        <v>3</v>
      </c>
      <c r="Q583" s="10">
        <f t="shared" si="29"/>
        <v>5</v>
      </c>
      <c r="R583" s="14" t="s">
        <v>184</v>
      </c>
      <c r="S583" s="50"/>
      <c r="T583" s="11" t="s">
        <v>1330</v>
      </c>
      <c r="U583" s="11" t="s">
        <v>177</v>
      </c>
      <c r="V583" s="8"/>
      <c r="W583" s="61" t="s">
        <v>4130</v>
      </c>
      <c r="X583" s="61" t="s">
        <v>177</v>
      </c>
      <c r="Y583" s="61" t="s">
        <v>4160</v>
      </c>
      <c r="Z583" s="8"/>
    </row>
    <row r="584" spans="1:26" x14ac:dyDescent="0.2">
      <c r="A584" s="9">
        <v>678</v>
      </c>
      <c r="B584" s="9">
        <v>347</v>
      </c>
      <c r="C584" s="9">
        <v>422</v>
      </c>
      <c r="D584" s="9" t="s">
        <v>1348</v>
      </c>
      <c r="E584" s="8" t="s">
        <v>1348</v>
      </c>
      <c r="F584" s="10" t="s">
        <v>26</v>
      </c>
      <c r="G584" s="10" t="s">
        <v>26</v>
      </c>
      <c r="H584" s="25" t="s">
        <v>1349</v>
      </c>
      <c r="I584" s="10" t="s">
        <v>26</v>
      </c>
      <c r="J584" s="10" t="s">
        <v>26</v>
      </c>
      <c r="K584" s="10" t="s">
        <v>26</v>
      </c>
      <c r="L584" s="25" t="s">
        <v>1350</v>
      </c>
      <c r="M584" s="10" t="s">
        <v>26</v>
      </c>
      <c r="N584" s="10" t="s">
        <v>26</v>
      </c>
      <c r="O584" s="10">
        <f t="shared" si="27"/>
        <v>0</v>
      </c>
      <c r="P584" s="10">
        <f t="shared" si="28"/>
        <v>2</v>
      </c>
      <c r="Q584" s="10">
        <f t="shared" si="29"/>
        <v>2</v>
      </c>
      <c r="R584" s="14" t="s">
        <v>184</v>
      </c>
      <c r="S584" s="50"/>
      <c r="T584" s="11" t="s">
        <v>1330</v>
      </c>
      <c r="U584" s="11" t="s">
        <v>177</v>
      </c>
      <c r="V584" s="8"/>
      <c r="W584" s="61" t="s">
        <v>4130</v>
      </c>
      <c r="X584" s="61" t="s">
        <v>177</v>
      </c>
      <c r="Y584" s="61" t="s">
        <v>4160</v>
      </c>
      <c r="Z584" s="8"/>
    </row>
    <row r="585" spans="1:26" x14ac:dyDescent="0.2">
      <c r="A585" s="9">
        <v>679</v>
      </c>
      <c r="B585" s="9">
        <v>348</v>
      </c>
      <c r="C585" s="9">
        <v>423</v>
      </c>
      <c r="D585" s="9" t="s">
        <v>1351</v>
      </c>
      <c r="E585" s="8" t="s">
        <v>1351</v>
      </c>
      <c r="F585" s="10" t="s">
        <v>1352</v>
      </c>
      <c r="G585" s="10" t="s">
        <v>1353</v>
      </c>
      <c r="H585" s="10" t="s">
        <v>1354</v>
      </c>
      <c r="I585" s="25" t="s">
        <v>1355</v>
      </c>
      <c r="J585" s="10" t="s">
        <v>1356</v>
      </c>
      <c r="K585" s="10" t="s">
        <v>1357</v>
      </c>
      <c r="L585" s="10" t="s">
        <v>1358</v>
      </c>
      <c r="M585" s="24" t="s">
        <v>1359</v>
      </c>
      <c r="N585" s="24" t="s">
        <v>1360</v>
      </c>
      <c r="O585" s="10">
        <f t="shared" si="27"/>
        <v>2</v>
      </c>
      <c r="P585" s="10">
        <f t="shared" si="28"/>
        <v>7</v>
      </c>
      <c r="Q585" s="10">
        <f t="shared" si="29"/>
        <v>9</v>
      </c>
      <c r="R585" s="14" t="s">
        <v>184</v>
      </c>
      <c r="S585" s="50"/>
      <c r="T585" s="11" t="s">
        <v>1330</v>
      </c>
      <c r="U585" s="11" t="s">
        <v>177</v>
      </c>
      <c r="V585" s="8"/>
      <c r="W585" s="61" t="s">
        <v>4130</v>
      </c>
      <c r="X585" s="61" t="s">
        <v>177</v>
      </c>
      <c r="Y585" s="61" t="s">
        <v>4160</v>
      </c>
      <c r="Z585" s="8"/>
    </row>
    <row r="586" spans="1:26" x14ac:dyDescent="0.2">
      <c r="A586" s="9">
        <v>680</v>
      </c>
      <c r="B586" s="9">
        <v>255</v>
      </c>
      <c r="C586" s="9">
        <v>330</v>
      </c>
      <c r="D586" s="9" t="s">
        <v>1361</v>
      </c>
      <c r="E586" s="8" t="s">
        <v>1361</v>
      </c>
      <c r="F586" s="10" t="s">
        <v>1362</v>
      </c>
      <c r="G586" s="10" t="s">
        <v>1363</v>
      </c>
      <c r="H586" s="10" t="s">
        <v>1364</v>
      </c>
      <c r="I586" s="10" t="s">
        <v>26</v>
      </c>
      <c r="J586" s="10" t="s">
        <v>26</v>
      </c>
      <c r="K586" s="10" t="s">
        <v>26</v>
      </c>
      <c r="L586" s="10" t="s">
        <v>26</v>
      </c>
      <c r="M586" s="10" t="s">
        <v>26</v>
      </c>
      <c r="N586" s="10" t="s">
        <v>26</v>
      </c>
      <c r="O586" s="10">
        <f t="shared" si="27"/>
        <v>2</v>
      </c>
      <c r="P586" s="10">
        <f t="shared" si="28"/>
        <v>1</v>
      </c>
      <c r="Q586" s="10">
        <f t="shared" si="29"/>
        <v>3</v>
      </c>
      <c r="R586" s="14" t="s">
        <v>184</v>
      </c>
      <c r="S586" s="50"/>
      <c r="T586" s="11" t="s">
        <v>1330</v>
      </c>
      <c r="U586" s="11" t="s">
        <v>177</v>
      </c>
      <c r="V586" s="8"/>
      <c r="W586" s="61" t="s">
        <v>4130</v>
      </c>
      <c r="X586" s="61" t="s">
        <v>177</v>
      </c>
      <c r="Y586" s="61" t="s">
        <v>4160</v>
      </c>
      <c r="Z586" s="8"/>
    </row>
    <row r="587" spans="1:26" x14ac:dyDescent="0.2">
      <c r="A587" s="9">
        <v>681</v>
      </c>
      <c r="B587" s="9">
        <v>192</v>
      </c>
      <c r="C587" s="9">
        <v>269</v>
      </c>
      <c r="D587" s="9" t="s">
        <v>1365</v>
      </c>
      <c r="E587" s="15" t="s">
        <v>1365</v>
      </c>
      <c r="F587" s="10" t="s">
        <v>1366</v>
      </c>
      <c r="G587" s="10" t="s">
        <v>1367</v>
      </c>
      <c r="H587" s="10" t="s">
        <v>1368</v>
      </c>
      <c r="I587" s="10" t="s">
        <v>1369</v>
      </c>
      <c r="J587" s="10" t="s">
        <v>26</v>
      </c>
      <c r="K587" s="10" t="s">
        <v>26</v>
      </c>
      <c r="L587" s="10" t="s">
        <v>26</v>
      </c>
      <c r="M587" s="10" t="s">
        <v>1370</v>
      </c>
      <c r="N587" s="10" t="s">
        <v>1371</v>
      </c>
      <c r="O587" s="10">
        <f t="shared" si="27"/>
        <v>2</v>
      </c>
      <c r="P587" s="10">
        <f t="shared" si="28"/>
        <v>4</v>
      </c>
      <c r="Q587" s="10">
        <f t="shared" si="29"/>
        <v>6</v>
      </c>
      <c r="R587" s="14" t="s">
        <v>184</v>
      </c>
      <c r="S587" s="50"/>
      <c r="T587" s="11" t="s">
        <v>1372</v>
      </c>
      <c r="U587" s="11" t="s">
        <v>177</v>
      </c>
      <c r="V587" s="8"/>
      <c r="W587" s="61" t="s">
        <v>4130</v>
      </c>
      <c r="X587" s="61" t="s">
        <v>177</v>
      </c>
      <c r="Y587" s="61" t="s">
        <v>4161</v>
      </c>
      <c r="Z587" s="8"/>
    </row>
    <row r="588" spans="1:26" x14ac:dyDescent="0.2">
      <c r="A588" s="9">
        <v>682</v>
      </c>
      <c r="B588" s="9">
        <v>190</v>
      </c>
      <c r="C588" s="9">
        <v>267</v>
      </c>
      <c r="D588" s="9" t="s">
        <v>1373</v>
      </c>
      <c r="E588" s="8" t="s">
        <v>1373</v>
      </c>
      <c r="F588" s="25" t="s">
        <v>1374</v>
      </c>
      <c r="G588" s="25" t="s">
        <v>1375</v>
      </c>
      <c r="H588" s="25" t="s">
        <v>1376</v>
      </c>
      <c r="I588" s="10" t="s">
        <v>1377</v>
      </c>
      <c r="J588" s="10" t="s">
        <v>26</v>
      </c>
      <c r="K588" s="10" t="s">
        <v>26</v>
      </c>
      <c r="L588" s="10" t="s">
        <v>26</v>
      </c>
      <c r="M588" s="10" t="s">
        <v>1378</v>
      </c>
      <c r="N588" s="10" t="s">
        <v>1379</v>
      </c>
      <c r="O588" s="10">
        <f t="shared" si="27"/>
        <v>2</v>
      </c>
      <c r="P588" s="10">
        <f t="shared" si="28"/>
        <v>4</v>
      </c>
      <c r="Q588" s="10">
        <f t="shared" si="29"/>
        <v>6</v>
      </c>
      <c r="R588" s="14" t="s">
        <v>184</v>
      </c>
      <c r="S588" s="50"/>
      <c r="T588" s="11" t="s">
        <v>1372</v>
      </c>
      <c r="U588" s="11" t="s">
        <v>177</v>
      </c>
      <c r="V588" s="8"/>
      <c r="W588" s="61" t="s">
        <v>4130</v>
      </c>
      <c r="X588" s="61" t="s">
        <v>177</v>
      </c>
      <c r="Y588" s="61" t="s">
        <v>4161</v>
      </c>
      <c r="Z588" s="8"/>
    </row>
    <row r="589" spans="1:26" x14ac:dyDescent="0.2">
      <c r="A589" s="9">
        <v>683</v>
      </c>
      <c r="B589" s="9">
        <v>191</v>
      </c>
      <c r="C589" s="9">
        <v>268</v>
      </c>
      <c r="D589" s="9" t="s">
        <v>1380</v>
      </c>
      <c r="E589" s="15" t="s">
        <v>1380</v>
      </c>
      <c r="F589" s="24" t="s">
        <v>1247</v>
      </c>
      <c r="G589" s="10" t="s">
        <v>26</v>
      </c>
      <c r="H589" s="24" t="s">
        <v>1247</v>
      </c>
      <c r="I589" s="24" t="s">
        <v>1247</v>
      </c>
      <c r="J589" s="10" t="s">
        <v>26</v>
      </c>
      <c r="K589" s="10" t="s">
        <v>26</v>
      </c>
      <c r="L589" s="10" t="s">
        <v>26</v>
      </c>
      <c r="M589" s="24" t="s">
        <v>1247</v>
      </c>
      <c r="N589" s="24" t="s">
        <v>1247</v>
      </c>
      <c r="O589" s="10">
        <f t="shared" si="27"/>
        <v>1</v>
      </c>
      <c r="P589" s="10">
        <f t="shared" si="28"/>
        <v>4</v>
      </c>
      <c r="Q589" s="10">
        <f t="shared" si="29"/>
        <v>5</v>
      </c>
      <c r="R589" s="14" t="s">
        <v>1247</v>
      </c>
      <c r="S589" s="50"/>
      <c r="T589" s="11" t="s">
        <v>1372</v>
      </c>
      <c r="U589" s="11" t="s">
        <v>177</v>
      </c>
      <c r="V589" s="8"/>
      <c r="W589" s="61" t="s">
        <v>4130</v>
      </c>
      <c r="X589" s="61" t="s">
        <v>177</v>
      </c>
      <c r="Y589" s="61" t="s">
        <v>4161</v>
      </c>
      <c r="Z589" s="8"/>
    </row>
    <row r="590" spans="1:26" x14ac:dyDescent="0.2">
      <c r="A590" s="9">
        <v>684</v>
      </c>
      <c r="B590" s="9">
        <v>230</v>
      </c>
      <c r="C590" s="9">
        <v>306</v>
      </c>
      <c r="D590" s="9" t="s">
        <v>1381</v>
      </c>
      <c r="E590" s="8" t="s">
        <v>1381</v>
      </c>
      <c r="F590" s="10" t="s">
        <v>1382</v>
      </c>
      <c r="G590" s="10" t="s">
        <v>26</v>
      </c>
      <c r="H590" s="10" t="s">
        <v>1383</v>
      </c>
      <c r="I590" s="10" t="s">
        <v>1384</v>
      </c>
      <c r="J590" s="10" t="s">
        <v>26</v>
      </c>
      <c r="K590" s="10" t="s">
        <v>26</v>
      </c>
      <c r="L590" s="10" t="s">
        <v>26</v>
      </c>
      <c r="M590" s="10" t="s">
        <v>1385</v>
      </c>
      <c r="N590" s="10" t="s">
        <v>1386</v>
      </c>
      <c r="O590" s="10">
        <f t="shared" si="27"/>
        <v>1</v>
      </c>
      <c r="P590" s="10">
        <f t="shared" si="28"/>
        <v>4</v>
      </c>
      <c r="Q590" s="10">
        <f t="shared" si="29"/>
        <v>5</v>
      </c>
      <c r="R590" s="14" t="s">
        <v>1247</v>
      </c>
      <c r="S590" s="50"/>
      <c r="T590" s="11" t="s">
        <v>1372</v>
      </c>
      <c r="U590" s="11" t="s">
        <v>177</v>
      </c>
      <c r="V590" s="8"/>
      <c r="W590" s="61" t="s">
        <v>4130</v>
      </c>
      <c r="X590" s="61" t="s">
        <v>177</v>
      </c>
      <c r="Y590" s="61" t="s">
        <v>4161</v>
      </c>
      <c r="Z590" s="8"/>
    </row>
    <row r="591" spans="1:26" x14ac:dyDescent="0.2">
      <c r="A591" s="9">
        <v>685</v>
      </c>
      <c r="B591" s="9">
        <v>320</v>
      </c>
      <c r="C591" s="9">
        <v>395</v>
      </c>
      <c r="D591" s="9" t="s">
        <v>1387</v>
      </c>
      <c r="E591" s="8" t="s">
        <v>1387</v>
      </c>
      <c r="F591" s="45" t="s">
        <v>1247</v>
      </c>
      <c r="G591" s="10" t="s">
        <v>26</v>
      </c>
      <c r="H591" s="45" t="s">
        <v>1247</v>
      </c>
      <c r="I591" s="45" t="s">
        <v>1247</v>
      </c>
      <c r="J591" s="10" t="s">
        <v>26</v>
      </c>
      <c r="K591" s="10" t="s">
        <v>26</v>
      </c>
      <c r="L591" s="10" t="s">
        <v>26</v>
      </c>
      <c r="M591" s="45" t="s">
        <v>1247</v>
      </c>
      <c r="N591" s="45" t="s">
        <v>1247</v>
      </c>
      <c r="O591" s="10">
        <f t="shared" si="27"/>
        <v>1</v>
      </c>
      <c r="P591" s="10">
        <f t="shared" si="28"/>
        <v>4</v>
      </c>
      <c r="Q591" s="10">
        <f t="shared" si="29"/>
        <v>5</v>
      </c>
      <c r="R591" s="14" t="s">
        <v>1247</v>
      </c>
      <c r="S591" s="50"/>
      <c r="T591" s="11" t="s">
        <v>1388</v>
      </c>
      <c r="U591" s="11" t="s">
        <v>177</v>
      </c>
      <c r="V591" s="8"/>
      <c r="W591" s="61" t="s">
        <v>4130</v>
      </c>
      <c r="X591" s="61" t="s">
        <v>177</v>
      </c>
      <c r="Y591" s="61" t="s">
        <v>4162</v>
      </c>
      <c r="Z591" s="8"/>
    </row>
    <row r="592" spans="1:26" x14ac:dyDescent="0.2">
      <c r="A592" s="9">
        <v>686</v>
      </c>
      <c r="B592" s="9">
        <v>321</v>
      </c>
      <c r="C592" s="9">
        <v>396</v>
      </c>
      <c r="D592" s="9" t="s">
        <v>1389</v>
      </c>
      <c r="E592" s="8" t="s">
        <v>1389</v>
      </c>
      <c r="F592" s="10" t="s">
        <v>1390</v>
      </c>
      <c r="G592" s="10" t="s">
        <v>26</v>
      </c>
      <c r="H592" s="10" t="s">
        <v>1391</v>
      </c>
      <c r="I592" s="10" t="s">
        <v>1392</v>
      </c>
      <c r="J592" s="10" t="s">
        <v>26</v>
      </c>
      <c r="K592" s="10" t="s">
        <v>26</v>
      </c>
      <c r="L592" s="10" t="s">
        <v>26</v>
      </c>
      <c r="M592" s="10" t="s">
        <v>1393</v>
      </c>
      <c r="N592" s="10" t="s">
        <v>1394</v>
      </c>
      <c r="O592" s="10">
        <f t="shared" si="27"/>
        <v>1</v>
      </c>
      <c r="P592" s="10">
        <f t="shared" si="28"/>
        <v>4</v>
      </c>
      <c r="Q592" s="10">
        <f t="shared" si="29"/>
        <v>5</v>
      </c>
      <c r="R592" s="14" t="s">
        <v>1247</v>
      </c>
      <c r="S592" s="50"/>
      <c r="T592" s="11" t="s">
        <v>1388</v>
      </c>
      <c r="U592" s="11" t="s">
        <v>177</v>
      </c>
      <c r="V592" s="8"/>
      <c r="W592" s="61" t="s">
        <v>4130</v>
      </c>
      <c r="X592" s="61" t="s">
        <v>177</v>
      </c>
      <c r="Y592" s="61" t="s">
        <v>4162</v>
      </c>
      <c r="Z592" s="8"/>
    </row>
    <row r="593" spans="1:26" x14ac:dyDescent="0.2">
      <c r="A593" s="9">
        <v>687</v>
      </c>
      <c r="B593" s="9">
        <v>322</v>
      </c>
      <c r="C593" s="9">
        <v>397</v>
      </c>
      <c r="D593" s="9" t="s">
        <v>1395</v>
      </c>
      <c r="E593" s="8" t="s">
        <v>1395</v>
      </c>
      <c r="F593" s="45" t="s">
        <v>1247</v>
      </c>
      <c r="G593" s="10" t="s">
        <v>1303</v>
      </c>
      <c r="H593" s="45" t="s">
        <v>1247</v>
      </c>
      <c r="I593" s="45" t="s">
        <v>1247</v>
      </c>
      <c r="J593" s="10" t="s">
        <v>26</v>
      </c>
      <c r="K593" s="10" t="s">
        <v>26</v>
      </c>
      <c r="L593" s="10" t="s">
        <v>26</v>
      </c>
      <c r="M593" s="45" t="s">
        <v>1247</v>
      </c>
      <c r="N593" s="45" t="s">
        <v>1247</v>
      </c>
      <c r="O593" s="10">
        <f t="shared" si="27"/>
        <v>2</v>
      </c>
      <c r="P593" s="10">
        <f t="shared" si="28"/>
        <v>4</v>
      </c>
      <c r="Q593" s="10">
        <f t="shared" si="29"/>
        <v>6</v>
      </c>
      <c r="R593" s="14" t="s">
        <v>1247</v>
      </c>
      <c r="S593" s="50" t="s">
        <v>1396</v>
      </c>
      <c r="T593" s="11" t="s">
        <v>1388</v>
      </c>
      <c r="U593" s="11" t="s">
        <v>177</v>
      </c>
      <c r="V593" s="8"/>
      <c r="W593" s="61" t="s">
        <v>4130</v>
      </c>
      <c r="X593" s="61" t="s">
        <v>177</v>
      </c>
      <c r="Y593" s="61" t="s">
        <v>4162</v>
      </c>
      <c r="Z593" s="8"/>
    </row>
    <row r="594" spans="1:26" x14ac:dyDescent="0.2">
      <c r="A594" s="9">
        <v>688</v>
      </c>
      <c r="B594" s="9">
        <v>139</v>
      </c>
      <c r="C594" s="9">
        <v>217</v>
      </c>
      <c r="D594" s="9" t="s">
        <v>1397</v>
      </c>
      <c r="E594" s="8" t="s">
        <v>1397</v>
      </c>
      <c r="F594" s="24" t="s">
        <v>1247</v>
      </c>
      <c r="G594" s="10" t="s">
        <v>26</v>
      </c>
      <c r="H594" s="24" t="s">
        <v>1247</v>
      </c>
      <c r="I594" s="24" t="s">
        <v>1247</v>
      </c>
      <c r="J594" s="10" t="s">
        <v>26</v>
      </c>
      <c r="K594" s="10" t="s">
        <v>26</v>
      </c>
      <c r="L594" s="10" t="s">
        <v>26</v>
      </c>
      <c r="M594" s="24" t="s">
        <v>1247</v>
      </c>
      <c r="N594" s="24" t="s">
        <v>1247</v>
      </c>
      <c r="O594" s="10">
        <f t="shared" si="27"/>
        <v>1</v>
      </c>
      <c r="P594" s="10">
        <f t="shared" si="28"/>
        <v>4</v>
      </c>
      <c r="Q594" s="10">
        <f t="shared" si="29"/>
        <v>5</v>
      </c>
      <c r="R594" s="14" t="s">
        <v>1247</v>
      </c>
      <c r="S594" s="50"/>
      <c r="T594" s="11" t="s">
        <v>1388</v>
      </c>
      <c r="U594" s="11" t="s">
        <v>177</v>
      </c>
      <c r="V594" s="8"/>
      <c r="W594" s="61" t="s">
        <v>4130</v>
      </c>
      <c r="X594" s="61" t="s">
        <v>177</v>
      </c>
      <c r="Y594" s="61" t="s">
        <v>4163</v>
      </c>
      <c r="Z594" s="8"/>
    </row>
    <row r="595" spans="1:26" x14ac:dyDescent="0.2">
      <c r="A595" s="9">
        <v>689</v>
      </c>
      <c r="B595" s="9">
        <v>138</v>
      </c>
      <c r="C595" s="9">
        <v>216</v>
      </c>
      <c r="D595" s="9" t="s">
        <v>1398</v>
      </c>
      <c r="E595" s="8" t="s">
        <v>1398</v>
      </c>
      <c r="F595" s="24" t="s">
        <v>1247</v>
      </c>
      <c r="G595" s="10" t="s">
        <v>26</v>
      </c>
      <c r="H595" s="24" t="s">
        <v>1247</v>
      </c>
      <c r="I595" s="24" t="s">
        <v>1247</v>
      </c>
      <c r="J595" s="10" t="s">
        <v>26</v>
      </c>
      <c r="K595" s="10" t="s">
        <v>26</v>
      </c>
      <c r="L595" s="10" t="s">
        <v>26</v>
      </c>
      <c r="M595" s="24" t="s">
        <v>1247</v>
      </c>
      <c r="N595" s="24" t="s">
        <v>1247</v>
      </c>
      <c r="O595" s="10">
        <f t="shared" si="27"/>
        <v>1</v>
      </c>
      <c r="P595" s="10">
        <f t="shared" si="28"/>
        <v>4</v>
      </c>
      <c r="Q595" s="10">
        <f t="shared" si="29"/>
        <v>5</v>
      </c>
      <c r="R595" s="14" t="s">
        <v>1247</v>
      </c>
      <c r="S595" s="50"/>
      <c r="T595" s="11" t="s">
        <v>1388</v>
      </c>
      <c r="U595" s="11" t="s">
        <v>177</v>
      </c>
      <c r="V595" s="8"/>
      <c r="W595" s="61" t="s">
        <v>4130</v>
      </c>
      <c r="X595" s="61" t="s">
        <v>177</v>
      </c>
      <c r="Y595" s="61" t="s">
        <v>4163</v>
      </c>
      <c r="Z595" s="8"/>
    </row>
    <row r="596" spans="1:26" x14ac:dyDescent="0.2">
      <c r="A596" s="9">
        <v>690</v>
      </c>
      <c r="B596" s="9">
        <v>285</v>
      </c>
      <c r="C596" s="9">
        <v>360</v>
      </c>
      <c r="D596" s="9" t="s">
        <v>1399</v>
      </c>
      <c r="E596" s="8" t="s">
        <v>1399</v>
      </c>
      <c r="F596" s="24" t="s">
        <v>1247</v>
      </c>
      <c r="G596" s="10" t="s">
        <v>26</v>
      </c>
      <c r="H596" s="24" t="s">
        <v>1247</v>
      </c>
      <c r="I596" s="24" t="s">
        <v>1247</v>
      </c>
      <c r="J596" s="10" t="s">
        <v>26</v>
      </c>
      <c r="K596" s="10" t="s">
        <v>26</v>
      </c>
      <c r="L596" s="10" t="s">
        <v>26</v>
      </c>
      <c r="M596" s="10" t="s">
        <v>26</v>
      </c>
      <c r="N596" s="24" t="s">
        <v>1247</v>
      </c>
      <c r="O596" s="10">
        <f t="shared" si="27"/>
        <v>1</v>
      </c>
      <c r="P596" s="10">
        <f t="shared" si="28"/>
        <v>3</v>
      </c>
      <c r="Q596" s="10">
        <f t="shared" si="29"/>
        <v>4</v>
      </c>
      <c r="R596" s="14" t="s">
        <v>1247</v>
      </c>
      <c r="S596" s="50"/>
      <c r="T596" s="11" t="s">
        <v>1388</v>
      </c>
      <c r="U596" s="11" t="s">
        <v>177</v>
      </c>
      <c r="V596" s="8"/>
      <c r="W596" s="61" t="s">
        <v>4130</v>
      </c>
      <c r="X596" s="61" t="s">
        <v>177</v>
      </c>
      <c r="Y596" s="61" t="s">
        <v>4163</v>
      </c>
      <c r="Z596" s="8"/>
    </row>
    <row r="597" spans="1:26" x14ac:dyDescent="0.2">
      <c r="A597" s="9">
        <v>691</v>
      </c>
      <c r="B597" s="9">
        <v>203</v>
      </c>
      <c r="C597" s="9">
        <v>279</v>
      </c>
      <c r="D597" s="9" t="s">
        <v>1400</v>
      </c>
      <c r="E597" s="8" t="s">
        <v>1400</v>
      </c>
      <c r="F597" s="24" t="s">
        <v>1247</v>
      </c>
      <c r="G597" s="10" t="s">
        <v>26</v>
      </c>
      <c r="H597" s="24" t="s">
        <v>1247</v>
      </c>
      <c r="I597" s="24" t="s">
        <v>1247</v>
      </c>
      <c r="J597" s="10" t="s">
        <v>26</v>
      </c>
      <c r="K597" s="10" t="s">
        <v>26</v>
      </c>
      <c r="L597" s="10" t="s">
        <v>26</v>
      </c>
      <c r="M597" s="24" t="s">
        <v>1247</v>
      </c>
      <c r="N597" s="24" t="s">
        <v>1247</v>
      </c>
      <c r="O597" s="10">
        <f t="shared" si="27"/>
        <v>1</v>
      </c>
      <c r="P597" s="10">
        <f t="shared" si="28"/>
        <v>4</v>
      </c>
      <c r="Q597" s="10">
        <f t="shared" si="29"/>
        <v>5</v>
      </c>
      <c r="R597" s="14" t="s">
        <v>1247</v>
      </c>
      <c r="S597" s="50"/>
      <c r="T597" s="11" t="s">
        <v>1388</v>
      </c>
      <c r="U597" s="11" t="s">
        <v>177</v>
      </c>
      <c r="V597" s="8"/>
      <c r="W597" s="61" t="s">
        <v>4130</v>
      </c>
      <c r="X597" s="61" t="s">
        <v>177</v>
      </c>
      <c r="Y597" s="61" t="s">
        <v>4163</v>
      </c>
      <c r="Z597" s="8"/>
    </row>
    <row r="598" spans="1:26" x14ac:dyDescent="0.2">
      <c r="A598" s="9">
        <v>692</v>
      </c>
      <c r="B598" s="9">
        <v>209</v>
      </c>
      <c r="C598" s="9">
        <v>285</v>
      </c>
      <c r="D598" s="9" t="s">
        <v>1401</v>
      </c>
      <c r="E598" s="8" t="s">
        <v>1401</v>
      </c>
      <c r="F598" s="24" t="s">
        <v>1247</v>
      </c>
      <c r="G598" s="10" t="s">
        <v>26</v>
      </c>
      <c r="H598" s="24" t="s">
        <v>1247</v>
      </c>
      <c r="I598" s="24" t="s">
        <v>1247</v>
      </c>
      <c r="J598" s="10" t="s">
        <v>26</v>
      </c>
      <c r="K598" s="10" t="s">
        <v>26</v>
      </c>
      <c r="L598" s="10" t="s">
        <v>26</v>
      </c>
      <c r="M598" s="24" t="s">
        <v>1247</v>
      </c>
      <c r="N598" s="24" t="s">
        <v>1247</v>
      </c>
      <c r="O598" s="10">
        <f t="shared" si="27"/>
        <v>1</v>
      </c>
      <c r="P598" s="10">
        <f t="shared" si="28"/>
        <v>4</v>
      </c>
      <c r="Q598" s="10">
        <f t="shared" si="29"/>
        <v>5</v>
      </c>
      <c r="R598" s="14" t="s">
        <v>1247</v>
      </c>
      <c r="S598" s="50"/>
      <c r="T598" s="11" t="s">
        <v>1388</v>
      </c>
      <c r="U598" s="11" t="s">
        <v>177</v>
      </c>
      <c r="V598" s="8"/>
      <c r="W598" s="61" t="s">
        <v>4130</v>
      </c>
      <c r="X598" s="61" t="s">
        <v>177</v>
      </c>
      <c r="Y598" s="61" t="s">
        <v>4163</v>
      </c>
      <c r="Z598" s="8"/>
    </row>
    <row r="599" spans="1:26" x14ac:dyDescent="0.2">
      <c r="A599" s="9">
        <v>693</v>
      </c>
      <c r="B599" s="9">
        <v>297</v>
      </c>
      <c r="C599" s="9">
        <v>372</v>
      </c>
      <c r="D599" s="9" t="s">
        <v>1402</v>
      </c>
      <c r="E599" s="8" t="s">
        <v>1402</v>
      </c>
      <c r="F599" s="24" t="s">
        <v>1247</v>
      </c>
      <c r="G599" s="10" t="s">
        <v>26</v>
      </c>
      <c r="H599" s="24" t="s">
        <v>1247</v>
      </c>
      <c r="I599" s="24" t="s">
        <v>1247</v>
      </c>
      <c r="J599" s="10" t="s">
        <v>26</v>
      </c>
      <c r="K599" s="10" t="s">
        <v>26</v>
      </c>
      <c r="L599" s="10" t="s">
        <v>26</v>
      </c>
      <c r="M599" s="24" t="s">
        <v>1247</v>
      </c>
      <c r="N599" s="24" t="s">
        <v>1247</v>
      </c>
      <c r="O599" s="10">
        <f t="shared" si="27"/>
        <v>1</v>
      </c>
      <c r="P599" s="10">
        <f t="shared" si="28"/>
        <v>4</v>
      </c>
      <c r="Q599" s="10">
        <f t="shared" si="29"/>
        <v>5</v>
      </c>
      <c r="R599" s="14" t="s">
        <v>1247</v>
      </c>
      <c r="S599" s="50"/>
      <c r="T599" s="11" t="s">
        <v>1388</v>
      </c>
      <c r="U599" s="11" t="s">
        <v>177</v>
      </c>
      <c r="V599" s="8"/>
      <c r="W599" s="61" t="s">
        <v>4130</v>
      </c>
      <c r="X599" s="61" t="s">
        <v>177</v>
      </c>
      <c r="Y599" s="61" t="s">
        <v>4163</v>
      </c>
      <c r="Z599" s="8"/>
    </row>
    <row r="600" spans="1:26" ht="24" x14ac:dyDescent="0.2">
      <c r="A600" s="9">
        <v>694</v>
      </c>
      <c r="B600" s="9">
        <v>535</v>
      </c>
      <c r="C600" s="9">
        <v>635</v>
      </c>
      <c r="D600" s="9" t="s">
        <v>1403</v>
      </c>
      <c r="E600" s="30" t="s">
        <v>1403</v>
      </c>
      <c r="F600" s="10" t="s">
        <v>26</v>
      </c>
      <c r="G600" s="10" t="s">
        <v>82</v>
      </c>
      <c r="H600" s="10" t="s">
        <v>82</v>
      </c>
      <c r="I600" s="10" t="s">
        <v>26</v>
      </c>
      <c r="J600" s="10" t="s">
        <v>26</v>
      </c>
      <c r="K600" s="10" t="s">
        <v>26</v>
      </c>
      <c r="L600" s="10" t="s">
        <v>26</v>
      </c>
      <c r="M600" s="10" t="s">
        <v>26</v>
      </c>
      <c r="N600" s="10" t="s">
        <v>26</v>
      </c>
      <c r="O600" s="10">
        <f t="shared" si="27"/>
        <v>1</v>
      </c>
      <c r="P600" s="10">
        <f t="shared" si="28"/>
        <v>1</v>
      </c>
      <c r="Q600" s="10">
        <f t="shared" si="29"/>
        <v>2</v>
      </c>
      <c r="R600" s="31" t="s">
        <v>1247</v>
      </c>
      <c r="S600" s="54" t="s">
        <v>1404</v>
      </c>
      <c r="T600" s="11"/>
      <c r="U600" s="11" t="s">
        <v>177</v>
      </c>
      <c r="V600" s="8"/>
      <c r="W600" s="61" t="s">
        <v>4130</v>
      </c>
      <c r="X600" s="61" t="s">
        <v>177</v>
      </c>
      <c r="Y600" s="61" t="s">
        <v>4163</v>
      </c>
      <c r="Z600" s="8"/>
    </row>
    <row r="601" spans="1:26" x14ac:dyDescent="0.2">
      <c r="A601" s="9">
        <v>695</v>
      </c>
      <c r="B601" s="9">
        <v>298</v>
      </c>
      <c r="C601" s="9">
        <v>373</v>
      </c>
      <c r="D601" s="9" t="s">
        <v>1405</v>
      </c>
      <c r="E601" s="20" t="s">
        <v>1406</v>
      </c>
      <c r="F601" s="24" t="s">
        <v>1247</v>
      </c>
      <c r="G601" s="10" t="s">
        <v>26</v>
      </c>
      <c r="H601" s="24" t="s">
        <v>1247</v>
      </c>
      <c r="I601" s="24" t="s">
        <v>1247</v>
      </c>
      <c r="J601" s="10" t="s">
        <v>26</v>
      </c>
      <c r="K601" s="10" t="s">
        <v>26</v>
      </c>
      <c r="L601" s="10" t="s">
        <v>26</v>
      </c>
      <c r="M601" s="24" t="s">
        <v>1247</v>
      </c>
      <c r="N601" s="24" t="s">
        <v>1247</v>
      </c>
      <c r="O601" s="10">
        <f t="shared" si="27"/>
        <v>1</v>
      </c>
      <c r="P601" s="10">
        <f t="shared" si="28"/>
        <v>4</v>
      </c>
      <c r="Q601" s="10">
        <f t="shared" si="29"/>
        <v>5</v>
      </c>
      <c r="R601" s="14" t="s">
        <v>1247</v>
      </c>
      <c r="S601" s="50"/>
      <c r="T601" s="11" t="s">
        <v>1388</v>
      </c>
      <c r="U601" s="11" t="s">
        <v>177</v>
      </c>
      <c r="V601" s="8"/>
      <c r="W601" s="61" t="s">
        <v>4130</v>
      </c>
      <c r="X601" s="61" t="s">
        <v>177</v>
      </c>
      <c r="Y601" s="61" t="s">
        <v>4163</v>
      </c>
      <c r="Z601" s="8"/>
    </row>
    <row r="602" spans="1:26" x14ac:dyDescent="0.2">
      <c r="A602" s="9">
        <v>696</v>
      </c>
      <c r="B602" s="9">
        <v>305</v>
      </c>
      <c r="C602" s="9">
        <v>380</v>
      </c>
      <c r="D602" s="9" t="s">
        <v>1407</v>
      </c>
      <c r="E602" s="20" t="s">
        <v>1408</v>
      </c>
      <c r="F602" s="24" t="s">
        <v>1247</v>
      </c>
      <c r="G602" s="10" t="s">
        <v>26</v>
      </c>
      <c r="H602" s="24" t="s">
        <v>1247</v>
      </c>
      <c r="I602" s="24" t="s">
        <v>1247</v>
      </c>
      <c r="J602" s="10" t="s">
        <v>26</v>
      </c>
      <c r="K602" s="10" t="s">
        <v>26</v>
      </c>
      <c r="L602" s="10" t="s">
        <v>26</v>
      </c>
      <c r="M602" s="10" t="s">
        <v>26</v>
      </c>
      <c r="N602" s="24" t="s">
        <v>1247</v>
      </c>
      <c r="O602" s="10">
        <f t="shared" si="27"/>
        <v>1</v>
      </c>
      <c r="P602" s="10">
        <f t="shared" si="28"/>
        <v>3</v>
      </c>
      <c r="Q602" s="10">
        <f t="shared" si="29"/>
        <v>4</v>
      </c>
      <c r="R602" s="14" t="s">
        <v>1247</v>
      </c>
      <c r="S602" s="50"/>
      <c r="T602" s="11" t="s">
        <v>1388</v>
      </c>
      <c r="U602" s="11" t="s">
        <v>177</v>
      </c>
      <c r="V602" s="8"/>
      <c r="W602" s="61" t="s">
        <v>4130</v>
      </c>
      <c r="X602" s="61" t="s">
        <v>177</v>
      </c>
      <c r="Y602" s="61" t="s">
        <v>4163</v>
      </c>
      <c r="Z602" s="8"/>
    </row>
    <row r="603" spans="1:26" x14ac:dyDescent="0.2">
      <c r="A603" s="9">
        <v>697</v>
      </c>
      <c r="B603" s="9">
        <v>222</v>
      </c>
      <c r="C603" s="9">
        <v>298</v>
      </c>
      <c r="D603" s="9" t="s">
        <v>1409</v>
      </c>
      <c r="E603" s="15" t="s">
        <v>1409</v>
      </c>
      <c r="F603" s="24" t="s">
        <v>1247</v>
      </c>
      <c r="G603" s="10" t="s">
        <v>26</v>
      </c>
      <c r="H603" s="24" t="s">
        <v>1247</v>
      </c>
      <c r="I603" s="24" t="s">
        <v>1247</v>
      </c>
      <c r="J603" s="10" t="s">
        <v>26</v>
      </c>
      <c r="K603" s="10" t="s">
        <v>26</v>
      </c>
      <c r="L603" s="10" t="s">
        <v>26</v>
      </c>
      <c r="M603" s="24" t="s">
        <v>1247</v>
      </c>
      <c r="N603" s="24" t="s">
        <v>1247</v>
      </c>
      <c r="O603" s="10">
        <f t="shared" si="27"/>
        <v>1</v>
      </c>
      <c r="P603" s="10">
        <f t="shared" si="28"/>
        <v>4</v>
      </c>
      <c r="Q603" s="10">
        <f t="shared" si="29"/>
        <v>5</v>
      </c>
      <c r="R603" s="14" t="s">
        <v>1247</v>
      </c>
      <c r="S603" s="50"/>
      <c r="T603" s="11" t="s">
        <v>1388</v>
      </c>
      <c r="U603" s="11" t="s">
        <v>177</v>
      </c>
      <c r="V603" s="8"/>
      <c r="W603" s="61" t="s">
        <v>4130</v>
      </c>
      <c r="X603" s="61" t="s">
        <v>177</v>
      </c>
      <c r="Y603" s="61" t="s">
        <v>4163</v>
      </c>
      <c r="Z603" s="8"/>
    </row>
    <row r="604" spans="1:26" x14ac:dyDescent="0.2">
      <c r="A604" s="9">
        <v>698</v>
      </c>
      <c r="B604" s="9">
        <v>274</v>
      </c>
      <c r="C604" s="9">
        <v>349</v>
      </c>
      <c r="D604" s="9" t="s">
        <v>1410</v>
      </c>
      <c r="E604" s="21" t="s">
        <v>1410</v>
      </c>
      <c r="F604" s="24" t="s">
        <v>1247</v>
      </c>
      <c r="G604" s="10" t="s">
        <v>26</v>
      </c>
      <c r="H604" s="24" t="s">
        <v>1247</v>
      </c>
      <c r="I604" s="24" t="s">
        <v>1247</v>
      </c>
      <c r="J604" s="10" t="s">
        <v>26</v>
      </c>
      <c r="K604" s="10" t="s">
        <v>26</v>
      </c>
      <c r="L604" s="10" t="s">
        <v>26</v>
      </c>
      <c r="M604" s="24" t="s">
        <v>1247</v>
      </c>
      <c r="N604" s="24" t="s">
        <v>1247</v>
      </c>
      <c r="O604" s="10">
        <f t="shared" si="27"/>
        <v>1</v>
      </c>
      <c r="P604" s="10">
        <f t="shared" si="28"/>
        <v>4</v>
      </c>
      <c r="Q604" s="10">
        <f t="shared" si="29"/>
        <v>5</v>
      </c>
      <c r="R604" s="14" t="s">
        <v>1247</v>
      </c>
      <c r="S604" s="50" t="s">
        <v>1411</v>
      </c>
      <c r="T604" s="11" t="s">
        <v>1388</v>
      </c>
      <c r="U604" s="11" t="s">
        <v>177</v>
      </c>
      <c r="V604" s="8"/>
      <c r="W604" s="61" t="s">
        <v>4130</v>
      </c>
      <c r="X604" s="61" t="s">
        <v>177</v>
      </c>
      <c r="Y604" s="61" t="s">
        <v>4163</v>
      </c>
      <c r="Z604" s="8"/>
    </row>
    <row r="605" spans="1:26" x14ac:dyDescent="0.2">
      <c r="A605" s="9">
        <v>699</v>
      </c>
      <c r="B605" s="9">
        <v>223</v>
      </c>
      <c r="C605" s="9">
        <v>299</v>
      </c>
      <c r="D605" s="9" t="s">
        <v>1412</v>
      </c>
      <c r="E605" s="8" t="s">
        <v>1412</v>
      </c>
      <c r="F605" s="24" t="s">
        <v>1247</v>
      </c>
      <c r="G605" s="10" t="s">
        <v>1413</v>
      </c>
      <c r="H605" s="24" t="s">
        <v>1247</v>
      </c>
      <c r="I605" s="24" t="s">
        <v>1247</v>
      </c>
      <c r="J605" s="10" t="s">
        <v>26</v>
      </c>
      <c r="K605" s="10" t="s">
        <v>26</v>
      </c>
      <c r="L605" s="10" t="s">
        <v>26</v>
      </c>
      <c r="M605" s="24" t="s">
        <v>1247</v>
      </c>
      <c r="N605" s="24" t="s">
        <v>1247</v>
      </c>
      <c r="O605" s="10">
        <f t="shared" si="27"/>
        <v>2</v>
      </c>
      <c r="P605" s="10">
        <f t="shared" si="28"/>
        <v>4</v>
      </c>
      <c r="Q605" s="10">
        <f t="shared" si="29"/>
        <v>6</v>
      </c>
      <c r="R605" s="14" t="s">
        <v>1247</v>
      </c>
      <c r="S605" s="50"/>
      <c r="T605" s="11" t="s">
        <v>1388</v>
      </c>
      <c r="U605" s="11" t="s">
        <v>177</v>
      </c>
      <c r="V605" s="8"/>
      <c r="W605" s="61" t="s">
        <v>4130</v>
      </c>
      <c r="X605" s="61" t="s">
        <v>177</v>
      </c>
      <c r="Y605" s="61" t="s">
        <v>4163</v>
      </c>
      <c r="Z605" s="8"/>
    </row>
    <row r="606" spans="1:26" x14ac:dyDescent="0.2">
      <c r="A606" s="9">
        <v>700</v>
      </c>
      <c r="B606" s="9">
        <v>211</v>
      </c>
      <c r="C606" s="9">
        <v>287</v>
      </c>
      <c r="D606" s="9" t="s">
        <v>1414</v>
      </c>
      <c r="E606" s="8" t="s">
        <v>1414</v>
      </c>
      <c r="F606" s="10" t="s">
        <v>1219</v>
      </c>
      <c r="G606" s="10" t="s">
        <v>1219</v>
      </c>
      <c r="H606" s="10" t="s">
        <v>1219</v>
      </c>
      <c r="I606" s="10" t="s">
        <v>1219</v>
      </c>
      <c r="J606" s="10" t="s">
        <v>26</v>
      </c>
      <c r="K606" s="10" t="s">
        <v>26</v>
      </c>
      <c r="L606" s="10" t="s">
        <v>26</v>
      </c>
      <c r="M606" s="10" t="s">
        <v>1219</v>
      </c>
      <c r="N606" s="10" t="s">
        <v>1219</v>
      </c>
      <c r="O606" s="10">
        <f t="shared" si="27"/>
        <v>2</v>
      </c>
      <c r="P606" s="10">
        <f t="shared" si="28"/>
        <v>4</v>
      </c>
      <c r="Q606" s="10">
        <f t="shared" si="29"/>
        <v>6</v>
      </c>
      <c r="R606" s="14" t="s">
        <v>1247</v>
      </c>
      <c r="S606" s="50"/>
      <c r="T606" s="11" t="s">
        <v>1388</v>
      </c>
      <c r="U606" s="11" t="s">
        <v>177</v>
      </c>
      <c r="V606" s="8"/>
      <c r="W606" s="61" t="s">
        <v>4130</v>
      </c>
      <c r="X606" s="61" t="s">
        <v>177</v>
      </c>
      <c r="Y606" s="61" t="s">
        <v>4163</v>
      </c>
      <c r="Z606" s="8"/>
    </row>
    <row r="607" spans="1:26" x14ac:dyDescent="0.2">
      <c r="A607" s="9">
        <v>701</v>
      </c>
      <c r="B607" s="9">
        <v>340</v>
      </c>
      <c r="C607" s="9">
        <v>415</v>
      </c>
      <c r="D607" s="9" t="s">
        <v>1415</v>
      </c>
      <c r="E607" s="8" t="s">
        <v>1415</v>
      </c>
      <c r="F607" s="10" t="s">
        <v>1416</v>
      </c>
      <c r="G607" s="10" t="s">
        <v>1417</v>
      </c>
      <c r="H607" s="10" t="s">
        <v>1418</v>
      </c>
      <c r="I607" s="10" t="s">
        <v>1419</v>
      </c>
      <c r="J607" s="10" t="s">
        <v>26</v>
      </c>
      <c r="K607" s="10" t="s">
        <v>26</v>
      </c>
      <c r="L607" s="10" t="s">
        <v>26</v>
      </c>
      <c r="M607" s="10" t="s">
        <v>1420</v>
      </c>
      <c r="N607" s="10" t="s">
        <v>1421</v>
      </c>
      <c r="O607" s="10">
        <f t="shared" si="27"/>
        <v>2</v>
      </c>
      <c r="P607" s="10">
        <f t="shared" si="28"/>
        <v>4</v>
      </c>
      <c r="Q607" s="10">
        <f t="shared" si="29"/>
        <v>6</v>
      </c>
      <c r="R607" s="14" t="s">
        <v>1247</v>
      </c>
      <c r="S607" s="50"/>
      <c r="T607" s="11" t="s">
        <v>1388</v>
      </c>
      <c r="U607" s="11" t="s">
        <v>177</v>
      </c>
      <c r="V607" s="8"/>
      <c r="W607" s="61" t="s">
        <v>4130</v>
      </c>
      <c r="X607" s="61" t="s">
        <v>177</v>
      </c>
      <c r="Y607" s="61" t="s">
        <v>4163</v>
      </c>
      <c r="Z607" s="8"/>
    </row>
    <row r="608" spans="1:26" x14ac:dyDescent="0.2">
      <c r="A608" s="9">
        <v>702</v>
      </c>
      <c r="B608" s="9">
        <v>208</v>
      </c>
      <c r="C608" s="9">
        <v>284</v>
      </c>
      <c r="D608" s="9" t="s">
        <v>1422</v>
      </c>
      <c r="E608" s="8" t="s">
        <v>1422</v>
      </c>
      <c r="F608" s="10" t="s">
        <v>1219</v>
      </c>
      <c r="G608" s="10" t="s">
        <v>1219</v>
      </c>
      <c r="H608" s="10" t="s">
        <v>1219</v>
      </c>
      <c r="I608" s="10" t="s">
        <v>1219</v>
      </c>
      <c r="J608" s="10" t="s">
        <v>26</v>
      </c>
      <c r="K608" s="10" t="s">
        <v>26</v>
      </c>
      <c r="L608" s="10" t="s">
        <v>26</v>
      </c>
      <c r="M608" s="10" t="s">
        <v>1219</v>
      </c>
      <c r="N608" s="10" t="s">
        <v>1219</v>
      </c>
      <c r="O608" s="10">
        <f t="shared" si="27"/>
        <v>2</v>
      </c>
      <c r="P608" s="10">
        <f t="shared" si="28"/>
        <v>4</v>
      </c>
      <c r="Q608" s="10">
        <f t="shared" si="29"/>
        <v>6</v>
      </c>
      <c r="R608" s="14" t="s">
        <v>1247</v>
      </c>
      <c r="S608" s="50"/>
      <c r="T608" s="11" t="s">
        <v>1388</v>
      </c>
      <c r="U608" s="11" t="s">
        <v>177</v>
      </c>
      <c r="V608" s="8"/>
      <c r="W608" s="61" t="s">
        <v>4130</v>
      </c>
      <c r="X608" s="61" t="s">
        <v>177</v>
      </c>
      <c r="Y608" s="61" t="s">
        <v>4163</v>
      </c>
      <c r="Z608" s="8"/>
    </row>
    <row r="609" spans="1:26" x14ac:dyDescent="0.2">
      <c r="A609" s="9">
        <v>703</v>
      </c>
      <c r="B609" s="9">
        <v>137</v>
      </c>
      <c r="C609" s="9">
        <v>215</v>
      </c>
      <c r="D609" s="9" t="s">
        <v>1423</v>
      </c>
      <c r="E609" s="8" t="s">
        <v>1423</v>
      </c>
      <c r="F609" s="10" t="s">
        <v>1424</v>
      </c>
      <c r="G609" s="10" t="s">
        <v>26</v>
      </c>
      <c r="H609" s="10" t="s">
        <v>1425</v>
      </c>
      <c r="I609" s="10" t="s">
        <v>26</v>
      </c>
      <c r="J609" s="10" t="s">
        <v>1426</v>
      </c>
      <c r="K609" s="10" t="s">
        <v>1427</v>
      </c>
      <c r="L609" s="10" t="s">
        <v>26</v>
      </c>
      <c r="M609" s="10" t="s">
        <v>1428</v>
      </c>
      <c r="N609" s="10" t="s">
        <v>1429</v>
      </c>
      <c r="O609" s="10">
        <f t="shared" si="27"/>
        <v>1</v>
      </c>
      <c r="P609" s="10">
        <f t="shared" si="28"/>
        <v>5</v>
      </c>
      <c r="Q609" s="10">
        <f t="shared" si="29"/>
        <v>6</v>
      </c>
      <c r="R609" s="14" t="s">
        <v>1247</v>
      </c>
      <c r="S609" s="50"/>
      <c r="T609" s="11" t="s">
        <v>1388</v>
      </c>
      <c r="U609" s="11" t="s">
        <v>177</v>
      </c>
      <c r="V609" s="8"/>
      <c r="W609" s="61" t="s">
        <v>4130</v>
      </c>
      <c r="X609" s="61" t="s">
        <v>177</v>
      </c>
      <c r="Y609" s="61" t="s">
        <v>4163</v>
      </c>
      <c r="Z609" s="8"/>
    </row>
    <row r="610" spans="1:26" x14ac:dyDescent="0.2">
      <c r="A610" s="9">
        <v>704</v>
      </c>
      <c r="B610" s="9">
        <v>248</v>
      </c>
      <c r="C610" s="9">
        <v>323</v>
      </c>
      <c r="D610" s="9" t="s">
        <v>1430</v>
      </c>
      <c r="E610" s="8" t="s">
        <v>1430</v>
      </c>
      <c r="F610" s="10" t="s">
        <v>1219</v>
      </c>
      <c r="G610" s="10" t="s">
        <v>1219</v>
      </c>
      <c r="H610" s="10" t="s">
        <v>1219</v>
      </c>
      <c r="I610" s="10" t="s">
        <v>1219</v>
      </c>
      <c r="J610" s="10" t="s">
        <v>26</v>
      </c>
      <c r="K610" s="10" t="s">
        <v>26</v>
      </c>
      <c r="L610" s="10" t="s">
        <v>26</v>
      </c>
      <c r="M610" s="10" t="s">
        <v>1219</v>
      </c>
      <c r="N610" s="10" t="s">
        <v>1219</v>
      </c>
      <c r="O610" s="10">
        <f t="shared" si="27"/>
        <v>2</v>
      </c>
      <c r="P610" s="10">
        <f t="shared" si="28"/>
        <v>4</v>
      </c>
      <c r="Q610" s="10">
        <f t="shared" si="29"/>
        <v>6</v>
      </c>
      <c r="R610" s="14" t="s">
        <v>1247</v>
      </c>
      <c r="S610" s="50"/>
      <c r="T610" s="11" t="s">
        <v>1388</v>
      </c>
      <c r="U610" s="11" t="s">
        <v>177</v>
      </c>
      <c r="V610" s="8"/>
      <c r="W610" s="61" t="s">
        <v>4130</v>
      </c>
      <c r="X610" s="61" t="s">
        <v>177</v>
      </c>
      <c r="Y610" s="61" t="s">
        <v>4163</v>
      </c>
      <c r="Z610" s="8"/>
    </row>
    <row r="611" spans="1:26" x14ac:dyDescent="0.2">
      <c r="A611" s="9">
        <v>705</v>
      </c>
      <c r="B611" s="9">
        <v>250</v>
      </c>
      <c r="C611" s="9">
        <v>325</v>
      </c>
      <c r="D611" s="9" t="s">
        <v>1431</v>
      </c>
      <c r="E611" s="8" t="s">
        <v>1431</v>
      </c>
      <c r="F611" s="10" t="s">
        <v>1432</v>
      </c>
      <c r="G611" s="10" t="s">
        <v>26</v>
      </c>
      <c r="H611" s="10" t="s">
        <v>1433</v>
      </c>
      <c r="I611" s="10" t="s">
        <v>1434</v>
      </c>
      <c r="J611" s="10" t="s">
        <v>26</v>
      </c>
      <c r="K611" s="10" t="s">
        <v>26</v>
      </c>
      <c r="L611" s="10" t="s">
        <v>26</v>
      </c>
      <c r="M611" s="10" t="s">
        <v>1435</v>
      </c>
      <c r="N611" s="10" t="s">
        <v>1436</v>
      </c>
      <c r="O611" s="10">
        <f t="shared" si="27"/>
        <v>1</v>
      </c>
      <c r="P611" s="10">
        <f t="shared" si="28"/>
        <v>4</v>
      </c>
      <c r="Q611" s="10">
        <f t="shared" si="29"/>
        <v>5</v>
      </c>
      <c r="R611" s="14" t="s">
        <v>1247</v>
      </c>
      <c r="S611" s="50"/>
      <c r="T611" s="11" t="s">
        <v>1388</v>
      </c>
      <c r="U611" s="11" t="s">
        <v>177</v>
      </c>
      <c r="V611" s="8"/>
      <c r="W611" s="61" t="s">
        <v>4130</v>
      </c>
      <c r="X611" s="61" t="s">
        <v>177</v>
      </c>
      <c r="Y611" s="61" t="s">
        <v>4163</v>
      </c>
      <c r="Z611" s="8"/>
    </row>
    <row r="612" spans="1:26" x14ac:dyDescent="0.2">
      <c r="A612" s="9">
        <v>706</v>
      </c>
      <c r="B612" s="9">
        <v>249</v>
      </c>
      <c r="C612" s="9">
        <v>324</v>
      </c>
      <c r="D612" s="9" t="s">
        <v>1437</v>
      </c>
      <c r="E612" s="8" t="s">
        <v>1437</v>
      </c>
      <c r="F612" s="10" t="s">
        <v>1438</v>
      </c>
      <c r="G612" s="10" t="s">
        <v>26</v>
      </c>
      <c r="H612" s="10" t="s">
        <v>1439</v>
      </c>
      <c r="I612" s="10" t="s">
        <v>1440</v>
      </c>
      <c r="J612" s="10" t="s">
        <v>26</v>
      </c>
      <c r="K612" s="10" t="s">
        <v>26</v>
      </c>
      <c r="L612" s="10" t="s">
        <v>26</v>
      </c>
      <c r="M612" s="10" t="s">
        <v>1441</v>
      </c>
      <c r="N612" s="10" t="s">
        <v>1442</v>
      </c>
      <c r="O612" s="10">
        <f t="shared" si="27"/>
        <v>1</v>
      </c>
      <c r="P612" s="10">
        <f t="shared" si="28"/>
        <v>4</v>
      </c>
      <c r="Q612" s="10">
        <f t="shared" si="29"/>
        <v>5</v>
      </c>
      <c r="R612" s="14" t="s">
        <v>1247</v>
      </c>
      <c r="S612" s="50"/>
      <c r="T612" s="11" t="s">
        <v>1388</v>
      </c>
      <c r="U612" s="11" t="s">
        <v>177</v>
      </c>
      <c r="V612" s="8"/>
      <c r="W612" s="61" t="s">
        <v>4130</v>
      </c>
      <c r="X612" s="61" t="s">
        <v>177</v>
      </c>
      <c r="Y612" s="61" t="s">
        <v>4163</v>
      </c>
      <c r="Z612" s="8"/>
    </row>
    <row r="613" spans="1:26" x14ac:dyDescent="0.2">
      <c r="A613" s="9">
        <v>707</v>
      </c>
      <c r="B613" s="9">
        <v>713</v>
      </c>
      <c r="C613" s="9">
        <v>824</v>
      </c>
      <c r="D613" s="9" t="s">
        <v>1443</v>
      </c>
      <c r="E613" s="59" t="s">
        <v>1444</v>
      </c>
      <c r="F613" s="10" t="s">
        <v>25</v>
      </c>
      <c r="G613" s="10" t="s">
        <v>25</v>
      </c>
      <c r="H613" s="10" t="s">
        <v>26</v>
      </c>
      <c r="I613" s="10" t="s">
        <v>26</v>
      </c>
      <c r="J613" s="10" t="s">
        <v>26</v>
      </c>
      <c r="K613" s="10" t="s">
        <v>26</v>
      </c>
      <c r="L613" s="10" t="s">
        <v>26</v>
      </c>
      <c r="M613" s="10" t="s">
        <v>26</v>
      </c>
      <c r="N613" s="10" t="s">
        <v>26</v>
      </c>
      <c r="O613" s="10">
        <f t="shared" si="27"/>
        <v>2</v>
      </c>
      <c r="P613" s="10">
        <f t="shared" si="28"/>
        <v>0</v>
      </c>
      <c r="Q613" s="10">
        <f t="shared" si="29"/>
        <v>2</v>
      </c>
      <c r="R613" s="14" t="s">
        <v>33</v>
      </c>
      <c r="S613" s="50" t="s">
        <v>1445</v>
      </c>
      <c r="T613" s="11"/>
      <c r="U613" s="11" t="s">
        <v>177</v>
      </c>
      <c r="V613" s="8"/>
      <c r="W613" s="61" t="s">
        <v>4130</v>
      </c>
      <c r="X613" s="61" t="s">
        <v>177</v>
      </c>
      <c r="Y613" s="61" t="s">
        <v>4163</v>
      </c>
      <c r="Z613" s="8"/>
    </row>
    <row r="614" spans="1:26" x14ac:dyDescent="0.2">
      <c r="A614" s="9">
        <v>708</v>
      </c>
      <c r="B614" s="9">
        <v>173</v>
      </c>
      <c r="C614" s="9">
        <v>251</v>
      </c>
      <c r="D614" s="9" t="s">
        <v>1446</v>
      </c>
      <c r="E614" s="8" t="s">
        <v>1446</v>
      </c>
      <c r="F614" s="10" t="s">
        <v>1447</v>
      </c>
      <c r="G614" s="10" t="s">
        <v>1448</v>
      </c>
      <c r="H614" s="10" t="s">
        <v>1449</v>
      </c>
      <c r="I614" s="10" t="s">
        <v>1450</v>
      </c>
      <c r="J614" s="10" t="s">
        <v>26</v>
      </c>
      <c r="K614" s="10" t="s">
        <v>26</v>
      </c>
      <c r="L614" s="10" t="s">
        <v>26</v>
      </c>
      <c r="M614" s="10" t="s">
        <v>1451</v>
      </c>
      <c r="N614" s="10" t="s">
        <v>1452</v>
      </c>
      <c r="O614" s="10">
        <f t="shared" si="27"/>
        <v>2</v>
      </c>
      <c r="P614" s="10">
        <f t="shared" si="28"/>
        <v>4</v>
      </c>
      <c r="Q614" s="10">
        <f t="shared" si="29"/>
        <v>6</v>
      </c>
      <c r="R614" s="14" t="s">
        <v>1247</v>
      </c>
      <c r="S614" s="50"/>
      <c r="T614" s="11" t="s">
        <v>1388</v>
      </c>
      <c r="U614" s="11" t="s">
        <v>177</v>
      </c>
      <c r="V614" s="8"/>
      <c r="W614" s="61" t="s">
        <v>4130</v>
      </c>
      <c r="X614" s="61" t="s">
        <v>177</v>
      </c>
      <c r="Y614" s="61" t="s">
        <v>4163</v>
      </c>
      <c r="Z614" s="8"/>
    </row>
    <row r="615" spans="1:26" x14ac:dyDescent="0.2">
      <c r="A615" s="9">
        <v>709</v>
      </c>
      <c r="B615" s="9">
        <v>133</v>
      </c>
      <c r="C615" s="9">
        <v>211</v>
      </c>
      <c r="D615" s="9" t="s">
        <v>1453</v>
      </c>
      <c r="E615" s="8" t="s">
        <v>1453</v>
      </c>
      <c r="F615" s="10" t="s">
        <v>1454</v>
      </c>
      <c r="G615" s="10" t="s">
        <v>1455</v>
      </c>
      <c r="H615" s="10" t="s">
        <v>1456</v>
      </c>
      <c r="I615" s="10" t="s">
        <v>1457</v>
      </c>
      <c r="J615" s="10" t="s">
        <v>26</v>
      </c>
      <c r="K615" s="10" t="s">
        <v>26</v>
      </c>
      <c r="L615" s="10" t="s">
        <v>26</v>
      </c>
      <c r="M615" s="10" t="s">
        <v>1458</v>
      </c>
      <c r="N615" s="10" t="s">
        <v>1459</v>
      </c>
      <c r="O615" s="10">
        <f t="shared" si="27"/>
        <v>2</v>
      </c>
      <c r="P615" s="10">
        <f t="shared" si="28"/>
        <v>4</v>
      </c>
      <c r="Q615" s="10">
        <f t="shared" si="29"/>
        <v>6</v>
      </c>
      <c r="R615" s="14" t="s">
        <v>1247</v>
      </c>
      <c r="S615" s="50"/>
      <c r="T615" s="11" t="s">
        <v>1388</v>
      </c>
      <c r="U615" s="11" t="s">
        <v>177</v>
      </c>
      <c r="V615" s="8"/>
      <c r="W615" s="61" t="s">
        <v>4130</v>
      </c>
      <c r="X615" s="61" t="s">
        <v>177</v>
      </c>
      <c r="Y615" s="61" t="s">
        <v>4163</v>
      </c>
      <c r="Z615" s="8"/>
    </row>
    <row r="616" spans="1:26" x14ac:dyDescent="0.2">
      <c r="A616" s="9">
        <v>710</v>
      </c>
      <c r="B616" s="9">
        <v>674</v>
      </c>
      <c r="C616" s="9">
        <v>777</v>
      </c>
      <c r="D616" s="9" t="s">
        <v>1460</v>
      </c>
      <c r="E616" s="8" t="s">
        <v>1460</v>
      </c>
      <c r="F616" s="10" t="s">
        <v>1461</v>
      </c>
      <c r="G616" s="10" t="s">
        <v>26</v>
      </c>
      <c r="H616" s="10" t="s">
        <v>26</v>
      </c>
      <c r="I616" s="10" t="s">
        <v>26</v>
      </c>
      <c r="J616" s="10" t="s">
        <v>26</v>
      </c>
      <c r="K616" s="10" t="s">
        <v>26</v>
      </c>
      <c r="L616" s="10" t="s">
        <v>1462</v>
      </c>
      <c r="M616" s="10" t="s">
        <v>26</v>
      </c>
      <c r="N616" s="10" t="s">
        <v>26</v>
      </c>
      <c r="O616" s="10">
        <f t="shared" si="27"/>
        <v>1</v>
      </c>
      <c r="P616" s="10">
        <f t="shared" si="28"/>
        <v>1</v>
      </c>
      <c r="Q616" s="10">
        <f t="shared" si="29"/>
        <v>2</v>
      </c>
      <c r="R616" s="9"/>
      <c r="S616" s="50"/>
      <c r="T616" s="11"/>
      <c r="U616" s="11" t="s">
        <v>177</v>
      </c>
      <c r="V616" s="8"/>
      <c r="W616" s="61" t="s">
        <v>4130</v>
      </c>
      <c r="X616" s="61" t="s">
        <v>177</v>
      </c>
      <c r="Y616" s="61" t="s">
        <v>4164</v>
      </c>
      <c r="Z616" s="8"/>
    </row>
    <row r="617" spans="1:26" x14ac:dyDescent="0.2">
      <c r="A617" s="9">
        <v>711</v>
      </c>
      <c r="B617" s="9">
        <v>670</v>
      </c>
      <c r="C617" s="9">
        <v>772</v>
      </c>
      <c r="D617" s="9" t="s">
        <v>1463</v>
      </c>
      <c r="E617" s="23" t="s">
        <v>1463</v>
      </c>
      <c r="F617" s="10" t="s">
        <v>1464</v>
      </c>
      <c r="G617" s="10" t="s">
        <v>1465</v>
      </c>
      <c r="H617" s="10" t="s">
        <v>1466</v>
      </c>
      <c r="I617" s="10" t="s">
        <v>26</v>
      </c>
      <c r="J617" s="10" t="s">
        <v>26</v>
      </c>
      <c r="K617" s="10" t="s">
        <v>26</v>
      </c>
      <c r="L617" s="10" t="s">
        <v>26</v>
      </c>
      <c r="M617" s="10" t="s">
        <v>26</v>
      </c>
      <c r="N617" s="10" t="s">
        <v>26</v>
      </c>
      <c r="O617" s="10">
        <f t="shared" si="27"/>
        <v>2</v>
      </c>
      <c r="P617" s="10">
        <f t="shared" si="28"/>
        <v>1</v>
      </c>
      <c r="Q617" s="10">
        <f t="shared" si="29"/>
        <v>3</v>
      </c>
      <c r="R617" s="9"/>
      <c r="S617" s="50"/>
      <c r="T617" s="11"/>
      <c r="U617" s="11" t="s">
        <v>177</v>
      </c>
      <c r="V617" s="8"/>
      <c r="W617" s="61" t="s">
        <v>4130</v>
      </c>
      <c r="X617" s="61" t="s">
        <v>177</v>
      </c>
      <c r="Y617" s="61" t="s">
        <v>4164</v>
      </c>
      <c r="Z617" s="8"/>
    </row>
    <row r="618" spans="1:26" x14ac:dyDescent="0.2">
      <c r="A618" s="9">
        <v>712</v>
      </c>
      <c r="B618" s="9">
        <v>672</v>
      </c>
      <c r="C618" s="9">
        <v>775</v>
      </c>
      <c r="D618" s="9" t="s">
        <v>1467</v>
      </c>
      <c r="E618" s="23" t="s">
        <v>1467</v>
      </c>
      <c r="F618" s="10" t="s">
        <v>1468</v>
      </c>
      <c r="G618" s="10" t="s">
        <v>82</v>
      </c>
      <c r="H618" s="10" t="s">
        <v>1469</v>
      </c>
      <c r="I618" s="10" t="s">
        <v>1470</v>
      </c>
      <c r="J618" s="10" t="s">
        <v>26</v>
      </c>
      <c r="K618" s="10" t="s">
        <v>26</v>
      </c>
      <c r="L618" s="10" t="s">
        <v>82</v>
      </c>
      <c r="M618" s="10" t="s">
        <v>1471</v>
      </c>
      <c r="N618" s="10" t="s">
        <v>1472</v>
      </c>
      <c r="O618" s="10">
        <f t="shared" si="27"/>
        <v>2</v>
      </c>
      <c r="P618" s="10">
        <f t="shared" si="28"/>
        <v>5</v>
      </c>
      <c r="Q618" s="10">
        <f t="shared" si="29"/>
        <v>7</v>
      </c>
      <c r="R618" s="9"/>
      <c r="S618" s="50"/>
      <c r="T618" s="11"/>
      <c r="U618" s="11" t="s">
        <v>177</v>
      </c>
      <c r="V618" s="8"/>
      <c r="W618" s="61" t="s">
        <v>4130</v>
      </c>
      <c r="X618" s="61" t="s">
        <v>177</v>
      </c>
      <c r="Y618" s="61" t="s">
        <v>4164</v>
      </c>
      <c r="Z618" s="8"/>
    </row>
    <row r="619" spans="1:26" x14ac:dyDescent="0.2">
      <c r="A619" s="9">
        <v>713</v>
      </c>
      <c r="B619" s="9">
        <v>673</v>
      </c>
      <c r="C619" s="9">
        <v>776</v>
      </c>
      <c r="D619" s="9" t="s">
        <v>1473</v>
      </c>
      <c r="E619" s="23" t="s">
        <v>1473</v>
      </c>
      <c r="F619" s="10" t="s">
        <v>1474</v>
      </c>
      <c r="G619" s="10" t="s">
        <v>1475</v>
      </c>
      <c r="H619" s="10" t="s">
        <v>1476</v>
      </c>
      <c r="I619" s="10" t="s">
        <v>26</v>
      </c>
      <c r="J619" s="10" t="s">
        <v>26</v>
      </c>
      <c r="K619" s="10" t="s">
        <v>26</v>
      </c>
      <c r="L619" s="10" t="s">
        <v>26</v>
      </c>
      <c r="M619" s="10" t="s">
        <v>26</v>
      </c>
      <c r="N619" s="10" t="s">
        <v>26</v>
      </c>
      <c r="O619" s="10">
        <f t="shared" si="27"/>
        <v>2</v>
      </c>
      <c r="P619" s="10">
        <f t="shared" si="28"/>
        <v>1</v>
      </c>
      <c r="Q619" s="10">
        <f t="shared" si="29"/>
        <v>3</v>
      </c>
      <c r="R619" s="9"/>
      <c r="S619" s="50"/>
      <c r="T619" s="11"/>
      <c r="U619" s="11" t="s">
        <v>177</v>
      </c>
      <c r="V619" s="8"/>
      <c r="W619" s="61" t="s">
        <v>4130</v>
      </c>
      <c r="X619" s="61" t="s">
        <v>177</v>
      </c>
      <c r="Y619" s="61" t="s">
        <v>4164</v>
      </c>
      <c r="Z619" s="8"/>
    </row>
    <row r="620" spans="1:26" x14ac:dyDescent="0.2">
      <c r="A620" s="9">
        <v>714</v>
      </c>
      <c r="B620" s="9">
        <v>666</v>
      </c>
      <c r="C620" s="9">
        <v>768</v>
      </c>
      <c r="D620" s="9" t="s">
        <v>1477</v>
      </c>
      <c r="E620" s="23" t="s">
        <v>1478</v>
      </c>
      <c r="F620" s="10" t="s">
        <v>32</v>
      </c>
      <c r="G620" s="10" t="s">
        <v>32</v>
      </c>
      <c r="H620" s="10" t="s">
        <v>32</v>
      </c>
      <c r="I620" s="10" t="s">
        <v>26</v>
      </c>
      <c r="J620" s="10" t="s">
        <v>32</v>
      </c>
      <c r="K620" s="10" t="s">
        <v>26</v>
      </c>
      <c r="L620" s="10" t="s">
        <v>26</v>
      </c>
      <c r="M620" s="10" t="s">
        <v>26</v>
      </c>
      <c r="N620" s="10" t="s">
        <v>26</v>
      </c>
      <c r="O620" s="10">
        <f t="shared" si="27"/>
        <v>2</v>
      </c>
      <c r="P620" s="10">
        <f t="shared" si="28"/>
        <v>2</v>
      </c>
      <c r="Q620" s="10">
        <f t="shared" si="29"/>
        <v>4</v>
      </c>
      <c r="R620" s="9"/>
      <c r="S620" s="50"/>
      <c r="T620" s="11"/>
      <c r="U620" s="11" t="s">
        <v>177</v>
      </c>
      <c r="V620" s="8"/>
      <c r="W620" s="61" t="s">
        <v>4130</v>
      </c>
      <c r="X620" s="61" t="s">
        <v>177</v>
      </c>
      <c r="Y620" s="61" t="s">
        <v>4164</v>
      </c>
      <c r="Z620" s="8"/>
    </row>
    <row r="621" spans="1:26" x14ac:dyDescent="0.2">
      <c r="A621" s="9">
        <v>715</v>
      </c>
      <c r="B621" s="9">
        <v>669</v>
      </c>
      <c r="C621" s="9">
        <v>771</v>
      </c>
      <c r="D621" s="9" t="s">
        <v>1479</v>
      </c>
      <c r="E621" s="23" t="s">
        <v>1480</v>
      </c>
      <c r="F621" s="10" t="s">
        <v>32</v>
      </c>
      <c r="G621" s="10" t="s">
        <v>32</v>
      </c>
      <c r="H621" s="10" t="s">
        <v>1481</v>
      </c>
      <c r="I621" s="10" t="s">
        <v>26</v>
      </c>
      <c r="J621" s="10" t="s">
        <v>26</v>
      </c>
      <c r="K621" s="10" t="s">
        <v>26</v>
      </c>
      <c r="L621" s="10" t="s">
        <v>26</v>
      </c>
      <c r="M621" s="10" t="s">
        <v>26</v>
      </c>
      <c r="N621" s="10" t="s">
        <v>26</v>
      </c>
      <c r="O621" s="10">
        <f t="shared" si="27"/>
        <v>2</v>
      </c>
      <c r="P621" s="10">
        <f t="shared" si="28"/>
        <v>1</v>
      </c>
      <c r="Q621" s="10">
        <f t="shared" si="29"/>
        <v>3</v>
      </c>
      <c r="R621" s="9"/>
      <c r="S621" s="50"/>
      <c r="T621" s="11"/>
      <c r="U621" s="11" t="s">
        <v>177</v>
      </c>
      <c r="V621" s="8"/>
      <c r="W621" s="61" t="s">
        <v>4130</v>
      </c>
      <c r="X621" s="61" t="s">
        <v>177</v>
      </c>
      <c r="Y621" s="61" t="s">
        <v>4164</v>
      </c>
      <c r="Z621" s="8"/>
    </row>
    <row r="622" spans="1:26" x14ac:dyDescent="0.2">
      <c r="A622" s="9">
        <v>716</v>
      </c>
      <c r="B622" s="9">
        <v>671</v>
      </c>
      <c r="C622" s="9">
        <v>773</v>
      </c>
      <c r="D622" s="9" t="s">
        <v>1482</v>
      </c>
      <c r="E622" s="8" t="s">
        <v>1483</v>
      </c>
      <c r="F622" s="10" t="s">
        <v>32</v>
      </c>
      <c r="G622" s="10" t="s">
        <v>32</v>
      </c>
      <c r="H622" s="10" t="s">
        <v>26</v>
      </c>
      <c r="I622" s="10" t="s">
        <v>26</v>
      </c>
      <c r="J622" s="10" t="s">
        <v>26</v>
      </c>
      <c r="K622" s="10" t="s">
        <v>26</v>
      </c>
      <c r="L622" s="10" t="s">
        <v>26</v>
      </c>
      <c r="M622" s="10" t="s">
        <v>26</v>
      </c>
      <c r="N622" s="10" t="s">
        <v>26</v>
      </c>
      <c r="O622" s="10">
        <f t="shared" si="27"/>
        <v>2</v>
      </c>
      <c r="P622" s="10">
        <f t="shared" si="28"/>
        <v>0</v>
      </c>
      <c r="Q622" s="10">
        <f t="shared" si="29"/>
        <v>2</v>
      </c>
      <c r="R622" s="9"/>
      <c r="S622" s="50"/>
      <c r="T622" s="11"/>
      <c r="U622" s="11" t="s">
        <v>177</v>
      </c>
      <c r="V622" s="8"/>
      <c r="W622" s="61" t="s">
        <v>4130</v>
      </c>
      <c r="X622" s="61" t="s">
        <v>177</v>
      </c>
      <c r="Y622" s="61" t="s">
        <v>4164</v>
      </c>
      <c r="Z622" s="8"/>
    </row>
    <row r="623" spans="1:26" x14ac:dyDescent="0.2">
      <c r="A623" s="9">
        <v>717</v>
      </c>
      <c r="B623" s="9">
        <v>667</v>
      </c>
      <c r="C623" s="9">
        <v>769</v>
      </c>
      <c r="D623" s="9" t="s">
        <v>1484</v>
      </c>
      <c r="E623" s="8" t="s">
        <v>1484</v>
      </c>
      <c r="F623" s="10" t="s">
        <v>1485</v>
      </c>
      <c r="G623" s="10" t="s">
        <v>1486</v>
      </c>
      <c r="H623" s="10" t="s">
        <v>26</v>
      </c>
      <c r="I623" s="10" t="s">
        <v>1487</v>
      </c>
      <c r="J623" s="10" t="s">
        <v>26</v>
      </c>
      <c r="K623" s="10" t="s">
        <v>26</v>
      </c>
      <c r="L623" s="10" t="s">
        <v>1488</v>
      </c>
      <c r="M623" s="10" t="s">
        <v>1489</v>
      </c>
      <c r="N623" s="10" t="s">
        <v>1490</v>
      </c>
      <c r="O623" s="10">
        <f t="shared" si="27"/>
        <v>2</v>
      </c>
      <c r="P623" s="10">
        <f t="shared" si="28"/>
        <v>4</v>
      </c>
      <c r="Q623" s="10">
        <f t="shared" si="29"/>
        <v>6</v>
      </c>
      <c r="R623" s="9"/>
      <c r="S623" s="50"/>
      <c r="T623" s="11"/>
      <c r="U623" s="11" t="s">
        <v>177</v>
      </c>
      <c r="V623" s="8"/>
      <c r="W623" s="61" t="s">
        <v>4130</v>
      </c>
      <c r="X623" s="61" t="s">
        <v>177</v>
      </c>
      <c r="Y623" s="61" t="s">
        <v>4164</v>
      </c>
      <c r="Z623" s="8"/>
    </row>
    <row r="624" spans="1:26" x14ac:dyDescent="0.2">
      <c r="A624" s="9">
        <v>719</v>
      </c>
      <c r="B624" s="9">
        <v>668</v>
      </c>
      <c r="C624" s="9">
        <v>770</v>
      </c>
      <c r="D624" s="9" t="s">
        <v>1491</v>
      </c>
      <c r="E624" s="8" t="s">
        <v>1491</v>
      </c>
      <c r="F624" s="10" t="s">
        <v>1492</v>
      </c>
      <c r="G624" s="10" t="s">
        <v>26</v>
      </c>
      <c r="H624" s="10" t="s">
        <v>1493</v>
      </c>
      <c r="I624" s="10" t="s">
        <v>1494</v>
      </c>
      <c r="J624" s="10" t="s">
        <v>26</v>
      </c>
      <c r="K624" s="10" t="s">
        <v>26</v>
      </c>
      <c r="L624" s="10" t="s">
        <v>26</v>
      </c>
      <c r="M624" s="10" t="s">
        <v>1495</v>
      </c>
      <c r="N624" s="10" t="s">
        <v>1496</v>
      </c>
      <c r="O624" s="10">
        <f t="shared" si="27"/>
        <v>1</v>
      </c>
      <c r="P624" s="10">
        <f t="shared" si="28"/>
        <v>4</v>
      </c>
      <c r="Q624" s="10">
        <f t="shared" si="29"/>
        <v>5</v>
      </c>
      <c r="R624" s="9"/>
      <c r="S624" s="50"/>
      <c r="T624" s="11"/>
      <c r="U624" s="11" t="s">
        <v>177</v>
      </c>
      <c r="V624" s="8"/>
      <c r="W624" s="61" t="s">
        <v>4130</v>
      </c>
      <c r="X624" s="61" t="s">
        <v>177</v>
      </c>
      <c r="Y624" s="61" t="s">
        <v>4164</v>
      </c>
      <c r="Z624" s="8"/>
    </row>
    <row r="625" spans="1:26" x14ac:dyDescent="0.2">
      <c r="A625" s="9">
        <v>721</v>
      </c>
      <c r="B625" s="9">
        <v>373</v>
      </c>
      <c r="C625" s="9">
        <v>463</v>
      </c>
      <c r="D625" s="9" t="s">
        <v>4056</v>
      </c>
      <c r="E625" s="23" t="s">
        <v>4056</v>
      </c>
      <c r="F625" s="10" t="s">
        <v>4057</v>
      </c>
      <c r="G625" s="10" t="s">
        <v>4058</v>
      </c>
      <c r="H625" s="10" t="s">
        <v>4059</v>
      </c>
      <c r="I625" s="10" t="s">
        <v>26</v>
      </c>
      <c r="J625" s="10" t="s">
        <v>4060</v>
      </c>
      <c r="K625" s="10" t="s">
        <v>26</v>
      </c>
      <c r="L625" s="10" t="s">
        <v>4061</v>
      </c>
      <c r="M625" s="10" t="s">
        <v>4062</v>
      </c>
      <c r="N625" s="10" t="s">
        <v>4061</v>
      </c>
      <c r="O625" s="10">
        <f t="shared" si="27"/>
        <v>2</v>
      </c>
      <c r="P625" s="10">
        <f t="shared" si="28"/>
        <v>5</v>
      </c>
      <c r="Q625" s="10">
        <f t="shared" si="29"/>
        <v>7</v>
      </c>
      <c r="R625" s="9"/>
      <c r="S625" s="50"/>
      <c r="T625" s="11"/>
      <c r="U625" s="11" t="s">
        <v>4063</v>
      </c>
      <c r="V625" s="8"/>
      <c r="W625" s="61" t="s">
        <v>4130</v>
      </c>
      <c r="X625" s="61" t="s">
        <v>4063</v>
      </c>
      <c r="Y625" s="61" t="s">
        <v>4165</v>
      </c>
      <c r="Z625" s="8"/>
    </row>
    <row r="626" spans="1:26" x14ac:dyDescent="0.2">
      <c r="A626" s="9">
        <v>722</v>
      </c>
      <c r="B626" s="9">
        <v>689</v>
      </c>
      <c r="C626" s="9">
        <v>797</v>
      </c>
      <c r="D626" s="9" t="s">
        <v>4064</v>
      </c>
      <c r="E626" s="23" t="s">
        <v>4064</v>
      </c>
      <c r="F626" s="10" t="s">
        <v>4065</v>
      </c>
      <c r="G626" s="10" t="s">
        <v>4066</v>
      </c>
      <c r="H626" s="10" t="s">
        <v>4067</v>
      </c>
      <c r="I626" s="10" t="s">
        <v>26</v>
      </c>
      <c r="J626" s="10" t="s">
        <v>26</v>
      </c>
      <c r="K626" s="10" t="s">
        <v>26</v>
      </c>
      <c r="L626" s="10" t="s">
        <v>4068</v>
      </c>
      <c r="M626" s="10" t="s">
        <v>26</v>
      </c>
      <c r="N626" s="10" t="s">
        <v>4069</v>
      </c>
      <c r="O626" s="10">
        <f t="shared" si="27"/>
        <v>2</v>
      </c>
      <c r="P626" s="10">
        <f t="shared" si="28"/>
        <v>3</v>
      </c>
      <c r="Q626" s="10">
        <f t="shared" si="29"/>
        <v>5</v>
      </c>
      <c r="R626" s="9"/>
      <c r="S626" s="50"/>
      <c r="T626" s="11"/>
      <c r="U626" s="11" t="s">
        <v>4063</v>
      </c>
      <c r="V626" s="8"/>
      <c r="W626" s="61" t="s">
        <v>4130</v>
      </c>
      <c r="X626" s="61" t="s">
        <v>4063</v>
      </c>
      <c r="Y626" s="61" t="s">
        <v>4165</v>
      </c>
      <c r="Z626" s="8"/>
    </row>
    <row r="627" spans="1:26" x14ac:dyDescent="0.2">
      <c r="A627" s="9">
        <v>723</v>
      </c>
      <c r="B627" s="9">
        <v>372</v>
      </c>
      <c r="C627" s="9">
        <v>462</v>
      </c>
      <c r="D627" s="9" t="s">
        <v>4070</v>
      </c>
      <c r="E627" s="23" t="s">
        <v>4070</v>
      </c>
      <c r="F627" s="10" t="s">
        <v>4071</v>
      </c>
      <c r="G627" s="10" t="s">
        <v>4072</v>
      </c>
      <c r="H627" s="10" t="s">
        <v>4073</v>
      </c>
      <c r="I627" s="10" t="s">
        <v>26</v>
      </c>
      <c r="J627" s="10" t="s">
        <v>346</v>
      </c>
      <c r="K627" s="10" t="s">
        <v>26</v>
      </c>
      <c r="L627" s="10" t="s">
        <v>4074</v>
      </c>
      <c r="M627" s="10" t="s">
        <v>26</v>
      </c>
      <c r="N627" s="10" t="s">
        <v>26</v>
      </c>
      <c r="O627" s="10">
        <f t="shared" si="27"/>
        <v>2</v>
      </c>
      <c r="P627" s="10">
        <f t="shared" si="28"/>
        <v>3</v>
      </c>
      <c r="Q627" s="10">
        <f t="shared" si="29"/>
        <v>5</v>
      </c>
      <c r="R627" s="9"/>
      <c r="S627" s="50"/>
      <c r="T627" s="11"/>
      <c r="U627" s="11" t="s">
        <v>4063</v>
      </c>
      <c r="V627" s="8"/>
      <c r="W627" s="61" t="s">
        <v>4130</v>
      </c>
      <c r="X627" s="61" t="s">
        <v>4063</v>
      </c>
      <c r="Y627" s="61" t="s">
        <v>4165</v>
      </c>
      <c r="Z627" s="8"/>
    </row>
    <row r="628" spans="1:26" x14ac:dyDescent="0.2">
      <c r="A628" s="9">
        <v>726</v>
      </c>
      <c r="B628" s="9">
        <v>370</v>
      </c>
      <c r="C628" s="9">
        <v>459</v>
      </c>
      <c r="D628" s="9" t="s">
        <v>4075</v>
      </c>
      <c r="E628" s="8" t="s">
        <v>4075</v>
      </c>
      <c r="F628" s="10" t="s">
        <v>4076</v>
      </c>
      <c r="G628" s="10" t="s">
        <v>26</v>
      </c>
      <c r="H628" s="10" t="s">
        <v>4077</v>
      </c>
      <c r="I628" s="10" t="s">
        <v>26</v>
      </c>
      <c r="J628" s="10" t="s">
        <v>26</v>
      </c>
      <c r="K628" s="10" t="s">
        <v>26</v>
      </c>
      <c r="L628" s="10" t="s">
        <v>26</v>
      </c>
      <c r="M628" s="10" t="s">
        <v>4078</v>
      </c>
      <c r="N628" s="10" t="s">
        <v>26</v>
      </c>
      <c r="O628" s="10">
        <f t="shared" si="27"/>
        <v>1</v>
      </c>
      <c r="P628" s="10">
        <f t="shared" si="28"/>
        <v>2</v>
      </c>
      <c r="Q628" s="10">
        <f t="shared" si="29"/>
        <v>3</v>
      </c>
      <c r="R628" s="9"/>
      <c r="S628" s="50"/>
      <c r="T628" s="11"/>
      <c r="U628" s="11" t="s">
        <v>4063</v>
      </c>
      <c r="V628" s="8"/>
      <c r="W628" s="61" t="s">
        <v>4130</v>
      </c>
      <c r="X628" s="61" t="s">
        <v>4063</v>
      </c>
      <c r="Y628" s="61" t="s">
        <v>4166</v>
      </c>
      <c r="Z628" s="8"/>
    </row>
    <row r="629" spans="1:26" x14ac:dyDescent="0.2">
      <c r="A629" s="9">
        <v>727</v>
      </c>
      <c r="B629" s="9">
        <v>683</v>
      </c>
      <c r="C629" s="9">
        <v>790</v>
      </c>
      <c r="D629" s="9" t="s">
        <v>4079</v>
      </c>
      <c r="E629" s="23" t="s">
        <v>4079</v>
      </c>
      <c r="F629" s="10" t="s">
        <v>4080</v>
      </c>
      <c r="G629" s="10" t="s">
        <v>4081</v>
      </c>
      <c r="H629" s="10" t="s">
        <v>4082</v>
      </c>
      <c r="I629" s="10" t="s">
        <v>4083</v>
      </c>
      <c r="J629" s="10" t="s">
        <v>4084</v>
      </c>
      <c r="K629" s="10" t="s">
        <v>4085</v>
      </c>
      <c r="L629" s="10" t="s">
        <v>4086</v>
      </c>
      <c r="M629" s="10" t="s">
        <v>4087</v>
      </c>
      <c r="N629" s="10" t="s">
        <v>4088</v>
      </c>
      <c r="O629" s="10">
        <f t="shared" si="27"/>
        <v>2</v>
      </c>
      <c r="P629" s="10">
        <f t="shared" si="28"/>
        <v>7</v>
      </c>
      <c r="Q629" s="10">
        <f t="shared" si="29"/>
        <v>9</v>
      </c>
      <c r="R629" s="9"/>
      <c r="S629" s="50"/>
      <c r="T629" s="11"/>
      <c r="U629" s="11" t="s">
        <v>4063</v>
      </c>
      <c r="V629" s="8"/>
      <c r="W629" s="61" t="s">
        <v>4130</v>
      </c>
      <c r="X629" s="61" t="s">
        <v>4063</v>
      </c>
      <c r="Y629" s="61" t="s">
        <v>4167</v>
      </c>
      <c r="Z629" s="8"/>
    </row>
    <row r="630" spans="1:26" x14ac:dyDescent="0.2">
      <c r="A630" s="9">
        <v>730</v>
      </c>
      <c r="B630" s="9">
        <v>793</v>
      </c>
      <c r="C630" s="9">
        <v>920</v>
      </c>
      <c r="D630" s="9" t="s">
        <v>4089</v>
      </c>
      <c r="E630" s="8" t="s">
        <v>4089</v>
      </c>
      <c r="F630" s="10" t="s">
        <v>4090</v>
      </c>
      <c r="G630" s="10" t="s">
        <v>4091</v>
      </c>
      <c r="H630" s="10" t="s">
        <v>4092</v>
      </c>
      <c r="I630" s="10" t="s">
        <v>26</v>
      </c>
      <c r="J630" s="10" t="s">
        <v>346</v>
      </c>
      <c r="K630" s="10" t="s">
        <v>26</v>
      </c>
      <c r="L630" s="10" t="s">
        <v>4093</v>
      </c>
      <c r="M630" s="10" t="s">
        <v>4094</v>
      </c>
      <c r="N630" s="10" t="s">
        <v>4095</v>
      </c>
      <c r="O630" s="10">
        <f t="shared" si="27"/>
        <v>2</v>
      </c>
      <c r="P630" s="10">
        <f t="shared" si="28"/>
        <v>5</v>
      </c>
      <c r="Q630" s="10">
        <f t="shared" si="29"/>
        <v>7</v>
      </c>
      <c r="R630" s="9"/>
      <c r="S630" s="50"/>
      <c r="T630" s="11"/>
      <c r="U630" s="11" t="s">
        <v>4063</v>
      </c>
      <c r="V630" s="8"/>
      <c r="W630" s="61" t="s">
        <v>4130</v>
      </c>
      <c r="X630" s="61" t="s">
        <v>4063</v>
      </c>
      <c r="Y630" s="61" t="s">
        <v>4168</v>
      </c>
      <c r="Z630" s="8"/>
    </row>
    <row r="631" spans="1:26" x14ac:dyDescent="0.2">
      <c r="A631" s="9">
        <v>731</v>
      </c>
      <c r="B631" s="9">
        <v>794</v>
      </c>
      <c r="C631" s="9">
        <v>921</v>
      </c>
      <c r="D631" s="9" t="s">
        <v>4096</v>
      </c>
      <c r="E631" s="8" t="s">
        <v>4096</v>
      </c>
      <c r="F631" s="10" t="s">
        <v>4097</v>
      </c>
      <c r="G631" s="10" t="s">
        <v>4098</v>
      </c>
      <c r="H631" s="10" t="s">
        <v>26</v>
      </c>
      <c r="I631" s="10" t="s">
        <v>4099</v>
      </c>
      <c r="J631" s="10" t="s">
        <v>26</v>
      </c>
      <c r="K631" s="10" t="s">
        <v>26</v>
      </c>
      <c r="L631" s="10" t="s">
        <v>4100</v>
      </c>
      <c r="M631" s="10" t="s">
        <v>4101</v>
      </c>
      <c r="N631" s="10" t="s">
        <v>4102</v>
      </c>
      <c r="O631" s="10">
        <f t="shared" si="27"/>
        <v>2</v>
      </c>
      <c r="P631" s="10">
        <f t="shared" si="28"/>
        <v>4</v>
      </c>
      <c r="Q631" s="10">
        <f t="shared" si="29"/>
        <v>6</v>
      </c>
      <c r="R631" s="9"/>
      <c r="S631" s="50"/>
      <c r="T631" s="11"/>
      <c r="U631" s="11" t="s">
        <v>4063</v>
      </c>
      <c r="V631" s="8"/>
      <c r="W631" s="61" t="s">
        <v>4130</v>
      </c>
      <c r="X631" s="61" t="s">
        <v>4063</v>
      </c>
      <c r="Y631" s="61" t="s">
        <v>4168</v>
      </c>
      <c r="Z631" s="8"/>
    </row>
    <row r="632" spans="1:26" x14ac:dyDescent="0.2">
      <c r="A632" s="9">
        <v>732</v>
      </c>
      <c r="B632" s="9">
        <v>792</v>
      </c>
      <c r="C632" s="9">
        <v>919</v>
      </c>
      <c r="D632" s="9" t="s">
        <v>4103</v>
      </c>
      <c r="E632" s="8" t="s">
        <v>4103</v>
      </c>
      <c r="F632" s="10" t="s">
        <v>4104</v>
      </c>
      <c r="G632" s="10" t="s">
        <v>26</v>
      </c>
      <c r="H632" s="10" t="s">
        <v>4105</v>
      </c>
      <c r="I632" s="10" t="s">
        <v>4106</v>
      </c>
      <c r="J632" s="10" t="s">
        <v>4107</v>
      </c>
      <c r="K632" s="10" t="s">
        <v>4108</v>
      </c>
      <c r="L632" s="10" t="s">
        <v>4109</v>
      </c>
      <c r="M632" s="10" t="s">
        <v>4110</v>
      </c>
      <c r="N632" s="10" t="s">
        <v>4111</v>
      </c>
      <c r="O632" s="10">
        <f t="shared" si="27"/>
        <v>1</v>
      </c>
      <c r="P632" s="10">
        <f t="shared" si="28"/>
        <v>7</v>
      </c>
      <c r="Q632" s="10">
        <f t="shared" si="29"/>
        <v>8</v>
      </c>
      <c r="R632" s="9"/>
      <c r="S632" s="50"/>
      <c r="T632" s="11"/>
      <c r="U632" s="11" t="s">
        <v>4063</v>
      </c>
      <c r="V632" s="8"/>
      <c r="W632" s="61" t="s">
        <v>4130</v>
      </c>
      <c r="X632" s="61" t="s">
        <v>4063</v>
      </c>
      <c r="Y632" s="61" t="s">
        <v>4168</v>
      </c>
      <c r="Z632" s="8"/>
    </row>
    <row r="633" spans="1:26" x14ac:dyDescent="0.2">
      <c r="A633" s="9">
        <v>733</v>
      </c>
      <c r="B633" s="9">
        <v>791</v>
      </c>
      <c r="C633" s="9">
        <v>918</v>
      </c>
      <c r="D633" s="9" t="s">
        <v>4112</v>
      </c>
      <c r="E633" s="8" t="s">
        <v>4113</v>
      </c>
      <c r="F633" s="10" t="s">
        <v>25</v>
      </c>
      <c r="G633" s="10" t="s">
        <v>25</v>
      </c>
      <c r="H633" s="10" t="s">
        <v>26</v>
      </c>
      <c r="I633" s="10" t="s">
        <v>26</v>
      </c>
      <c r="J633" s="10" t="s">
        <v>25</v>
      </c>
      <c r="K633" s="10" t="s">
        <v>26</v>
      </c>
      <c r="L633" s="10" t="s">
        <v>26</v>
      </c>
      <c r="M633" s="10" t="s">
        <v>26</v>
      </c>
      <c r="N633" s="10" t="s">
        <v>26</v>
      </c>
      <c r="O633" s="10">
        <f t="shared" si="27"/>
        <v>2</v>
      </c>
      <c r="P633" s="10">
        <f t="shared" si="28"/>
        <v>1</v>
      </c>
      <c r="Q633" s="10">
        <f t="shared" si="29"/>
        <v>3</v>
      </c>
      <c r="R633" s="9"/>
      <c r="S633" s="50"/>
      <c r="T633" s="11"/>
      <c r="U633" s="11" t="s">
        <v>4063</v>
      </c>
      <c r="V633" s="8"/>
      <c r="W633" s="61" t="s">
        <v>4130</v>
      </c>
      <c r="X633" s="61" t="s">
        <v>4063</v>
      </c>
      <c r="Y633" s="61" t="s">
        <v>4168</v>
      </c>
      <c r="Z633" s="8"/>
    </row>
    <row r="634" spans="1:26" x14ac:dyDescent="0.2">
      <c r="A634" s="9">
        <v>734</v>
      </c>
      <c r="B634" s="9">
        <v>795</v>
      </c>
      <c r="C634" s="9">
        <v>922</v>
      </c>
      <c r="D634" s="9" t="s">
        <v>4114</v>
      </c>
      <c r="E634" s="8" t="s">
        <v>4114</v>
      </c>
      <c r="F634" s="10" t="s">
        <v>4115</v>
      </c>
      <c r="G634" s="10" t="s">
        <v>26</v>
      </c>
      <c r="H634" s="10" t="s">
        <v>4116</v>
      </c>
      <c r="I634" s="10" t="s">
        <v>4117</v>
      </c>
      <c r="J634" s="10" t="s">
        <v>26</v>
      </c>
      <c r="K634" s="10" t="s">
        <v>26</v>
      </c>
      <c r="L634" s="10" t="s">
        <v>4118</v>
      </c>
      <c r="M634" s="10" t="s">
        <v>4119</v>
      </c>
      <c r="N634" s="10" t="s">
        <v>4120</v>
      </c>
      <c r="O634" s="10">
        <f t="shared" si="27"/>
        <v>1</v>
      </c>
      <c r="P634" s="10">
        <f t="shared" si="28"/>
        <v>5</v>
      </c>
      <c r="Q634" s="10">
        <f t="shared" si="29"/>
        <v>6</v>
      </c>
      <c r="R634" s="9"/>
      <c r="S634" s="50"/>
      <c r="T634" s="11"/>
      <c r="U634" s="11" t="s">
        <v>4063</v>
      </c>
      <c r="V634" s="8"/>
      <c r="W634" s="61" t="s">
        <v>4130</v>
      </c>
      <c r="X634" s="61" t="s">
        <v>4063</v>
      </c>
      <c r="Y634" s="61" t="s">
        <v>4168</v>
      </c>
      <c r="Z634" s="8"/>
    </row>
    <row r="635" spans="1:26" x14ac:dyDescent="0.2">
      <c r="A635" s="9">
        <v>735</v>
      </c>
      <c r="B635" s="9">
        <v>720</v>
      </c>
      <c r="C635" s="9">
        <v>832</v>
      </c>
      <c r="D635" s="9" t="s">
        <v>3600</v>
      </c>
      <c r="E635" s="21" t="s">
        <v>3601</v>
      </c>
      <c r="F635" s="10" t="s">
        <v>25</v>
      </c>
      <c r="G635" s="10" t="s">
        <v>25</v>
      </c>
      <c r="H635" s="10" t="s">
        <v>25</v>
      </c>
      <c r="I635" s="10" t="s">
        <v>26</v>
      </c>
      <c r="J635" s="10" t="s">
        <v>25</v>
      </c>
      <c r="K635" s="10" t="s">
        <v>26</v>
      </c>
      <c r="L635" s="10" t="s">
        <v>26</v>
      </c>
      <c r="M635" s="10" t="s">
        <v>26</v>
      </c>
      <c r="N635" s="10" t="s">
        <v>25</v>
      </c>
      <c r="O635" s="10">
        <f t="shared" si="27"/>
        <v>2</v>
      </c>
      <c r="P635" s="10">
        <f t="shared" si="28"/>
        <v>3</v>
      </c>
      <c r="Q635" s="10">
        <f t="shared" si="29"/>
        <v>5</v>
      </c>
      <c r="R635" s="14" t="s">
        <v>33</v>
      </c>
      <c r="S635" s="50"/>
      <c r="T635" s="11"/>
      <c r="U635" s="11" t="s">
        <v>3602</v>
      </c>
      <c r="V635" s="8"/>
      <c r="W635" s="61" t="s">
        <v>4130</v>
      </c>
      <c r="X635" s="61" t="s">
        <v>4169</v>
      </c>
      <c r="Y635" s="61" t="s">
        <v>3698</v>
      </c>
      <c r="Z635" s="8"/>
    </row>
    <row r="636" spans="1:26" x14ac:dyDescent="0.2">
      <c r="A636" s="9">
        <v>736</v>
      </c>
      <c r="B636" s="9">
        <v>718</v>
      </c>
      <c r="C636" s="9">
        <v>830</v>
      </c>
      <c r="D636" s="9" t="s">
        <v>3603</v>
      </c>
      <c r="E636" s="21" t="s">
        <v>3604</v>
      </c>
      <c r="F636" s="10" t="s">
        <v>32</v>
      </c>
      <c r="G636" s="10" t="s">
        <v>32</v>
      </c>
      <c r="H636" s="10" t="s">
        <v>26</v>
      </c>
      <c r="I636" s="10" t="s">
        <v>26</v>
      </c>
      <c r="J636" s="10" t="s">
        <v>26</v>
      </c>
      <c r="K636" s="10" t="s">
        <v>26</v>
      </c>
      <c r="L636" s="10" t="s">
        <v>26</v>
      </c>
      <c r="M636" s="10" t="s">
        <v>26</v>
      </c>
      <c r="N636" s="10" t="s">
        <v>26</v>
      </c>
      <c r="O636" s="10">
        <f t="shared" si="27"/>
        <v>2</v>
      </c>
      <c r="P636" s="10">
        <f t="shared" si="28"/>
        <v>0</v>
      </c>
      <c r="Q636" s="10">
        <f t="shared" si="29"/>
        <v>2</v>
      </c>
      <c r="R636" s="14" t="s">
        <v>33</v>
      </c>
      <c r="S636" s="50"/>
      <c r="T636" s="11"/>
      <c r="U636" s="11" t="s">
        <v>3602</v>
      </c>
      <c r="V636" s="8"/>
      <c r="W636" s="61" t="s">
        <v>4130</v>
      </c>
      <c r="X636" s="61" t="s">
        <v>4169</v>
      </c>
      <c r="Y636" s="61" t="s">
        <v>3698</v>
      </c>
      <c r="Z636" s="8"/>
    </row>
    <row r="637" spans="1:26" x14ac:dyDescent="0.2">
      <c r="A637" s="9">
        <v>738</v>
      </c>
      <c r="B637" s="9">
        <v>736</v>
      </c>
      <c r="C637" s="9">
        <v>853</v>
      </c>
      <c r="D637" s="9" t="s">
        <v>3605</v>
      </c>
      <c r="E637" s="21" t="s">
        <v>3606</v>
      </c>
      <c r="F637" s="10" t="s">
        <v>25</v>
      </c>
      <c r="G637" s="10" t="s">
        <v>25</v>
      </c>
      <c r="H637" s="10" t="s">
        <v>26</v>
      </c>
      <c r="I637" s="10" t="s">
        <v>26</v>
      </c>
      <c r="J637" s="10" t="s">
        <v>26</v>
      </c>
      <c r="K637" s="10" t="s">
        <v>26</v>
      </c>
      <c r="L637" s="10" t="s">
        <v>26</v>
      </c>
      <c r="M637" s="10" t="s">
        <v>26</v>
      </c>
      <c r="N637" s="10" t="s">
        <v>26</v>
      </c>
      <c r="O637" s="10">
        <f t="shared" si="27"/>
        <v>2</v>
      </c>
      <c r="P637" s="10">
        <f t="shared" si="28"/>
        <v>0</v>
      </c>
      <c r="Q637" s="10">
        <f t="shared" si="29"/>
        <v>2</v>
      </c>
      <c r="R637" s="14" t="s">
        <v>33</v>
      </c>
      <c r="S637" s="50"/>
      <c r="T637" s="11"/>
      <c r="U637" s="11" t="s">
        <v>3602</v>
      </c>
      <c r="V637" s="8"/>
      <c r="W637" s="61" t="s">
        <v>4130</v>
      </c>
      <c r="X637" s="61" t="s">
        <v>4169</v>
      </c>
      <c r="Y637" s="61" t="s">
        <v>3698</v>
      </c>
      <c r="Z637" s="8"/>
    </row>
    <row r="638" spans="1:26" x14ac:dyDescent="0.2">
      <c r="A638" s="9">
        <v>739</v>
      </c>
      <c r="B638" s="9">
        <v>719</v>
      </c>
      <c r="C638" s="9">
        <v>831</v>
      </c>
      <c r="D638" s="9" t="s">
        <v>3607</v>
      </c>
      <c r="E638" s="21" t="s">
        <v>3608</v>
      </c>
      <c r="F638" s="10" t="s">
        <v>82</v>
      </c>
      <c r="G638" s="10" t="s">
        <v>82</v>
      </c>
      <c r="H638" s="10" t="s">
        <v>82</v>
      </c>
      <c r="I638" s="10" t="s">
        <v>82</v>
      </c>
      <c r="J638" s="10" t="s">
        <v>26</v>
      </c>
      <c r="K638" s="10" t="s">
        <v>26</v>
      </c>
      <c r="L638" s="10" t="s">
        <v>82</v>
      </c>
      <c r="M638" s="10" t="s">
        <v>82</v>
      </c>
      <c r="N638" s="10" t="s">
        <v>82</v>
      </c>
      <c r="O638" s="10">
        <f t="shared" si="27"/>
        <v>2</v>
      </c>
      <c r="P638" s="10">
        <f t="shared" si="28"/>
        <v>5</v>
      </c>
      <c r="Q638" s="10">
        <f t="shared" si="29"/>
        <v>7</v>
      </c>
      <c r="R638" s="14" t="s">
        <v>33</v>
      </c>
      <c r="S638" s="50"/>
      <c r="T638" s="11"/>
      <c r="U638" s="11" t="s">
        <v>3602</v>
      </c>
      <c r="V638" s="8"/>
      <c r="W638" s="61" t="s">
        <v>4130</v>
      </c>
      <c r="X638" s="61" t="s">
        <v>4169</v>
      </c>
      <c r="Y638" s="61" t="s">
        <v>3698</v>
      </c>
      <c r="Z638" s="8"/>
    </row>
    <row r="639" spans="1:26" x14ac:dyDescent="0.2">
      <c r="A639" s="9">
        <v>741</v>
      </c>
      <c r="B639" s="9">
        <v>737</v>
      </c>
      <c r="C639" s="9">
        <v>855</v>
      </c>
      <c r="D639" s="9" t="s">
        <v>3609</v>
      </c>
      <c r="E639" s="21" t="s">
        <v>3610</v>
      </c>
      <c r="F639" s="10" t="s">
        <v>32</v>
      </c>
      <c r="G639" s="10" t="s">
        <v>32</v>
      </c>
      <c r="H639" s="10" t="s">
        <v>32</v>
      </c>
      <c r="I639" s="10" t="s">
        <v>26</v>
      </c>
      <c r="J639" s="10" t="s">
        <v>26</v>
      </c>
      <c r="K639" s="10" t="s">
        <v>26</v>
      </c>
      <c r="L639" s="10" t="s">
        <v>26</v>
      </c>
      <c r="M639" s="10" t="s">
        <v>26</v>
      </c>
      <c r="N639" s="10" t="s">
        <v>26</v>
      </c>
      <c r="O639" s="10">
        <f t="shared" si="27"/>
        <v>2</v>
      </c>
      <c r="P639" s="10">
        <f t="shared" si="28"/>
        <v>1</v>
      </c>
      <c r="Q639" s="10">
        <f t="shared" si="29"/>
        <v>3</v>
      </c>
      <c r="R639" s="14" t="s">
        <v>33</v>
      </c>
      <c r="S639" s="50"/>
      <c r="T639" s="11"/>
      <c r="U639" s="11" t="s">
        <v>3602</v>
      </c>
      <c r="V639" s="8"/>
      <c r="W639" s="61" t="s">
        <v>4130</v>
      </c>
      <c r="X639" s="61" t="s">
        <v>4169</v>
      </c>
      <c r="Y639" s="61" t="s">
        <v>3698</v>
      </c>
      <c r="Z639" s="8"/>
    </row>
    <row r="640" spans="1:26" x14ac:dyDescent="0.2">
      <c r="A640" s="15">
        <v>742</v>
      </c>
      <c r="B640" s="9">
        <v>728</v>
      </c>
      <c r="C640" s="15">
        <v>842</v>
      </c>
      <c r="D640" s="15" t="s">
        <v>3611</v>
      </c>
      <c r="E640" s="8" t="s">
        <v>3612</v>
      </c>
      <c r="F640" s="10" t="s">
        <v>82</v>
      </c>
      <c r="G640" s="10" t="s">
        <v>82</v>
      </c>
      <c r="H640" s="10" t="s">
        <v>82</v>
      </c>
      <c r="I640" s="10" t="s">
        <v>82</v>
      </c>
      <c r="J640" s="10" t="s">
        <v>26</v>
      </c>
      <c r="K640" s="10" t="s">
        <v>26</v>
      </c>
      <c r="L640" s="10" t="s">
        <v>26</v>
      </c>
      <c r="M640" s="10" t="s">
        <v>82</v>
      </c>
      <c r="N640" s="10" t="s">
        <v>26</v>
      </c>
      <c r="O640" s="10">
        <f t="shared" si="27"/>
        <v>2</v>
      </c>
      <c r="P640" s="10">
        <f t="shared" si="28"/>
        <v>3</v>
      </c>
      <c r="Q640" s="10">
        <f t="shared" si="29"/>
        <v>5</v>
      </c>
      <c r="R640" s="14" t="s">
        <v>33</v>
      </c>
      <c r="S640" s="50" t="s">
        <v>3613</v>
      </c>
      <c r="T640" s="11"/>
      <c r="U640" s="11" t="s">
        <v>3602</v>
      </c>
      <c r="V640" s="8"/>
      <c r="W640" s="61" t="s">
        <v>4130</v>
      </c>
      <c r="X640" s="61" t="s">
        <v>4169</v>
      </c>
      <c r="Y640" s="61" t="s">
        <v>3698</v>
      </c>
      <c r="Z640" s="8"/>
    </row>
    <row r="641" spans="1:26" x14ac:dyDescent="0.2">
      <c r="A641" s="9">
        <v>743</v>
      </c>
      <c r="B641" s="9">
        <v>744</v>
      </c>
      <c r="C641" s="9">
        <v>864</v>
      </c>
      <c r="D641" s="9" t="s">
        <v>3614</v>
      </c>
      <c r="E641" s="15" t="s">
        <v>3615</v>
      </c>
      <c r="F641" s="10" t="s">
        <v>82</v>
      </c>
      <c r="G641" s="10" t="s">
        <v>82</v>
      </c>
      <c r="H641" s="10" t="s">
        <v>82</v>
      </c>
      <c r="I641" s="10" t="s">
        <v>82</v>
      </c>
      <c r="J641" s="10" t="s">
        <v>26</v>
      </c>
      <c r="K641" s="10" t="s">
        <v>26</v>
      </c>
      <c r="L641" s="10" t="s">
        <v>26</v>
      </c>
      <c r="M641" s="10" t="s">
        <v>82</v>
      </c>
      <c r="N641" s="10" t="s">
        <v>82</v>
      </c>
      <c r="O641" s="10">
        <f t="shared" si="27"/>
        <v>2</v>
      </c>
      <c r="P641" s="10">
        <f t="shared" si="28"/>
        <v>4</v>
      </c>
      <c r="Q641" s="10">
        <f t="shared" si="29"/>
        <v>6</v>
      </c>
      <c r="R641" s="14" t="s">
        <v>33</v>
      </c>
      <c r="S641" s="50"/>
      <c r="T641" s="11"/>
      <c r="U641" s="11" t="s">
        <v>3602</v>
      </c>
      <c r="V641" s="8"/>
      <c r="W641" s="61" t="s">
        <v>4130</v>
      </c>
      <c r="X641" s="61" t="s">
        <v>4169</v>
      </c>
      <c r="Y641" s="61" t="s">
        <v>3698</v>
      </c>
      <c r="Z641" s="8"/>
    </row>
    <row r="642" spans="1:26" x14ac:dyDescent="0.2">
      <c r="A642" s="9">
        <v>744</v>
      </c>
      <c r="B642" s="9">
        <v>741</v>
      </c>
      <c r="C642" s="9">
        <v>859</v>
      </c>
      <c r="D642" s="9" t="s">
        <v>3616</v>
      </c>
      <c r="E642" s="8" t="s">
        <v>3617</v>
      </c>
      <c r="F642" s="10" t="s">
        <v>25</v>
      </c>
      <c r="G642" s="10" t="s">
        <v>25</v>
      </c>
      <c r="H642" s="10" t="s">
        <v>25</v>
      </c>
      <c r="I642" s="10" t="s">
        <v>26</v>
      </c>
      <c r="J642" s="10" t="s">
        <v>25</v>
      </c>
      <c r="K642" s="10" t="s">
        <v>26</v>
      </c>
      <c r="L642" s="10" t="s">
        <v>26</v>
      </c>
      <c r="M642" s="10" t="s">
        <v>26</v>
      </c>
      <c r="N642" s="10" t="s">
        <v>25</v>
      </c>
      <c r="O642" s="10">
        <f t="shared" ref="O642:O705" si="30">2-(SUM(IF(F642="NA",1,0),IF(G642="NA",1,0)))</f>
        <v>2</v>
      </c>
      <c r="P642" s="10">
        <f t="shared" ref="P642:P705" si="31">7-SUM(IF(H642="NA",1,0),IF(I642="NA",1,0),IF(J642="NA",1,0),IF(K642="NA",1,0),IF(L642="NA",1,0),IF(M642="NA",1,0),IF(N642="NA",1,0))</f>
        <v>3</v>
      </c>
      <c r="Q642" s="10">
        <f t="shared" ref="Q642:Q705" si="32">SUM(O642:P642)</f>
        <v>5</v>
      </c>
      <c r="R642" s="14" t="s">
        <v>33</v>
      </c>
      <c r="S642" s="50"/>
      <c r="T642" s="11"/>
      <c r="U642" s="11" t="s">
        <v>3602</v>
      </c>
      <c r="V642" s="8"/>
      <c r="W642" s="61" t="s">
        <v>4130</v>
      </c>
      <c r="X642" s="61" t="s">
        <v>4169</v>
      </c>
      <c r="Y642" s="61" t="s">
        <v>3698</v>
      </c>
      <c r="Z642" s="8"/>
    </row>
    <row r="643" spans="1:26" x14ac:dyDescent="0.2">
      <c r="A643" s="9">
        <v>745</v>
      </c>
      <c r="B643" s="9">
        <v>725</v>
      </c>
      <c r="C643" s="9">
        <v>839</v>
      </c>
      <c r="D643" s="9" t="s">
        <v>3618</v>
      </c>
      <c r="E643" s="8" t="s">
        <v>3619</v>
      </c>
      <c r="F643" s="10" t="s">
        <v>32</v>
      </c>
      <c r="G643" s="10" t="s">
        <v>32</v>
      </c>
      <c r="H643" s="10" t="s">
        <v>26</v>
      </c>
      <c r="I643" s="10" t="s">
        <v>26</v>
      </c>
      <c r="J643" s="10" t="s">
        <v>32</v>
      </c>
      <c r="K643" s="10" t="s">
        <v>26</v>
      </c>
      <c r="L643" s="10" t="s">
        <v>26</v>
      </c>
      <c r="M643" s="10" t="s">
        <v>26</v>
      </c>
      <c r="N643" s="10" t="s">
        <v>26</v>
      </c>
      <c r="O643" s="10">
        <f t="shared" si="30"/>
        <v>2</v>
      </c>
      <c r="P643" s="10">
        <f t="shared" si="31"/>
        <v>1</v>
      </c>
      <c r="Q643" s="10">
        <f t="shared" si="32"/>
        <v>3</v>
      </c>
      <c r="R643" s="14" t="s">
        <v>33</v>
      </c>
      <c r="S643" s="50"/>
      <c r="T643" s="11"/>
      <c r="U643" s="11" t="s">
        <v>3602</v>
      </c>
      <c r="V643" s="8"/>
      <c r="W643" s="61" t="s">
        <v>4130</v>
      </c>
      <c r="X643" s="61" t="s">
        <v>4169</v>
      </c>
      <c r="Y643" s="61" t="s">
        <v>3698</v>
      </c>
      <c r="Z643" s="8"/>
    </row>
    <row r="644" spans="1:26" ht="24" x14ac:dyDescent="0.2">
      <c r="A644" s="9">
        <v>746</v>
      </c>
      <c r="B644" s="9">
        <v>745</v>
      </c>
      <c r="C644" s="9">
        <v>866</v>
      </c>
      <c r="D644" s="9" t="s">
        <v>3620</v>
      </c>
      <c r="E644" s="15" t="s">
        <v>3621</v>
      </c>
      <c r="F644" s="10" t="s">
        <v>32</v>
      </c>
      <c r="G644" s="10" t="s">
        <v>32</v>
      </c>
      <c r="H644" s="10" t="s">
        <v>32</v>
      </c>
      <c r="I644" s="10" t="s">
        <v>26</v>
      </c>
      <c r="J644" s="10" t="s">
        <v>26</v>
      </c>
      <c r="K644" s="10" t="s">
        <v>26</v>
      </c>
      <c r="L644" s="10" t="s">
        <v>26</v>
      </c>
      <c r="M644" s="10" t="s">
        <v>26</v>
      </c>
      <c r="N644" s="10" t="s">
        <v>26</v>
      </c>
      <c r="O644" s="10">
        <f t="shared" si="30"/>
        <v>2</v>
      </c>
      <c r="P644" s="10">
        <f t="shared" si="31"/>
        <v>1</v>
      </c>
      <c r="Q644" s="10">
        <f t="shared" si="32"/>
        <v>3</v>
      </c>
      <c r="R644" s="14" t="s">
        <v>33</v>
      </c>
      <c r="S644" s="50" t="s">
        <v>3622</v>
      </c>
      <c r="T644" s="11"/>
      <c r="U644" s="11" t="s">
        <v>3602</v>
      </c>
      <c r="V644" s="8"/>
      <c r="W644" s="61" t="s">
        <v>4130</v>
      </c>
      <c r="X644" s="61" t="s">
        <v>4169</v>
      </c>
      <c r="Y644" s="61" t="s">
        <v>3698</v>
      </c>
      <c r="Z644" s="8"/>
    </row>
    <row r="645" spans="1:26" x14ac:dyDescent="0.2">
      <c r="A645" s="9">
        <v>748</v>
      </c>
      <c r="B645" s="9">
        <v>740</v>
      </c>
      <c r="C645" s="9">
        <v>858</v>
      </c>
      <c r="D645" s="9" t="s">
        <v>3623</v>
      </c>
      <c r="E645" s="8" t="s">
        <v>3624</v>
      </c>
      <c r="F645" s="10" t="s">
        <v>82</v>
      </c>
      <c r="G645" s="10" t="s">
        <v>82</v>
      </c>
      <c r="H645" s="10" t="s">
        <v>82</v>
      </c>
      <c r="I645" s="10" t="s">
        <v>82</v>
      </c>
      <c r="J645" s="10" t="s">
        <v>26</v>
      </c>
      <c r="K645" s="10" t="s">
        <v>26</v>
      </c>
      <c r="L645" s="10" t="s">
        <v>26</v>
      </c>
      <c r="M645" s="10" t="s">
        <v>82</v>
      </c>
      <c r="N645" s="10" t="s">
        <v>82</v>
      </c>
      <c r="O645" s="10">
        <f t="shared" si="30"/>
        <v>2</v>
      </c>
      <c r="P645" s="10">
        <f t="shared" si="31"/>
        <v>4</v>
      </c>
      <c r="Q645" s="10">
        <f t="shared" si="32"/>
        <v>6</v>
      </c>
      <c r="R645" s="14" t="s">
        <v>33</v>
      </c>
      <c r="S645" s="50"/>
      <c r="T645" s="11"/>
      <c r="U645" s="11" t="s">
        <v>3602</v>
      </c>
      <c r="V645" s="8"/>
      <c r="W645" s="61" t="s">
        <v>4130</v>
      </c>
      <c r="X645" s="61" t="s">
        <v>4169</v>
      </c>
      <c r="Y645" s="61" t="s">
        <v>3698</v>
      </c>
      <c r="Z645" s="8"/>
    </row>
    <row r="646" spans="1:26" x14ac:dyDescent="0.2">
      <c r="A646" s="9">
        <v>749</v>
      </c>
      <c r="B646" s="9">
        <v>735</v>
      </c>
      <c r="C646" s="9">
        <v>852</v>
      </c>
      <c r="D646" s="9" t="s">
        <v>3625</v>
      </c>
      <c r="E646" s="15" t="s">
        <v>3626</v>
      </c>
      <c r="F646" s="10" t="s">
        <v>26</v>
      </c>
      <c r="G646" s="10" t="s">
        <v>32</v>
      </c>
      <c r="H646" s="10" t="s">
        <v>26</v>
      </c>
      <c r="I646" s="10" t="s">
        <v>26</v>
      </c>
      <c r="J646" s="10" t="s">
        <v>26</v>
      </c>
      <c r="K646" s="10" t="s">
        <v>26</v>
      </c>
      <c r="L646" s="10" t="s">
        <v>26</v>
      </c>
      <c r="M646" s="10" t="s">
        <v>26</v>
      </c>
      <c r="N646" s="10" t="s">
        <v>26</v>
      </c>
      <c r="O646" s="10">
        <f t="shared" si="30"/>
        <v>1</v>
      </c>
      <c r="P646" s="10">
        <f t="shared" si="31"/>
        <v>0</v>
      </c>
      <c r="Q646" s="10">
        <f t="shared" si="32"/>
        <v>1</v>
      </c>
      <c r="R646" s="14" t="s">
        <v>33</v>
      </c>
      <c r="S646" s="50"/>
      <c r="T646" s="11"/>
      <c r="U646" s="11" t="s">
        <v>3602</v>
      </c>
      <c r="V646" s="8"/>
      <c r="W646" s="61" t="s">
        <v>4130</v>
      </c>
      <c r="X646" s="61" t="s">
        <v>4169</v>
      </c>
      <c r="Y646" s="61" t="s">
        <v>3698</v>
      </c>
      <c r="Z646" s="8"/>
    </row>
    <row r="647" spans="1:26" x14ac:dyDescent="0.2">
      <c r="A647" s="9">
        <v>750</v>
      </c>
      <c r="B647" s="9">
        <v>767</v>
      </c>
      <c r="C647" s="9">
        <v>888</v>
      </c>
      <c r="D647" s="9" t="s">
        <v>3627</v>
      </c>
      <c r="E647" s="8" t="s">
        <v>3627</v>
      </c>
      <c r="F647" s="10" t="s">
        <v>26</v>
      </c>
      <c r="G647" s="10" t="s">
        <v>26</v>
      </c>
      <c r="H647" s="10" t="s">
        <v>3628</v>
      </c>
      <c r="I647" s="10" t="s">
        <v>3629</v>
      </c>
      <c r="J647" s="10" t="s">
        <v>3630</v>
      </c>
      <c r="K647" s="10" t="s">
        <v>3631</v>
      </c>
      <c r="L647" s="10" t="s">
        <v>3632</v>
      </c>
      <c r="M647" s="10" t="s">
        <v>3633</v>
      </c>
      <c r="N647" s="10" t="s">
        <v>3634</v>
      </c>
      <c r="O647" s="10">
        <f t="shared" si="30"/>
        <v>0</v>
      </c>
      <c r="P647" s="10">
        <f t="shared" si="31"/>
        <v>7</v>
      </c>
      <c r="Q647" s="10">
        <f t="shared" si="32"/>
        <v>7</v>
      </c>
      <c r="R647" s="14" t="s">
        <v>33</v>
      </c>
      <c r="S647" s="50"/>
      <c r="T647" s="11"/>
      <c r="U647" s="11" t="s">
        <v>3602</v>
      </c>
      <c r="V647" s="8"/>
      <c r="W647" s="61" t="s">
        <v>4130</v>
      </c>
      <c r="X647" s="61" t="s">
        <v>4169</v>
      </c>
      <c r="Y647" s="61" t="s">
        <v>3698</v>
      </c>
      <c r="Z647" s="8"/>
    </row>
    <row r="648" spans="1:26" x14ac:dyDescent="0.2">
      <c r="A648" s="9">
        <v>751</v>
      </c>
      <c r="B648" s="9">
        <v>765</v>
      </c>
      <c r="C648" s="9">
        <v>886</v>
      </c>
      <c r="D648" s="9" t="s">
        <v>3635</v>
      </c>
      <c r="E648" s="15" t="s">
        <v>3636</v>
      </c>
      <c r="F648" s="10" t="s">
        <v>26</v>
      </c>
      <c r="G648" s="10" t="s">
        <v>26</v>
      </c>
      <c r="H648" s="10" t="s">
        <v>3637</v>
      </c>
      <c r="I648" s="10" t="s">
        <v>26</v>
      </c>
      <c r="J648" s="10" t="s">
        <v>26</v>
      </c>
      <c r="K648" s="10" t="s">
        <v>26</v>
      </c>
      <c r="L648" s="10" t="s">
        <v>26</v>
      </c>
      <c r="M648" s="10" t="s">
        <v>26</v>
      </c>
      <c r="N648" s="10" t="s">
        <v>26</v>
      </c>
      <c r="O648" s="10">
        <f t="shared" si="30"/>
        <v>0</v>
      </c>
      <c r="P648" s="10">
        <f t="shared" si="31"/>
        <v>1</v>
      </c>
      <c r="Q648" s="10">
        <f t="shared" si="32"/>
        <v>1</v>
      </c>
      <c r="R648" s="14" t="s">
        <v>33</v>
      </c>
      <c r="S648" s="50"/>
      <c r="T648" s="11"/>
      <c r="U648" s="11" t="s">
        <v>3602</v>
      </c>
      <c r="V648" s="8"/>
      <c r="W648" s="61" t="s">
        <v>4130</v>
      </c>
      <c r="X648" s="61" t="s">
        <v>4169</v>
      </c>
      <c r="Y648" s="61" t="s">
        <v>3698</v>
      </c>
      <c r="Z648" s="8"/>
    </row>
    <row r="649" spans="1:26" x14ac:dyDescent="0.2">
      <c r="A649" s="9">
        <v>752</v>
      </c>
      <c r="B649" s="9">
        <v>752</v>
      </c>
      <c r="C649" s="9">
        <v>873</v>
      </c>
      <c r="D649" s="9" t="s">
        <v>3638</v>
      </c>
      <c r="E649" s="8" t="s">
        <v>3639</v>
      </c>
      <c r="F649" s="10" t="s">
        <v>3640</v>
      </c>
      <c r="G649" s="10" t="s">
        <v>26</v>
      </c>
      <c r="H649" s="10" t="s">
        <v>3641</v>
      </c>
      <c r="I649" s="10" t="s">
        <v>26</v>
      </c>
      <c r="J649" s="10" t="s">
        <v>26</v>
      </c>
      <c r="K649" s="10" t="s">
        <v>26</v>
      </c>
      <c r="L649" s="10" t="s">
        <v>26</v>
      </c>
      <c r="M649" s="10" t="s">
        <v>26</v>
      </c>
      <c r="N649" s="10" t="s">
        <v>26</v>
      </c>
      <c r="O649" s="10">
        <f t="shared" si="30"/>
        <v>1</v>
      </c>
      <c r="P649" s="10">
        <f t="shared" si="31"/>
        <v>1</v>
      </c>
      <c r="Q649" s="10">
        <f t="shared" si="32"/>
        <v>2</v>
      </c>
      <c r="R649" s="14" t="s">
        <v>33</v>
      </c>
      <c r="S649" s="50"/>
      <c r="T649" s="11"/>
      <c r="U649" s="11" t="s">
        <v>3602</v>
      </c>
      <c r="V649" s="8"/>
      <c r="W649" s="61" t="s">
        <v>4130</v>
      </c>
      <c r="X649" s="61" t="s">
        <v>4169</v>
      </c>
      <c r="Y649" s="61" t="s">
        <v>3698</v>
      </c>
      <c r="Z649" s="8"/>
    </row>
    <row r="650" spans="1:26" x14ac:dyDescent="0.2">
      <c r="A650" s="9">
        <v>753</v>
      </c>
      <c r="B650" s="9">
        <v>778</v>
      </c>
      <c r="C650" s="9">
        <v>902</v>
      </c>
      <c r="D650" s="9" t="s">
        <v>3642</v>
      </c>
      <c r="E650" s="21" t="s">
        <v>3643</v>
      </c>
      <c r="F650" s="10" t="s">
        <v>3644</v>
      </c>
      <c r="G650" s="10" t="s">
        <v>26</v>
      </c>
      <c r="H650" s="10" t="s">
        <v>3645</v>
      </c>
      <c r="I650" s="10" t="s">
        <v>26</v>
      </c>
      <c r="J650" s="10" t="s">
        <v>3646</v>
      </c>
      <c r="K650" s="10" t="s">
        <v>26</v>
      </c>
      <c r="L650" s="10" t="s">
        <v>26</v>
      </c>
      <c r="M650" s="10" t="s">
        <v>26</v>
      </c>
      <c r="N650" s="10" t="s">
        <v>26</v>
      </c>
      <c r="O650" s="10">
        <f t="shared" si="30"/>
        <v>1</v>
      </c>
      <c r="P650" s="10">
        <f t="shared" si="31"/>
        <v>2</v>
      </c>
      <c r="Q650" s="10">
        <f t="shared" si="32"/>
        <v>3</v>
      </c>
      <c r="R650" s="14" t="s">
        <v>33</v>
      </c>
      <c r="S650" s="50" t="s">
        <v>3647</v>
      </c>
      <c r="T650" s="11"/>
      <c r="U650" s="11" t="s">
        <v>3602</v>
      </c>
      <c r="V650" s="8"/>
      <c r="W650" s="61" t="s">
        <v>4130</v>
      </c>
      <c r="X650" s="61" t="s">
        <v>4169</v>
      </c>
      <c r="Y650" s="61" t="s">
        <v>3698</v>
      </c>
      <c r="Z650" s="8"/>
    </row>
    <row r="651" spans="1:26" x14ac:dyDescent="0.2">
      <c r="A651" s="9">
        <v>754</v>
      </c>
      <c r="B651" s="9">
        <v>777</v>
      </c>
      <c r="C651" s="9">
        <v>901</v>
      </c>
      <c r="D651" s="9" t="s">
        <v>3648</v>
      </c>
      <c r="E651" s="21" t="s">
        <v>3649</v>
      </c>
      <c r="F651" s="10" t="s">
        <v>3650</v>
      </c>
      <c r="G651" s="10" t="s">
        <v>26</v>
      </c>
      <c r="H651" s="10" t="s">
        <v>3651</v>
      </c>
      <c r="I651" s="10" t="s">
        <v>26</v>
      </c>
      <c r="J651" s="10" t="s">
        <v>3652</v>
      </c>
      <c r="K651" s="10" t="s">
        <v>26</v>
      </c>
      <c r="L651" s="10" t="s">
        <v>26</v>
      </c>
      <c r="M651" s="10" t="s">
        <v>26</v>
      </c>
      <c r="N651" s="10" t="s">
        <v>26</v>
      </c>
      <c r="O651" s="10">
        <f t="shared" si="30"/>
        <v>1</v>
      </c>
      <c r="P651" s="10">
        <f t="shared" si="31"/>
        <v>2</v>
      </c>
      <c r="Q651" s="10">
        <f t="shared" si="32"/>
        <v>3</v>
      </c>
      <c r="R651" s="14" t="s">
        <v>33</v>
      </c>
      <c r="S651" s="50" t="s">
        <v>3647</v>
      </c>
      <c r="T651" s="11"/>
      <c r="U651" s="11" t="s">
        <v>3602</v>
      </c>
      <c r="V651" s="8"/>
      <c r="W651" s="61" t="s">
        <v>4130</v>
      </c>
      <c r="X651" s="61" t="s">
        <v>4169</v>
      </c>
      <c r="Y651" s="61" t="s">
        <v>3698</v>
      </c>
      <c r="Z651" s="8"/>
    </row>
    <row r="652" spans="1:26" ht="48" x14ac:dyDescent="0.2">
      <c r="A652" s="9">
        <v>755</v>
      </c>
      <c r="B652" s="9">
        <v>726</v>
      </c>
      <c r="C652" s="9">
        <v>840</v>
      </c>
      <c r="D652" s="9" t="s">
        <v>3653</v>
      </c>
      <c r="E652" s="15" t="s">
        <v>3654</v>
      </c>
      <c r="F652" s="10" t="s">
        <v>32</v>
      </c>
      <c r="G652" s="10" t="s">
        <v>32</v>
      </c>
      <c r="H652" s="10" t="s">
        <v>32</v>
      </c>
      <c r="I652" s="10" t="s">
        <v>26</v>
      </c>
      <c r="J652" s="10" t="s">
        <v>26</v>
      </c>
      <c r="K652" s="10" t="s">
        <v>26</v>
      </c>
      <c r="L652" s="10" t="s">
        <v>26</v>
      </c>
      <c r="M652" s="10" t="s">
        <v>26</v>
      </c>
      <c r="N652" s="10" t="s">
        <v>26</v>
      </c>
      <c r="O652" s="10">
        <f t="shared" si="30"/>
        <v>2</v>
      </c>
      <c r="P652" s="10">
        <f t="shared" si="31"/>
        <v>1</v>
      </c>
      <c r="Q652" s="10">
        <f t="shared" si="32"/>
        <v>3</v>
      </c>
      <c r="R652" s="14" t="s">
        <v>33</v>
      </c>
      <c r="S652" s="50" t="s">
        <v>3655</v>
      </c>
      <c r="T652" s="11"/>
      <c r="U652" s="11" t="s">
        <v>3602</v>
      </c>
      <c r="V652" s="8"/>
      <c r="W652" s="61" t="s">
        <v>4130</v>
      </c>
      <c r="X652" s="61" t="s">
        <v>4169</v>
      </c>
      <c r="Y652" s="61" t="s">
        <v>3698</v>
      </c>
      <c r="Z652" s="8"/>
    </row>
    <row r="653" spans="1:26" ht="48" x14ac:dyDescent="0.2">
      <c r="A653" s="9">
        <v>756</v>
      </c>
      <c r="B653" s="9">
        <v>776</v>
      </c>
      <c r="C653" s="9">
        <v>900</v>
      </c>
      <c r="D653" s="9" t="s">
        <v>3656</v>
      </c>
      <c r="E653" s="8" t="s">
        <v>3656</v>
      </c>
      <c r="F653" s="10" t="s">
        <v>3657</v>
      </c>
      <c r="G653" s="10" t="s">
        <v>82</v>
      </c>
      <c r="H653" s="10" t="s">
        <v>3658</v>
      </c>
      <c r="I653" s="10" t="s">
        <v>26</v>
      </c>
      <c r="J653" s="10" t="s">
        <v>3659</v>
      </c>
      <c r="K653" s="10" t="s">
        <v>3660</v>
      </c>
      <c r="L653" s="10" t="s">
        <v>82</v>
      </c>
      <c r="M653" s="10" t="s">
        <v>3661</v>
      </c>
      <c r="N653" s="10" t="s">
        <v>3662</v>
      </c>
      <c r="O653" s="10">
        <f t="shared" si="30"/>
        <v>2</v>
      </c>
      <c r="P653" s="10">
        <f t="shared" si="31"/>
        <v>6</v>
      </c>
      <c r="Q653" s="10">
        <f t="shared" si="32"/>
        <v>8</v>
      </c>
      <c r="R653" s="14" t="s">
        <v>33</v>
      </c>
      <c r="S653" s="50" t="s">
        <v>3655</v>
      </c>
      <c r="T653" s="11"/>
      <c r="U653" s="11" t="s">
        <v>3602</v>
      </c>
      <c r="V653" s="8"/>
      <c r="W653" s="61" t="s">
        <v>4130</v>
      </c>
      <c r="X653" s="61" t="s">
        <v>4169</v>
      </c>
      <c r="Y653" s="61" t="s">
        <v>3698</v>
      </c>
      <c r="Z653" s="8"/>
    </row>
    <row r="654" spans="1:26" x14ac:dyDescent="0.2">
      <c r="A654" s="9">
        <v>757</v>
      </c>
      <c r="B654" s="9">
        <v>774</v>
      </c>
      <c r="C654" s="9">
        <v>898</v>
      </c>
      <c r="D654" s="9" t="s">
        <v>3663</v>
      </c>
      <c r="E654" s="8" t="s">
        <v>3664</v>
      </c>
      <c r="F654" s="10" t="s">
        <v>3665</v>
      </c>
      <c r="G654" s="10" t="s">
        <v>26</v>
      </c>
      <c r="H654" s="10" t="s">
        <v>3666</v>
      </c>
      <c r="I654" s="10" t="s">
        <v>26</v>
      </c>
      <c r="J654" s="10" t="s">
        <v>26</v>
      </c>
      <c r="K654" s="10" t="s">
        <v>26</v>
      </c>
      <c r="L654" s="10" t="s">
        <v>26</v>
      </c>
      <c r="M654" s="10" t="s">
        <v>26</v>
      </c>
      <c r="N654" s="10" t="s">
        <v>26</v>
      </c>
      <c r="O654" s="10">
        <f t="shared" si="30"/>
        <v>1</v>
      </c>
      <c r="P654" s="10">
        <f t="shared" si="31"/>
        <v>1</v>
      </c>
      <c r="Q654" s="10">
        <f t="shared" si="32"/>
        <v>2</v>
      </c>
      <c r="R654" s="15"/>
      <c r="T654" s="11"/>
      <c r="U654" s="11" t="s">
        <v>3602</v>
      </c>
      <c r="V654" s="8"/>
      <c r="W654" s="61" t="s">
        <v>4130</v>
      </c>
      <c r="X654" s="61" t="s">
        <v>4169</v>
      </c>
      <c r="Y654" s="61" t="s">
        <v>3698</v>
      </c>
      <c r="Z654" s="8"/>
    </row>
    <row r="655" spans="1:26" x14ac:dyDescent="0.2">
      <c r="A655" s="9">
        <v>758</v>
      </c>
      <c r="B655" s="9">
        <v>758</v>
      </c>
      <c r="C655" s="9">
        <v>879</v>
      </c>
      <c r="D655" s="9" t="s">
        <v>3667</v>
      </c>
      <c r="E655" s="8" t="s">
        <v>3668</v>
      </c>
      <c r="F655" s="10" t="s">
        <v>3669</v>
      </c>
      <c r="G655" s="10" t="s">
        <v>26</v>
      </c>
      <c r="H655" s="10" t="s">
        <v>3670</v>
      </c>
      <c r="I655" s="10" t="s">
        <v>26</v>
      </c>
      <c r="J655" s="10" t="s">
        <v>3671</v>
      </c>
      <c r="K655" s="10" t="s">
        <v>26</v>
      </c>
      <c r="L655" s="10" t="s">
        <v>26</v>
      </c>
      <c r="M655" s="10" t="s">
        <v>26</v>
      </c>
      <c r="N655" s="10" t="s">
        <v>26</v>
      </c>
      <c r="O655" s="10">
        <f t="shared" si="30"/>
        <v>1</v>
      </c>
      <c r="P655" s="10">
        <f t="shared" si="31"/>
        <v>2</v>
      </c>
      <c r="Q655" s="10">
        <f t="shared" si="32"/>
        <v>3</v>
      </c>
      <c r="R655" s="9"/>
      <c r="S655" s="50"/>
      <c r="T655" s="11"/>
      <c r="U655" s="11" t="s">
        <v>3602</v>
      </c>
      <c r="V655" s="8"/>
      <c r="W655" s="61" t="s">
        <v>4130</v>
      </c>
      <c r="X655" s="61" t="s">
        <v>4169</v>
      </c>
      <c r="Y655" s="61" t="s">
        <v>3698</v>
      </c>
      <c r="Z655" s="8"/>
    </row>
    <row r="656" spans="1:26" x14ac:dyDescent="0.2">
      <c r="A656" s="9">
        <v>759</v>
      </c>
      <c r="B656" s="9">
        <v>759</v>
      </c>
      <c r="C656" s="9">
        <v>880</v>
      </c>
      <c r="D656" s="9" t="s">
        <v>3672</v>
      </c>
      <c r="E656" s="8" t="s">
        <v>3673</v>
      </c>
      <c r="F656" s="10" t="s">
        <v>3674</v>
      </c>
      <c r="G656" s="10" t="s">
        <v>26</v>
      </c>
      <c r="H656" s="10" t="s">
        <v>3675</v>
      </c>
      <c r="I656" s="10" t="s">
        <v>26</v>
      </c>
      <c r="J656" s="10" t="s">
        <v>3676</v>
      </c>
      <c r="K656" s="10" t="s">
        <v>26</v>
      </c>
      <c r="L656" s="10" t="s">
        <v>26</v>
      </c>
      <c r="M656" s="10" t="s">
        <v>26</v>
      </c>
      <c r="N656" s="10" t="s">
        <v>26</v>
      </c>
      <c r="O656" s="10">
        <f t="shared" si="30"/>
        <v>1</v>
      </c>
      <c r="P656" s="10">
        <f t="shared" si="31"/>
        <v>2</v>
      </c>
      <c r="Q656" s="10">
        <f t="shared" si="32"/>
        <v>3</v>
      </c>
      <c r="R656" s="15"/>
      <c r="S656" s="50"/>
      <c r="T656" s="11"/>
      <c r="U656" s="11" t="s">
        <v>3602</v>
      </c>
      <c r="V656" s="8"/>
      <c r="W656" s="61" t="s">
        <v>4130</v>
      </c>
      <c r="X656" s="61" t="s">
        <v>4169</v>
      </c>
      <c r="Y656" s="61" t="s">
        <v>3698</v>
      </c>
      <c r="Z656" s="8"/>
    </row>
    <row r="657" spans="1:26" x14ac:dyDescent="0.2">
      <c r="A657" s="9">
        <v>760</v>
      </c>
      <c r="B657" s="9">
        <v>761</v>
      </c>
      <c r="C657" s="9">
        <v>882</v>
      </c>
      <c r="D657" s="9" t="s">
        <v>3677</v>
      </c>
      <c r="E657" s="8" t="s">
        <v>3678</v>
      </c>
      <c r="F657" s="10" t="s">
        <v>3679</v>
      </c>
      <c r="G657" s="10" t="s">
        <v>26</v>
      </c>
      <c r="H657" s="10" t="s">
        <v>3680</v>
      </c>
      <c r="I657" s="10" t="s">
        <v>26</v>
      </c>
      <c r="J657" s="10" t="s">
        <v>3681</v>
      </c>
      <c r="K657" s="10" t="s">
        <v>26</v>
      </c>
      <c r="L657" s="10" t="s">
        <v>26</v>
      </c>
      <c r="M657" s="10" t="s">
        <v>26</v>
      </c>
      <c r="N657" s="10" t="s">
        <v>26</v>
      </c>
      <c r="O657" s="10">
        <f t="shared" si="30"/>
        <v>1</v>
      </c>
      <c r="P657" s="10">
        <f t="shared" si="31"/>
        <v>2</v>
      </c>
      <c r="Q657" s="10">
        <f t="shared" si="32"/>
        <v>3</v>
      </c>
      <c r="R657" s="15"/>
      <c r="S657" s="50"/>
      <c r="T657" s="11"/>
      <c r="U657" s="11" t="s">
        <v>3602</v>
      </c>
      <c r="V657" s="8"/>
      <c r="W657" s="61" t="s">
        <v>4130</v>
      </c>
      <c r="X657" s="61" t="s">
        <v>4169</v>
      </c>
      <c r="Y657" s="61" t="s">
        <v>3698</v>
      </c>
      <c r="Z657" s="8"/>
    </row>
    <row r="658" spans="1:26" x14ac:dyDescent="0.2">
      <c r="A658" s="9">
        <v>762</v>
      </c>
      <c r="B658" s="9">
        <v>769</v>
      </c>
      <c r="C658" s="9">
        <v>890</v>
      </c>
      <c r="D658" s="9" t="s">
        <v>3682</v>
      </c>
      <c r="E658" s="8" t="s">
        <v>3683</v>
      </c>
      <c r="F658" s="10" t="s">
        <v>3684</v>
      </c>
      <c r="G658" s="10" t="s">
        <v>26</v>
      </c>
      <c r="H658" s="10" t="s">
        <v>3685</v>
      </c>
      <c r="I658" s="10" t="s">
        <v>26</v>
      </c>
      <c r="J658" s="10" t="s">
        <v>3686</v>
      </c>
      <c r="K658" s="10" t="s">
        <v>26</v>
      </c>
      <c r="L658" s="10" t="s">
        <v>26</v>
      </c>
      <c r="M658" s="10" t="s">
        <v>26</v>
      </c>
      <c r="N658" s="10" t="s">
        <v>26</v>
      </c>
      <c r="O658" s="10">
        <f t="shared" si="30"/>
        <v>1</v>
      </c>
      <c r="P658" s="10">
        <f t="shared" si="31"/>
        <v>2</v>
      </c>
      <c r="Q658" s="10">
        <f t="shared" si="32"/>
        <v>3</v>
      </c>
      <c r="R658" s="15"/>
      <c r="S658" s="50"/>
      <c r="T658" s="11"/>
      <c r="U658" s="11" t="s">
        <v>3602</v>
      </c>
      <c r="V658" s="8"/>
      <c r="W658" s="61" t="s">
        <v>4130</v>
      </c>
      <c r="X658" s="61" t="s">
        <v>4169</v>
      </c>
      <c r="Y658" s="61" t="s">
        <v>3698</v>
      </c>
      <c r="Z658" s="8"/>
    </row>
    <row r="659" spans="1:26" ht="24" x14ac:dyDescent="0.2">
      <c r="A659" s="9">
        <v>763</v>
      </c>
      <c r="B659" s="9">
        <v>755</v>
      </c>
      <c r="C659" s="9">
        <v>876</v>
      </c>
      <c r="D659" s="9" t="s">
        <v>3687</v>
      </c>
      <c r="E659" s="38" t="s">
        <v>3688</v>
      </c>
      <c r="F659" s="10" t="s">
        <v>3689</v>
      </c>
      <c r="G659" s="10" t="s">
        <v>26</v>
      </c>
      <c r="H659" s="10" t="s">
        <v>3690</v>
      </c>
      <c r="I659" s="10" t="s">
        <v>3691</v>
      </c>
      <c r="J659" s="10" t="s">
        <v>3692</v>
      </c>
      <c r="K659" s="10" t="s">
        <v>3693</v>
      </c>
      <c r="L659" s="10" t="s">
        <v>26</v>
      </c>
      <c r="M659" s="10" t="s">
        <v>3694</v>
      </c>
      <c r="N659" s="10" t="s">
        <v>3695</v>
      </c>
      <c r="O659" s="10">
        <f t="shared" si="30"/>
        <v>1</v>
      </c>
      <c r="P659" s="10">
        <f t="shared" si="31"/>
        <v>6</v>
      </c>
      <c r="Q659" s="10">
        <f t="shared" si="32"/>
        <v>7</v>
      </c>
      <c r="R659" s="14" t="s">
        <v>3696</v>
      </c>
      <c r="S659" s="50" t="s">
        <v>3697</v>
      </c>
      <c r="T659" s="11" t="s">
        <v>3698</v>
      </c>
      <c r="U659" s="11" t="s">
        <v>3602</v>
      </c>
      <c r="V659" s="8"/>
      <c r="W659" s="61" t="s">
        <v>4130</v>
      </c>
      <c r="X659" s="61" t="s">
        <v>4169</v>
      </c>
      <c r="Y659" s="61" t="s">
        <v>3698</v>
      </c>
      <c r="Z659" s="8"/>
    </row>
    <row r="660" spans="1:26" x14ac:dyDescent="0.2">
      <c r="A660" s="9">
        <v>764</v>
      </c>
      <c r="B660" s="9">
        <v>770</v>
      </c>
      <c r="C660" s="9">
        <v>891</v>
      </c>
      <c r="D660" s="9" t="s">
        <v>3699</v>
      </c>
      <c r="E660" s="15" t="s">
        <v>3700</v>
      </c>
      <c r="F660" s="10" t="s">
        <v>3701</v>
      </c>
      <c r="G660" s="10" t="s">
        <v>26</v>
      </c>
      <c r="H660" s="10" t="s">
        <v>3702</v>
      </c>
      <c r="I660" s="10" t="s">
        <v>26</v>
      </c>
      <c r="J660" s="10" t="s">
        <v>3703</v>
      </c>
      <c r="K660" s="10" t="s">
        <v>26</v>
      </c>
      <c r="L660" s="10" t="s">
        <v>26</v>
      </c>
      <c r="M660" s="10" t="s">
        <v>26</v>
      </c>
      <c r="N660" s="10" t="s">
        <v>26</v>
      </c>
      <c r="O660" s="10">
        <f t="shared" si="30"/>
        <v>1</v>
      </c>
      <c r="P660" s="10">
        <f t="shared" si="31"/>
        <v>2</v>
      </c>
      <c r="Q660" s="10">
        <f t="shared" si="32"/>
        <v>3</v>
      </c>
      <c r="R660" s="15"/>
      <c r="S660" s="50"/>
      <c r="T660" s="11"/>
      <c r="U660" s="11" t="s">
        <v>3602</v>
      </c>
      <c r="V660" s="8"/>
      <c r="W660" s="61" t="s">
        <v>4130</v>
      </c>
      <c r="X660" s="61" t="s">
        <v>4169</v>
      </c>
      <c r="Y660" s="61" t="s">
        <v>3698</v>
      </c>
      <c r="Z660" s="8"/>
    </row>
    <row r="661" spans="1:26" x14ac:dyDescent="0.2">
      <c r="A661" s="9">
        <v>765</v>
      </c>
      <c r="B661" s="9">
        <v>771</v>
      </c>
      <c r="C661" s="9">
        <v>892</v>
      </c>
      <c r="D661" s="9" t="s">
        <v>3704</v>
      </c>
      <c r="E661" s="8" t="s">
        <v>3705</v>
      </c>
      <c r="F661" s="10" t="s">
        <v>3706</v>
      </c>
      <c r="G661" s="10" t="s">
        <v>26</v>
      </c>
      <c r="H661" s="10" t="s">
        <v>3707</v>
      </c>
      <c r="I661" s="10" t="s">
        <v>26</v>
      </c>
      <c r="J661" s="10" t="s">
        <v>26</v>
      </c>
      <c r="K661" s="10" t="s">
        <v>26</v>
      </c>
      <c r="L661" s="10" t="s">
        <v>26</v>
      </c>
      <c r="M661" s="10" t="s">
        <v>26</v>
      </c>
      <c r="N661" s="10" t="s">
        <v>26</v>
      </c>
      <c r="O661" s="10">
        <f t="shared" si="30"/>
        <v>1</v>
      </c>
      <c r="P661" s="10">
        <f t="shared" si="31"/>
        <v>1</v>
      </c>
      <c r="Q661" s="10">
        <f t="shared" si="32"/>
        <v>2</v>
      </c>
      <c r="R661" s="15"/>
      <c r="S661" s="50"/>
      <c r="T661" s="11"/>
      <c r="U661" s="11" t="s">
        <v>3602</v>
      </c>
      <c r="V661" s="8"/>
      <c r="W661" s="61" t="s">
        <v>4130</v>
      </c>
      <c r="X661" s="61" t="s">
        <v>4169</v>
      </c>
      <c r="Y661" s="61" t="s">
        <v>3698</v>
      </c>
      <c r="Z661" s="8"/>
    </row>
    <row r="662" spans="1:26" x14ac:dyDescent="0.2">
      <c r="A662" s="9">
        <v>766</v>
      </c>
      <c r="B662" s="9">
        <v>754</v>
      </c>
      <c r="C662" s="9">
        <v>875</v>
      </c>
      <c r="D662" s="9" t="s">
        <v>3708</v>
      </c>
      <c r="E662" s="21" t="s">
        <v>3709</v>
      </c>
      <c r="F662" s="10" t="s">
        <v>82</v>
      </c>
      <c r="G662" s="10" t="s">
        <v>82</v>
      </c>
      <c r="H662" s="10" t="s">
        <v>82</v>
      </c>
      <c r="I662" s="10" t="s">
        <v>82</v>
      </c>
      <c r="J662" s="10" t="s">
        <v>26</v>
      </c>
      <c r="K662" s="10" t="s">
        <v>26</v>
      </c>
      <c r="L662" s="10" t="s">
        <v>26</v>
      </c>
      <c r="M662" s="10" t="s">
        <v>82</v>
      </c>
      <c r="N662" s="10" t="s">
        <v>82</v>
      </c>
      <c r="O662" s="10">
        <f t="shared" si="30"/>
        <v>2</v>
      </c>
      <c r="P662" s="10">
        <f t="shared" si="31"/>
        <v>4</v>
      </c>
      <c r="Q662" s="10">
        <f t="shared" si="32"/>
        <v>6</v>
      </c>
      <c r="R662" s="14" t="s">
        <v>3696</v>
      </c>
      <c r="S662" s="50"/>
      <c r="T662" s="11" t="s">
        <v>3698</v>
      </c>
      <c r="U662" s="11" t="s">
        <v>3602</v>
      </c>
      <c r="V662" s="8"/>
      <c r="W662" s="61" t="s">
        <v>4130</v>
      </c>
      <c r="X662" s="61" t="s">
        <v>4169</v>
      </c>
      <c r="Y662" s="61" t="s">
        <v>3698</v>
      </c>
      <c r="Z662" s="8"/>
    </row>
    <row r="663" spans="1:26" x14ac:dyDescent="0.2">
      <c r="A663" s="9">
        <v>768</v>
      </c>
      <c r="B663" s="9">
        <v>775</v>
      </c>
      <c r="C663" s="9">
        <v>899</v>
      </c>
      <c r="D663" s="9" t="s">
        <v>3710</v>
      </c>
      <c r="E663" s="8" t="s">
        <v>3711</v>
      </c>
      <c r="F663" s="10" t="s">
        <v>3712</v>
      </c>
      <c r="G663" s="10" t="s">
        <v>26</v>
      </c>
      <c r="H663" s="10" t="s">
        <v>3713</v>
      </c>
      <c r="I663" s="10" t="s">
        <v>26</v>
      </c>
      <c r="J663" s="10" t="s">
        <v>3714</v>
      </c>
      <c r="K663" s="10" t="s">
        <v>26</v>
      </c>
      <c r="L663" s="10" t="s">
        <v>26</v>
      </c>
      <c r="M663" s="10" t="s">
        <v>26</v>
      </c>
      <c r="N663" s="10" t="s">
        <v>26</v>
      </c>
      <c r="O663" s="10">
        <f t="shared" si="30"/>
        <v>1</v>
      </c>
      <c r="P663" s="10">
        <f t="shared" si="31"/>
        <v>2</v>
      </c>
      <c r="Q663" s="10">
        <f t="shared" si="32"/>
        <v>3</v>
      </c>
      <c r="R663" s="15"/>
      <c r="S663" s="50"/>
      <c r="T663" s="11"/>
      <c r="U663" s="11" t="s">
        <v>3602</v>
      </c>
      <c r="V663" s="8"/>
      <c r="W663" s="61" t="s">
        <v>4130</v>
      </c>
      <c r="X663" s="61" t="s">
        <v>4169</v>
      </c>
      <c r="Y663" s="61" t="s">
        <v>3698</v>
      </c>
      <c r="Z663" s="8"/>
    </row>
    <row r="664" spans="1:26" x14ac:dyDescent="0.2">
      <c r="A664" s="9">
        <v>769</v>
      </c>
      <c r="B664" s="9">
        <v>762</v>
      </c>
      <c r="C664" s="9">
        <v>883</v>
      </c>
      <c r="D664" s="9" t="s">
        <v>3715</v>
      </c>
      <c r="E664" s="16" t="s">
        <v>3716</v>
      </c>
      <c r="F664" s="10" t="s">
        <v>3717</v>
      </c>
      <c r="G664" s="10" t="s">
        <v>26</v>
      </c>
      <c r="H664" s="10" t="s">
        <v>3718</v>
      </c>
      <c r="I664" s="10" t="s">
        <v>26</v>
      </c>
      <c r="J664" s="10" t="s">
        <v>3719</v>
      </c>
      <c r="K664" s="10" t="s">
        <v>26</v>
      </c>
      <c r="L664" s="10" t="s">
        <v>26</v>
      </c>
      <c r="M664" s="10" t="s">
        <v>26</v>
      </c>
      <c r="N664" s="10" t="s">
        <v>26</v>
      </c>
      <c r="O664" s="10">
        <f t="shared" si="30"/>
        <v>1</v>
      </c>
      <c r="P664" s="10">
        <f t="shared" si="31"/>
        <v>2</v>
      </c>
      <c r="Q664" s="10">
        <f t="shared" si="32"/>
        <v>3</v>
      </c>
      <c r="R664" s="14" t="s">
        <v>3696</v>
      </c>
      <c r="S664" s="50" t="s">
        <v>3720</v>
      </c>
      <c r="T664" s="11" t="s">
        <v>3698</v>
      </c>
      <c r="U664" s="11" t="s">
        <v>3602</v>
      </c>
      <c r="V664" s="8"/>
      <c r="W664" s="61" t="s">
        <v>4130</v>
      </c>
      <c r="X664" s="61" t="s">
        <v>4169</v>
      </c>
      <c r="Y664" s="61" t="s">
        <v>3698</v>
      </c>
      <c r="Z664" s="8"/>
    </row>
    <row r="665" spans="1:26" x14ac:dyDescent="0.2">
      <c r="A665" s="9">
        <v>771</v>
      </c>
      <c r="B665" s="9">
        <v>773</v>
      </c>
      <c r="C665" s="9">
        <v>897</v>
      </c>
      <c r="D665" s="9" t="s">
        <v>3721</v>
      </c>
      <c r="E665" s="15" t="s">
        <v>3722</v>
      </c>
      <c r="F665" s="10" t="s">
        <v>3717</v>
      </c>
      <c r="G665" s="10" t="s">
        <v>26</v>
      </c>
      <c r="H665" s="10" t="s">
        <v>3723</v>
      </c>
      <c r="I665" s="10" t="s">
        <v>26</v>
      </c>
      <c r="J665" s="10" t="s">
        <v>3724</v>
      </c>
      <c r="K665" s="10" t="s">
        <v>26</v>
      </c>
      <c r="L665" s="10" t="s">
        <v>26</v>
      </c>
      <c r="M665" s="10" t="s">
        <v>26</v>
      </c>
      <c r="N665" s="10" t="s">
        <v>26</v>
      </c>
      <c r="O665" s="10">
        <f t="shared" si="30"/>
        <v>1</v>
      </c>
      <c r="P665" s="10">
        <f t="shared" si="31"/>
        <v>2</v>
      </c>
      <c r="Q665" s="10">
        <f t="shared" si="32"/>
        <v>3</v>
      </c>
      <c r="R665" s="15"/>
      <c r="S665" s="50"/>
      <c r="T665" s="39"/>
      <c r="U665" s="11" t="s">
        <v>3602</v>
      </c>
      <c r="V665" s="8"/>
      <c r="W665" s="61" t="s">
        <v>4130</v>
      </c>
      <c r="X665" s="61" t="s">
        <v>4169</v>
      </c>
      <c r="Y665" s="61" t="s">
        <v>3698</v>
      </c>
      <c r="Z665" s="8"/>
    </row>
    <row r="666" spans="1:26" x14ac:dyDescent="0.2">
      <c r="A666" s="9">
        <v>772</v>
      </c>
      <c r="B666" s="9">
        <v>58</v>
      </c>
      <c r="C666" s="9">
        <v>124</v>
      </c>
      <c r="D666" s="9" t="s">
        <v>3725</v>
      </c>
      <c r="E666" s="15" t="s">
        <v>3726</v>
      </c>
      <c r="F666" s="10" t="s">
        <v>32</v>
      </c>
      <c r="G666" s="10" t="s">
        <v>32</v>
      </c>
      <c r="H666" s="10" t="s">
        <v>82</v>
      </c>
      <c r="I666" s="10" t="s">
        <v>82</v>
      </c>
      <c r="J666" s="10" t="s">
        <v>26</v>
      </c>
      <c r="K666" s="10" t="s">
        <v>26</v>
      </c>
      <c r="L666" s="10" t="s">
        <v>26</v>
      </c>
      <c r="M666" s="10" t="s">
        <v>82</v>
      </c>
      <c r="N666" s="10" t="s">
        <v>82</v>
      </c>
      <c r="O666" s="10">
        <f t="shared" si="30"/>
        <v>2</v>
      </c>
      <c r="P666" s="10">
        <f t="shared" si="31"/>
        <v>4</v>
      </c>
      <c r="Q666" s="10">
        <f t="shared" si="32"/>
        <v>6</v>
      </c>
      <c r="R666" s="15"/>
      <c r="S666" s="50"/>
      <c r="T666" s="11"/>
      <c r="U666" s="11" t="s">
        <v>3602</v>
      </c>
      <c r="V666" s="8"/>
      <c r="W666" s="61" t="s">
        <v>4130</v>
      </c>
      <c r="X666" s="61" t="s">
        <v>4169</v>
      </c>
      <c r="Y666" s="61" t="s">
        <v>3698</v>
      </c>
      <c r="Z666" s="8"/>
    </row>
    <row r="667" spans="1:26" x14ac:dyDescent="0.2">
      <c r="A667" s="9">
        <v>773</v>
      </c>
      <c r="B667" s="9">
        <v>727</v>
      </c>
      <c r="C667" s="9">
        <v>841</v>
      </c>
      <c r="D667" s="9" t="s">
        <v>3727</v>
      </c>
      <c r="E667" s="15" t="s">
        <v>3728</v>
      </c>
      <c r="F667" s="10" t="s">
        <v>82</v>
      </c>
      <c r="G667" s="10" t="s">
        <v>26</v>
      </c>
      <c r="H667" s="10" t="s">
        <v>82</v>
      </c>
      <c r="I667" s="10" t="s">
        <v>26</v>
      </c>
      <c r="J667" s="10" t="s">
        <v>26</v>
      </c>
      <c r="K667" s="10" t="s">
        <v>26</v>
      </c>
      <c r="L667" s="10" t="s">
        <v>26</v>
      </c>
      <c r="M667" s="10" t="s">
        <v>26</v>
      </c>
      <c r="N667" s="10" t="s">
        <v>26</v>
      </c>
      <c r="O667" s="10">
        <f t="shared" si="30"/>
        <v>1</v>
      </c>
      <c r="P667" s="10">
        <f t="shared" si="31"/>
        <v>1</v>
      </c>
      <c r="Q667" s="10">
        <f t="shared" si="32"/>
        <v>2</v>
      </c>
      <c r="R667" s="15"/>
      <c r="S667" s="50"/>
      <c r="T667" s="11"/>
      <c r="U667" s="11" t="s">
        <v>3602</v>
      </c>
      <c r="V667" s="8"/>
      <c r="W667" s="61" t="s">
        <v>4130</v>
      </c>
      <c r="X667" s="61" t="s">
        <v>4169</v>
      </c>
      <c r="Y667" s="61" t="s">
        <v>3698</v>
      </c>
      <c r="Z667" s="8"/>
    </row>
    <row r="668" spans="1:26" x14ac:dyDescent="0.2">
      <c r="A668" s="9">
        <v>774</v>
      </c>
      <c r="B668" s="9">
        <v>750</v>
      </c>
      <c r="C668" s="9">
        <v>871</v>
      </c>
      <c r="D668" s="9" t="s">
        <v>3729</v>
      </c>
      <c r="E668" s="15" t="s">
        <v>3729</v>
      </c>
      <c r="F668" s="25" t="s">
        <v>32</v>
      </c>
      <c r="G668" s="25" t="s">
        <v>32</v>
      </c>
      <c r="H668" s="10" t="s">
        <v>26</v>
      </c>
      <c r="I668" s="10" t="s">
        <v>26</v>
      </c>
      <c r="J668" s="10" t="s">
        <v>26</v>
      </c>
      <c r="K668" s="10" t="s">
        <v>26</v>
      </c>
      <c r="L668" s="10" t="s">
        <v>26</v>
      </c>
      <c r="M668" s="10" t="s">
        <v>26</v>
      </c>
      <c r="N668" s="10" t="s">
        <v>26</v>
      </c>
      <c r="O668" s="10">
        <f t="shared" si="30"/>
        <v>2</v>
      </c>
      <c r="P668" s="10">
        <f t="shared" si="31"/>
        <v>0</v>
      </c>
      <c r="Q668" s="10">
        <f t="shared" si="32"/>
        <v>2</v>
      </c>
      <c r="R668" s="15"/>
      <c r="S668" s="50"/>
      <c r="T668" s="11"/>
      <c r="U668" s="11" t="s">
        <v>3602</v>
      </c>
      <c r="V668" s="8"/>
      <c r="W668" s="61" t="s">
        <v>4130</v>
      </c>
      <c r="X668" s="61" t="s">
        <v>4169</v>
      </c>
      <c r="Y668" s="61" t="s">
        <v>3698</v>
      </c>
      <c r="Z668" s="8"/>
    </row>
    <row r="669" spans="1:26" x14ac:dyDescent="0.2">
      <c r="A669" s="9">
        <v>775</v>
      </c>
      <c r="B669" s="9">
        <v>748</v>
      </c>
      <c r="C669" s="9">
        <v>869</v>
      </c>
      <c r="D669" s="9" t="s">
        <v>3730</v>
      </c>
      <c r="E669" s="8" t="s">
        <v>3731</v>
      </c>
      <c r="F669" s="10" t="s">
        <v>25</v>
      </c>
      <c r="G669" s="10" t="s">
        <v>25</v>
      </c>
      <c r="H669" s="10" t="s">
        <v>25</v>
      </c>
      <c r="I669" s="10" t="s">
        <v>26</v>
      </c>
      <c r="J669" s="10" t="s">
        <v>25</v>
      </c>
      <c r="K669" s="10" t="s">
        <v>26</v>
      </c>
      <c r="L669" s="10" t="s">
        <v>26</v>
      </c>
      <c r="M669" s="10" t="s">
        <v>26</v>
      </c>
      <c r="N669" s="10" t="s">
        <v>25</v>
      </c>
      <c r="O669" s="10">
        <f t="shared" si="30"/>
        <v>2</v>
      </c>
      <c r="P669" s="10">
        <f t="shared" si="31"/>
        <v>3</v>
      </c>
      <c r="Q669" s="10">
        <f t="shared" si="32"/>
        <v>5</v>
      </c>
      <c r="R669" s="15"/>
      <c r="S669" s="50"/>
      <c r="T669" s="11"/>
      <c r="U669" s="11" t="s">
        <v>3602</v>
      </c>
      <c r="V669" s="8"/>
      <c r="W669" s="61" t="s">
        <v>4130</v>
      </c>
      <c r="X669" s="61" t="s">
        <v>4169</v>
      </c>
      <c r="Y669" s="61" t="s">
        <v>3698</v>
      </c>
      <c r="Z669" s="8"/>
    </row>
    <row r="670" spans="1:26" x14ac:dyDescent="0.2">
      <c r="A670" s="9">
        <v>776</v>
      </c>
      <c r="B670" s="9">
        <v>747</v>
      </c>
      <c r="C670" s="9">
        <v>868</v>
      </c>
      <c r="D670" s="9" t="s">
        <v>3732</v>
      </c>
      <c r="E670" s="8" t="s">
        <v>3733</v>
      </c>
      <c r="F670" s="10" t="s">
        <v>32</v>
      </c>
      <c r="G670" s="10" t="s">
        <v>32</v>
      </c>
      <c r="H670" s="10" t="s">
        <v>26</v>
      </c>
      <c r="I670" s="10" t="s">
        <v>26</v>
      </c>
      <c r="J670" s="10" t="s">
        <v>26</v>
      </c>
      <c r="K670" s="10" t="s">
        <v>26</v>
      </c>
      <c r="L670" s="10" t="s">
        <v>26</v>
      </c>
      <c r="M670" s="10" t="s">
        <v>26</v>
      </c>
      <c r="N670" s="10" t="s">
        <v>26</v>
      </c>
      <c r="O670" s="10">
        <f t="shared" si="30"/>
        <v>2</v>
      </c>
      <c r="P670" s="10">
        <f t="shared" si="31"/>
        <v>0</v>
      </c>
      <c r="Q670" s="10">
        <f t="shared" si="32"/>
        <v>2</v>
      </c>
      <c r="R670" s="15"/>
      <c r="S670" s="50"/>
      <c r="T670" s="11"/>
      <c r="U670" s="11" t="s">
        <v>3602</v>
      </c>
      <c r="V670" s="8"/>
      <c r="W670" s="61" t="s">
        <v>4130</v>
      </c>
      <c r="X670" s="61" t="s">
        <v>4169</v>
      </c>
      <c r="Y670" s="61" t="s">
        <v>3698</v>
      </c>
      <c r="Z670" s="8"/>
    </row>
    <row r="671" spans="1:26" x14ac:dyDescent="0.2">
      <c r="A671" s="9">
        <v>777</v>
      </c>
      <c r="B671" s="9">
        <v>738</v>
      </c>
      <c r="C671" s="9">
        <v>856</v>
      </c>
      <c r="D671" s="9" t="s">
        <v>3734</v>
      </c>
      <c r="E671" s="8" t="s">
        <v>3735</v>
      </c>
      <c r="F671" s="10" t="s">
        <v>26</v>
      </c>
      <c r="G671" s="10" t="s">
        <v>32</v>
      </c>
      <c r="H671" s="10" t="s">
        <v>26</v>
      </c>
      <c r="I671" s="10" t="s">
        <v>26</v>
      </c>
      <c r="J671" s="10" t="s">
        <v>26</v>
      </c>
      <c r="K671" s="10" t="s">
        <v>26</v>
      </c>
      <c r="L671" s="10" t="s">
        <v>26</v>
      </c>
      <c r="M671" s="10" t="s">
        <v>26</v>
      </c>
      <c r="N671" s="10" t="s">
        <v>26</v>
      </c>
      <c r="O671" s="10">
        <f t="shared" si="30"/>
        <v>1</v>
      </c>
      <c r="P671" s="10">
        <f t="shared" si="31"/>
        <v>0</v>
      </c>
      <c r="Q671" s="10">
        <f t="shared" si="32"/>
        <v>1</v>
      </c>
      <c r="R671" s="15"/>
      <c r="S671" s="50"/>
      <c r="T671" s="11"/>
      <c r="U671" s="11" t="s">
        <v>3602</v>
      </c>
      <c r="V671" s="8"/>
      <c r="W671" s="61" t="s">
        <v>4130</v>
      </c>
      <c r="X671" s="61" t="s">
        <v>4169</v>
      </c>
      <c r="Y671" s="61" t="s">
        <v>3698</v>
      </c>
      <c r="Z671" s="8"/>
    </row>
    <row r="672" spans="1:26" x14ac:dyDescent="0.2">
      <c r="A672" s="9">
        <v>778</v>
      </c>
      <c r="B672" s="9">
        <v>746</v>
      </c>
      <c r="C672" s="9">
        <v>867</v>
      </c>
      <c r="D672" s="9" t="s">
        <v>3736</v>
      </c>
      <c r="E672" s="8" t="s">
        <v>3737</v>
      </c>
      <c r="F672" s="10" t="s">
        <v>32</v>
      </c>
      <c r="G672" s="10" t="s">
        <v>32</v>
      </c>
      <c r="H672" s="10" t="s">
        <v>26</v>
      </c>
      <c r="I672" s="10" t="s">
        <v>26</v>
      </c>
      <c r="J672" s="10" t="s">
        <v>26</v>
      </c>
      <c r="K672" s="10" t="s">
        <v>32</v>
      </c>
      <c r="L672" s="10" t="s">
        <v>26</v>
      </c>
      <c r="M672" s="10" t="s">
        <v>26</v>
      </c>
      <c r="N672" s="10" t="s">
        <v>26</v>
      </c>
      <c r="O672" s="10">
        <f t="shared" si="30"/>
        <v>2</v>
      </c>
      <c r="P672" s="10">
        <f t="shared" si="31"/>
        <v>1</v>
      </c>
      <c r="Q672" s="10">
        <f t="shared" si="32"/>
        <v>3</v>
      </c>
      <c r="R672" s="15"/>
      <c r="S672" s="50"/>
      <c r="T672" s="11"/>
      <c r="U672" s="11" t="s">
        <v>3602</v>
      </c>
      <c r="V672" s="8"/>
      <c r="W672" s="61" t="s">
        <v>4130</v>
      </c>
      <c r="X672" s="61" t="s">
        <v>4169</v>
      </c>
      <c r="Y672" s="61" t="s">
        <v>3698</v>
      </c>
      <c r="Z672" s="8"/>
    </row>
    <row r="673" spans="1:26" x14ac:dyDescent="0.2">
      <c r="A673" s="9">
        <v>779</v>
      </c>
      <c r="B673" s="9">
        <v>772</v>
      </c>
      <c r="C673" s="9">
        <v>896</v>
      </c>
      <c r="D673" s="9" t="s">
        <v>3738</v>
      </c>
      <c r="E673" s="8" t="s">
        <v>3739</v>
      </c>
      <c r="F673" s="10" t="s">
        <v>3740</v>
      </c>
      <c r="G673" s="10" t="s">
        <v>26</v>
      </c>
      <c r="H673" s="10" t="s">
        <v>3741</v>
      </c>
      <c r="I673" s="10" t="s">
        <v>26</v>
      </c>
      <c r="J673" s="10" t="s">
        <v>3742</v>
      </c>
      <c r="K673" s="10" t="s">
        <v>26</v>
      </c>
      <c r="L673" s="10" t="s">
        <v>26</v>
      </c>
      <c r="M673" s="10" t="s">
        <v>26</v>
      </c>
      <c r="N673" s="10" t="s">
        <v>26</v>
      </c>
      <c r="O673" s="10">
        <f t="shared" si="30"/>
        <v>1</v>
      </c>
      <c r="P673" s="10">
        <f t="shared" si="31"/>
        <v>2</v>
      </c>
      <c r="Q673" s="10">
        <f t="shared" si="32"/>
        <v>3</v>
      </c>
      <c r="R673" s="15"/>
      <c r="S673" s="50"/>
      <c r="T673" s="11"/>
      <c r="U673" s="11" t="s">
        <v>3602</v>
      </c>
      <c r="V673" s="8"/>
      <c r="W673" s="61" t="s">
        <v>4130</v>
      </c>
      <c r="X673" s="61" t="s">
        <v>4169</v>
      </c>
      <c r="Y673" s="61" t="s">
        <v>3698</v>
      </c>
      <c r="Z673" s="8"/>
    </row>
    <row r="674" spans="1:26" x14ac:dyDescent="0.2">
      <c r="A674" s="9">
        <v>780</v>
      </c>
      <c r="B674" s="9">
        <v>739</v>
      </c>
      <c r="C674" s="9">
        <v>857</v>
      </c>
      <c r="D674" s="9" t="s">
        <v>3743</v>
      </c>
      <c r="E674" s="8" t="s">
        <v>3744</v>
      </c>
      <c r="F674" s="10" t="s">
        <v>32</v>
      </c>
      <c r="G674" s="10" t="s">
        <v>32</v>
      </c>
      <c r="H674" s="10" t="s">
        <v>26</v>
      </c>
      <c r="I674" s="10" t="s">
        <v>26</v>
      </c>
      <c r="J674" s="10" t="s">
        <v>26</v>
      </c>
      <c r="K674" s="10" t="s">
        <v>26</v>
      </c>
      <c r="L674" s="10" t="s">
        <v>26</v>
      </c>
      <c r="M674" s="10" t="s">
        <v>26</v>
      </c>
      <c r="N674" s="10" t="s">
        <v>26</v>
      </c>
      <c r="O674" s="10">
        <f t="shared" si="30"/>
        <v>2</v>
      </c>
      <c r="P674" s="10">
        <f t="shared" si="31"/>
        <v>0</v>
      </c>
      <c r="Q674" s="10">
        <f t="shared" si="32"/>
        <v>2</v>
      </c>
      <c r="R674" s="15"/>
      <c r="S674" s="50"/>
      <c r="T674" s="11"/>
      <c r="U674" s="11" t="s">
        <v>3602</v>
      </c>
      <c r="V674" s="8"/>
      <c r="W674" s="61" t="s">
        <v>4130</v>
      </c>
      <c r="X674" s="61" t="s">
        <v>4169</v>
      </c>
      <c r="Y674" s="61" t="s">
        <v>3698</v>
      </c>
      <c r="Z674" s="8"/>
    </row>
    <row r="675" spans="1:26" x14ac:dyDescent="0.2">
      <c r="A675" s="57">
        <v>781</v>
      </c>
      <c r="B675" s="9">
        <v>751</v>
      </c>
      <c r="C675" s="57">
        <v>872</v>
      </c>
      <c r="D675" s="57" t="s">
        <v>3745</v>
      </c>
      <c r="E675" s="8" t="s">
        <v>3746</v>
      </c>
      <c r="F675" s="10" t="s">
        <v>3747</v>
      </c>
      <c r="G675" s="10" t="s">
        <v>26</v>
      </c>
      <c r="H675" s="10" t="s">
        <v>3748</v>
      </c>
      <c r="I675" s="10" t="s">
        <v>26</v>
      </c>
      <c r="J675" s="10" t="s">
        <v>3749</v>
      </c>
      <c r="K675" s="10" t="s">
        <v>26</v>
      </c>
      <c r="L675" s="10" t="s">
        <v>26</v>
      </c>
      <c r="M675" s="10" t="s">
        <v>26</v>
      </c>
      <c r="N675" s="10" t="s">
        <v>26</v>
      </c>
      <c r="O675" s="10">
        <f t="shared" si="30"/>
        <v>1</v>
      </c>
      <c r="P675" s="10">
        <f t="shared" si="31"/>
        <v>2</v>
      </c>
      <c r="Q675" s="10">
        <f t="shared" si="32"/>
        <v>3</v>
      </c>
      <c r="R675" s="15"/>
      <c r="S675" s="50"/>
      <c r="T675" s="11"/>
      <c r="U675" s="11" t="s">
        <v>3602</v>
      </c>
      <c r="V675" s="8"/>
      <c r="W675" s="61" t="s">
        <v>4130</v>
      </c>
      <c r="X675" s="61" t="s">
        <v>4169</v>
      </c>
      <c r="Y675" s="61" t="s">
        <v>3698</v>
      </c>
      <c r="Z675" s="8"/>
    </row>
    <row r="676" spans="1:26" ht="168" x14ac:dyDescent="0.2">
      <c r="A676" s="9">
        <v>782</v>
      </c>
      <c r="B676" s="9">
        <v>704</v>
      </c>
      <c r="C676" s="9">
        <v>813</v>
      </c>
      <c r="D676" s="9" t="s">
        <v>3750</v>
      </c>
      <c r="E676" s="8" t="s">
        <v>3751</v>
      </c>
      <c r="F676" s="10" t="s">
        <v>26</v>
      </c>
      <c r="G676" s="10" t="s">
        <v>32</v>
      </c>
      <c r="H676" s="10" t="s">
        <v>26</v>
      </c>
      <c r="I676" s="10" t="s">
        <v>26</v>
      </c>
      <c r="J676" s="10" t="s">
        <v>26</v>
      </c>
      <c r="K676" s="10" t="s">
        <v>32</v>
      </c>
      <c r="L676" s="10" t="s">
        <v>26</v>
      </c>
      <c r="M676" s="10" t="s">
        <v>26</v>
      </c>
      <c r="N676" s="10" t="s">
        <v>26</v>
      </c>
      <c r="O676" s="10">
        <f t="shared" si="30"/>
        <v>1</v>
      </c>
      <c r="P676" s="10">
        <f t="shared" si="31"/>
        <v>1</v>
      </c>
      <c r="Q676" s="10">
        <f t="shared" si="32"/>
        <v>2</v>
      </c>
      <c r="R676" s="14" t="s">
        <v>3752</v>
      </c>
      <c r="S676" s="51" t="s">
        <v>3753</v>
      </c>
      <c r="T676" s="11"/>
      <c r="U676" s="11" t="s">
        <v>3602</v>
      </c>
      <c r="V676" s="8"/>
      <c r="W676" s="61" t="s">
        <v>4130</v>
      </c>
      <c r="X676" s="61" t="s">
        <v>4169</v>
      </c>
      <c r="Y676" s="61" t="s">
        <v>3698</v>
      </c>
      <c r="Z676" s="8"/>
    </row>
    <row r="677" spans="1:26" x14ac:dyDescent="0.2">
      <c r="A677" s="9">
        <v>784</v>
      </c>
      <c r="B677" s="9">
        <v>86</v>
      </c>
      <c r="C677" s="9">
        <v>156</v>
      </c>
      <c r="D677" s="9" t="s">
        <v>3754</v>
      </c>
      <c r="E677" s="18" t="s">
        <v>3754</v>
      </c>
      <c r="F677" s="10" t="s">
        <v>3755</v>
      </c>
      <c r="G677" s="10" t="s">
        <v>32</v>
      </c>
      <c r="H677" s="10" t="s">
        <v>3756</v>
      </c>
      <c r="I677" s="10" t="s">
        <v>3757</v>
      </c>
      <c r="J677" s="10" t="s">
        <v>3758</v>
      </c>
      <c r="K677" s="10" t="s">
        <v>3759</v>
      </c>
      <c r="L677" s="10" t="s">
        <v>26</v>
      </c>
      <c r="M677" s="10" t="s">
        <v>3760</v>
      </c>
      <c r="N677" s="10" t="s">
        <v>3761</v>
      </c>
      <c r="O677" s="10">
        <f t="shared" si="30"/>
        <v>2</v>
      </c>
      <c r="P677" s="10">
        <f t="shared" si="31"/>
        <v>6</v>
      </c>
      <c r="Q677" s="10">
        <f t="shared" si="32"/>
        <v>8</v>
      </c>
      <c r="R677" s="15"/>
      <c r="S677" s="50"/>
      <c r="T677" s="11"/>
      <c r="U677" s="11" t="s">
        <v>3602</v>
      </c>
      <c r="V677" s="8"/>
      <c r="W677" s="61" t="s">
        <v>4130</v>
      </c>
      <c r="X677" s="61" t="s">
        <v>4169</v>
      </c>
      <c r="Y677" s="61" t="s">
        <v>3698</v>
      </c>
      <c r="Z677" s="8"/>
    </row>
    <row r="678" spans="1:26" x14ac:dyDescent="0.2">
      <c r="A678" s="9">
        <v>786</v>
      </c>
      <c r="B678" s="9">
        <v>749</v>
      </c>
      <c r="C678" s="9">
        <v>870</v>
      </c>
      <c r="D678" s="9" t="s">
        <v>3762</v>
      </c>
      <c r="E678" s="8" t="s">
        <v>3762</v>
      </c>
      <c r="F678" s="10" t="s">
        <v>3763</v>
      </c>
      <c r="G678" s="10" t="s">
        <v>32</v>
      </c>
      <c r="H678" s="10" t="s">
        <v>3764</v>
      </c>
      <c r="I678" s="10" t="s">
        <v>3765</v>
      </c>
      <c r="J678" s="10" t="s">
        <v>3766</v>
      </c>
      <c r="K678" s="10" t="s">
        <v>26</v>
      </c>
      <c r="L678" s="10" t="s">
        <v>26</v>
      </c>
      <c r="M678" s="10" t="s">
        <v>3767</v>
      </c>
      <c r="N678" s="10" t="s">
        <v>3768</v>
      </c>
      <c r="O678" s="10">
        <f t="shared" si="30"/>
        <v>2</v>
      </c>
      <c r="P678" s="10">
        <f t="shared" si="31"/>
        <v>5</v>
      </c>
      <c r="Q678" s="10">
        <f t="shared" si="32"/>
        <v>7</v>
      </c>
      <c r="R678" s="15"/>
      <c r="S678" s="50"/>
      <c r="T678" s="11"/>
      <c r="U678" s="11" t="s">
        <v>3602</v>
      </c>
      <c r="V678" s="8"/>
      <c r="W678" s="61" t="s">
        <v>4130</v>
      </c>
      <c r="X678" s="61" t="s">
        <v>4169</v>
      </c>
      <c r="Y678" s="61" t="s">
        <v>3698</v>
      </c>
      <c r="Z678" s="8"/>
    </row>
    <row r="679" spans="1:26" x14ac:dyDescent="0.2">
      <c r="A679" s="9">
        <v>787</v>
      </c>
      <c r="B679" s="9">
        <v>743</v>
      </c>
      <c r="C679" s="9">
        <v>863</v>
      </c>
      <c r="D679" s="9" t="s">
        <v>3769</v>
      </c>
      <c r="E679" s="15" t="s">
        <v>3770</v>
      </c>
      <c r="F679" s="10" t="s">
        <v>32</v>
      </c>
      <c r="G679" s="10" t="s">
        <v>26</v>
      </c>
      <c r="H679" s="10" t="s">
        <v>32</v>
      </c>
      <c r="I679" s="10" t="s">
        <v>26</v>
      </c>
      <c r="J679" s="10" t="s">
        <v>26</v>
      </c>
      <c r="K679" s="10" t="s">
        <v>26</v>
      </c>
      <c r="L679" s="10" t="s">
        <v>26</v>
      </c>
      <c r="M679" s="10" t="s">
        <v>26</v>
      </c>
      <c r="N679" s="10" t="s">
        <v>26</v>
      </c>
      <c r="O679" s="10">
        <f t="shared" si="30"/>
        <v>1</v>
      </c>
      <c r="P679" s="10">
        <f t="shared" si="31"/>
        <v>1</v>
      </c>
      <c r="Q679" s="10">
        <f t="shared" si="32"/>
        <v>2</v>
      </c>
      <c r="R679" s="15"/>
      <c r="S679" s="50"/>
      <c r="T679" s="11"/>
      <c r="U679" s="11" t="s">
        <v>3602</v>
      </c>
      <c r="V679" s="8"/>
      <c r="W679" s="61" t="s">
        <v>4130</v>
      </c>
      <c r="X679" s="61" t="s">
        <v>4169</v>
      </c>
      <c r="Y679" s="61" t="s">
        <v>3698</v>
      </c>
      <c r="Z679" s="8"/>
    </row>
    <row r="680" spans="1:26" x14ac:dyDescent="0.2">
      <c r="A680" s="9">
        <v>788</v>
      </c>
      <c r="B680" s="9">
        <v>753</v>
      </c>
      <c r="C680" s="9">
        <v>874</v>
      </c>
      <c r="D680" s="9" t="s">
        <v>3771</v>
      </c>
      <c r="E680" s="15" t="s">
        <v>3772</v>
      </c>
      <c r="F680" s="10" t="s">
        <v>3773</v>
      </c>
      <c r="G680" s="10" t="s">
        <v>26</v>
      </c>
      <c r="H680" s="10" t="s">
        <v>3774</v>
      </c>
      <c r="I680" s="10" t="s">
        <v>26</v>
      </c>
      <c r="J680" s="10" t="s">
        <v>3775</v>
      </c>
      <c r="K680" s="10" t="s">
        <v>26</v>
      </c>
      <c r="L680" s="10" t="s">
        <v>26</v>
      </c>
      <c r="M680" s="10" t="s">
        <v>26</v>
      </c>
      <c r="N680" s="10" t="s">
        <v>26</v>
      </c>
      <c r="O680" s="10">
        <f t="shared" si="30"/>
        <v>1</v>
      </c>
      <c r="P680" s="10">
        <f t="shared" si="31"/>
        <v>2</v>
      </c>
      <c r="Q680" s="10">
        <f t="shared" si="32"/>
        <v>3</v>
      </c>
      <c r="R680" s="15"/>
      <c r="S680" s="50"/>
      <c r="T680" s="11"/>
      <c r="U680" s="11" t="s">
        <v>3602</v>
      </c>
      <c r="V680" s="8"/>
      <c r="W680" s="61" t="s">
        <v>4130</v>
      </c>
      <c r="X680" s="61" t="s">
        <v>4169</v>
      </c>
      <c r="Y680" s="61" t="s">
        <v>3698</v>
      </c>
      <c r="Z680" s="8"/>
    </row>
    <row r="681" spans="1:26" x14ac:dyDescent="0.2">
      <c r="A681" s="9">
        <v>790</v>
      </c>
      <c r="B681" s="9">
        <v>723</v>
      </c>
      <c r="C681" s="9">
        <v>837</v>
      </c>
      <c r="D681" s="9" t="s">
        <v>3776</v>
      </c>
      <c r="E681" s="21" t="s">
        <v>3777</v>
      </c>
      <c r="F681" s="10" t="s">
        <v>32</v>
      </c>
      <c r="G681" s="10" t="s">
        <v>32</v>
      </c>
      <c r="H681" s="10" t="s">
        <v>32</v>
      </c>
      <c r="I681" s="10" t="s">
        <v>26</v>
      </c>
      <c r="J681" s="10" t="s">
        <v>26</v>
      </c>
      <c r="K681" s="10" t="s">
        <v>26</v>
      </c>
      <c r="L681" s="10" t="s">
        <v>26</v>
      </c>
      <c r="M681" s="10" t="s">
        <v>26</v>
      </c>
      <c r="N681" s="10" t="s">
        <v>26</v>
      </c>
      <c r="O681" s="10">
        <f t="shared" si="30"/>
        <v>2</v>
      </c>
      <c r="P681" s="10">
        <f t="shared" si="31"/>
        <v>1</v>
      </c>
      <c r="Q681" s="10">
        <f t="shared" si="32"/>
        <v>3</v>
      </c>
      <c r="R681" s="14" t="s">
        <v>3696</v>
      </c>
      <c r="S681" s="50" t="s">
        <v>3778</v>
      </c>
      <c r="T681" s="11" t="s">
        <v>3698</v>
      </c>
      <c r="U681" s="11" t="s">
        <v>3602</v>
      </c>
      <c r="V681" s="8"/>
      <c r="W681" s="61" t="s">
        <v>4130</v>
      </c>
      <c r="X681" s="61" t="s">
        <v>4169</v>
      </c>
      <c r="Y681" s="61" t="s">
        <v>3698</v>
      </c>
      <c r="Z681" s="8"/>
    </row>
    <row r="682" spans="1:26" x14ac:dyDescent="0.2">
      <c r="A682" s="9">
        <v>791</v>
      </c>
      <c r="B682" s="9">
        <v>721</v>
      </c>
      <c r="C682" s="9">
        <v>835</v>
      </c>
      <c r="D682" s="9" t="s">
        <v>3779</v>
      </c>
      <c r="E682" s="21" t="s">
        <v>3780</v>
      </c>
      <c r="F682" s="10" t="s">
        <v>32</v>
      </c>
      <c r="G682" s="10" t="s">
        <v>32</v>
      </c>
      <c r="H682" s="10" t="s">
        <v>32</v>
      </c>
      <c r="I682" s="10" t="s">
        <v>26</v>
      </c>
      <c r="J682" s="10" t="s">
        <v>26</v>
      </c>
      <c r="K682" s="10" t="s">
        <v>26</v>
      </c>
      <c r="L682" s="10" t="s">
        <v>26</v>
      </c>
      <c r="M682" s="10" t="s">
        <v>26</v>
      </c>
      <c r="N682" s="10" t="s">
        <v>26</v>
      </c>
      <c r="O682" s="10">
        <f t="shared" si="30"/>
        <v>2</v>
      </c>
      <c r="P682" s="10">
        <f t="shared" si="31"/>
        <v>1</v>
      </c>
      <c r="Q682" s="10">
        <f t="shared" si="32"/>
        <v>3</v>
      </c>
      <c r="R682" s="14" t="s">
        <v>3696</v>
      </c>
      <c r="S682" s="50" t="s">
        <v>3778</v>
      </c>
      <c r="T682" s="11" t="s">
        <v>3698</v>
      </c>
      <c r="U682" s="11" t="s">
        <v>3602</v>
      </c>
      <c r="V682" s="8"/>
      <c r="W682" s="61" t="s">
        <v>4130</v>
      </c>
      <c r="X682" s="61" t="s">
        <v>4169</v>
      </c>
      <c r="Y682" s="61" t="s">
        <v>3698</v>
      </c>
      <c r="Z682" s="8"/>
    </row>
    <row r="683" spans="1:26" x14ac:dyDescent="0.2">
      <c r="A683" s="9">
        <v>792</v>
      </c>
      <c r="B683" s="9">
        <v>714</v>
      </c>
      <c r="C683" s="9">
        <v>825</v>
      </c>
      <c r="D683" s="9" t="s">
        <v>3781</v>
      </c>
      <c r="E683" s="57" t="s">
        <v>3782</v>
      </c>
      <c r="F683" s="10" t="s">
        <v>32</v>
      </c>
      <c r="G683" s="10" t="s">
        <v>32</v>
      </c>
      <c r="H683" s="10" t="s">
        <v>32</v>
      </c>
      <c r="I683" s="10" t="s">
        <v>26</v>
      </c>
      <c r="J683" s="10" t="s">
        <v>25</v>
      </c>
      <c r="K683" s="10" t="s">
        <v>26</v>
      </c>
      <c r="L683" s="10" t="s">
        <v>26</v>
      </c>
      <c r="M683" s="10" t="s">
        <v>26</v>
      </c>
      <c r="N683" s="10" t="s">
        <v>26</v>
      </c>
      <c r="O683" s="10">
        <f t="shared" si="30"/>
        <v>2</v>
      </c>
      <c r="P683" s="10">
        <f t="shared" si="31"/>
        <v>2</v>
      </c>
      <c r="Q683" s="10">
        <f t="shared" si="32"/>
        <v>4</v>
      </c>
      <c r="R683" s="9"/>
      <c r="S683" s="50"/>
      <c r="T683" s="11"/>
      <c r="U683" s="11" t="s">
        <v>3602</v>
      </c>
      <c r="V683" s="8"/>
      <c r="W683" s="61" t="s">
        <v>4130</v>
      </c>
      <c r="X683" s="61" t="s">
        <v>4169</v>
      </c>
      <c r="Y683" s="61" t="s">
        <v>3698</v>
      </c>
      <c r="Z683" s="8"/>
    </row>
    <row r="684" spans="1:26" x14ac:dyDescent="0.2">
      <c r="A684" s="9">
        <v>794</v>
      </c>
      <c r="B684" s="9">
        <v>756</v>
      </c>
      <c r="C684" s="9">
        <v>877</v>
      </c>
      <c r="D684" s="9" t="s">
        <v>3783</v>
      </c>
      <c r="E684" s="21" t="s">
        <v>3784</v>
      </c>
      <c r="F684" s="10" t="s">
        <v>3785</v>
      </c>
      <c r="G684" s="10" t="s">
        <v>3786</v>
      </c>
      <c r="H684" s="10" t="s">
        <v>3787</v>
      </c>
      <c r="I684" s="10" t="s">
        <v>82</v>
      </c>
      <c r="J684" s="10" t="s">
        <v>25</v>
      </c>
      <c r="K684" s="10" t="s">
        <v>26</v>
      </c>
      <c r="L684" s="10" t="s">
        <v>3788</v>
      </c>
      <c r="M684" s="10" t="s">
        <v>82</v>
      </c>
      <c r="N684" s="10" t="s">
        <v>82</v>
      </c>
      <c r="O684" s="10">
        <f t="shared" si="30"/>
        <v>2</v>
      </c>
      <c r="P684" s="10">
        <f t="shared" si="31"/>
        <v>6</v>
      </c>
      <c r="Q684" s="10">
        <f t="shared" si="32"/>
        <v>8</v>
      </c>
      <c r="R684" s="14" t="s">
        <v>3696</v>
      </c>
      <c r="S684" s="55" t="s">
        <v>3789</v>
      </c>
      <c r="T684" s="11" t="s">
        <v>3698</v>
      </c>
      <c r="U684" s="11" t="s">
        <v>3602</v>
      </c>
      <c r="V684" s="8"/>
      <c r="W684" s="61" t="s">
        <v>4130</v>
      </c>
      <c r="X684" s="61" t="s">
        <v>4169</v>
      </c>
      <c r="Y684" s="61" t="s">
        <v>3698</v>
      </c>
      <c r="Z684" s="8"/>
    </row>
    <row r="685" spans="1:26" x14ac:dyDescent="0.2">
      <c r="A685" s="9">
        <v>795</v>
      </c>
      <c r="B685" s="9">
        <v>722</v>
      </c>
      <c r="C685" s="9">
        <v>836</v>
      </c>
      <c r="D685" s="9" t="s">
        <v>3790</v>
      </c>
      <c r="E685" s="21" t="s">
        <v>3791</v>
      </c>
      <c r="F685" s="10" t="s">
        <v>32</v>
      </c>
      <c r="G685" s="10" t="s">
        <v>32</v>
      </c>
      <c r="H685" s="10" t="s">
        <v>26</v>
      </c>
      <c r="I685" s="10" t="s">
        <v>26</v>
      </c>
      <c r="J685" s="10" t="s">
        <v>26</v>
      </c>
      <c r="K685" s="10" t="s">
        <v>26</v>
      </c>
      <c r="L685" s="10" t="s">
        <v>26</v>
      </c>
      <c r="M685" s="10" t="s">
        <v>26</v>
      </c>
      <c r="N685" s="10" t="s">
        <v>26</v>
      </c>
      <c r="O685" s="10">
        <f t="shared" si="30"/>
        <v>2</v>
      </c>
      <c r="P685" s="10">
        <f t="shared" si="31"/>
        <v>0</v>
      </c>
      <c r="Q685" s="10">
        <f t="shared" si="32"/>
        <v>2</v>
      </c>
      <c r="R685" s="14" t="s">
        <v>3696</v>
      </c>
      <c r="S685" s="55" t="s">
        <v>3789</v>
      </c>
      <c r="T685" s="11" t="s">
        <v>3698</v>
      </c>
      <c r="U685" s="11" t="s">
        <v>3602</v>
      </c>
      <c r="V685" s="8"/>
      <c r="W685" s="61" t="s">
        <v>4130</v>
      </c>
      <c r="X685" s="61" t="s">
        <v>4169</v>
      </c>
      <c r="Y685" s="61" t="s">
        <v>3698</v>
      </c>
      <c r="Z685" s="8"/>
    </row>
    <row r="686" spans="1:26" ht="36" x14ac:dyDescent="0.2">
      <c r="A686" s="9">
        <v>798</v>
      </c>
      <c r="B686" s="9">
        <v>768</v>
      </c>
      <c r="C686" s="9">
        <v>889</v>
      </c>
      <c r="D686" s="9" t="s">
        <v>3792</v>
      </c>
      <c r="E686" s="21" t="s">
        <v>3793</v>
      </c>
      <c r="F686" s="10" t="s">
        <v>3794</v>
      </c>
      <c r="G686" s="10" t="s">
        <v>26</v>
      </c>
      <c r="H686" s="10" t="s">
        <v>3795</v>
      </c>
      <c r="I686" s="10" t="s">
        <v>26</v>
      </c>
      <c r="J686" s="10" t="s">
        <v>26</v>
      </c>
      <c r="K686" s="10" t="s">
        <v>26</v>
      </c>
      <c r="L686" s="10" t="s">
        <v>26</v>
      </c>
      <c r="M686" s="10" t="s">
        <v>26</v>
      </c>
      <c r="N686" s="10" t="s">
        <v>26</v>
      </c>
      <c r="O686" s="10">
        <f t="shared" si="30"/>
        <v>1</v>
      </c>
      <c r="P686" s="10">
        <f t="shared" si="31"/>
        <v>1</v>
      </c>
      <c r="Q686" s="10">
        <f t="shared" si="32"/>
        <v>2</v>
      </c>
      <c r="R686" s="14" t="s">
        <v>3696</v>
      </c>
      <c r="S686" s="55" t="s">
        <v>3796</v>
      </c>
      <c r="T686" s="11" t="s">
        <v>3698</v>
      </c>
      <c r="U686" s="11" t="s">
        <v>3602</v>
      </c>
      <c r="V686" s="8"/>
      <c r="W686" s="61" t="s">
        <v>4130</v>
      </c>
      <c r="X686" s="61" t="s">
        <v>4169</v>
      </c>
      <c r="Y686" s="61" t="s">
        <v>3698</v>
      </c>
      <c r="Z686" s="8"/>
    </row>
    <row r="687" spans="1:26" x14ac:dyDescent="0.2">
      <c r="A687" s="9">
        <v>799</v>
      </c>
      <c r="B687" s="9">
        <v>757</v>
      </c>
      <c r="C687" s="9">
        <v>878</v>
      </c>
      <c r="D687" s="9" t="s">
        <v>3797</v>
      </c>
      <c r="E687" s="8" t="s">
        <v>3798</v>
      </c>
      <c r="F687" s="10" t="s">
        <v>3799</v>
      </c>
      <c r="G687" s="10" t="s">
        <v>26</v>
      </c>
      <c r="H687" s="10" t="s">
        <v>3800</v>
      </c>
      <c r="I687" s="10" t="s">
        <v>26</v>
      </c>
      <c r="J687" s="10" t="s">
        <v>3801</v>
      </c>
      <c r="K687" s="10" t="s">
        <v>26</v>
      </c>
      <c r="L687" s="10" t="s">
        <v>26</v>
      </c>
      <c r="M687" s="10" t="s">
        <v>26</v>
      </c>
      <c r="N687" s="10" t="s">
        <v>26</v>
      </c>
      <c r="O687" s="10">
        <f t="shared" si="30"/>
        <v>1</v>
      </c>
      <c r="P687" s="10">
        <f t="shared" si="31"/>
        <v>2</v>
      </c>
      <c r="Q687" s="10">
        <f t="shared" si="32"/>
        <v>3</v>
      </c>
      <c r="R687" s="9"/>
      <c r="S687" s="50"/>
      <c r="T687" s="11"/>
      <c r="U687" s="11" t="s">
        <v>3602</v>
      </c>
      <c r="V687" s="8"/>
      <c r="W687" s="61" t="s">
        <v>4130</v>
      </c>
      <c r="X687" s="61" t="s">
        <v>4169</v>
      </c>
      <c r="Y687" s="61" t="s">
        <v>3698</v>
      </c>
      <c r="Z687" s="8"/>
    </row>
    <row r="688" spans="1:26" x14ac:dyDescent="0.2">
      <c r="A688" s="9">
        <v>800</v>
      </c>
      <c r="B688" s="9">
        <v>764</v>
      </c>
      <c r="C688" s="9">
        <v>885</v>
      </c>
      <c r="D688" s="9" t="s">
        <v>3802</v>
      </c>
      <c r="E688" s="15" t="s">
        <v>3803</v>
      </c>
      <c r="F688" s="10" t="s">
        <v>26</v>
      </c>
      <c r="G688" s="10" t="s">
        <v>26</v>
      </c>
      <c r="H688" s="10" t="s">
        <v>3804</v>
      </c>
      <c r="I688" s="10" t="s">
        <v>26</v>
      </c>
      <c r="J688" s="10" t="s">
        <v>3805</v>
      </c>
      <c r="K688" s="10" t="s">
        <v>26</v>
      </c>
      <c r="L688" s="10" t="s">
        <v>26</v>
      </c>
      <c r="M688" s="10" t="s">
        <v>26</v>
      </c>
      <c r="N688" s="10" t="s">
        <v>26</v>
      </c>
      <c r="O688" s="10">
        <f t="shared" si="30"/>
        <v>0</v>
      </c>
      <c r="P688" s="10">
        <f t="shared" si="31"/>
        <v>2</v>
      </c>
      <c r="Q688" s="10">
        <f t="shared" si="32"/>
        <v>2</v>
      </c>
      <c r="R688" s="15"/>
      <c r="S688" s="50"/>
      <c r="T688" s="11" t="s">
        <v>3698</v>
      </c>
      <c r="U688" s="11" t="s">
        <v>3602</v>
      </c>
      <c r="V688" s="8"/>
      <c r="W688" s="61" t="s">
        <v>4130</v>
      </c>
      <c r="X688" s="61" t="s">
        <v>4169</v>
      </c>
      <c r="Y688" s="61" t="s">
        <v>3698</v>
      </c>
      <c r="Z688" s="8"/>
    </row>
    <row r="689" spans="1:26" x14ac:dyDescent="0.2">
      <c r="A689" s="9">
        <v>801</v>
      </c>
      <c r="B689" s="9">
        <v>763</v>
      </c>
      <c r="C689" s="9">
        <v>884</v>
      </c>
      <c r="D689" s="9" t="s">
        <v>3806</v>
      </c>
      <c r="E689" s="8" t="s">
        <v>3807</v>
      </c>
      <c r="F689" s="10" t="s">
        <v>26</v>
      </c>
      <c r="G689" s="10" t="s">
        <v>26</v>
      </c>
      <c r="H689" s="10" t="s">
        <v>3808</v>
      </c>
      <c r="I689" s="10" t="s">
        <v>26</v>
      </c>
      <c r="J689" s="10" t="s">
        <v>3809</v>
      </c>
      <c r="K689" s="10" t="s">
        <v>26</v>
      </c>
      <c r="L689" s="10" t="s">
        <v>26</v>
      </c>
      <c r="M689" s="10" t="s">
        <v>26</v>
      </c>
      <c r="N689" s="10" t="s">
        <v>26</v>
      </c>
      <c r="O689" s="10">
        <f t="shared" si="30"/>
        <v>0</v>
      </c>
      <c r="P689" s="10">
        <f t="shared" si="31"/>
        <v>2</v>
      </c>
      <c r="Q689" s="10">
        <f t="shared" si="32"/>
        <v>2</v>
      </c>
      <c r="R689" s="9"/>
      <c r="S689" s="50"/>
      <c r="T689" s="11"/>
      <c r="U689" s="11" t="s">
        <v>3602</v>
      </c>
      <c r="V689" s="8"/>
      <c r="W689" s="61" t="s">
        <v>4130</v>
      </c>
      <c r="X689" s="61" t="s">
        <v>4169</v>
      </c>
      <c r="Y689" s="61" t="s">
        <v>3698</v>
      </c>
      <c r="Z689" s="8"/>
    </row>
    <row r="690" spans="1:26" x14ac:dyDescent="0.2">
      <c r="A690" s="9">
        <v>802</v>
      </c>
      <c r="B690" s="9">
        <v>730</v>
      </c>
      <c r="C690" s="9">
        <v>844</v>
      </c>
      <c r="D690" s="9" t="s">
        <v>3810</v>
      </c>
      <c r="E690" s="8" t="s">
        <v>3811</v>
      </c>
      <c r="F690" s="10" t="s">
        <v>25</v>
      </c>
      <c r="G690" s="10" t="s">
        <v>25</v>
      </c>
      <c r="H690" s="10" t="s">
        <v>25</v>
      </c>
      <c r="I690" s="10" t="s">
        <v>26</v>
      </c>
      <c r="J690" s="10" t="s">
        <v>25</v>
      </c>
      <c r="K690" s="10" t="s">
        <v>26</v>
      </c>
      <c r="L690" s="10" t="s">
        <v>26</v>
      </c>
      <c r="M690" s="10" t="s">
        <v>26</v>
      </c>
      <c r="N690" s="10" t="s">
        <v>25</v>
      </c>
      <c r="O690" s="10">
        <f t="shared" si="30"/>
        <v>2</v>
      </c>
      <c r="P690" s="10">
        <f t="shared" si="31"/>
        <v>3</v>
      </c>
      <c r="Q690" s="10">
        <f t="shared" si="32"/>
        <v>5</v>
      </c>
      <c r="R690" s="9"/>
      <c r="S690" s="50"/>
      <c r="T690" s="11"/>
      <c r="U690" s="11" t="s">
        <v>3602</v>
      </c>
      <c r="V690" s="8"/>
      <c r="W690" s="61" t="s">
        <v>4130</v>
      </c>
      <c r="X690" s="61" t="s">
        <v>4169</v>
      </c>
      <c r="Y690" s="61" t="s">
        <v>3698</v>
      </c>
      <c r="Z690" s="8"/>
    </row>
    <row r="691" spans="1:26" x14ac:dyDescent="0.2">
      <c r="A691" s="9">
        <v>803</v>
      </c>
      <c r="B691" s="9">
        <v>724</v>
      </c>
      <c r="C691" s="9">
        <v>838</v>
      </c>
      <c r="D691" s="9" t="s">
        <v>3812</v>
      </c>
      <c r="E691" s="15" t="s">
        <v>3813</v>
      </c>
      <c r="F691" s="10" t="s">
        <v>32</v>
      </c>
      <c r="G691" s="10" t="s">
        <v>32</v>
      </c>
      <c r="H691" s="10" t="s">
        <v>32</v>
      </c>
      <c r="I691" s="10" t="s">
        <v>26</v>
      </c>
      <c r="J691" s="10" t="s">
        <v>26</v>
      </c>
      <c r="K691" s="10" t="s">
        <v>26</v>
      </c>
      <c r="L691" s="10" t="s">
        <v>26</v>
      </c>
      <c r="M691" s="10" t="s">
        <v>26</v>
      </c>
      <c r="N691" s="10" t="s">
        <v>26</v>
      </c>
      <c r="O691" s="10">
        <f t="shared" si="30"/>
        <v>2</v>
      </c>
      <c r="P691" s="10">
        <f t="shared" si="31"/>
        <v>1</v>
      </c>
      <c r="Q691" s="10">
        <f t="shared" si="32"/>
        <v>3</v>
      </c>
      <c r="R691" s="15"/>
      <c r="S691" s="50"/>
      <c r="T691" s="11"/>
      <c r="U691" s="11" t="s">
        <v>3602</v>
      </c>
      <c r="V691" s="8"/>
      <c r="W691" s="61" t="s">
        <v>4130</v>
      </c>
      <c r="X691" s="61" t="s">
        <v>4169</v>
      </c>
      <c r="Y691" s="61" t="s">
        <v>3698</v>
      </c>
      <c r="Z691" s="8"/>
    </row>
    <row r="692" spans="1:26" x14ac:dyDescent="0.2">
      <c r="A692" s="9">
        <v>805</v>
      </c>
      <c r="B692" s="9">
        <v>717</v>
      </c>
      <c r="C692" s="9">
        <v>829</v>
      </c>
      <c r="D692" s="9" t="s">
        <v>3814</v>
      </c>
      <c r="E692" s="8" t="s">
        <v>3815</v>
      </c>
      <c r="F692" s="10" t="s">
        <v>32</v>
      </c>
      <c r="G692" s="10" t="s">
        <v>32</v>
      </c>
      <c r="H692" s="10" t="s">
        <v>26</v>
      </c>
      <c r="I692" s="10" t="s">
        <v>26</v>
      </c>
      <c r="J692" s="10" t="s">
        <v>26</v>
      </c>
      <c r="K692" s="10" t="s">
        <v>26</v>
      </c>
      <c r="L692" s="10" t="s">
        <v>26</v>
      </c>
      <c r="M692" s="10" t="s">
        <v>26</v>
      </c>
      <c r="N692" s="10" t="s">
        <v>26</v>
      </c>
      <c r="O692" s="10">
        <f t="shared" si="30"/>
        <v>2</v>
      </c>
      <c r="P692" s="10">
        <f t="shared" si="31"/>
        <v>0</v>
      </c>
      <c r="Q692" s="10">
        <f t="shared" si="32"/>
        <v>2</v>
      </c>
      <c r="R692" s="9"/>
      <c r="S692" s="50"/>
      <c r="T692" s="11"/>
      <c r="U692" s="11" t="s">
        <v>3602</v>
      </c>
      <c r="V692" s="8"/>
      <c r="W692" s="61" t="s">
        <v>4130</v>
      </c>
      <c r="X692" s="61" t="s">
        <v>4169</v>
      </c>
      <c r="Y692" s="61" t="s">
        <v>3698</v>
      </c>
      <c r="Z692" s="8"/>
    </row>
    <row r="693" spans="1:26" x14ac:dyDescent="0.2">
      <c r="A693" s="9">
        <v>806</v>
      </c>
      <c r="B693" s="9">
        <v>716</v>
      </c>
      <c r="C693" s="9">
        <v>828</v>
      </c>
      <c r="D693" s="9" t="s">
        <v>3816</v>
      </c>
      <c r="E693" s="15" t="s">
        <v>3817</v>
      </c>
      <c r="F693" s="10" t="s">
        <v>32</v>
      </c>
      <c r="G693" s="10" t="s">
        <v>26</v>
      </c>
      <c r="H693" s="10" t="s">
        <v>32</v>
      </c>
      <c r="I693" s="10" t="s">
        <v>26</v>
      </c>
      <c r="J693" s="10" t="s">
        <v>26</v>
      </c>
      <c r="K693" s="10" t="s">
        <v>26</v>
      </c>
      <c r="L693" s="10" t="s">
        <v>26</v>
      </c>
      <c r="M693" s="10" t="s">
        <v>26</v>
      </c>
      <c r="N693" s="10" t="s">
        <v>26</v>
      </c>
      <c r="O693" s="10">
        <f t="shared" si="30"/>
        <v>1</v>
      </c>
      <c r="P693" s="10">
        <f t="shared" si="31"/>
        <v>1</v>
      </c>
      <c r="Q693" s="10">
        <f t="shared" si="32"/>
        <v>2</v>
      </c>
      <c r="R693" s="15"/>
      <c r="S693" s="50"/>
      <c r="T693" s="11"/>
      <c r="U693" s="11" t="s">
        <v>3602</v>
      </c>
      <c r="V693" s="8"/>
      <c r="W693" s="61" t="s">
        <v>4130</v>
      </c>
      <c r="X693" s="61" t="s">
        <v>4169</v>
      </c>
      <c r="Y693" s="61" t="s">
        <v>3698</v>
      </c>
      <c r="Z693" s="8"/>
    </row>
    <row r="694" spans="1:26" x14ac:dyDescent="0.2">
      <c r="A694" s="9">
        <v>807</v>
      </c>
      <c r="B694" s="9">
        <v>710</v>
      </c>
      <c r="C694" s="9">
        <v>819</v>
      </c>
      <c r="D694" s="9" t="s">
        <v>3818</v>
      </c>
      <c r="E694" s="8" t="s">
        <v>3819</v>
      </c>
      <c r="F694" s="10" t="s">
        <v>82</v>
      </c>
      <c r="G694" s="10" t="s">
        <v>82</v>
      </c>
      <c r="H694" s="10" t="s">
        <v>82</v>
      </c>
      <c r="I694" s="10" t="s">
        <v>82</v>
      </c>
      <c r="J694" s="10" t="s">
        <v>26</v>
      </c>
      <c r="K694" s="10" t="s">
        <v>26</v>
      </c>
      <c r="L694" s="10" t="s">
        <v>26</v>
      </c>
      <c r="M694" s="10" t="s">
        <v>82</v>
      </c>
      <c r="N694" s="10" t="s">
        <v>82</v>
      </c>
      <c r="O694" s="10">
        <f t="shared" si="30"/>
        <v>2</v>
      </c>
      <c r="P694" s="10">
        <f t="shared" si="31"/>
        <v>4</v>
      </c>
      <c r="Q694" s="10">
        <f t="shared" si="32"/>
        <v>6</v>
      </c>
      <c r="R694" s="9"/>
      <c r="S694" s="50"/>
      <c r="T694" s="11"/>
      <c r="U694" s="11" t="s">
        <v>3602</v>
      </c>
      <c r="V694" s="8"/>
      <c r="W694" s="61" t="s">
        <v>4130</v>
      </c>
      <c r="X694" s="61" t="s">
        <v>4169</v>
      </c>
      <c r="Y694" s="61" t="s">
        <v>3698</v>
      </c>
      <c r="Z694" s="8"/>
    </row>
    <row r="695" spans="1:26" x14ac:dyDescent="0.2">
      <c r="A695" s="9">
        <v>809</v>
      </c>
      <c r="B695" s="9">
        <v>742</v>
      </c>
      <c r="C695" s="9">
        <v>862</v>
      </c>
      <c r="D695" s="9" t="s">
        <v>3820</v>
      </c>
      <c r="E695" s="8" t="s">
        <v>3821</v>
      </c>
      <c r="F695" s="10" t="s">
        <v>32</v>
      </c>
      <c r="G695" s="10" t="s">
        <v>32</v>
      </c>
      <c r="H695" s="10" t="s">
        <v>26</v>
      </c>
      <c r="I695" s="10" t="s">
        <v>26</v>
      </c>
      <c r="J695" s="10" t="s">
        <v>26</v>
      </c>
      <c r="K695" s="10" t="s">
        <v>32</v>
      </c>
      <c r="L695" s="10" t="s">
        <v>26</v>
      </c>
      <c r="M695" s="10" t="s">
        <v>26</v>
      </c>
      <c r="N695" s="10" t="s">
        <v>26</v>
      </c>
      <c r="O695" s="10">
        <f t="shared" si="30"/>
        <v>2</v>
      </c>
      <c r="P695" s="10">
        <f t="shared" si="31"/>
        <v>1</v>
      </c>
      <c r="Q695" s="10">
        <f t="shared" si="32"/>
        <v>3</v>
      </c>
      <c r="R695" s="9"/>
      <c r="S695" s="50"/>
      <c r="T695" s="11"/>
      <c r="U695" s="11" t="s">
        <v>3602</v>
      </c>
      <c r="V695" s="8"/>
      <c r="W695" s="61" t="s">
        <v>4130</v>
      </c>
      <c r="X695" s="61" t="s">
        <v>4169</v>
      </c>
      <c r="Y695" s="61" t="s">
        <v>3698</v>
      </c>
      <c r="Z695" s="8"/>
    </row>
    <row r="696" spans="1:26" x14ac:dyDescent="0.2">
      <c r="A696" s="9">
        <v>810</v>
      </c>
      <c r="B696" s="9">
        <v>733</v>
      </c>
      <c r="C696" s="9">
        <v>850</v>
      </c>
      <c r="D696" s="9" t="s">
        <v>3822</v>
      </c>
      <c r="E696" s="8" t="s">
        <v>3823</v>
      </c>
      <c r="F696" s="10" t="s">
        <v>32</v>
      </c>
      <c r="G696" s="10" t="s">
        <v>32</v>
      </c>
      <c r="H696" s="10" t="s">
        <v>26</v>
      </c>
      <c r="I696" s="10" t="s">
        <v>26</v>
      </c>
      <c r="J696" s="10" t="s">
        <v>26</v>
      </c>
      <c r="K696" s="10" t="s">
        <v>26</v>
      </c>
      <c r="L696" s="10" t="s">
        <v>26</v>
      </c>
      <c r="M696" s="10" t="s">
        <v>26</v>
      </c>
      <c r="N696" s="10" t="s">
        <v>26</v>
      </c>
      <c r="O696" s="10">
        <f t="shared" si="30"/>
        <v>2</v>
      </c>
      <c r="P696" s="10">
        <f t="shared" si="31"/>
        <v>0</v>
      </c>
      <c r="Q696" s="10">
        <f t="shared" si="32"/>
        <v>2</v>
      </c>
      <c r="R696" s="9"/>
      <c r="S696" s="50"/>
      <c r="T696" s="11"/>
      <c r="U696" s="11" t="s">
        <v>3602</v>
      </c>
      <c r="V696" s="8"/>
      <c r="W696" s="61" t="s">
        <v>4130</v>
      </c>
      <c r="X696" s="61" t="s">
        <v>4169</v>
      </c>
      <c r="Y696" s="61" t="s">
        <v>3698</v>
      </c>
      <c r="Z696" s="8"/>
    </row>
    <row r="697" spans="1:26" x14ac:dyDescent="0.2">
      <c r="A697" s="9">
        <v>811</v>
      </c>
      <c r="B697" s="9">
        <v>715</v>
      </c>
      <c r="C697" s="9">
        <v>827</v>
      </c>
      <c r="D697" s="9" t="s">
        <v>3824</v>
      </c>
      <c r="E697" s="8" t="s">
        <v>3825</v>
      </c>
      <c r="F697" s="10" t="s">
        <v>32</v>
      </c>
      <c r="G697" s="10" t="s">
        <v>32</v>
      </c>
      <c r="H697" s="10" t="s">
        <v>26</v>
      </c>
      <c r="I697" s="10" t="s">
        <v>26</v>
      </c>
      <c r="J697" s="10" t="s">
        <v>32</v>
      </c>
      <c r="K697" s="10" t="s">
        <v>26</v>
      </c>
      <c r="L697" s="10" t="s">
        <v>26</v>
      </c>
      <c r="M697" s="10" t="s">
        <v>26</v>
      </c>
      <c r="N697" s="10" t="s">
        <v>26</v>
      </c>
      <c r="O697" s="10">
        <f t="shared" si="30"/>
        <v>2</v>
      </c>
      <c r="P697" s="10">
        <f t="shared" si="31"/>
        <v>1</v>
      </c>
      <c r="Q697" s="10">
        <f t="shared" si="32"/>
        <v>3</v>
      </c>
      <c r="R697" s="9"/>
      <c r="S697" s="50"/>
      <c r="T697" s="11"/>
      <c r="U697" s="11" t="s">
        <v>3602</v>
      </c>
      <c r="V697" s="8"/>
      <c r="W697" s="61" t="s">
        <v>4130</v>
      </c>
      <c r="X697" s="61" t="s">
        <v>4169</v>
      </c>
      <c r="Y697" s="61" t="s">
        <v>3698</v>
      </c>
      <c r="Z697" s="8"/>
    </row>
    <row r="698" spans="1:26" x14ac:dyDescent="0.2">
      <c r="A698" s="9">
        <v>812</v>
      </c>
      <c r="B698" s="9">
        <v>760</v>
      </c>
      <c r="C698" s="9">
        <v>881</v>
      </c>
      <c r="D698" s="9" t="s">
        <v>3826</v>
      </c>
      <c r="E698" s="8" t="s">
        <v>3826</v>
      </c>
      <c r="F698" s="10" t="s">
        <v>3827</v>
      </c>
      <c r="G698" s="10" t="s">
        <v>3828</v>
      </c>
      <c r="H698" s="10" t="s">
        <v>3829</v>
      </c>
      <c r="I698" s="10" t="s">
        <v>26</v>
      </c>
      <c r="J698" s="10" t="s">
        <v>26</v>
      </c>
      <c r="K698" s="10" t="s">
        <v>26</v>
      </c>
      <c r="L698" s="10" t="s">
        <v>26</v>
      </c>
      <c r="M698" s="10" t="s">
        <v>26</v>
      </c>
      <c r="N698" s="10" t="s">
        <v>26</v>
      </c>
      <c r="O698" s="10">
        <f t="shared" si="30"/>
        <v>2</v>
      </c>
      <c r="P698" s="10">
        <f t="shared" si="31"/>
        <v>1</v>
      </c>
      <c r="Q698" s="10">
        <f t="shared" si="32"/>
        <v>3</v>
      </c>
      <c r="R698" s="9"/>
      <c r="S698" s="50"/>
      <c r="T698" s="11"/>
      <c r="U698" s="11" t="s">
        <v>3602</v>
      </c>
      <c r="V698" s="8"/>
      <c r="W698" s="61" t="s">
        <v>4130</v>
      </c>
      <c r="X698" s="61" t="s">
        <v>4169</v>
      </c>
      <c r="Y698" s="61" t="s">
        <v>3698</v>
      </c>
      <c r="Z698" s="8"/>
    </row>
    <row r="699" spans="1:26" x14ac:dyDescent="0.2">
      <c r="A699" s="9">
        <v>813</v>
      </c>
      <c r="B699" s="9">
        <v>731</v>
      </c>
      <c r="C699" s="9">
        <v>846</v>
      </c>
      <c r="D699" s="9" t="s">
        <v>3830</v>
      </c>
      <c r="E699" s="8" t="s">
        <v>3831</v>
      </c>
      <c r="F699" s="10" t="s">
        <v>25</v>
      </c>
      <c r="G699" s="10" t="s">
        <v>26</v>
      </c>
      <c r="H699" s="10" t="s">
        <v>25</v>
      </c>
      <c r="I699" s="10" t="s">
        <v>26</v>
      </c>
      <c r="J699" s="10" t="s">
        <v>25</v>
      </c>
      <c r="K699" s="10" t="s">
        <v>26</v>
      </c>
      <c r="L699" s="10" t="s">
        <v>26</v>
      </c>
      <c r="M699" s="10" t="s">
        <v>26</v>
      </c>
      <c r="N699" s="10" t="s">
        <v>25</v>
      </c>
      <c r="O699" s="10">
        <f t="shared" si="30"/>
        <v>1</v>
      </c>
      <c r="P699" s="10">
        <f t="shared" si="31"/>
        <v>3</v>
      </c>
      <c r="Q699" s="10">
        <f t="shared" si="32"/>
        <v>4</v>
      </c>
      <c r="R699" s="9"/>
      <c r="S699" s="50"/>
      <c r="T699" s="11"/>
      <c r="U699" s="11" t="s">
        <v>3602</v>
      </c>
      <c r="V699" s="8"/>
      <c r="W699" s="61" t="s">
        <v>4130</v>
      </c>
      <c r="X699" s="61" t="s">
        <v>4169</v>
      </c>
      <c r="Y699" s="61" t="s">
        <v>3698</v>
      </c>
      <c r="Z699" s="8"/>
    </row>
    <row r="700" spans="1:26" x14ac:dyDescent="0.2">
      <c r="A700" s="9">
        <v>815</v>
      </c>
      <c r="B700" s="9">
        <v>766</v>
      </c>
      <c r="C700" s="9">
        <v>887</v>
      </c>
      <c r="D700" s="9" t="s">
        <v>3832</v>
      </c>
      <c r="E700" s="8" t="s">
        <v>3832</v>
      </c>
      <c r="F700" s="10" t="s">
        <v>3833</v>
      </c>
      <c r="G700" s="10" t="s">
        <v>3834</v>
      </c>
      <c r="H700" s="10" t="s">
        <v>26</v>
      </c>
      <c r="I700" s="10" t="s">
        <v>26</v>
      </c>
      <c r="J700" s="10" t="s">
        <v>26</v>
      </c>
      <c r="K700" s="10" t="s">
        <v>26</v>
      </c>
      <c r="L700" s="10" t="s">
        <v>26</v>
      </c>
      <c r="M700" s="10" t="s">
        <v>26</v>
      </c>
      <c r="N700" s="10" t="s">
        <v>3835</v>
      </c>
      <c r="O700" s="10">
        <f t="shared" si="30"/>
        <v>2</v>
      </c>
      <c r="P700" s="10">
        <f t="shared" si="31"/>
        <v>1</v>
      </c>
      <c r="Q700" s="10">
        <f t="shared" si="32"/>
        <v>3</v>
      </c>
      <c r="R700" s="9"/>
      <c r="S700" s="50"/>
      <c r="T700" s="11"/>
      <c r="U700" s="11" t="s">
        <v>3602</v>
      </c>
      <c r="V700" s="8"/>
      <c r="W700" s="61" t="s">
        <v>4130</v>
      </c>
      <c r="X700" s="61" t="s">
        <v>4169</v>
      </c>
      <c r="Y700" s="61" t="s">
        <v>3698</v>
      </c>
      <c r="Z700" s="8"/>
    </row>
    <row r="701" spans="1:26" x14ac:dyDescent="0.2">
      <c r="A701" s="9">
        <v>816</v>
      </c>
      <c r="B701" s="9">
        <v>732</v>
      </c>
      <c r="C701" s="9">
        <v>847</v>
      </c>
      <c r="D701" s="9" t="s">
        <v>3836</v>
      </c>
      <c r="E701" s="8" t="s">
        <v>3837</v>
      </c>
      <c r="F701" s="10" t="s">
        <v>32</v>
      </c>
      <c r="G701" s="10" t="s">
        <v>26</v>
      </c>
      <c r="H701" s="10" t="s">
        <v>32</v>
      </c>
      <c r="I701" s="10" t="s">
        <v>26</v>
      </c>
      <c r="J701" s="10" t="s">
        <v>26</v>
      </c>
      <c r="K701" s="10" t="s">
        <v>26</v>
      </c>
      <c r="L701" s="10" t="s">
        <v>26</v>
      </c>
      <c r="M701" s="10" t="s">
        <v>26</v>
      </c>
      <c r="N701" s="10" t="s">
        <v>26</v>
      </c>
      <c r="O701" s="10">
        <f t="shared" si="30"/>
        <v>1</v>
      </c>
      <c r="P701" s="10">
        <f t="shared" si="31"/>
        <v>1</v>
      </c>
      <c r="Q701" s="10">
        <f t="shared" si="32"/>
        <v>2</v>
      </c>
      <c r="R701" s="9"/>
      <c r="S701" s="50"/>
      <c r="T701" s="11"/>
      <c r="U701" s="11" t="s">
        <v>3602</v>
      </c>
      <c r="V701" s="8"/>
      <c r="W701" s="61" t="s">
        <v>4130</v>
      </c>
      <c r="X701" s="61" t="s">
        <v>4169</v>
      </c>
      <c r="Y701" s="61" t="s">
        <v>3698</v>
      </c>
      <c r="Z701" s="8"/>
    </row>
    <row r="702" spans="1:26" x14ac:dyDescent="0.2">
      <c r="A702" s="9">
        <v>817</v>
      </c>
      <c r="B702" s="9">
        <v>712</v>
      </c>
      <c r="C702" s="9">
        <v>822</v>
      </c>
      <c r="D702" s="9" t="s">
        <v>3838</v>
      </c>
      <c r="E702" s="8" t="s">
        <v>3839</v>
      </c>
      <c r="F702" s="10" t="s">
        <v>25</v>
      </c>
      <c r="G702" s="10" t="s">
        <v>25</v>
      </c>
      <c r="H702" s="10" t="s">
        <v>25</v>
      </c>
      <c r="I702" s="10" t="s">
        <v>26</v>
      </c>
      <c r="J702" s="10" t="s">
        <v>25</v>
      </c>
      <c r="K702" s="10" t="s">
        <v>26</v>
      </c>
      <c r="L702" s="10" t="s">
        <v>26</v>
      </c>
      <c r="M702" s="10" t="s">
        <v>26</v>
      </c>
      <c r="N702" s="10" t="s">
        <v>25</v>
      </c>
      <c r="O702" s="10">
        <f t="shared" si="30"/>
        <v>2</v>
      </c>
      <c r="P702" s="10">
        <f t="shared" si="31"/>
        <v>3</v>
      </c>
      <c r="Q702" s="10">
        <f t="shared" si="32"/>
        <v>5</v>
      </c>
      <c r="R702" s="9"/>
      <c r="S702" s="50"/>
      <c r="T702" s="11"/>
      <c r="U702" s="11" t="s">
        <v>3602</v>
      </c>
      <c r="V702" s="8"/>
      <c r="W702" s="61" t="s">
        <v>4130</v>
      </c>
      <c r="X702" s="61" t="s">
        <v>4169</v>
      </c>
      <c r="Y702" s="61" t="s">
        <v>3698</v>
      </c>
      <c r="Z702" s="8"/>
    </row>
    <row r="703" spans="1:26" x14ac:dyDescent="0.2">
      <c r="A703" s="9">
        <v>818</v>
      </c>
      <c r="B703" s="9">
        <v>711</v>
      </c>
      <c r="C703" s="9">
        <v>821</v>
      </c>
      <c r="D703" s="9" t="s">
        <v>3840</v>
      </c>
      <c r="E703" s="8" t="s">
        <v>3841</v>
      </c>
      <c r="F703" s="10" t="s">
        <v>32</v>
      </c>
      <c r="G703" s="10" t="s">
        <v>32</v>
      </c>
      <c r="H703" s="10" t="s">
        <v>32</v>
      </c>
      <c r="I703" s="10" t="s">
        <v>26</v>
      </c>
      <c r="J703" s="10" t="s">
        <v>26</v>
      </c>
      <c r="K703" s="10" t="s">
        <v>26</v>
      </c>
      <c r="L703" s="10" t="s">
        <v>26</v>
      </c>
      <c r="M703" s="10" t="s">
        <v>26</v>
      </c>
      <c r="N703" s="10" t="s">
        <v>26</v>
      </c>
      <c r="O703" s="10">
        <f t="shared" si="30"/>
        <v>2</v>
      </c>
      <c r="P703" s="10">
        <f t="shared" si="31"/>
        <v>1</v>
      </c>
      <c r="Q703" s="10">
        <f t="shared" si="32"/>
        <v>3</v>
      </c>
      <c r="R703" s="9"/>
      <c r="S703" s="50"/>
      <c r="T703" s="11"/>
      <c r="U703" s="11" t="s">
        <v>3602</v>
      </c>
      <c r="V703" s="8"/>
      <c r="W703" s="61" t="s">
        <v>4130</v>
      </c>
      <c r="X703" s="61" t="s">
        <v>4169</v>
      </c>
      <c r="Y703" s="61" t="s">
        <v>3698</v>
      </c>
      <c r="Z703" s="8"/>
    </row>
    <row r="704" spans="1:26" x14ac:dyDescent="0.2">
      <c r="A704" s="23">
        <v>820</v>
      </c>
      <c r="B704" s="9">
        <v>729</v>
      </c>
      <c r="C704" s="23">
        <v>843</v>
      </c>
      <c r="D704" s="23" t="s">
        <v>3842</v>
      </c>
      <c r="E704" s="8" t="s">
        <v>3843</v>
      </c>
      <c r="F704" s="10" t="s">
        <v>25</v>
      </c>
      <c r="G704" s="10" t="s">
        <v>25</v>
      </c>
      <c r="H704" s="10" t="s">
        <v>25</v>
      </c>
      <c r="I704" s="10" t="s">
        <v>26</v>
      </c>
      <c r="J704" s="10" t="s">
        <v>25</v>
      </c>
      <c r="K704" s="10" t="s">
        <v>26</v>
      </c>
      <c r="L704" s="10" t="s">
        <v>26</v>
      </c>
      <c r="M704" s="10" t="s">
        <v>26</v>
      </c>
      <c r="N704" s="10" t="s">
        <v>25</v>
      </c>
      <c r="O704" s="10">
        <f t="shared" si="30"/>
        <v>2</v>
      </c>
      <c r="P704" s="10">
        <f t="shared" si="31"/>
        <v>3</v>
      </c>
      <c r="Q704" s="10">
        <f t="shared" si="32"/>
        <v>5</v>
      </c>
      <c r="R704" s="9"/>
      <c r="S704" s="50"/>
      <c r="T704" s="11"/>
      <c r="U704" s="11" t="s">
        <v>3602</v>
      </c>
      <c r="V704" s="8"/>
      <c r="W704" s="61" t="s">
        <v>4130</v>
      </c>
      <c r="X704" s="61" t="s">
        <v>4169</v>
      </c>
      <c r="Y704" s="61" t="s">
        <v>3698</v>
      </c>
      <c r="Z704" s="8"/>
    </row>
    <row r="705" spans="1:26" x14ac:dyDescent="0.2">
      <c r="A705" s="9">
        <v>821</v>
      </c>
      <c r="B705" s="9">
        <v>734</v>
      </c>
      <c r="C705" s="9">
        <v>851</v>
      </c>
      <c r="D705" s="9" t="s">
        <v>3844</v>
      </c>
      <c r="E705" s="8" t="s">
        <v>3845</v>
      </c>
      <c r="F705" s="10" t="s">
        <v>26</v>
      </c>
      <c r="G705" s="10" t="s">
        <v>32</v>
      </c>
      <c r="H705" s="10" t="s">
        <v>26</v>
      </c>
      <c r="I705" s="10" t="s">
        <v>26</v>
      </c>
      <c r="J705" s="10" t="s">
        <v>26</v>
      </c>
      <c r="K705" s="10" t="s">
        <v>26</v>
      </c>
      <c r="L705" s="10" t="s">
        <v>26</v>
      </c>
      <c r="M705" s="10" t="s">
        <v>26</v>
      </c>
      <c r="N705" s="10" t="s">
        <v>26</v>
      </c>
      <c r="O705" s="10">
        <f t="shared" si="30"/>
        <v>1</v>
      </c>
      <c r="P705" s="10">
        <f t="shared" si="31"/>
        <v>0</v>
      </c>
      <c r="Q705" s="10">
        <f t="shared" si="32"/>
        <v>1</v>
      </c>
      <c r="R705" s="15"/>
      <c r="S705" s="50"/>
      <c r="T705" s="11"/>
      <c r="U705" s="11" t="s">
        <v>3602</v>
      </c>
      <c r="V705" s="8"/>
      <c r="W705" s="61" t="s">
        <v>4130</v>
      </c>
      <c r="X705" s="61" t="s">
        <v>4169</v>
      </c>
      <c r="Y705" s="61" t="s">
        <v>3698</v>
      </c>
      <c r="Z705" s="8"/>
    </row>
    <row r="706" spans="1:26" x14ac:dyDescent="0.2">
      <c r="A706" s="9">
        <v>823</v>
      </c>
      <c r="B706" s="9">
        <v>682</v>
      </c>
      <c r="C706" s="9">
        <v>789</v>
      </c>
      <c r="D706" s="9" t="s">
        <v>3846</v>
      </c>
      <c r="E706" s="15" t="s">
        <v>3846</v>
      </c>
      <c r="F706" s="10" t="s">
        <v>3847</v>
      </c>
      <c r="G706" s="10" t="s">
        <v>82</v>
      </c>
      <c r="H706" s="10" t="s">
        <v>3848</v>
      </c>
      <c r="I706" s="10" t="s">
        <v>3849</v>
      </c>
      <c r="J706" s="10" t="s">
        <v>3850</v>
      </c>
      <c r="K706" s="10" t="s">
        <v>3851</v>
      </c>
      <c r="L706" s="10" t="s">
        <v>82</v>
      </c>
      <c r="M706" s="10" t="s">
        <v>82</v>
      </c>
      <c r="N706" s="10" t="s">
        <v>82</v>
      </c>
      <c r="O706" s="10">
        <f t="shared" ref="O706:O769" si="33">2-(SUM(IF(F706="NA",1,0),IF(G706="NA",1,0)))</f>
        <v>2</v>
      </c>
      <c r="P706" s="10">
        <f t="shared" ref="P706:P769" si="34">7-SUM(IF(H706="NA",1,0),IF(I706="NA",1,0),IF(J706="NA",1,0),IF(K706="NA",1,0),IF(L706="NA",1,0),IF(M706="NA",1,0),IF(N706="NA",1,0))</f>
        <v>7</v>
      </c>
      <c r="Q706" s="10">
        <f t="shared" ref="Q706:Q769" si="35">SUM(O706:P706)</f>
        <v>9</v>
      </c>
      <c r="R706" s="9"/>
      <c r="S706" s="50"/>
      <c r="T706" s="11"/>
      <c r="U706" s="11" t="s">
        <v>3602</v>
      </c>
      <c r="V706" s="8"/>
      <c r="W706" s="61" t="s">
        <v>4130</v>
      </c>
      <c r="X706" s="61" t="s">
        <v>4169</v>
      </c>
      <c r="Y706" s="61" t="s">
        <v>4170</v>
      </c>
      <c r="Z706" s="8"/>
    </row>
    <row r="707" spans="1:26" x14ac:dyDescent="0.2">
      <c r="A707" s="9">
        <v>825</v>
      </c>
      <c r="B707" s="9">
        <v>39</v>
      </c>
      <c r="C707" s="9">
        <v>96</v>
      </c>
      <c r="D707" s="9" t="s">
        <v>3852</v>
      </c>
      <c r="E707" s="8" t="s">
        <v>3853</v>
      </c>
      <c r="F707" s="10" t="s">
        <v>25</v>
      </c>
      <c r="G707" s="10" t="s">
        <v>26</v>
      </c>
      <c r="H707" s="10" t="s">
        <v>25</v>
      </c>
      <c r="I707" s="10" t="s">
        <v>26</v>
      </c>
      <c r="J707" s="10" t="s">
        <v>25</v>
      </c>
      <c r="K707" s="10" t="s">
        <v>26</v>
      </c>
      <c r="L707" s="10" t="s">
        <v>26</v>
      </c>
      <c r="M707" s="10" t="s">
        <v>26</v>
      </c>
      <c r="N707" s="10" t="s">
        <v>26</v>
      </c>
      <c r="O707" s="10">
        <f t="shared" si="33"/>
        <v>1</v>
      </c>
      <c r="P707" s="10">
        <f t="shared" si="34"/>
        <v>2</v>
      </c>
      <c r="Q707" s="10">
        <f t="shared" si="35"/>
        <v>3</v>
      </c>
      <c r="R707" s="9"/>
      <c r="S707" s="50"/>
      <c r="T707" s="11"/>
      <c r="U707" s="11" t="s">
        <v>3602</v>
      </c>
      <c r="V707" s="8"/>
      <c r="W707" s="61" t="s">
        <v>4130</v>
      </c>
      <c r="X707" s="61" t="s">
        <v>4169</v>
      </c>
      <c r="Y707" s="61" t="s">
        <v>4170</v>
      </c>
      <c r="Z707" s="8"/>
    </row>
    <row r="708" spans="1:26" x14ac:dyDescent="0.2">
      <c r="A708" s="9">
        <v>826</v>
      </c>
      <c r="B708" s="9">
        <v>38</v>
      </c>
      <c r="C708" s="9">
        <v>95</v>
      </c>
      <c r="D708" s="9" t="s">
        <v>3854</v>
      </c>
      <c r="E708" s="8" t="s">
        <v>3855</v>
      </c>
      <c r="F708" s="10" t="s">
        <v>26</v>
      </c>
      <c r="G708" s="10" t="s">
        <v>25</v>
      </c>
      <c r="H708" s="10" t="s">
        <v>25</v>
      </c>
      <c r="I708" s="10" t="s">
        <v>26</v>
      </c>
      <c r="J708" s="10" t="s">
        <v>25</v>
      </c>
      <c r="K708" s="10" t="s">
        <v>26</v>
      </c>
      <c r="L708" s="10" t="s">
        <v>26</v>
      </c>
      <c r="M708" s="10" t="s">
        <v>26</v>
      </c>
      <c r="N708" s="10" t="s">
        <v>26</v>
      </c>
      <c r="O708" s="10">
        <f t="shared" si="33"/>
        <v>1</v>
      </c>
      <c r="P708" s="10">
        <f t="shared" si="34"/>
        <v>2</v>
      </c>
      <c r="Q708" s="10">
        <f t="shared" si="35"/>
        <v>3</v>
      </c>
      <c r="R708" s="9"/>
      <c r="S708" s="50"/>
      <c r="T708" s="11"/>
      <c r="U708" s="11" t="s">
        <v>3602</v>
      </c>
      <c r="V708" s="8"/>
      <c r="W708" s="61" t="s">
        <v>4130</v>
      </c>
      <c r="X708" s="61" t="s">
        <v>4169</v>
      </c>
      <c r="Y708" s="61" t="s">
        <v>4170</v>
      </c>
      <c r="Z708" s="8"/>
    </row>
    <row r="709" spans="1:26" x14ac:dyDescent="0.2">
      <c r="A709" s="9">
        <v>827</v>
      </c>
      <c r="B709" s="9">
        <v>392</v>
      </c>
      <c r="C709" s="9">
        <v>486</v>
      </c>
      <c r="D709" s="9" t="s">
        <v>3856</v>
      </c>
      <c r="E709" s="8" t="s">
        <v>3857</v>
      </c>
      <c r="F709" s="10" t="s">
        <v>346</v>
      </c>
      <c r="G709" s="10" t="s">
        <v>26</v>
      </c>
      <c r="H709" s="10" t="s">
        <v>26</v>
      </c>
      <c r="I709" s="10" t="s">
        <v>26</v>
      </c>
      <c r="J709" s="10" t="s">
        <v>26</v>
      </c>
      <c r="K709" s="10" t="s">
        <v>26</v>
      </c>
      <c r="L709" s="10" t="s">
        <v>26</v>
      </c>
      <c r="M709" s="10" t="s">
        <v>26</v>
      </c>
      <c r="N709" s="10" t="s">
        <v>26</v>
      </c>
      <c r="O709" s="10">
        <f t="shared" si="33"/>
        <v>1</v>
      </c>
      <c r="P709" s="10">
        <f t="shared" si="34"/>
        <v>0</v>
      </c>
      <c r="Q709" s="10">
        <f t="shared" si="35"/>
        <v>1</v>
      </c>
      <c r="R709" s="9"/>
      <c r="S709" s="50"/>
      <c r="T709" s="11"/>
      <c r="U709" s="11" t="s">
        <v>3602</v>
      </c>
      <c r="V709" s="8"/>
      <c r="W709" s="61" t="s">
        <v>4130</v>
      </c>
      <c r="X709" s="61" t="s">
        <v>4169</v>
      </c>
      <c r="Y709" s="61" t="s">
        <v>4171</v>
      </c>
      <c r="Z709" s="8"/>
    </row>
    <row r="710" spans="1:26" x14ac:dyDescent="0.2">
      <c r="A710" s="9">
        <v>828</v>
      </c>
      <c r="B710" s="9">
        <v>390</v>
      </c>
      <c r="C710" s="9">
        <v>484</v>
      </c>
      <c r="D710" s="9" t="s">
        <v>3858</v>
      </c>
      <c r="E710" s="15" t="s">
        <v>3859</v>
      </c>
      <c r="F710" s="10" t="s">
        <v>346</v>
      </c>
      <c r="G710" s="10" t="s">
        <v>25</v>
      </c>
      <c r="H710" s="10" t="s">
        <v>26</v>
      </c>
      <c r="I710" s="10" t="s">
        <v>26</v>
      </c>
      <c r="J710" s="10" t="s">
        <v>26</v>
      </c>
      <c r="K710" s="10" t="s">
        <v>26</v>
      </c>
      <c r="L710" s="10" t="s">
        <v>26</v>
      </c>
      <c r="M710" s="10" t="s">
        <v>26</v>
      </c>
      <c r="N710" s="10" t="s">
        <v>26</v>
      </c>
      <c r="O710" s="10">
        <f t="shared" si="33"/>
        <v>2</v>
      </c>
      <c r="P710" s="10">
        <f t="shared" si="34"/>
        <v>0</v>
      </c>
      <c r="Q710" s="10">
        <f t="shared" si="35"/>
        <v>2</v>
      </c>
      <c r="R710" s="15"/>
      <c r="S710" s="50"/>
      <c r="T710" s="11"/>
      <c r="U710" s="11" t="s">
        <v>3602</v>
      </c>
      <c r="V710" s="8"/>
      <c r="W710" s="61" t="s">
        <v>4130</v>
      </c>
      <c r="X710" s="61" t="s">
        <v>4169</v>
      </c>
      <c r="Y710" s="61" t="s">
        <v>4171</v>
      </c>
      <c r="Z710" s="8"/>
    </row>
    <row r="711" spans="1:26" x14ac:dyDescent="0.2">
      <c r="A711" s="9">
        <v>829</v>
      </c>
      <c r="B711" s="9">
        <v>395</v>
      </c>
      <c r="C711" s="9">
        <v>490</v>
      </c>
      <c r="D711" s="9" t="s">
        <v>3860</v>
      </c>
      <c r="E711" s="15" t="s">
        <v>3860</v>
      </c>
      <c r="F711" s="10" t="s">
        <v>3861</v>
      </c>
      <c r="G711" s="10" t="s">
        <v>346</v>
      </c>
      <c r="H711" s="10" t="s">
        <v>3862</v>
      </c>
      <c r="I711" s="10" t="s">
        <v>26</v>
      </c>
      <c r="J711" s="10" t="s">
        <v>3863</v>
      </c>
      <c r="K711" s="10" t="s">
        <v>3864</v>
      </c>
      <c r="L711" s="10" t="s">
        <v>26</v>
      </c>
      <c r="M711" s="10" t="s">
        <v>3865</v>
      </c>
      <c r="N711" s="10" t="s">
        <v>3866</v>
      </c>
      <c r="O711" s="10">
        <f t="shared" si="33"/>
        <v>2</v>
      </c>
      <c r="P711" s="10">
        <f t="shared" si="34"/>
        <v>5</v>
      </c>
      <c r="Q711" s="10">
        <f t="shared" si="35"/>
        <v>7</v>
      </c>
      <c r="R711" s="15"/>
      <c r="S711" s="50"/>
      <c r="T711" s="11"/>
      <c r="U711" s="11" t="s">
        <v>3602</v>
      </c>
      <c r="V711" s="8"/>
      <c r="W711" s="61" t="s">
        <v>4130</v>
      </c>
      <c r="X711" s="61" t="s">
        <v>4169</v>
      </c>
      <c r="Y711" s="61" t="s">
        <v>4171</v>
      </c>
      <c r="Z711" s="8"/>
    </row>
    <row r="712" spans="1:26" x14ac:dyDescent="0.2">
      <c r="A712" s="9">
        <v>831</v>
      </c>
      <c r="B712" s="9">
        <v>391</v>
      </c>
      <c r="C712" s="9">
        <v>485</v>
      </c>
      <c r="D712" s="9" t="s">
        <v>3867</v>
      </c>
      <c r="E712" s="23" t="s">
        <v>3868</v>
      </c>
      <c r="F712" s="10" t="s">
        <v>346</v>
      </c>
      <c r="G712" s="10" t="s">
        <v>25</v>
      </c>
      <c r="H712" s="10" t="s">
        <v>26</v>
      </c>
      <c r="I712" s="10" t="s">
        <v>26</v>
      </c>
      <c r="J712" s="10" t="s">
        <v>26</v>
      </c>
      <c r="K712" s="10" t="s">
        <v>26</v>
      </c>
      <c r="L712" s="10" t="s">
        <v>26</v>
      </c>
      <c r="M712" s="10" t="s">
        <v>26</v>
      </c>
      <c r="N712" s="10" t="s">
        <v>26</v>
      </c>
      <c r="O712" s="10">
        <f t="shared" si="33"/>
        <v>2</v>
      </c>
      <c r="P712" s="10">
        <f t="shared" si="34"/>
        <v>0</v>
      </c>
      <c r="Q712" s="10">
        <f t="shared" si="35"/>
        <v>2</v>
      </c>
      <c r="R712" s="9"/>
      <c r="S712" s="50"/>
      <c r="T712" s="11"/>
      <c r="U712" s="11" t="s">
        <v>3602</v>
      </c>
      <c r="V712" s="8"/>
      <c r="W712" s="61" t="s">
        <v>4130</v>
      </c>
      <c r="X712" s="61" t="s">
        <v>4169</v>
      </c>
      <c r="Y712" s="61" t="s">
        <v>4171</v>
      </c>
      <c r="Z712" s="8"/>
    </row>
    <row r="713" spans="1:26" x14ac:dyDescent="0.2">
      <c r="A713" s="9">
        <v>832</v>
      </c>
      <c r="B713" s="9">
        <v>394</v>
      </c>
      <c r="C713" s="9">
        <v>489</v>
      </c>
      <c r="D713" s="9" t="s">
        <v>3869</v>
      </c>
      <c r="E713" s="15" t="s">
        <v>3870</v>
      </c>
      <c r="F713" s="10" t="s">
        <v>346</v>
      </c>
      <c r="G713" s="10" t="s">
        <v>25</v>
      </c>
      <c r="H713" s="10" t="s">
        <v>26</v>
      </c>
      <c r="I713" s="10" t="s">
        <v>26</v>
      </c>
      <c r="J713" s="10" t="s">
        <v>26</v>
      </c>
      <c r="K713" s="10" t="s">
        <v>26</v>
      </c>
      <c r="L713" s="10" t="s">
        <v>26</v>
      </c>
      <c r="M713" s="10" t="s">
        <v>26</v>
      </c>
      <c r="N713" s="10" t="s">
        <v>26</v>
      </c>
      <c r="O713" s="10">
        <f t="shared" si="33"/>
        <v>2</v>
      </c>
      <c r="P713" s="10">
        <f t="shared" si="34"/>
        <v>0</v>
      </c>
      <c r="Q713" s="10">
        <f t="shared" si="35"/>
        <v>2</v>
      </c>
      <c r="R713" s="15"/>
      <c r="S713" s="50"/>
      <c r="T713" s="11"/>
      <c r="U713" s="11" t="s">
        <v>3602</v>
      </c>
      <c r="V713" s="8"/>
      <c r="W713" s="61" t="s">
        <v>4130</v>
      </c>
      <c r="X713" s="61" t="s">
        <v>4169</v>
      </c>
      <c r="Y713" s="61" t="s">
        <v>4171</v>
      </c>
      <c r="Z713" s="8"/>
    </row>
    <row r="714" spans="1:26" x14ac:dyDescent="0.2">
      <c r="A714" s="9">
        <v>833</v>
      </c>
      <c r="B714" s="9">
        <v>393</v>
      </c>
      <c r="C714" s="9">
        <v>487</v>
      </c>
      <c r="D714" s="9" t="s">
        <v>3871</v>
      </c>
      <c r="E714" s="15" t="s">
        <v>3872</v>
      </c>
      <c r="F714" s="10" t="s">
        <v>346</v>
      </c>
      <c r="G714" s="10" t="s">
        <v>25</v>
      </c>
      <c r="H714" s="10" t="s">
        <v>26</v>
      </c>
      <c r="I714" s="10" t="s">
        <v>26</v>
      </c>
      <c r="J714" s="10" t="s">
        <v>26</v>
      </c>
      <c r="K714" s="10" t="s">
        <v>26</v>
      </c>
      <c r="L714" s="10" t="s">
        <v>26</v>
      </c>
      <c r="M714" s="10" t="s">
        <v>26</v>
      </c>
      <c r="N714" s="10" t="s">
        <v>26</v>
      </c>
      <c r="O714" s="10">
        <f t="shared" si="33"/>
        <v>2</v>
      </c>
      <c r="P714" s="10">
        <f t="shared" si="34"/>
        <v>0</v>
      </c>
      <c r="Q714" s="10">
        <f t="shared" si="35"/>
        <v>2</v>
      </c>
      <c r="R714" s="15"/>
      <c r="S714" s="50"/>
      <c r="T714" s="11"/>
      <c r="U714" s="11" t="s">
        <v>3602</v>
      </c>
      <c r="V714" s="8"/>
      <c r="W714" s="61" t="s">
        <v>4130</v>
      </c>
      <c r="X714" s="61" t="s">
        <v>4169</v>
      </c>
      <c r="Y714" s="61" t="s">
        <v>4171</v>
      </c>
      <c r="Z714" s="8"/>
    </row>
    <row r="715" spans="1:26" x14ac:dyDescent="0.2">
      <c r="A715" s="9">
        <v>834</v>
      </c>
      <c r="B715" s="9">
        <v>115</v>
      </c>
      <c r="C715" s="9">
        <v>191</v>
      </c>
      <c r="D715" s="9" t="s">
        <v>3873</v>
      </c>
      <c r="E715" s="15" t="s">
        <v>3873</v>
      </c>
      <c r="F715" s="10" t="s">
        <v>3874</v>
      </c>
      <c r="G715" s="10" t="s">
        <v>26</v>
      </c>
      <c r="H715" s="10" t="s">
        <v>3875</v>
      </c>
      <c r="I715" s="10" t="s">
        <v>26</v>
      </c>
      <c r="J715" s="10" t="s">
        <v>26</v>
      </c>
      <c r="K715" s="10" t="s">
        <v>26</v>
      </c>
      <c r="L715" s="10" t="s">
        <v>3876</v>
      </c>
      <c r="M715" s="10" t="s">
        <v>26</v>
      </c>
      <c r="N715" s="10" t="s">
        <v>26</v>
      </c>
      <c r="O715" s="10">
        <f t="shared" si="33"/>
        <v>1</v>
      </c>
      <c r="P715" s="10">
        <f t="shared" si="34"/>
        <v>2</v>
      </c>
      <c r="Q715" s="10">
        <f t="shared" si="35"/>
        <v>3</v>
      </c>
      <c r="R715" s="15"/>
      <c r="S715" s="50" t="s">
        <v>3877</v>
      </c>
      <c r="T715" s="11"/>
      <c r="U715" s="11" t="s">
        <v>3602</v>
      </c>
      <c r="V715" s="8"/>
      <c r="W715" s="61" t="s">
        <v>4130</v>
      </c>
      <c r="X715" s="61" t="s">
        <v>4169</v>
      </c>
      <c r="Y715" s="61" t="s">
        <v>4172</v>
      </c>
      <c r="Z715" s="8"/>
    </row>
    <row r="716" spans="1:26" x14ac:dyDescent="0.2">
      <c r="A716" s="9">
        <v>835</v>
      </c>
      <c r="B716" s="9">
        <v>116</v>
      </c>
      <c r="C716" s="9">
        <v>192</v>
      </c>
      <c r="D716" s="9" t="s">
        <v>3878</v>
      </c>
      <c r="E716" s="8" t="s">
        <v>3879</v>
      </c>
      <c r="F716" s="10" t="s">
        <v>3880</v>
      </c>
      <c r="G716" s="10" t="s">
        <v>26</v>
      </c>
      <c r="H716" s="10" t="s">
        <v>26</v>
      </c>
      <c r="I716" s="10" t="s">
        <v>26</v>
      </c>
      <c r="J716" s="10" t="s">
        <v>26</v>
      </c>
      <c r="K716" s="10" t="s">
        <v>26</v>
      </c>
      <c r="L716" s="10" t="s">
        <v>26</v>
      </c>
      <c r="M716" s="10" t="s">
        <v>26</v>
      </c>
      <c r="N716" s="10" t="s">
        <v>26</v>
      </c>
      <c r="O716" s="10">
        <f t="shared" si="33"/>
        <v>1</v>
      </c>
      <c r="P716" s="10">
        <f t="shared" si="34"/>
        <v>0</v>
      </c>
      <c r="Q716" s="10">
        <f t="shared" si="35"/>
        <v>1</v>
      </c>
      <c r="R716" s="14" t="s">
        <v>3880</v>
      </c>
      <c r="S716" s="50" t="s">
        <v>3881</v>
      </c>
      <c r="T716" s="11"/>
      <c r="U716" s="11" t="s">
        <v>3602</v>
      </c>
      <c r="V716" s="8"/>
      <c r="W716" s="61" t="s">
        <v>4130</v>
      </c>
      <c r="X716" s="61" t="s">
        <v>4169</v>
      </c>
      <c r="Y716" s="61" t="s">
        <v>4172</v>
      </c>
      <c r="Z716" s="8"/>
    </row>
    <row r="717" spans="1:26" x14ac:dyDescent="0.2">
      <c r="A717" s="9">
        <v>836</v>
      </c>
      <c r="B717" s="9">
        <v>96</v>
      </c>
      <c r="C717" s="9">
        <v>172</v>
      </c>
      <c r="D717" s="9" t="s">
        <v>3882</v>
      </c>
      <c r="E717" s="8" t="s">
        <v>3883</v>
      </c>
      <c r="F717" s="10" t="s">
        <v>3880</v>
      </c>
      <c r="G717" s="10" t="s">
        <v>26</v>
      </c>
      <c r="H717" s="10" t="s">
        <v>26</v>
      </c>
      <c r="I717" s="10" t="s">
        <v>26</v>
      </c>
      <c r="J717" s="10" t="s">
        <v>26</v>
      </c>
      <c r="K717" s="10" t="s">
        <v>26</v>
      </c>
      <c r="L717" s="10" t="s">
        <v>26</v>
      </c>
      <c r="M717" s="10" t="s">
        <v>26</v>
      </c>
      <c r="N717" s="10" t="s">
        <v>26</v>
      </c>
      <c r="O717" s="10">
        <f t="shared" si="33"/>
        <v>1</v>
      </c>
      <c r="P717" s="10">
        <f t="shared" si="34"/>
        <v>0</v>
      </c>
      <c r="Q717" s="10">
        <f t="shared" si="35"/>
        <v>1</v>
      </c>
      <c r="R717" s="14" t="s">
        <v>3880</v>
      </c>
      <c r="S717" s="50" t="s">
        <v>3884</v>
      </c>
      <c r="T717" s="11"/>
      <c r="U717" s="11" t="s">
        <v>3602</v>
      </c>
      <c r="V717" s="8"/>
      <c r="W717" s="61" t="s">
        <v>4130</v>
      </c>
      <c r="X717" s="61" t="s">
        <v>4169</v>
      </c>
      <c r="Y717" s="61" t="s">
        <v>4172</v>
      </c>
      <c r="Z717" s="8"/>
    </row>
    <row r="718" spans="1:26" x14ac:dyDescent="0.2">
      <c r="A718" s="9">
        <v>837</v>
      </c>
      <c r="B718" s="9">
        <v>111</v>
      </c>
      <c r="C718" s="9">
        <v>187</v>
      </c>
      <c r="D718" s="9" t="s">
        <v>3885</v>
      </c>
      <c r="E718" s="8" t="s">
        <v>3886</v>
      </c>
      <c r="F718" s="10" t="s">
        <v>3880</v>
      </c>
      <c r="G718" s="10" t="s">
        <v>26</v>
      </c>
      <c r="H718" s="10" t="s">
        <v>26</v>
      </c>
      <c r="I718" s="10" t="s">
        <v>26</v>
      </c>
      <c r="J718" s="10" t="s">
        <v>26</v>
      </c>
      <c r="K718" s="10" t="s">
        <v>26</v>
      </c>
      <c r="L718" s="10" t="s">
        <v>26</v>
      </c>
      <c r="M718" s="10" t="s">
        <v>26</v>
      </c>
      <c r="N718" s="10" t="s">
        <v>26</v>
      </c>
      <c r="O718" s="10">
        <f t="shared" si="33"/>
        <v>1</v>
      </c>
      <c r="P718" s="10">
        <f t="shared" si="34"/>
        <v>0</v>
      </c>
      <c r="Q718" s="10">
        <f t="shared" si="35"/>
        <v>1</v>
      </c>
      <c r="R718" s="14" t="s">
        <v>3880</v>
      </c>
      <c r="S718" s="50" t="s">
        <v>3884</v>
      </c>
      <c r="T718" s="11"/>
      <c r="U718" s="11" t="s">
        <v>3602</v>
      </c>
      <c r="V718" s="8"/>
      <c r="W718" s="61" t="s">
        <v>4130</v>
      </c>
      <c r="X718" s="61" t="s">
        <v>4169</v>
      </c>
      <c r="Y718" s="61" t="s">
        <v>4172</v>
      </c>
      <c r="Z718" s="8"/>
    </row>
    <row r="719" spans="1:26" x14ac:dyDescent="0.2">
      <c r="A719" s="9">
        <v>838</v>
      </c>
      <c r="B719" s="9">
        <v>93</v>
      </c>
      <c r="C719" s="9">
        <v>169</v>
      </c>
      <c r="D719" s="9" t="s">
        <v>3887</v>
      </c>
      <c r="E719" s="8" t="s">
        <v>3887</v>
      </c>
      <c r="F719" s="10" t="s">
        <v>3888</v>
      </c>
      <c r="G719" s="10" t="s">
        <v>26</v>
      </c>
      <c r="H719" s="10" t="s">
        <v>3889</v>
      </c>
      <c r="I719" s="10" t="s">
        <v>3890</v>
      </c>
      <c r="J719" s="10" t="s">
        <v>3891</v>
      </c>
      <c r="K719" s="10" t="s">
        <v>3892</v>
      </c>
      <c r="L719" s="10" t="s">
        <v>26</v>
      </c>
      <c r="M719" s="10" t="s">
        <v>3893</v>
      </c>
      <c r="N719" s="10" t="s">
        <v>3894</v>
      </c>
      <c r="O719" s="10">
        <f t="shared" si="33"/>
        <v>1</v>
      </c>
      <c r="P719" s="10">
        <f t="shared" si="34"/>
        <v>6</v>
      </c>
      <c r="Q719" s="10">
        <f t="shared" si="35"/>
        <v>7</v>
      </c>
      <c r="R719" s="14" t="s">
        <v>3880</v>
      </c>
      <c r="S719" s="50" t="s">
        <v>3895</v>
      </c>
      <c r="T719" s="11"/>
      <c r="U719" s="11" t="s">
        <v>3602</v>
      </c>
      <c r="V719" s="8"/>
      <c r="W719" s="61" t="s">
        <v>4130</v>
      </c>
      <c r="X719" s="61" t="s">
        <v>4169</v>
      </c>
      <c r="Y719" s="61" t="s">
        <v>4172</v>
      </c>
      <c r="Z719" s="8"/>
    </row>
    <row r="720" spans="1:26" x14ac:dyDescent="0.2">
      <c r="A720" s="9">
        <v>839</v>
      </c>
      <c r="B720" s="9">
        <v>92</v>
      </c>
      <c r="C720" s="9">
        <v>168</v>
      </c>
      <c r="D720" s="9" t="s">
        <v>3896</v>
      </c>
      <c r="E720" s="8" t="s">
        <v>3897</v>
      </c>
      <c r="F720" s="10" t="s">
        <v>3880</v>
      </c>
      <c r="G720" s="10" t="s">
        <v>26</v>
      </c>
      <c r="H720" s="10" t="s">
        <v>26</v>
      </c>
      <c r="I720" s="10" t="s">
        <v>26</v>
      </c>
      <c r="J720" s="10" t="s">
        <v>26</v>
      </c>
      <c r="K720" s="10" t="s">
        <v>26</v>
      </c>
      <c r="L720" s="10" t="s">
        <v>26</v>
      </c>
      <c r="M720" s="10" t="s">
        <v>26</v>
      </c>
      <c r="N720" s="10" t="s">
        <v>26</v>
      </c>
      <c r="O720" s="10">
        <f t="shared" si="33"/>
        <v>1</v>
      </c>
      <c r="P720" s="10">
        <f t="shared" si="34"/>
        <v>0</v>
      </c>
      <c r="Q720" s="10">
        <f t="shared" si="35"/>
        <v>1</v>
      </c>
      <c r="R720" s="14" t="s">
        <v>3880</v>
      </c>
      <c r="S720" s="50" t="s">
        <v>3895</v>
      </c>
      <c r="T720" s="11"/>
      <c r="U720" s="11" t="s">
        <v>3602</v>
      </c>
      <c r="V720" s="8"/>
      <c r="W720" s="61" t="s">
        <v>4130</v>
      </c>
      <c r="X720" s="61" t="s">
        <v>4169</v>
      </c>
      <c r="Y720" s="61" t="s">
        <v>4172</v>
      </c>
      <c r="Z720" s="8"/>
    </row>
    <row r="721" spans="1:26" ht="48" x14ac:dyDescent="0.2">
      <c r="A721" s="9">
        <v>841</v>
      </c>
      <c r="B721" s="9">
        <v>110</v>
      </c>
      <c r="C721" s="9">
        <v>186</v>
      </c>
      <c r="D721" s="9" t="s">
        <v>3898</v>
      </c>
      <c r="E721" s="21" t="s">
        <v>3898</v>
      </c>
      <c r="F721" s="10" t="s">
        <v>3899</v>
      </c>
      <c r="G721" s="10" t="s">
        <v>3900</v>
      </c>
      <c r="H721" s="10" t="s">
        <v>3901</v>
      </c>
      <c r="I721" s="10" t="s">
        <v>26</v>
      </c>
      <c r="J721" s="10" t="s">
        <v>26</v>
      </c>
      <c r="K721" s="10" t="s">
        <v>26</v>
      </c>
      <c r="L721" s="10" t="s">
        <v>26</v>
      </c>
      <c r="M721" s="10" t="s">
        <v>26</v>
      </c>
      <c r="N721" s="10" t="s">
        <v>26</v>
      </c>
      <c r="O721" s="10">
        <f t="shared" si="33"/>
        <v>2</v>
      </c>
      <c r="P721" s="10">
        <f t="shared" si="34"/>
        <v>1</v>
      </c>
      <c r="Q721" s="10">
        <f t="shared" si="35"/>
        <v>3</v>
      </c>
      <c r="R721" s="14" t="s">
        <v>3880</v>
      </c>
      <c r="S721" s="50" t="s">
        <v>3902</v>
      </c>
      <c r="T721" s="11"/>
      <c r="U721" s="11" t="s">
        <v>3602</v>
      </c>
      <c r="V721" s="8"/>
      <c r="W721" s="61" t="s">
        <v>4130</v>
      </c>
      <c r="X721" s="61" t="s">
        <v>4169</v>
      </c>
      <c r="Y721" s="61" t="s">
        <v>4172</v>
      </c>
      <c r="Z721" s="8"/>
    </row>
    <row r="722" spans="1:26" x14ac:dyDescent="0.2">
      <c r="A722" s="9">
        <v>842</v>
      </c>
      <c r="B722" s="9">
        <v>89</v>
      </c>
      <c r="C722" s="9">
        <v>159</v>
      </c>
      <c r="D722" s="9" t="s">
        <v>3903</v>
      </c>
      <c r="E722" s="8" t="s">
        <v>3904</v>
      </c>
      <c r="F722" s="10" t="s">
        <v>25</v>
      </c>
      <c r="G722" s="10" t="s">
        <v>25</v>
      </c>
      <c r="H722" s="10" t="s">
        <v>25</v>
      </c>
      <c r="I722" s="10" t="s">
        <v>26</v>
      </c>
      <c r="J722" s="10" t="s">
        <v>25</v>
      </c>
      <c r="K722" s="10" t="s">
        <v>26</v>
      </c>
      <c r="L722" s="10" t="s">
        <v>26</v>
      </c>
      <c r="M722" s="10" t="s">
        <v>26</v>
      </c>
      <c r="N722" s="10" t="s">
        <v>25</v>
      </c>
      <c r="O722" s="10">
        <f t="shared" si="33"/>
        <v>2</v>
      </c>
      <c r="P722" s="10">
        <f t="shared" si="34"/>
        <v>3</v>
      </c>
      <c r="Q722" s="10">
        <f t="shared" si="35"/>
        <v>5</v>
      </c>
      <c r="R722" s="14" t="s">
        <v>3880</v>
      </c>
      <c r="S722" s="50" t="s">
        <v>3905</v>
      </c>
      <c r="T722" s="11"/>
      <c r="U722" s="11" t="s">
        <v>3602</v>
      </c>
      <c r="V722" s="8"/>
      <c r="W722" s="61" t="s">
        <v>4130</v>
      </c>
      <c r="X722" s="61" t="s">
        <v>4169</v>
      </c>
      <c r="Y722" s="61" t="s">
        <v>4172</v>
      </c>
      <c r="Z722" s="8"/>
    </row>
    <row r="723" spans="1:26" ht="24" x14ac:dyDescent="0.2">
      <c r="A723" s="9">
        <v>843</v>
      </c>
      <c r="B723" s="9">
        <v>90</v>
      </c>
      <c r="C723" s="9">
        <v>162</v>
      </c>
      <c r="D723" s="9" t="s">
        <v>3906</v>
      </c>
      <c r="E723" s="21" t="s">
        <v>3907</v>
      </c>
      <c r="F723" s="10" t="s">
        <v>25</v>
      </c>
      <c r="G723" s="10" t="s">
        <v>25</v>
      </c>
      <c r="H723" s="10" t="s">
        <v>25</v>
      </c>
      <c r="I723" s="10" t="s">
        <v>26</v>
      </c>
      <c r="J723" s="10" t="s">
        <v>25</v>
      </c>
      <c r="K723" s="10" t="s">
        <v>26</v>
      </c>
      <c r="L723" s="10" t="s">
        <v>26</v>
      </c>
      <c r="M723" s="10" t="s">
        <v>26</v>
      </c>
      <c r="N723" s="10" t="s">
        <v>25</v>
      </c>
      <c r="O723" s="10">
        <f t="shared" si="33"/>
        <v>2</v>
      </c>
      <c r="P723" s="10">
        <f t="shared" si="34"/>
        <v>3</v>
      </c>
      <c r="Q723" s="10">
        <f t="shared" si="35"/>
        <v>5</v>
      </c>
      <c r="R723" s="14" t="s">
        <v>3880</v>
      </c>
      <c r="S723" s="50" t="s">
        <v>3908</v>
      </c>
      <c r="T723" s="11"/>
      <c r="U723" s="11" t="s">
        <v>3602</v>
      </c>
      <c r="V723" s="8"/>
      <c r="W723" s="61" t="s">
        <v>4130</v>
      </c>
      <c r="X723" s="61" t="s">
        <v>4169</v>
      </c>
      <c r="Y723" s="61" t="s">
        <v>4172</v>
      </c>
      <c r="Z723" s="8"/>
    </row>
    <row r="724" spans="1:26" x14ac:dyDescent="0.2">
      <c r="A724" s="9">
        <v>844</v>
      </c>
      <c r="B724" s="9">
        <v>91</v>
      </c>
      <c r="C724" s="9">
        <v>167</v>
      </c>
      <c r="D724" s="9" t="s">
        <v>3909</v>
      </c>
      <c r="E724" s="8" t="s">
        <v>3910</v>
      </c>
      <c r="F724" s="10" t="s">
        <v>3880</v>
      </c>
      <c r="G724" s="10" t="s">
        <v>26</v>
      </c>
      <c r="H724" s="10" t="s">
        <v>26</v>
      </c>
      <c r="I724" s="10" t="s">
        <v>26</v>
      </c>
      <c r="J724" s="10" t="s">
        <v>26</v>
      </c>
      <c r="K724" s="10" t="s">
        <v>26</v>
      </c>
      <c r="L724" s="10" t="s">
        <v>26</v>
      </c>
      <c r="M724" s="10" t="s">
        <v>26</v>
      </c>
      <c r="N724" s="10" t="s">
        <v>26</v>
      </c>
      <c r="O724" s="10">
        <f t="shared" si="33"/>
        <v>1</v>
      </c>
      <c r="P724" s="10">
        <f t="shared" si="34"/>
        <v>0</v>
      </c>
      <c r="Q724" s="10">
        <f t="shared" si="35"/>
        <v>1</v>
      </c>
      <c r="R724" s="14" t="s">
        <v>3880</v>
      </c>
      <c r="S724" s="50" t="s">
        <v>3911</v>
      </c>
      <c r="T724" s="11"/>
      <c r="U724" s="11" t="s">
        <v>3602</v>
      </c>
      <c r="V724" s="8"/>
      <c r="W724" s="61" t="s">
        <v>4130</v>
      </c>
      <c r="X724" s="61" t="s">
        <v>4169</v>
      </c>
      <c r="Y724" s="61" t="s">
        <v>4172</v>
      </c>
      <c r="Z724" s="8"/>
    </row>
    <row r="725" spans="1:26" x14ac:dyDescent="0.2">
      <c r="A725" s="9">
        <v>845</v>
      </c>
      <c r="B725" s="9">
        <v>112</v>
      </c>
      <c r="C725" s="9">
        <v>188</v>
      </c>
      <c r="D725" s="9" t="s">
        <v>3912</v>
      </c>
      <c r="E725" s="8" t="s">
        <v>3913</v>
      </c>
      <c r="F725" s="10" t="s">
        <v>3880</v>
      </c>
      <c r="G725" s="10" t="s">
        <v>26</v>
      </c>
      <c r="H725" s="10" t="s">
        <v>26</v>
      </c>
      <c r="I725" s="10" t="s">
        <v>26</v>
      </c>
      <c r="J725" s="10" t="s">
        <v>26</v>
      </c>
      <c r="K725" s="10" t="s">
        <v>26</v>
      </c>
      <c r="L725" s="10" t="s">
        <v>26</v>
      </c>
      <c r="M725" s="10" t="s">
        <v>26</v>
      </c>
      <c r="N725" s="10" t="s">
        <v>26</v>
      </c>
      <c r="O725" s="10">
        <f t="shared" si="33"/>
        <v>1</v>
      </c>
      <c r="P725" s="10">
        <f t="shared" si="34"/>
        <v>0</v>
      </c>
      <c r="Q725" s="10">
        <f t="shared" si="35"/>
        <v>1</v>
      </c>
      <c r="R725" s="14" t="s">
        <v>3880</v>
      </c>
      <c r="S725" s="50" t="s">
        <v>3905</v>
      </c>
      <c r="T725" s="11"/>
      <c r="U725" s="11" t="s">
        <v>3602</v>
      </c>
      <c r="V725" s="8"/>
      <c r="W725" s="61" t="s">
        <v>4130</v>
      </c>
      <c r="X725" s="61" t="s">
        <v>4169</v>
      </c>
      <c r="Y725" s="61" t="s">
        <v>4172</v>
      </c>
      <c r="Z725" s="8"/>
    </row>
    <row r="726" spans="1:26" ht="24" x14ac:dyDescent="0.2">
      <c r="A726" s="9">
        <v>846</v>
      </c>
      <c r="B726" s="9">
        <v>114</v>
      </c>
      <c r="C726" s="9">
        <v>190</v>
      </c>
      <c r="D726" s="9" t="s">
        <v>3914</v>
      </c>
      <c r="E726" s="8" t="s">
        <v>3914</v>
      </c>
      <c r="F726" s="10" t="s">
        <v>3915</v>
      </c>
      <c r="G726" s="10" t="s">
        <v>26</v>
      </c>
      <c r="H726" s="10" t="s">
        <v>3916</v>
      </c>
      <c r="I726" s="10" t="s">
        <v>3917</v>
      </c>
      <c r="J726" s="10" t="s">
        <v>3918</v>
      </c>
      <c r="K726" s="10" t="s">
        <v>3919</v>
      </c>
      <c r="L726" s="10" t="s">
        <v>26</v>
      </c>
      <c r="M726" s="10" t="s">
        <v>3920</v>
      </c>
      <c r="N726" s="10" t="s">
        <v>3921</v>
      </c>
      <c r="O726" s="10">
        <f t="shared" si="33"/>
        <v>1</v>
      </c>
      <c r="P726" s="10">
        <f t="shared" si="34"/>
        <v>6</v>
      </c>
      <c r="Q726" s="10">
        <f t="shared" si="35"/>
        <v>7</v>
      </c>
      <c r="R726" s="9"/>
      <c r="S726" s="50" t="s">
        <v>3922</v>
      </c>
      <c r="T726" s="11"/>
      <c r="U726" s="11" t="s">
        <v>3602</v>
      </c>
      <c r="V726" s="8"/>
      <c r="W726" s="61" t="s">
        <v>4130</v>
      </c>
      <c r="X726" s="61" t="s">
        <v>4169</v>
      </c>
      <c r="Y726" s="61" t="s">
        <v>4172</v>
      </c>
      <c r="Z726" s="8"/>
    </row>
    <row r="727" spans="1:26" x14ac:dyDescent="0.2">
      <c r="A727" s="9">
        <v>847</v>
      </c>
      <c r="B727" s="9">
        <v>113</v>
      </c>
      <c r="C727" s="9">
        <v>189</v>
      </c>
      <c r="D727" s="9" t="s">
        <v>3923</v>
      </c>
      <c r="E727" s="20" t="s">
        <v>3924</v>
      </c>
      <c r="F727" s="10" t="s">
        <v>3925</v>
      </c>
      <c r="G727" s="10" t="s">
        <v>3926</v>
      </c>
      <c r="H727" s="10" t="s">
        <v>3927</v>
      </c>
      <c r="I727" s="10" t="s">
        <v>26</v>
      </c>
      <c r="J727" s="10" t="s">
        <v>26</v>
      </c>
      <c r="K727" s="10" t="s">
        <v>26</v>
      </c>
      <c r="L727" s="10" t="s">
        <v>3928</v>
      </c>
      <c r="M727" s="10" t="s">
        <v>26</v>
      </c>
      <c r="N727" s="10" t="s">
        <v>26</v>
      </c>
      <c r="O727" s="10">
        <f t="shared" si="33"/>
        <v>2</v>
      </c>
      <c r="P727" s="10">
        <f t="shared" si="34"/>
        <v>2</v>
      </c>
      <c r="Q727" s="10">
        <f t="shared" si="35"/>
        <v>4</v>
      </c>
      <c r="R727" s="14" t="s">
        <v>3880</v>
      </c>
      <c r="S727" s="50" t="s">
        <v>3929</v>
      </c>
      <c r="T727" s="11"/>
      <c r="U727" s="11" t="s">
        <v>3602</v>
      </c>
      <c r="V727" s="8"/>
      <c r="W727" s="61" t="s">
        <v>4130</v>
      </c>
      <c r="X727" s="61" t="s">
        <v>4169</v>
      </c>
      <c r="Y727" s="61" t="s">
        <v>4172</v>
      </c>
      <c r="Z727" s="8"/>
    </row>
    <row r="728" spans="1:26" x14ac:dyDescent="0.2">
      <c r="A728" s="9">
        <v>848</v>
      </c>
      <c r="B728" s="9">
        <v>117</v>
      </c>
      <c r="C728" s="9">
        <v>193</v>
      </c>
      <c r="D728" s="9" t="s">
        <v>3930</v>
      </c>
      <c r="E728" s="21" t="s">
        <v>3930</v>
      </c>
      <c r="F728" s="10" t="s">
        <v>82</v>
      </c>
      <c r="G728" s="10" t="s">
        <v>82</v>
      </c>
      <c r="H728" s="10" t="s">
        <v>82</v>
      </c>
      <c r="I728" s="10" t="s">
        <v>82</v>
      </c>
      <c r="J728" s="10" t="s">
        <v>26</v>
      </c>
      <c r="K728" s="10" t="s">
        <v>26</v>
      </c>
      <c r="L728" s="10" t="s">
        <v>82</v>
      </c>
      <c r="M728" s="10" t="s">
        <v>82</v>
      </c>
      <c r="N728" s="10" t="s">
        <v>82</v>
      </c>
      <c r="O728" s="10">
        <f t="shared" si="33"/>
        <v>2</v>
      </c>
      <c r="P728" s="10">
        <f t="shared" si="34"/>
        <v>5</v>
      </c>
      <c r="Q728" s="10">
        <f t="shared" si="35"/>
        <v>7</v>
      </c>
      <c r="R728" s="14" t="s">
        <v>3880</v>
      </c>
      <c r="S728" s="50" t="s">
        <v>3931</v>
      </c>
      <c r="T728" s="11"/>
      <c r="U728" s="11" t="s">
        <v>3602</v>
      </c>
      <c r="V728" s="8"/>
      <c r="W728" s="61" t="s">
        <v>4130</v>
      </c>
      <c r="X728" s="61" t="s">
        <v>4169</v>
      </c>
      <c r="Y728" s="61" t="s">
        <v>4172</v>
      </c>
      <c r="Z728" s="8"/>
    </row>
    <row r="729" spans="1:26" x14ac:dyDescent="0.2">
      <c r="A729" s="9">
        <v>849</v>
      </c>
      <c r="B729" s="9">
        <v>101</v>
      </c>
      <c r="C729" s="9">
        <v>177</v>
      </c>
      <c r="D729" s="9" t="s">
        <v>3932</v>
      </c>
      <c r="E729" s="8" t="s">
        <v>3932</v>
      </c>
      <c r="F729" s="10" t="s">
        <v>1219</v>
      </c>
      <c r="G729" s="10" t="s">
        <v>1219</v>
      </c>
      <c r="H729" s="10" t="s">
        <v>1219</v>
      </c>
      <c r="I729" s="10" t="s">
        <v>1219</v>
      </c>
      <c r="J729" s="10" t="s">
        <v>26</v>
      </c>
      <c r="K729" s="10" t="s">
        <v>26</v>
      </c>
      <c r="L729" s="10" t="s">
        <v>26</v>
      </c>
      <c r="M729" s="10" t="s">
        <v>1219</v>
      </c>
      <c r="N729" s="10" t="s">
        <v>1219</v>
      </c>
      <c r="O729" s="10">
        <f t="shared" si="33"/>
        <v>2</v>
      </c>
      <c r="P729" s="10">
        <f t="shared" si="34"/>
        <v>4</v>
      </c>
      <c r="Q729" s="10">
        <f t="shared" si="35"/>
        <v>6</v>
      </c>
      <c r="R729" s="14" t="s">
        <v>3880</v>
      </c>
      <c r="S729" s="50" t="s">
        <v>3933</v>
      </c>
      <c r="T729" s="11"/>
      <c r="U729" s="11" t="s">
        <v>3602</v>
      </c>
      <c r="V729" s="8"/>
      <c r="W729" s="61" t="s">
        <v>4130</v>
      </c>
      <c r="X729" s="61" t="s">
        <v>4169</v>
      </c>
      <c r="Y729" s="61" t="s">
        <v>4172</v>
      </c>
      <c r="Z729" s="8"/>
    </row>
    <row r="730" spans="1:26" x14ac:dyDescent="0.2">
      <c r="A730" s="9">
        <v>850</v>
      </c>
      <c r="B730" s="9">
        <v>109</v>
      </c>
      <c r="C730" s="9">
        <v>185</v>
      </c>
      <c r="D730" s="9" t="s">
        <v>3934</v>
      </c>
      <c r="E730" s="8" t="s">
        <v>3935</v>
      </c>
      <c r="F730" s="10" t="s">
        <v>3880</v>
      </c>
      <c r="G730" s="10" t="s">
        <v>26</v>
      </c>
      <c r="H730" s="10" t="s">
        <v>26</v>
      </c>
      <c r="I730" s="10" t="s">
        <v>26</v>
      </c>
      <c r="J730" s="10" t="s">
        <v>26</v>
      </c>
      <c r="K730" s="10" t="s">
        <v>26</v>
      </c>
      <c r="L730" s="10" t="s">
        <v>26</v>
      </c>
      <c r="M730" s="10" t="s">
        <v>26</v>
      </c>
      <c r="N730" s="10" t="s">
        <v>26</v>
      </c>
      <c r="O730" s="10">
        <f t="shared" si="33"/>
        <v>1</v>
      </c>
      <c r="P730" s="10">
        <f t="shared" si="34"/>
        <v>0</v>
      </c>
      <c r="Q730" s="10">
        <f t="shared" si="35"/>
        <v>1</v>
      </c>
      <c r="R730" s="14" t="s">
        <v>3880</v>
      </c>
      <c r="S730" s="50" t="s">
        <v>3884</v>
      </c>
      <c r="T730" s="11"/>
      <c r="U730" s="11" t="s">
        <v>3602</v>
      </c>
      <c r="V730" s="8"/>
      <c r="W730" s="61" t="s">
        <v>4130</v>
      </c>
      <c r="X730" s="61" t="s">
        <v>4169</v>
      </c>
      <c r="Y730" s="61" t="s">
        <v>4172</v>
      </c>
      <c r="Z730" s="8"/>
    </row>
    <row r="731" spans="1:26" x14ac:dyDescent="0.2">
      <c r="A731" s="9">
        <v>852</v>
      </c>
      <c r="B731" s="9">
        <v>97</v>
      </c>
      <c r="C731" s="9">
        <v>173</v>
      </c>
      <c r="D731" s="9" t="s">
        <v>3936</v>
      </c>
      <c r="E731" s="8" t="s">
        <v>3936</v>
      </c>
      <c r="F731" s="10" t="s">
        <v>82</v>
      </c>
      <c r="G731" s="10" t="s">
        <v>82</v>
      </c>
      <c r="H731" s="10" t="s">
        <v>82</v>
      </c>
      <c r="I731" s="10" t="s">
        <v>82</v>
      </c>
      <c r="J731" s="10" t="s">
        <v>3937</v>
      </c>
      <c r="K731" s="10" t="s">
        <v>26</v>
      </c>
      <c r="L731" s="10" t="s">
        <v>82</v>
      </c>
      <c r="M731" s="10" t="s">
        <v>82</v>
      </c>
      <c r="N731" s="10" t="s">
        <v>82</v>
      </c>
      <c r="O731" s="10">
        <f t="shared" si="33"/>
        <v>2</v>
      </c>
      <c r="P731" s="10">
        <f t="shared" si="34"/>
        <v>6</v>
      </c>
      <c r="Q731" s="10">
        <f t="shared" si="35"/>
        <v>8</v>
      </c>
      <c r="R731" s="14" t="s">
        <v>3880</v>
      </c>
      <c r="S731" s="50" t="s">
        <v>3884</v>
      </c>
      <c r="T731" s="11"/>
      <c r="U731" s="11" t="s">
        <v>3602</v>
      </c>
      <c r="V731" s="8"/>
      <c r="W731" s="61" t="s">
        <v>4130</v>
      </c>
      <c r="X731" s="61" t="s">
        <v>4169</v>
      </c>
      <c r="Y731" s="61" t="s">
        <v>4172</v>
      </c>
      <c r="Z731" s="8"/>
    </row>
    <row r="732" spans="1:26" ht="60" x14ac:dyDescent="0.2">
      <c r="A732" s="9">
        <v>854</v>
      </c>
      <c r="B732" s="9">
        <v>106</v>
      </c>
      <c r="C732" s="9">
        <v>182</v>
      </c>
      <c r="D732" s="9" t="s">
        <v>3938</v>
      </c>
      <c r="E732" s="21" t="s">
        <v>3939</v>
      </c>
      <c r="F732" s="10" t="s">
        <v>3747</v>
      </c>
      <c r="G732" s="10" t="s">
        <v>26</v>
      </c>
      <c r="H732" s="10" t="s">
        <v>3748</v>
      </c>
      <c r="I732" s="10" t="s">
        <v>26</v>
      </c>
      <c r="J732" s="10" t="s">
        <v>3749</v>
      </c>
      <c r="K732" s="10" t="s">
        <v>26</v>
      </c>
      <c r="L732" s="10" t="s">
        <v>26</v>
      </c>
      <c r="M732" s="10" t="s">
        <v>26</v>
      </c>
      <c r="N732" s="10" t="s">
        <v>26</v>
      </c>
      <c r="O732" s="10">
        <f t="shared" si="33"/>
        <v>1</v>
      </c>
      <c r="P732" s="10">
        <f t="shared" si="34"/>
        <v>2</v>
      </c>
      <c r="Q732" s="10">
        <f t="shared" si="35"/>
        <v>3</v>
      </c>
      <c r="R732" s="14" t="s">
        <v>3880</v>
      </c>
      <c r="S732" s="50" t="s">
        <v>3940</v>
      </c>
      <c r="T732" s="11"/>
      <c r="U732" s="11" t="s">
        <v>3602</v>
      </c>
      <c r="V732" s="8"/>
      <c r="W732" s="61" t="s">
        <v>4130</v>
      </c>
      <c r="X732" s="61" t="s">
        <v>4169</v>
      </c>
      <c r="Y732" s="61" t="s">
        <v>4172</v>
      </c>
      <c r="Z732" s="8"/>
    </row>
    <row r="733" spans="1:26" x14ac:dyDescent="0.2">
      <c r="A733" s="9">
        <v>855</v>
      </c>
      <c r="B733" s="9">
        <v>105</v>
      </c>
      <c r="C733" s="9">
        <v>181</v>
      </c>
      <c r="D733" s="9" t="s">
        <v>3941</v>
      </c>
      <c r="E733" s="21" t="s">
        <v>3942</v>
      </c>
      <c r="F733" s="10" t="s">
        <v>3880</v>
      </c>
      <c r="G733" s="10" t="s">
        <v>26</v>
      </c>
      <c r="H733" s="10" t="s">
        <v>26</v>
      </c>
      <c r="I733" s="10" t="s">
        <v>26</v>
      </c>
      <c r="J733" s="10" t="s">
        <v>26</v>
      </c>
      <c r="K733" s="10" t="s">
        <v>26</v>
      </c>
      <c r="L733" s="10" t="s">
        <v>26</v>
      </c>
      <c r="M733" s="10" t="s">
        <v>26</v>
      </c>
      <c r="N733" s="10" t="s">
        <v>26</v>
      </c>
      <c r="O733" s="10">
        <f t="shared" si="33"/>
        <v>1</v>
      </c>
      <c r="P733" s="10">
        <f t="shared" si="34"/>
        <v>0</v>
      </c>
      <c r="Q733" s="10">
        <f t="shared" si="35"/>
        <v>1</v>
      </c>
      <c r="R733" s="14" t="s">
        <v>3880</v>
      </c>
      <c r="S733" s="50" t="s">
        <v>3943</v>
      </c>
      <c r="T733" s="11"/>
      <c r="U733" s="11" t="s">
        <v>3602</v>
      </c>
      <c r="V733" s="8"/>
      <c r="W733" s="61" t="s">
        <v>4130</v>
      </c>
      <c r="X733" s="61" t="s">
        <v>4169</v>
      </c>
      <c r="Y733" s="61" t="s">
        <v>4172</v>
      </c>
      <c r="Z733" s="8"/>
    </row>
    <row r="734" spans="1:26" x14ac:dyDescent="0.2">
      <c r="A734" s="9">
        <v>856</v>
      </c>
      <c r="B734" s="9">
        <v>104</v>
      </c>
      <c r="C734" s="9">
        <v>180</v>
      </c>
      <c r="D734" s="9" t="s">
        <v>3944</v>
      </c>
      <c r="E734" s="8" t="s">
        <v>3945</v>
      </c>
      <c r="F734" s="10" t="s">
        <v>3880</v>
      </c>
      <c r="G734" s="10" t="s">
        <v>26</v>
      </c>
      <c r="H734" s="10" t="s">
        <v>26</v>
      </c>
      <c r="I734" s="10" t="s">
        <v>26</v>
      </c>
      <c r="J734" s="10" t="s">
        <v>26</v>
      </c>
      <c r="K734" s="10" t="s">
        <v>26</v>
      </c>
      <c r="L734" s="10" t="s">
        <v>26</v>
      </c>
      <c r="M734" s="10" t="s">
        <v>26</v>
      </c>
      <c r="N734" s="10" t="s">
        <v>26</v>
      </c>
      <c r="O734" s="10">
        <f t="shared" si="33"/>
        <v>1</v>
      </c>
      <c r="P734" s="10">
        <f t="shared" si="34"/>
        <v>0</v>
      </c>
      <c r="Q734" s="10">
        <f t="shared" si="35"/>
        <v>1</v>
      </c>
      <c r="R734" s="14" t="s">
        <v>3880</v>
      </c>
      <c r="S734" s="50" t="s">
        <v>3884</v>
      </c>
      <c r="T734" s="11"/>
      <c r="U734" s="11" t="s">
        <v>3602</v>
      </c>
      <c r="V734" s="8"/>
      <c r="W734" s="61" t="s">
        <v>4130</v>
      </c>
      <c r="X734" s="61" t="s">
        <v>4169</v>
      </c>
      <c r="Y734" s="61" t="s">
        <v>4172</v>
      </c>
      <c r="Z734" s="8"/>
    </row>
    <row r="735" spans="1:26" x14ac:dyDescent="0.2">
      <c r="A735" s="9">
        <v>857</v>
      </c>
      <c r="B735" s="9">
        <v>103</v>
      </c>
      <c r="C735" s="9">
        <v>179</v>
      </c>
      <c r="D735" s="9" t="s">
        <v>3946</v>
      </c>
      <c r="E735" s="8" t="s">
        <v>3946</v>
      </c>
      <c r="F735" s="10" t="s">
        <v>82</v>
      </c>
      <c r="G735" s="10" t="s">
        <v>82</v>
      </c>
      <c r="H735" s="10" t="s">
        <v>82</v>
      </c>
      <c r="I735" s="10" t="s">
        <v>82</v>
      </c>
      <c r="J735" s="10" t="s">
        <v>26</v>
      </c>
      <c r="K735" s="10" t="s">
        <v>26</v>
      </c>
      <c r="L735" s="10" t="s">
        <v>26</v>
      </c>
      <c r="M735" s="10" t="s">
        <v>82</v>
      </c>
      <c r="N735" s="10" t="s">
        <v>82</v>
      </c>
      <c r="O735" s="10">
        <f t="shared" si="33"/>
        <v>2</v>
      </c>
      <c r="P735" s="10">
        <f t="shared" si="34"/>
        <v>4</v>
      </c>
      <c r="Q735" s="10">
        <f t="shared" si="35"/>
        <v>6</v>
      </c>
      <c r="R735" s="14" t="s">
        <v>3880</v>
      </c>
      <c r="S735" s="50" t="s">
        <v>3933</v>
      </c>
      <c r="T735" s="11"/>
      <c r="U735" s="11" t="s">
        <v>3602</v>
      </c>
      <c r="V735" s="8"/>
      <c r="W735" s="61" t="s">
        <v>4130</v>
      </c>
      <c r="X735" s="61" t="s">
        <v>4169</v>
      </c>
      <c r="Y735" s="61" t="s">
        <v>4172</v>
      </c>
      <c r="Z735" s="8"/>
    </row>
    <row r="736" spans="1:26" ht="36" x14ac:dyDescent="0.2">
      <c r="A736" s="9">
        <v>858</v>
      </c>
      <c r="B736" s="9">
        <v>102</v>
      </c>
      <c r="C736" s="9">
        <v>178</v>
      </c>
      <c r="D736" s="9" t="s">
        <v>3947</v>
      </c>
      <c r="E736" s="8" t="s">
        <v>3947</v>
      </c>
      <c r="F736" s="10" t="s">
        <v>3948</v>
      </c>
      <c r="G736" s="10" t="s">
        <v>3949</v>
      </c>
      <c r="H736" s="10" t="s">
        <v>3950</v>
      </c>
      <c r="I736" s="10" t="s">
        <v>26</v>
      </c>
      <c r="J736" s="10" t="s">
        <v>26</v>
      </c>
      <c r="K736" s="10" t="s">
        <v>26</v>
      </c>
      <c r="L736" s="10" t="s">
        <v>3951</v>
      </c>
      <c r="M736" s="10" t="s">
        <v>26</v>
      </c>
      <c r="N736" s="10" t="s">
        <v>26</v>
      </c>
      <c r="O736" s="10">
        <f t="shared" si="33"/>
        <v>2</v>
      </c>
      <c r="P736" s="10">
        <f t="shared" si="34"/>
        <v>2</v>
      </c>
      <c r="Q736" s="10">
        <f t="shared" si="35"/>
        <v>4</v>
      </c>
      <c r="R736" s="9"/>
      <c r="S736" s="50" t="s">
        <v>3952</v>
      </c>
      <c r="T736" s="11"/>
      <c r="U736" s="11" t="s">
        <v>3602</v>
      </c>
      <c r="V736" s="8"/>
      <c r="W736" s="61" t="s">
        <v>4130</v>
      </c>
      <c r="X736" s="61" t="s">
        <v>4169</v>
      </c>
      <c r="Y736" s="61" t="s">
        <v>4172</v>
      </c>
      <c r="Z736" s="8"/>
    </row>
    <row r="737" spans="1:26" x14ac:dyDescent="0.2">
      <c r="A737" s="9">
        <v>862</v>
      </c>
      <c r="B737" s="9">
        <v>107</v>
      </c>
      <c r="C737" s="9">
        <v>183</v>
      </c>
      <c r="D737" s="9" t="s">
        <v>3953</v>
      </c>
      <c r="E737" s="8" t="s">
        <v>3953</v>
      </c>
      <c r="F737" s="10" t="s">
        <v>3954</v>
      </c>
      <c r="G737" s="10" t="s">
        <v>1219</v>
      </c>
      <c r="H737" s="10" t="s">
        <v>3955</v>
      </c>
      <c r="I737" s="10" t="s">
        <v>3956</v>
      </c>
      <c r="J737" s="10" t="s">
        <v>26</v>
      </c>
      <c r="K737" s="10" t="s">
        <v>26</v>
      </c>
      <c r="L737" s="10" t="s">
        <v>1219</v>
      </c>
      <c r="M737" s="10" t="s">
        <v>3957</v>
      </c>
      <c r="N737" s="10" t="s">
        <v>3958</v>
      </c>
      <c r="O737" s="10">
        <f t="shared" si="33"/>
        <v>2</v>
      </c>
      <c r="P737" s="10">
        <f t="shared" si="34"/>
        <v>5</v>
      </c>
      <c r="Q737" s="10">
        <f t="shared" si="35"/>
        <v>7</v>
      </c>
      <c r="R737" s="14" t="s">
        <v>3880</v>
      </c>
      <c r="S737" s="50" t="s">
        <v>3884</v>
      </c>
      <c r="T737" s="11"/>
      <c r="U737" s="11" t="s">
        <v>3602</v>
      </c>
      <c r="V737" s="8"/>
      <c r="W737" s="61" t="s">
        <v>4130</v>
      </c>
      <c r="X737" s="61" t="s">
        <v>4169</v>
      </c>
      <c r="Y737" s="61" t="s">
        <v>4172</v>
      </c>
      <c r="Z737" s="8"/>
    </row>
    <row r="738" spans="1:26" x14ac:dyDescent="0.2">
      <c r="A738" s="9">
        <v>863</v>
      </c>
      <c r="B738" s="9">
        <v>94</v>
      </c>
      <c r="C738" s="9">
        <v>170</v>
      </c>
      <c r="D738" s="9" t="s">
        <v>3959</v>
      </c>
      <c r="E738" s="8" t="s">
        <v>3960</v>
      </c>
      <c r="F738" s="10" t="s">
        <v>3880</v>
      </c>
      <c r="G738" s="10" t="s">
        <v>26</v>
      </c>
      <c r="H738" s="10" t="s">
        <v>26</v>
      </c>
      <c r="I738" s="10" t="s">
        <v>26</v>
      </c>
      <c r="J738" s="10" t="s">
        <v>26</v>
      </c>
      <c r="K738" s="10" t="s">
        <v>26</v>
      </c>
      <c r="L738" s="10" t="s">
        <v>26</v>
      </c>
      <c r="M738" s="10" t="s">
        <v>26</v>
      </c>
      <c r="N738" s="10" t="s">
        <v>26</v>
      </c>
      <c r="O738" s="10">
        <f t="shared" si="33"/>
        <v>1</v>
      </c>
      <c r="P738" s="10">
        <f t="shared" si="34"/>
        <v>0</v>
      </c>
      <c r="Q738" s="10">
        <f t="shared" si="35"/>
        <v>1</v>
      </c>
      <c r="R738" s="14" t="s">
        <v>3880</v>
      </c>
      <c r="S738" s="50" t="s">
        <v>3884</v>
      </c>
      <c r="T738" s="11"/>
      <c r="U738" s="11" t="s">
        <v>3602</v>
      </c>
      <c r="V738" s="8"/>
      <c r="W738" s="61" t="s">
        <v>4130</v>
      </c>
      <c r="X738" s="61" t="s">
        <v>4169</v>
      </c>
      <c r="Y738" s="61" t="s">
        <v>4172</v>
      </c>
      <c r="Z738" s="8"/>
    </row>
    <row r="739" spans="1:26" x14ac:dyDescent="0.2">
      <c r="A739" s="9">
        <v>864</v>
      </c>
      <c r="B739" s="9">
        <v>95</v>
      </c>
      <c r="C739" s="9">
        <v>171</v>
      </c>
      <c r="D739" s="9" t="s">
        <v>3961</v>
      </c>
      <c r="E739" s="8" t="s">
        <v>3962</v>
      </c>
      <c r="F739" s="10" t="s">
        <v>3880</v>
      </c>
      <c r="G739" s="10" t="s">
        <v>26</v>
      </c>
      <c r="H739" s="10" t="s">
        <v>26</v>
      </c>
      <c r="I739" s="10" t="s">
        <v>26</v>
      </c>
      <c r="J739" s="10" t="s">
        <v>26</v>
      </c>
      <c r="K739" s="10" t="s">
        <v>26</v>
      </c>
      <c r="L739" s="10" t="s">
        <v>26</v>
      </c>
      <c r="M739" s="10" t="s">
        <v>26</v>
      </c>
      <c r="N739" s="10" t="s">
        <v>26</v>
      </c>
      <c r="O739" s="10">
        <f t="shared" si="33"/>
        <v>1</v>
      </c>
      <c r="P739" s="10">
        <f t="shared" si="34"/>
        <v>0</v>
      </c>
      <c r="Q739" s="10">
        <f t="shared" si="35"/>
        <v>1</v>
      </c>
      <c r="R739" s="14" t="s">
        <v>3880</v>
      </c>
      <c r="S739" s="50" t="s">
        <v>3884</v>
      </c>
      <c r="T739" s="11"/>
      <c r="U739" s="11" t="s">
        <v>3602</v>
      </c>
      <c r="V739" s="8"/>
      <c r="W739" s="61" t="s">
        <v>4130</v>
      </c>
      <c r="X739" s="61" t="s">
        <v>4169</v>
      </c>
      <c r="Y739" s="61" t="s">
        <v>4172</v>
      </c>
      <c r="Z739" s="8"/>
    </row>
    <row r="740" spans="1:26" x14ac:dyDescent="0.2">
      <c r="A740" s="9">
        <v>865</v>
      </c>
      <c r="B740" s="9">
        <v>100</v>
      </c>
      <c r="C740" s="9">
        <v>176</v>
      </c>
      <c r="D740" s="9" t="s">
        <v>3963</v>
      </c>
      <c r="E740" s="8" t="s">
        <v>3964</v>
      </c>
      <c r="F740" s="10" t="s">
        <v>3880</v>
      </c>
      <c r="G740" s="10" t="s">
        <v>26</v>
      </c>
      <c r="H740" s="10" t="s">
        <v>26</v>
      </c>
      <c r="I740" s="10" t="s">
        <v>26</v>
      </c>
      <c r="J740" s="10" t="s">
        <v>26</v>
      </c>
      <c r="K740" s="10" t="s">
        <v>26</v>
      </c>
      <c r="L740" s="10" t="s">
        <v>26</v>
      </c>
      <c r="M740" s="10" t="s">
        <v>26</v>
      </c>
      <c r="N740" s="10" t="s">
        <v>26</v>
      </c>
      <c r="O740" s="10">
        <f t="shared" si="33"/>
        <v>1</v>
      </c>
      <c r="P740" s="10">
        <f t="shared" si="34"/>
        <v>0</v>
      </c>
      <c r="Q740" s="10">
        <f t="shared" si="35"/>
        <v>1</v>
      </c>
      <c r="R740" s="14" t="s">
        <v>3880</v>
      </c>
      <c r="S740" s="50" t="s">
        <v>3965</v>
      </c>
      <c r="T740" s="11"/>
      <c r="U740" s="11" t="s">
        <v>3602</v>
      </c>
      <c r="V740" s="8"/>
      <c r="W740" s="61" t="s">
        <v>4130</v>
      </c>
      <c r="X740" s="61" t="s">
        <v>4169</v>
      </c>
      <c r="Y740" s="61" t="s">
        <v>4172</v>
      </c>
      <c r="Z740" s="8"/>
    </row>
    <row r="741" spans="1:26" x14ac:dyDescent="0.2">
      <c r="A741" s="9">
        <v>866</v>
      </c>
      <c r="B741" s="9">
        <v>98</v>
      </c>
      <c r="C741" s="9">
        <v>174</v>
      </c>
      <c r="D741" s="9" t="s">
        <v>3966</v>
      </c>
      <c r="E741" s="8" t="s">
        <v>3967</v>
      </c>
      <c r="F741" s="10" t="s">
        <v>3880</v>
      </c>
      <c r="G741" s="10" t="s">
        <v>26</v>
      </c>
      <c r="H741" s="10" t="s">
        <v>26</v>
      </c>
      <c r="I741" s="10" t="s">
        <v>26</v>
      </c>
      <c r="J741" s="10" t="s">
        <v>26</v>
      </c>
      <c r="K741" s="10" t="s">
        <v>26</v>
      </c>
      <c r="L741" s="10" t="s">
        <v>26</v>
      </c>
      <c r="M741" s="10" t="s">
        <v>26</v>
      </c>
      <c r="N741" s="10" t="s">
        <v>26</v>
      </c>
      <c r="O741" s="10">
        <f t="shared" si="33"/>
        <v>1</v>
      </c>
      <c r="P741" s="10">
        <f t="shared" si="34"/>
        <v>0</v>
      </c>
      <c r="Q741" s="10">
        <f t="shared" si="35"/>
        <v>1</v>
      </c>
      <c r="R741" s="14" t="s">
        <v>3880</v>
      </c>
      <c r="S741" s="50" t="s">
        <v>3968</v>
      </c>
      <c r="T741" s="11"/>
      <c r="U741" s="11" t="s">
        <v>3602</v>
      </c>
      <c r="V741" s="8"/>
      <c r="W741" s="61" t="s">
        <v>4130</v>
      </c>
      <c r="X741" s="61" t="s">
        <v>4169</v>
      </c>
      <c r="Y741" s="61" t="s">
        <v>4172</v>
      </c>
      <c r="Z741" s="8"/>
    </row>
    <row r="742" spans="1:26" x14ac:dyDescent="0.2">
      <c r="A742" s="9">
        <v>867</v>
      </c>
      <c r="B742" s="9">
        <v>99</v>
      </c>
      <c r="C742" s="9">
        <v>175</v>
      </c>
      <c r="D742" s="9" t="s">
        <v>3969</v>
      </c>
      <c r="E742" s="8" t="s">
        <v>3970</v>
      </c>
      <c r="F742" s="10" t="s">
        <v>3880</v>
      </c>
      <c r="G742" s="10" t="s">
        <v>26</v>
      </c>
      <c r="H742" s="10" t="s">
        <v>26</v>
      </c>
      <c r="I742" s="10" t="s">
        <v>26</v>
      </c>
      <c r="J742" s="10" t="s">
        <v>26</v>
      </c>
      <c r="K742" s="10" t="s">
        <v>26</v>
      </c>
      <c r="L742" s="10" t="s">
        <v>26</v>
      </c>
      <c r="M742" s="10" t="s">
        <v>26</v>
      </c>
      <c r="N742" s="10" t="s">
        <v>26</v>
      </c>
      <c r="O742" s="10">
        <f t="shared" si="33"/>
        <v>1</v>
      </c>
      <c r="P742" s="10">
        <f t="shared" si="34"/>
        <v>0</v>
      </c>
      <c r="Q742" s="10">
        <f t="shared" si="35"/>
        <v>1</v>
      </c>
      <c r="R742" s="14" t="s">
        <v>3880</v>
      </c>
      <c r="S742" s="50" t="s">
        <v>3968</v>
      </c>
      <c r="T742" s="11"/>
      <c r="U742" s="11" t="s">
        <v>3602</v>
      </c>
      <c r="V742" s="8"/>
      <c r="W742" s="61" t="s">
        <v>4130</v>
      </c>
      <c r="X742" s="61" t="s">
        <v>4169</v>
      </c>
      <c r="Y742" s="61" t="s">
        <v>4172</v>
      </c>
      <c r="Z742" s="8"/>
    </row>
    <row r="743" spans="1:26" x14ac:dyDescent="0.2">
      <c r="A743" s="9">
        <v>868</v>
      </c>
      <c r="B743" s="9">
        <v>108</v>
      </c>
      <c r="C743" s="9">
        <v>184</v>
      </c>
      <c r="D743" s="9" t="s">
        <v>3971</v>
      </c>
      <c r="E743" s="8" t="s">
        <v>3972</v>
      </c>
      <c r="F743" s="10" t="s">
        <v>3973</v>
      </c>
      <c r="G743" s="10" t="s">
        <v>26</v>
      </c>
      <c r="H743" s="10" t="s">
        <v>3974</v>
      </c>
      <c r="I743" s="10" t="s">
        <v>26</v>
      </c>
      <c r="J743" s="10" t="s">
        <v>26</v>
      </c>
      <c r="K743" s="10" t="s">
        <v>26</v>
      </c>
      <c r="L743" s="10" t="s">
        <v>26</v>
      </c>
      <c r="M743" s="10" t="s">
        <v>26</v>
      </c>
      <c r="N743" s="10" t="s">
        <v>26</v>
      </c>
      <c r="O743" s="10">
        <f t="shared" si="33"/>
        <v>1</v>
      </c>
      <c r="P743" s="10">
        <f t="shared" si="34"/>
        <v>1</v>
      </c>
      <c r="Q743" s="10">
        <f t="shared" si="35"/>
        <v>2</v>
      </c>
      <c r="R743" s="14" t="s">
        <v>3880</v>
      </c>
      <c r="S743" s="50" t="s">
        <v>3884</v>
      </c>
      <c r="T743" s="11"/>
      <c r="U743" s="11" t="s">
        <v>3602</v>
      </c>
      <c r="V743" s="8"/>
      <c r="W743" s="61" t="s">
        <v>4130</v>
      </c>
      <c r="X743" s="61" t="s">
        <v>4169</v>
      </c>
      <c r="Y743" s="61" t="s">
        <v>4172</v>
      </c>
      <c r="Z743" s="8"/>
    </row>
    <row r="744" spans="1:26" x14ac:dyDescent="0.2">
      <c r="A744" s="9">
        <v>870</v>
      </c>
      <c r="B744" s="9">
        <v>119</v>
      </c>
      <c r="C744" s="9">
        <v>196</v>
      </c>
      <c r="D744" s="9" t="s">
        <v>3975</v>
      </c>
      <c r="E744" s="8" t="s">
        <v>3975</v>
      </c>
      <c r="F744" s="10" t="s">
        <v>3976</v>
      </c>
      <c r="G744" s="10" t="s">
        <v>82</v>
      </c>
      <c r="H744" s="10" t="s">
        <v>3977</v>
      </c>
      <c r="I744" s="10" t="s">
        <v>3978</v>
      </c>
      <c r="J744" s="10" t="s">
        <v>3979</v>
      </c>
      <c r="K744" s="10" t="s">
        <v>3980</v>
      </c>
      <c r="L744" s="10" t="s">
        <v>3981</v>
      </c>
      <c r="M744" s="10" t="s">
        <v>3982</v>
      </c>
      <c r="N744" s="10" t="s">
        <v>3983</v>
      </c>
      <c r="O744" s="10">
        <f t="shared" si="33"/>
        <v>2</v>
      </c>
      <c r="P744" s="10">
        <f t="shared" si="34"/>
        <v>7</v>
      </c>
      <c r="Q744" s="10">
        <f t="shared" si="35"/>
        <v>9</v>
      </c>
      <c r="R744" s="9"/>
      <c r="S744" s="50"/>
      <c r="T744" s="11"/>
      <c r="U744" s="11" t="s">
        <v>3602</v>
      </c>
      <c r="V744" s="8"/>
      <c r="W744" s="61" t="s">
        <v>4130</v>
      </c>
      <c r="X744" s="61" t="s">
        <v>4169</v>
      </c>
      <c r="Y744" s="61" t="s">
        <v>4173</v>
      </c>
      <c r="Z744" s="8"/>
    </row>
    <row r="745" spans="1:26" x14ac:dyDescent="0.2">
      <c r="A745" s="9">
        <v>871</v>
      </c>
      <c r="B745" s="9">
        <v>360</v>
      </c>
      <c r="C745" s="9">
        <v>436</v>
      </c>
      <c r="D745" s="9" t="s">
        <v>3984</v>
      </c>
      <c r="E745" s="8" t="s">
        <v>3984</v>
      </c>
      <c r="F745" s="10" t="s">
        <v>3985</v>
      </c>
      <c r="G745" s="10" t="s">
        <v>3986</v>
      </c>
      <c r="H745" s="10" t="s">
        <v>3987</v>
      </c>
      <c r="I745" s="10" t="s">
        <v>3988</v>
      </c>
      <c r="J745" s="10" t="s">
        <v>110</v>
      </c>
      <c r="K745" s="10" t="s">
        <v>3989</v>
      </c>
      <c r="L745" s="10" t="s">
        <v>3990</v>
      </c>
      <c r="M745" s="10" t="s">
        <v>3991</v>
      </c>
      <c r="N745" s="10" t="s">
        <v>3992</v>
      </c>
      <c r="O745" s="10">
        <f t="shared" si="33"/>
        <v>2</v>
      </c>
      <c r="P745" s="10">
        <f t="shared" si="34"/>
        <v>7</v>
      </c>
      <c r="Q745" s="10">
        <f t="shared" si="35"/>
        <v>9</v>
      </c>
      <c r="R745" s="15"/>
      <c r="S745" s="50"/>
      <c r="T745" s="11"/>
      <c r="U745" s="11" t="s">
        <v>3602</v>
      </c>
      <c r="V745" s="8"/>
      <c r="W745" s="61" t="s">
        <v>4130</v>
      </c>
      <c r="X745" s="61" t="s">
        <v>4169</v>
      </c>
      <c r="Y745" s="61" t="s">
        <v>4174</v>
      </c>
      <c r="Z745" s="8"/>
    </row>
    <row r="746" spans="1:26" x14ac:dyDescent="0.2">
      <c r="A746" s="9">
        <v>873</v>
      </c>
      <c r="B746" s="9">
        <v>698</v>
      </c>
      <c r="C746" s="9">
        <v>807</v>
      </c>
      <c r="D746" s="9" t="s">
        <v>3993</v>
      </c>
      <c r="E746" s="8" t="s">
        <v>3993</v>
      </c>
      <c r="F746" s="10" t="s">
        <v>3994</v>
      </c>
      <c r="G746" s="10" t="s">
        <v>3995</v>
      </c>
      <c r="H746" s="10" t="s">
        <v>3996</v>
      </c>
      <c r="I746" s="10" t="s">
        <v>26</v>
      </c>
      <c r="J746" s="10" t="s">
        <v>346</v>
      </c>
      <c r="K746" s="10" t="s">
        <v>26</v>
      </c>
      <c r="L746" s="10" t="s">
        <v>3997</v>
      </c>
      <c r="M746" s="10" t="s">
        <v>26</v>
      </c>
      <c r="N746" s="10" t="s">
        <v>26</v>
      </c>
      <c r="O746" s="10">
        <f t="shared" si="33"/>
        <v>2</v>
      </c>
      <c r="P746" s="10">
        <f t="shared" si="34"/>
        <v>3</v>
      </c>
      <c r="Q746" s="10">
        <f t="shared" si="35"/>
        <v>5</v>
      </c>
      <c r="R746" s="15"/>
      <c r="S746" s="50"/>
      <c r="T746" s="11"/>
      <c r="U746" s="11" t="s">
        <v>3602</v>
      </c>
      <c r="V746" s="8"/>
      <c r="W746" s="61" t="s">
        <v>4130</v>
      </c>
      <c r="X746" s="61" t="s">
        <v>4169</v>
      </c>
      <c r="Y746" s="61" t="s">
        <v>4175</v>
      </c>
      <c r="Z746" s="8"/>
    </row>
    <row r="747" spans="1:26" x14ac:dyDescent="0.2">
      <c r="A747" s="9">
        <v>874</v>
      </c>
      <c r="B747" s="9">
        <v>693</v>
      </c>
      <c r="C747" s="9">
        <v>801</v>
      </c>
      <c r="D747" s="9" t="s">
        <v>3998</v>
      </c>
      <c r="E747" s="8" t="s">
        <v>3999</v>
      </c>
      <c r="F747" s="10" t="s">
        <v>25</v>
      </c>
      <c r="G747" s="10" t="s">
        <v>26</v>
      </c>
      <c r="H747" s="10" t="s">
        <v>26</v>
      </c>
      <c r="I747" s="10" t="s">
        <v>26</v>
      </c>
      <c r="J747" s="10" t="s">
        <v>26</v>
      </c>
      <c r="K747" s="10" t="s">
        <v>26</v>
      </c>
      <c r="L747" s="10" t="s">
        <v>26</v>
      </c>
      <c r="M747" s="10" t="s">
        <v>26</v>
      </c>
      <c r="N747" s="10" t="s">
        <v>26</v>
      </c>
      <c r="O747" s="10">
        <f t="shared" si="33"/>
        <v>1</v>
      </c>
      <c r="P747" s="10">
        <f t="shared" si="34"/>
        <v>0</v>
      </c>
      <c r="Q747" s="10">
        <f t="shared" si="35"/>
        <v>1</v>
      </c>
      <c r="R747" s="15"/>
      <c r="S747" s="50"/>
      <c r="T747" s="11"/>
      <c r="U747" s="11" t="s">
        <v>3602</v>
      </c>
      <c r="V747" s="8"/>
      <c r="W747" s="61" t="s">
        <v>4130</v>
      </c>
      <c r="X747" s="61" t="s">
        <v>4169</v>
      </c>
      <c r="Y747" s="61" t="s">
        <v>4175</v>
      </c>
      <c r="Z747" s="8"/>
    </row>
    <row r="748" spans="1:26" x14ac:dyDescent="0.2">
      <c r="A748" s="9">
        <v>875</v>
      </c>
      <c r="B748" s="9">
        <v>694</v>
      </c>
      <c r="C748" s="9">
        <v>803</v>
      </c>
      <c r="D748" s="9" t="s">
        <v>4000</v>
      </c>
      <c r="E748" s="8" t="s">
        <v>4001</v>
      </c>
      <c r="F748" s="10" t="s">
        <v>25</v>
      </c>
      <c r="G748" s="10" t="s">
        <v>26</v>
      </c>
      <c r="H748" s="10" t="s">
        <v>26</v>
      </c>
      <c r="I748" s="10" t="s">
        <v>26</v>
      </c>
      <c r="J748" s="10" t="s">
        <v>26</v>
      </c>
      <c r="K748" s="10" t="s">
        <v>26</v>
      </c>
      <c r="L748" s="10" t="s">
        <v>26</v>
      </c>
      <c r="M748" s="10" t="s">
        <v>26</v>
      </c>
      <c r="N748" s="10" t="s">
        <v>26</v>
      </c>
      <c r="O748" s="10">
        <f t="shared" si="33"/>
        <v>1</v>
      </c>
      <c r="P748" s="10">
        <f t="shared" si="34"/>
        <v>0</v>
      </c>
      <c r="Q748" s="10">
        <f t="shared" si="35"/>
        <v>1</v>
      </c>
      <c r="R748" s="15"/>
      <c r="S748" s="50"/>
      <c r="T748" s="11"/>
      <c r="U748" s="11" t="s">
        <v>3602</v>
      </c>
      <c r="V748" s="8"/>
      <c r="W748" s="61" t="s">
        <v>4130</v>
      </c>
      <c r="X748" s="61" t="s">
        <v>4169</v>
      </c>
      <c r="Y748" s="61" t="s">
        <v>4175</v>
      </c>
      <c r="Z748" s="8"/>
    </row>
    <row r="749" spans="1:26" x14ac:dyDescent="0.2">
      <c r="A749" s="9">
        <v>876</v>
      </c>
      <c r="B749" s="9">
        <v>699</v>
      </c>
      <c r="C749" s="9">
        <v>808</v>
      </c>
      <c r="D749" s="9" t="s">
        <v>4002</v>
      </c>
      <c r="E749" s="8" t="s">
        <v>4002</v>
      </c>
      <c r="F749" s="10" t="s">
        <v>4003</v>
      </c>
      <c r="G749" s="10" t="s">
        <v>26</v>
      </c>
      <c r="H749" s="10" t="s">
        <v>4004</v>
      </c>
      <c r="I749" s="10" t="s">
        <v>4005</v>
      </c>
      <c r="J749" s="10" t="s">
        <v>4006</v>
      </c>
      <c r="K749" s="10" t="s">
        <v>4007</v>
      </c>
      <c r="L749" s="10" t="s">
        <v>26</v>
      </c>
      <c r="M749" s="10" t="s">
        <v>4008</v>
      </c>
      <c r="N749" s="10" t="s">
        <v>4009</v>
      </c>
      <c r="O749" s="10">
        <f t="shared" si="33"/>
        <v>1</v>
      </c>
      <c r="P749" s="10">
        <f t="shared" si="34"/>
        <v>6</v>
      </c>
      <c r="Q749" s="10">
        <f t="shared" si="35"/>
        <v>7</v>
      </c>
      <c r="R749" s="15"/>
      <c r="S749" s="50"/>
      <c r="T749" s="11"/>
      <c r="U749" s="11" t="s">
        <v>3602</v>
      </c>
      <c r="V749" s="8"/>
      <c r="W749" s="61" t="s">
        <v>4130</v>
      </c>
      <c r="X749" s="61" t="s">
        <v>4169</v>
      </c>
      <c r="Y749" s="61" t="s">
        <v>4175</v>
      </c>
      <c r="Z749" s="8"/>
    </row>
    <row r="750" spans="1:26" x14ac:dyDescent="0.2">
      <c r="A750" s="9">
        <v>877</v>
      </c>
      <c r="B750" s="9">
        <v>695</v>
      </c>
      <c r="C750" s="9">
        <v>804</v>
      </c>
      <c r="D750" s="9" t="s">
        <v>4010</v>
      </c>
      <c r="E750" s="15" t="s">
        <v>4010</v>
      </c>
      <c r="F750" s="10" t="s">
        <v>4011</v>
      </c>
      <c r="G750" s="10" t="s">
        <v>26</v>
      </c>
      <c r="H750" s="10" t="s">
        <v>4012</v>
      </c>
      <c r="I750" s="10" t="s">
        <v>4013</v>
      </c>
      <c r="J750" s="10" t="s">
        <v>26</v>
      </c>
      <c r="K750" s="10" t="s">
        <v>4014</v>
      </c>
      <c r="L750" s="10" t="s">
        <v>26</v>
      </c>
      <c r="M750" s="10" t="s">
        <v>4015</v>
      </c>
      <c r="N750" s="10" t="s">
        <v>4016</v>
      </c>
      <c r="O750" s="10">
        <f t="shared" si="33"/>
        <v>1</v>
      </c>
      <c r="P750" s="10">
        <f t="shared" si="34"/>
        <v>5</v>
      </c>
      <c r="Q750" s="10">
        <f t="shared" si="35"/>
        <v>6</v>
      </c>
      <c r="R750" s="15"/>
      <c r="S750" s="50"/>
      <c r="T750" s="11"/>
      <c r="U750" s="11" t="s">
        <v>3602</v>
      </c>
      <c r="V750" s="8"/>
      <c r="W750" s="61" t="s">
        <v>4130</v>
      </c>
      <c r="X750" s="61" t="s">
        <v>4169</v>
      </c>
      <c r="Y750" s="61" t="s">
        <v>4175</v>
      </c>
      <c r="Z750" s="8"/>
    </row>
    <row r="751" spans="1:26" x14ac:dyDescent="0.2">
      <c r="A751" s="9">
        <v>878</v>
      </c>
      <c r="B751" s="9">
        <v>696</v>
      </c>
      <c r="C751" s="9">
        <v>805</v>
      </c>
      <c r="D751" s="9" t="s">
        <v>4017</v>
      </c>
      <c r="E751" s="8" t="s">
        <v>4017</v>
      </c>
      <c r="F751" s="10" t="s">
        <v>4018</v>
      </c>
      <c r="G751" s="10" t="s">
        <v>4019</v>
      </c>
      <c r="H751" s="10" t="s">
        <v>4020</v>
      </c>
      <c r="I751" s="10" t="s">
        <v>26</v>
      </c>
      <c r="J751" s="10" t="s">
        <v>4021</v>
      </c>
      <c r="K751" s="10" t="s">
        <v>4022</v>
      </c>
      <c r="L751" s="10" t="s">
        <v>4023</v>
      </c>
      <c r="M751" s="10" t="s">
        <v>4024</v>
      </c>
      <c r="N751" s="10" t="s">
        <v>4025</v>
      </c>
      <c r="O751" s="10">
        <f t="shared" si="33"/>
        <v>2</v>
      </c>
      <c r="P751" s="10">
        <f t="shared" si="34"/>
        <v>6</v>
      </c>
      <c r="Q751" s="10">
        <f t="shared" si="35"/>
        <v>8</v>
      </c>
      <c r="R751" s="15"/>
      <c r="S751" s="50"/>
      <c r="T751" s="11"/>
      <c r="U751" s="11" t="s">
        <v>3602</v>
      </c>
      <c r="V751" s="8"/>
      <c r="W751" s="61" t="s">
        <v>4130</v>
      </c>
      <c r="X751" s="61" t="s">
        <v>4169</v>
      </c>
      <c r="Y751" s="61" t="s">
        <v>4175</v>
      </c>
      <c r="Z751" s="8"/>
    </row>
    <row r="752" spans="1:26" x14ac:dyDescent="0.2">
      <c r="A752" s="9">
        <v>879</v>
      </c>
      <c r="B752" s="9">
        <v>697</v>
      </c>
      <c r="C752" s="9">
        <v>806</v>
      </c>
      <c r="D752" s="9" t="s">
        <v>4026</v>
      </c>
      <c r="E752" s="15" t="s">
        <v>4026</v>
      </c>
      <c r="F752" s="10" t="s">
        <v>4027</v>
      </c>
      <c r="G752" s="10" t="s">
        <v>4028</v>
      </c>
      <c r="H752" s="10" t="s">
        <v>4029</v>
      </c>
      <c r="I752" s="10" t="s">
        <v>4030</v>
      </c>
      <c r="J752" s="10" t="s">
        <v>4031</v>
      </c>
      <c r="K752" s="10" t="s">
        <v>4032</v>
      </c>
      <c r="L752" s="10" t="s">
        <v>4033</v>
      </c>
      <c r="M752" s="10" t="s">
        <v>4034</v>
      </c>
      <c r="N752" s="10" t="s">
        <v>4035</v>
      </c>
      <c r="O752" s="10">
        <f t="shared" si="33"/>
        <v>2</v>
      </c>
      <c r="P752" s="10">
        <f t="shared" si="34"/>
        <v>7</v>
      </c>
      <c r="Q752" s="10">
        <f t="shared" si="35"/>
        <v>9</v>
      </c>
      <c r="R752" s="15"/>
      <c r="S752" s="50"/>
      <c r="T752" s="11"/>
      <c r="U752" s="11" t="s">
        <v>3602</v>
      </c>
      <c r="V752" s="8"/>
      <c r="W752" s="61" t="s">
        <v>4130</v>
      </c>
      <c r="X752" s="61" t="s">
        <v>4169</v>
      </c>
      <c r="Y752" s="61" t="s">
        <v>4175</v>
      </c>
      <c r="Z752" s="8"/>
    </row>
    <row r="753" spans="1:26" x14ac:dyDescent="0.2">
      <c r="A753" s="9">
        <v>880</v>
      </c>
      <c r="B753" s="9">
        <v>46</v>
      </c>
      <c r="C753" s="9">
        <v>103</v>
      </c>
      <c r="D753" s="9" t="s">
        <v>4036</v>
      </c>
      <c r="E753" s="8" t="s">
        <v>4037</v>
      </c>
      <c r="F753" s="10" t="s">
        <v>4038</v>
      </c>
      <c r="G753" s="10" t="s">
        <v>4039</v>
      </c>
      <c r="H753" s="10" t="s">
        <v>4040</v>
      </c>
      <c r="I753" s="10" t="s">
        <v>26</v>
      </c>
      <c r="J753" s="10" t="s">
        <v>26</v>
      </c>
      <c r="K753" s="10" t="s">
        <v>26</v>
      </c>
      <c r="L753" s="10" t="s">
        <v>4041</v>
      </c>
      <c r="M753" s="10" t="s">
        <v>26</v>
      </c>
      <c r="N753" s="10" t="s">
        <v>26</v>
      </c>
      <c r="O753" s="10">
        <f t="shared" si="33"/>
        <v>2</v>
      </c>
      <c r="P753" s="10">
        <f t="shared" si="34"/>
        <v>2</v>
      </c>
      <c r="Q753" s="10">
        <f t="shared" si="35"/>
        <v>4</v>
      </c>
      <c r="R753" s="15"/>
      <c r="S753" s="50"/>
      <c r="T753" s="11"/>
      <c r="U753" s="11" t="s">
        <v>3602</v>
      </c>
      <c r="V753" s="8"/>
      <c r="W753" s="61" t="s">
        <v>4130</v>
      </c>
      <c r="X753" s="61" t="s">
        <v>4169</v>
      </c>
      <c r="Y753" s="61" t="s">
        <v>4176</v>
      </c>
      <c r="Z753" s="8"/>
    </row>
    <row r="754" spans="1:26" x14ac:dyDescent="0.2">
      <c r="A754" s="9">
        <v>881</v>
      </c>
      <c r="B754" s="9">
        <v>47</v>
      </c>
      <c r="C754" s="9">
        <v>104</v>
      </c>
      <c r="D754" s="9" t="s">
        <v>4042</v>
      </c>
      <c r="E754" s="8" t="s">
        <v>4042</v>
      </c>
      <c r="F754" s="10" t="s">
        <v>4043</v>
      </c>
      <c r="G754" s="10" t="s">
        <v>4044</v>
      </c>
      <c r="H754" s="10" t="s">
        <v>4045</v>
      </c>
      <c r="I754" s="10" t="s">
        <v>26</v>
      </c>
      <c r="J754" s="10" t="s">
        <v>4046</v>
      </c>
      <c r="K754" s="10" t="s">
        <v>4047</v>
      </c>
      <c r="L754" s="10" t="s">
        <v>26</v>
      </c>
      <c r="M754" s="10" t="s">
        <v>4048</v>
      </c>
      <c r="N754" s="10" t="s">
        <v>26</v>
      </c>
      <c r="O754" s="10">
        <f t="shared" si="33"/>
        <v>2</v>
      </c>
      <c r="P754" s="10">
        <f t="shared" si="34"/>
        <v>4</v>
      </c>
      <c r="Q754" s="10">
        <f t="shared" si="35"/>
        <v>6</v>
      </c>
      <c r="R754" s="15"/>
      <c r="S754" s="50"/>
      <c r="T754" s="11"/>
      <c r="U754" s="11" t="s">
        <v>3602</v>
      </c>
      <c r="V754" s="8"/>
      <c r="W754" s="61" t="s">
        <v>4130</v>
      </c>
      <c r="X754" s="61" t="s">
        <v>4169</v>
      </c>
      <c r="Y754" s="61" t="s">
        <v>4176</v>
      </c>
      <c r="Z754" s="8"/>
    </row>
    <row r="755" spans="1:26" x14ac:dyDescent="0.2">
      <c r="A755" s="9">
        <v>882</v>
      </c>
      <c r="B755" s="9">
        <v>369</v>
      </c>
      <c r="C755" s="9">
        <v>457</v>
      </c>
      <c r="D755" s="9" t="s">
        <v>4049</v>
      </c>
      <c r="E755" s="8" t="s">
        <v>4049</v>
      </c>
      <c r="F755" s="10" t="s">
        <v>4050</v>
      </c>
      <c r="G755" s="10" t="s">
        <v>4051</v>
      </c>
      <c r="H755" s="10" t="s">
        <v>4052</v>
      </c>
      <c r="I755" s="10" t="s">
        <v>26</v>
      </c>
      <c r="J755" s="10" t="s">
        <v>4053</v>
      </c>
      <c r="K755" s="10" t="s">
        <v>26</v>
      </c>
      <c r="L755" s="10" t="s">
        <v>4054</v>
      </c>
      <c r="M755" s="10" t="s">
        <v>26</v>
      </c>
      <c r="N755" s="10" t="s">
        <v>26</v>
      </c>
      <c r="O755" s="10">
        <f t="shared" si="33"/>
        <v>2</v>
      </c>
      <c r="P755" s="10">
        <f t="shared" si="34"/>
        <v>3</v>
      </c>
      <c r="Q755" s="10">
        <f t="shared" si="35"/>
        <v>5</v>
      </c>
      <c r="R755" s="9"/>
      <c r="S755" s="50"/>
      <c r="T755" s="11"/>
      <c r="U755" s="11" t="s">
        <v>3602</v>
      </c>
      <c r="V755" s="8"/>
      <c r="W755" s="61" t="s">
        <v>4130</v>
      </c>
      <c r="X755" s="61" t="s">
        <v>4169</v>
      </c>
      <c r="Y755" s="61" t="s">
        <v>4177</v>
      </c>
      <c r="Z755" s="8"/>
    </row>
    <row r="756" spans="1:26" x14ac:dyDescent="0.2">
      <c r="A756" s="9">
        <v>883</v>
      </c>
      <c r="B756" s="9">
        <v>45</v>
      </c>
      <c r="C756" s="9">
        <v>102</v>
      </c>
      <c r="D756" s="9" t="s">
        <v>4055</v>
      </c>
      <c r="E756" s="15" t="s">
        <v>4055</v>
      </c>
      <c r="F756" s="10" t="s">
        <v>522</v>
      </c>
      <c r="G756" s="10" t="s">
        <v>26</v>
      </c>
      <c r="H756" s="10" t="s">
        <v>522</v>
      </c>
      <c r="I756" s="10" t="s">
        <v>26</v>
      </c>
      <c r="J756" s="10" t="s">
        <v>26</v>
      </c>
      <c r="K756" s="10" t="s">
        <v>26</v>
      </c>
      <c r="L756" s="10" t="s">
        <v>26</v>
      </c>
      <c r="M756" s="10" t="s">
        <v>26</v>
      </c>
      <c r="N756" s="10" t="s">
        <v>26</v>
      </c>
      <c r="O756" s="10">
        <f t="shared" si="33"/>
        <v>1</v>
      </c>
      <c r="P756" s="10">
        <f t="shared" si="34"/>
        <v>1</v>
      </c>
      <c r="Q756" s="10">
        <f t="shared" si="35"/>
        <v>2</v>
      </c>
      <c r="R756" s="15"/>
      <c r="S756" s="50"/>
      <c r="T756" s="11"/>
      <c r="U756" s="11" t="s">
        <v>3602</v>
      </c>
      <c r="V756" s="8"/>
      <c r="W756" s="61" t="s">
        <v>4130</v>
      </c>
      <c r="X756" s="61" t="s">
        <v>4169</v>
      </c>
      <c r="Y756" s="61" t="s">
        <v>4178</v>
      </c>
      <c r="Z756" s="8"/>
    </row>
    <row r="757" spans="1:26" x14ac:dyDescent="0.2">
      <c r="A757" s="9">
        <v>885</v>
      </c>
      <c r="B757" s="9">
        <v>60</v>
      </c>
      <c r="C757" s="9">
        <v>126</v>
      </c>
      <c r="D757" s="9" t="s">
        <v>3370</v>
      </c>
      <c r="E757" s="57" t="s">
        <v>3370</v>
      </c>
      <c r="F757" s="10" t="s">
        <v>3371</v>
      </c>
      <c r="G757" s="10" t="s">
        <v>32</v>
      </c>
      <c r="H757" s="10" t="s">
        <v>3372</v>
      </c>
      <c r="I757" s="10" t="s">
        <v>3373</v>
      </c>
      <c r="J757" s="10" t="s">
        <v>3374</v>
      </c>
      <c r="K757" s="10" t="s">
        <v>3375</v>
      </c>
      <c r="L757" s="10" t="s">
        <v>3376</v>
      </c>
      <c r="M757" s="10" t="s">
        <v>3377</v>
      </c>
      <c r="N757" s="10" t="s">
        <v>3378</v>
      </c>
      <c r="O757" s="10">
        <f t="shared" si="33"/>
        <v>2</v>
      </c>
      <c r="P757" s="10">
        <f t="shared" si="34"/>
        <v>7</v>
      </c>
      <c r="Q757" s="10">
        <f t="shared" si="35"/>
        <v>9</v>
      </c>
      <c r="R757" s="15"/>
      <c r="S757" s="50"/>
      <c r="T757" s="11"/>
      <c r="U757" s="11" t="s">
        <v>3379</v>
      </c>
      <c r="V757" s="8"/>
      <c r="W757" s="61" t="s">
        <v>4130</v>
      </c>
      <c r="X757" s="61" t="s">
        <v>3379</v>
      </c>
      <c r="Y757" s="61" t="s">
        <v>3379</v>
      </c>
      <c r="Z757" s="8"/>
    </row>
    <row r="758" spans="1:26" x14ac:dyDescent="0.2">
      <c r="A758" s="9">
        <v>888</v>
      </c>
      <c r="B758" s="9">
        <v>62</v>
      </c>
      <c r="C758" s="9">
        <v>128</v>
      </c>
      <c r="D758" s="9" t="s">
        <v>3380</v>
      </c>
      <c r="E758" s="8" t="s">
        <v>3380</v>
      </c>
      <c r="F758" s="10" t="s">
        <v>3381</v>
      </c>
      <c r="G758" s="10" t="s">
        <v>3382</v>
      </c>
      <c r="H758" s="10" t="s">
        <v>3383</v>
      </c>
      <c r="I758" s="10" t="s">
        <v>26</v>
      </c>
      <c r="J758" s="10" t="s">
        <v>26</v>
      </c>
      <c r="K758" s="10" t="s">
        <v>26</v>
      </c>
      <c r="L758" s="10" t="s">
        <v>3384</v>
      </c>
      <c r="M758" s="10" t="s">
        <v>26</v>
      </c>
      <c r="N758" s="10" t="s">
        <v>26</v>
      </c>
      <c r="O758" s="10">
        <f t="shared" si="33"/>
        <v>2</v>
      </c>
      <c r="P758" s="10">
        <f t="shared" si="34"/>
        <v>2</v>
      </c>
      <c r="Q758" s="10">
        <f t="shared" si="35"/>
        <v>4</v>
      </c>
      <c r="R758" s="15"/>
      <c r="S758" s="50"/>
      <c r="T758" s="11"/>
      <c r="U758" s="11" t="s">
        <v>3379</v>
      </c>
      <c r="V758" s="8"/>
      <c r="W758" s="61" t="s">
        <v>4130</v>
      </c>
      <c r="X758" s="61" t="s">
        <v>3379</v>
      </c>
      <c r="Y758" s="61" t="s">
        <v>3379</v>
      </c>
      <c r="Z758" s="8"/>
    </row>
    <row r="759" spans="1:26" x14ac:dyDescent="0.2">
      <c r="A759" s="9">
        <v>889</v>
      </c>
      <c r="B759" s="9">
        <v>59</v>
      </c>
      <c r="C759" s="9">
        <v>125</v>
      </c>
      <c r="D759" s="9" t="s">
        <v>3385</v>
      </c>
      <c r="E759" s="8" t="s">
        <v>3385</v>
      </c>
      <c r="F759" s="10" t="s">
        <v>998</v>
      </c>
      <c r="G759" s="10" t="s">
        <v>998</v>
      </c>
      <c r="H759" s="10" t="s">
        <v>998</v>
      </c>
      <c r="I759" s="10" t="s">
        <v>26</v>
      </c>
      <c r="J759" s="10" t="s">
        <v>26</v>
      </c>
      <c r="K759" s="10" t="s">
        <v>998</v>
      </c>
      <c r="L759" s="10" t="s">
        <v>26</v>
      </c>
      <c r="M759" s="10" t="s">
        <v>998</v>
      </c>
      <c r="N759" s="10" t="s">
        <v>998</v>
      </c>
      <c r="O759" s="10">
        <f t="shared" si="33"/>
        <v>2</v>
      </c>
      <c r="P759" s="10">
        <f t="shared" si="34"/>
        <v>4</v>
      </c>
      <c r="Q759" s="10">
        <f t="shared" si="35"/>
        <v>6</v>
      </c>
      <c r="R759" s="15"/>
      <c r="S759" s="50"/>
      <c r="T759" s="11"/>
      <c r="U759" s="11" t="s">
        <v>3379</v>
      </c>
      <c r="V759" s="8"/>
      <c r="W759" s="61" t="s">
        <v>4130</v>
      </c>
      <c r="X759" s="61" t="s">
        <v>3379</v>
      </c>
      <c r="Y759" s="61" t="s">
        <v>3379</v>
      </c>
      <c r="Z759" s="8"/>
    </row>
    <row r="760" spans="1:26" x14ac:dyDescent="0.2">
      <c r="A760" s="9">
        <v>891</v>
      </c>
      <c r="B760" s="9">
        <v>685</v>
      </c>
      <c r="C760" s="9">
        <v>792</v>
      </c>
      <c r="D760" s="9" t="s">
        <v>3386</v>
      </c>
      <c r="E760" s="8" t="s">
        <v>3386</v>
      </c>
      <c r="F760" s="10" t="s">
        <v>3387</v>
      </c>
      <c r="G760" s="10" t="s">
        <v>3388</v>
      </c>
      <c r="H760" s="10" t="s">
        <v>3389</v>
      </c>
      <c r="I760" s="10" t="s">
        <v>82</v>
      </c>
      <c r="J760" s="10" t="s">
        <v>3390</v>
      </c>
      <c r="K760" s="10" t="s">
        <v>3391</v>
      </c>
      <c r="L760" s="10" t="s">
        <v>3392</v>
      </c>
      <c r="M760" s="10" t="s">
        <v>3393</v>
      </c>
      <c r="N760" s="10" t="s">
        <v>82</v>
      </c>
      <c r="O760" s="10">
        <f t="shared" si="33"/>
        <v>2</v>
      </c>
      <c r="P760" s="10">
        <f t="shared" si="34"/>
        <v>7</v>
      </c>
      <c r="Q760" s="10">
        <f t="shared" si="35"/>
        <v>9</v>
      </c>
      <c r="R760" s="15"/>
      <c r="S760" s="50"/>
      <c r="T760" s="11"/>
      <c r="U760" s="11" t="s">
        <v>3379</v>
      </c>
      <c r="V760" s="8"/>
      <c r="W760" s="61" t="s">
        <v>4130</v>
      </c>
      <c r="X760" s="61" t="s">
        <v>3379</v>
      </c>
      <c r="Y760" s="61" t="s">
        <v>3379</v>
      </c>
      <c r="Z760" s="8"/>
    </row>
    <row r="761" spans="1:26" x14ac:dyDescent="0.2">
      <c r="A761" s="9">
        <v>892</v>
      </c>
      <c r="B761" s="9">
        <v>118</v>
      </c>
      <c r="C761" s="9">
        <v>194</v>
      </c>
      <c r="D761" s="9" t="s">
        <v>3394</v>
      </c>
      <c r="E761" s="57" t="s">
        <v>3394</v>
      </c>
      <c r="F761" s="10" t="s">
        <v>3395</v>
      </c>
      <c r="G761" s="10" t="s">
        <v>26</v>
      </c>
      <c r="H761" s="10" t="s">
        <v>3396</v>
      </c>
      <c r="I761" s="10" t="s">
        <v>3397</v>
      </c>
      <c r="J761" s="10" t="s">
        <v>3398</v>
      </c>
      <c r="K761" s="10" t="s">
        <v>3399</v>
      </c>
      <c r="L761" s="10" t="s">
        <v>3400</v>
      </c>
      <c r="M761" s="10" t="s">
        <v>3401</v>
      </c>
      <c r="N761" s="10" t="s">
        <v>3402</v>
      </c>
      <c r="O761" s="10">
        <f t="shared" si="33"/>
        <v>1</v>
      </c>
      <c r="P761" s="10">
        <f t="shared" si="34"/>
        <v>7</v>
      </c>
      <c r="Q761" s="10">
        <f t="shared" si="35"/>
        <v>8</v>
      </c>
      <c r="R761" s="15"/>
      <c r="S761" s="50"/>
      <c r="T761" s="11"/>
      <c r="U761" s="11" t="s">
        <v>3379</v>
      </c>
      <c r="V761" s="8"/>
      <c r="W761" s="61" t="s">
        <v>4130</v>
      </c>
      <c r="X761" s="61" t="s">
        <v>3379</v>
      </c>
      <c r="Y761" s="61" t="s">
        <v>3379</v>
      </c>
      <c r="Z761" s="8"/>
    </row>
    <row r="762" spans="1:26" x14ac:dyDescent="0.2">
      <c r="A762" s="9">
        <v>893</v>
      </c>
      <c r="B762" s="9">
        <v>41</v>
      </c>
      <c r="C762" s="9">
        <v>98</v>
      </c>
      <c r="D762" s="9" t="s">
        <v>3403</v>
      </c>
      <c r="E762" s="57" t="s">
        <v>3403</v>
      </c>
      <c r="F762" s="10" t="s">
        <v>3404</v>
      </c>
      <c r="G762" s="10" t="s">
        <v>1219</v>
      </c>
      <c r="H762" s="10" t="s">
        <v>3405</v>
      </c>
      <c r="I762" s="10" t="s">
        <v>26</v>
      </c>
      <c r="J762" s="10" t="s">
        <v>3406</v>
      </c>
      <c r="K762" s="10" t="s">
        <v>26</v>
      </c>
      <c r="L762" s="10" t="s">
        <v>3407</v>
      </c>
      <c r="M762" s="10" t="s">
        <v>3408</v>
      </c>
      <c r="N762" s="10" t="s">
        <v>3409</v>
      </c>
      <c r="O762" s="10">
        <f t="shared" si="33"/>
        <v>2</v>
      </c>
      <c r="P762" s="10">
        <f t="shared" si="34"/>
        <v>5</v>
      </c>
      <c r="Q762" s="10">
        <f t="shared" si="35"/>
        <v>7</v>
      </c>
      <c r="R762" s="15"/>
      <c r="S762" s="50"/>
      <c r="T762" s="11"/>
      <c r="U762" s="11" t="s">
        <v>3379</v>
      </c>
      <c r="V762" s="8"/>
      <c r="W762" s="61" t="s">
        <v>4130</v>
      </c>
      <c r="X762" s="61" t="s">
        <v>3379</v>
      </c>
      <c r="Y762" s="61" t="s">
        <v>3379</v>
      </c>
      <c r="Z762" s="8"/>
    </row>
    <row r="763" spans="1:26" x14ac:dyDescent="0.2">
      <c r="A763" s="9">
        <v>894</v>
      </c>
      <c r="B763" s="9">
        <v>40</v>
      </c>
      <c r="C763" s="9">
        <v>97</v>
      </c>
      <c r="D763" s="9" t="s">
        <v>3410</v>
      </c>
      <c r="E763" s="57" t="s">
        <v>3411</v>
      </c>
      <c r="F763" s="10" t="s">
        <v>25</v>
      </c>
      <c r="G763" s="10" t="s">
        <v>25</v>
      </c>
      <c r="H763" s="10" t="s">
        <v>25</v>
      </c>
      <c r="I763" s="10" t="s">
        <v>26</v>
      </c>
      <c r="J763" s="10" t="s">
        <v>25</v>
      </c>
      <c r="K763" s="10" t="s">
        <v>26</v>
      </c>
      <c r="L763" s="10" t="s">
        <v>26</v>
      </c>
      <c r="M763" s="10" t="s">
        <v>26</v>
      </c>
      <c r="N763" s="10" t="s">
        <v>26</v>
      </c>
      <c r="O763" s="10">
        <f t="shared" si="33"/>
        <v>2</v>
      </c>
      <c r="P763" s="10">
        <f t="shared" si="34"/>
        <v>2</v>
      </c>
      <c r="Q763" s="10">
        <f t="shared" si="35"/>
        <v>4</v>
      </c>
      <c r="R763" s="15"/>
      <c r="S763" s="50"/>
      <c r="T763" s="11"/>
      <c r="U763" s="11" t="s">
        <v>3379</v>
      </c>
      <c r="V763" s="8"/>
      <c r="W763" s="61" t="s">
        <v>4130</v>
      </c>
      <c r="X763" s="61" t="s">
        <v>3379</v>
      </c>
      <c r="Y763" s="61" t="s">
        <v>3379</v>
      </c>
      <c r="Z763" s="8"/>
    </row>
    <row r="764" spans="1:26" x14ac:dyDescent="0.2">
      <c r="A764" s="9">
        <v>895</v>
      </c>
      <c r="B764" s="9">
        <v>691</v>
      </c>
      <c r="C764" s="9">
        <v>799</v>
      </c>
      <c r="D764" s="9" t="s">
        <v>69</v>
      </c>
      <c r="E764" s="8" t="s">
        <v>70</v>
      </c>
      <c r="F764" s="10" t="s">
        <v>25</v>
      </c>
      <c r="G764" s="10" t="s">
        <v>26</v>
      </c>
      <c r="H764" s="10" t="s">
        <v>26</v>
      </c>
      <c r="I764" s="10" t="s">
        <v>26</v>
      </c>
      <c r="J764" s="10" t="s">
        <v>25</v>
      </c>
      <c r="K764" s="10" t="s">
        <v>26</v>
      </c>
      <c r="L764" s="10" t="s">
        <v>26</v>
      </c>
      <c r="M764" s="10" t="s">
        <v>26</v>
      </c>
      <c r="N764" s="10" t="s">
        <v>26</v>
      </c>
      <c r="O764" s="10">
        <f t="shared" si="33"/>
        <v>1</v>
      </c>
      <c r="P764" s="10">
        <f t="shared" si="34"/>
        <v>1</v>
      </c>
      <c r="Q764" s="10">
        <f t="shared" si="35"/>
        <v>2</v>
      </c>
      <c r="R764" s="15"/>
      <c r="S764" s="50"/>
      <c r="T764" s="11"/>
      <c r="U764" s="11" t="s">
        <v>71</v>
      </c>
      <c r="V764" s="8"/>
      <c r="W764" s="61" t="s">
        <v>71</v>
      </c>
      <c r="X764" s="61" t="s">
        <v>71</v>
      </c>
      <c r="Y764" s="61" t="s">
        <v>71</v>
      </c>
      <c r="Z764" s="8"/>
    </row>
    <row r="765" spans="1:26" x14ac:dyDescent="0.2">
      <c r="A765" s="9">
        <v>896</v>
      </c>
      <c r="B765" s="9">
        <v>692</v>
      </c>
      <c r="C765" s="9">
        <v>800</v>
      </c>
      <c r="D765" s="9" t="s">
        <v>72</v>
      </c>
      <c r="E765" s="8" t="s">
        <v>73</v>
      </c>
      <c r="F765" s="10" t="s">
        <v>74</v>
      </c>
      <c r="G765" s="10" t="s">
        <v>26</v>
      </c>
      <c r="H765" s="10" t="s">
        <v>75</v>
      </c>
      <c r="I765" s="10" t="s">
        <v>76</v>
      </c>
      <c r="J765" s="10" t="s">
        <v>77</v>
      </c>
      <c r="K765" s="10" t="s">
        <v>26</v>
      </c>
      <c r="L765" s="10" t="s">
        <v>26</v>
      </c>
      <c r="M765" s="10" t="s">
        <v>78</v>
      </c>
      <c r="N765" s="10" t="s">
        <v>26</v>
      </c>
      <c r="O765" s="10">
        <f t="shared" si="33"/>
        <v>1</v>
      </c>
      <c r="P765" s="10">
        <f t="shared" si="34"/>
        <v>4</v>
      </c>
      <c r="Q765" s="10">
        <f t="shared" si="35"/>
        <v>5</v>
      </c>
      <c r="R765" s="9"/>
      <c r="S765" s="50"/>
      <c r="T765" s="11"/>
      <c r="U765" s="11" t="s">
        <v>71</v>
      </c>
      <c r="V765" s="8"/>
      <c r="W765" s="61" t="s">
        <v>71</v>
      </c>
      <c r="X765" s="61" t="s">
        <v>71</v>
      </c>
      <c r="Y765" s="61" t="s">
        <v>71</v>
      </c>
      <c r="Z765" s="8"/>
    </row>
    <row r="766" spans="1:26" x14ac:dyDescent="0.2">
      <c r="A766" s="9">
        <v>897</v>
      </c>
      <c r="B766" s="9">
        <v>48</v>
      </c>
      <c r="C766" s="9">
        <v>105</v>
      </c>
      <c r="D766" s="9" t="s">
        <v>79</v>
      </c>
      <c r="E766" s="57" t="s">
        <v>80</v>
      </c>
      <c r="F766" s="10" t="s">
        <v>81</v>
      </c>
      <c r="G766" s="10" t="s">
        <v>82</v>
      </c>
      <c r="H766" s="10" t="s">
        <v>83</v>
      </c>
      <c r="I766" s="10" t="s">
        <v>84</v>
      </c>
      <c r="J766" s="10" t="s">
        <v>85</v>
      </c>
      <c r="K766" s="10" t="s">
        <v>86</v>
      </c>
      <c r="L766" s="10" t="s">
        <v>26</v>
      </c>
      <c r="M766" s="10" t="s">
        <v>87</v>
      </c>
      <c r="N766" s="10" t="s">
        <v>88</v>
      </c>
      <c r="O766" s="10">
        <f t="shared" si="33"/>
        <v>2</v>
      </c>
      <c r="P766" s="10">
        <f t="shared" si="34"/>
        <v>6</v>
      </c>
      <c r="Q766" s="10">
        <f t="shared" si="35"/>
        <v>8</v>
      </c>
      <c r="R766" s="15"/>
      <c r="S766" s="50"/>
      <c r="T766" s="11"/>
      <c r="U766" s="11" t="s">
        <v>71</v>
      </c>
      <c r="V766" s="8"/>
      <c r="W766" s="61" t="s">
        <v>71</v>
      </c>
      <c r="X766" s="61" t="s">
        <v>71</v>
      </c>
      <c r="Y766" s="61" t="s">
        <v>71</v>
      </c>
      <c r="Z766" s="8"/>
    </row>
    <row r="767" spans="1:26" x14ac:dyDescent="0.2">
      <c r="A767" s="9">
        <v>898</v>
      </c>
      <c r="B767" s="9">
        <v>365</v>
      </c>
      <c r="C767" s="9">
        <v>442</v>
      </c>
      <c r="D767" s="9" t="s">
        <v>89</v>
      </c>
      <c r="E767" s="8" t="s">
        <v>90</v>
      </c>
      <c r="F767" s="10" t="s">
        <v>91</v>
      </c>
      <c r="G767" s="10" t="s">
        <v>26</v>
      </c>
      <c r="H767" s="10" t="s">
        <v>92</v>
      </c>
      <c r="I767" s="10" t="s">
        <v>26</v>
      </c>
      <c r="J767" s="10" t="s">
        <v>93</v>
      </c>
      <c r="K767" s="10" t="s">
        <v>26</v>
      </c>
      <c r="L767" s="10" t="s">
        <v>26</v>
      </c>
      <c r="M767" s="10" t="s">
        <v>94</v>
      </c>
      <c r="N767" s="10" t="s">
        <v>95</v>
      </c>
      <c r="O767" s="10">
        <f t="shared" si="33"/>
        <v>1</v>
      </c>
      <c r="P767" s="10">
        <f t="shared" si="34"/>
        <v>4</v>
      </c>
      <c r="Q767" s="10">
        <f t="shared" si="35"/>
        <v>5</v>
      </c>
      <c r="R767" s="15"/>
      <c r="S767" s="50"/>
      <c r="T767" s="11"/>
      <c r="U767" s="11" t="s">
        <v>71</v>
      </c>
      <c r="V767" s="8"/>
      <c r="W767" s="61" t="s">
        <v>71</v>
      </c>
      <c r="X767" s="61" t="s">
        <v>71</v>
      </c>
      <c r="Y767" s="61" t="s">
        <v>71</v>
      </c>
      <c r="Z767" s="8"/>
    </row>
    <row r="768" spans="1:26" x14ac:dyDescent="0.2">
      <c r="A768" s="9">
        <v>899</v>
      </c>
      <c r="B768" s="9">
        <v>782</v>
      </c>
      <c r="C768" s="9">
        <v>906</v>
      </c>
      <c r="D768" s="9" t="s">
        <v>96</v>
      </c>
      <c r="E768" s="8" t="s">
        <v>97</v>
      </c>
      <c r="F768" s="10" t="s">
        <v>25</v>
      </c>
      <c r="G768" s="10" t="s">
        <v>26</v>
      </c>
      <c r="H768" s="10" t="s">
        <v>25</v>
      </c>
      <c r="I768" s="10" t="s">
        <v>26</v>
      </c>
      <c r="J768" s="10" t="s">
        <v>26</v>
      </c>
      <c r="K768" s="10" t="s">
        <v>26</v>
      </c>
      <c r="L768" s="10" t="s">
        <v>26</v>
      </c>
      <c r="M768" s="10" t="s">
        <v>26</v>
      </c>
      <c r="N768" s="10" t="s">
        <v>26</v>
      </c>
      <c r="O768" s="10">
        <f t="shared" si="33"/>
        <v>1</v>
      </c>
      <c r="P768" s="10">
        <f t="shared" si="34"/>
        <v>1</v>
      </c>
      <c r="Q768" s="10">
        <f t="shared" si="35"/>
        <v>2</v>
      </c>
      <c r="R768" s="15"/>
      <c r="S768" s="50"/>
      <c r="T768" s="11"/>
      <c r="U768" s="11" t="s">
        <v>71</v>
      </c>
      <c r="V768" s="8"/>
      <c r="W768" s="61" t="s">
        <v>71</v>
      </c>
      <c r="X768" s="61" t="s">
        <v>71</v>
      </c>
      <c r="Y768" s="61" t="s">
        <v>71</v>
      </c>
      <c r="Z768" s="8"/>
    </row>
    <row r="769" spans="1:26" x14ac:dyDescent="0.2">
      <c r="A769" s="9">
        <v>900</v>
      </c>
      <c r="B769" s="9">
        <v>690</v>
      </c>
      <c r="C769" s="9">
        <v>798</v>
      </c>
      <c r="D769" s="9" t="s">
        <v>98</v>
      </c>
      <c r="E769" s="8" t="s">
        <v>99</v>
      </c>
      <c r="F769" s="10" t="s">
        <v>100</v>
      </c>
      <c r="G769" s="10" t="s">
        <v>101</v>
      </c>
      <c r="H769" s="10" t="s">
        <v>102</v>
      </c>
      <c r="I769" s="10" t="s">
        <v>26</v>
      </c>
      <c r="J769" s="10" t="s">
        <v>103</v>
      </c>
      <c r="K769" s="10" t="s">
        <v>104</v>
      </c>
      <c r="L769" s="10" t="s">
        <v>26</v>
      </c>
      <c r="M769" s="10" t="s">
        <v>105</v>
      </c>
      <c r="N769" s="10" t="s">
        <v>106</v>
      </c>
      <c r="O769" s="10">
        <f t="shared" si="33"/>
        <v>2</v>
      </c>
      <c r="P769" s="10">
        <f t="shared" si="34"/>
        <v>5</v>
      </c>
      <c r="Q769" s="10">
        <f t="shared" si="35"/>
        <v>7</v>
      </c>
      <c r="R769" s="15"/>
      <c r="S769" s="50"/>
      <c r="T769" s="11"/>
      <c r="U769" s="11" t="s">
        <v>71</v>
      </c>
      <c r="V769" s="8"/>
      <c r="W769" s="61" t="s">
        <v>71</v>
      </c>
      <c r="X769" s="61" t="s">
        <v>71</v>
      </c>
      <c r="Y769" s="61" t="s">
        <v>71</v>
      </c>
      <c r="Z769" s="8"/>
    </row>
    <row r="770" spans="1:26" x14ac:dyDescent="0.2">
      <c r="A770" s="9">
        <v>901</v>
      </c>
      <c r="B770" s="9">
        <v>783</v>
      </c>
      <c r="C770" s="9">
        <v>907</v>
      </c>
      <c r="D770" s="9" t="s">
        <v>107</v>
      </c>
      <c r="E770" s="57" t="s">
        <v>108</v>
      </c>
      <c r="F770" s="10" t="s">
        <v>109</v>
      </c>
      <c r="G770" s="10" t="s">
        <v>110</v>
      </c>
      <c r="H770" s="10" t="s">
        <v>111</v>
      </c>
      <c r="I770" s="10" t="s">
        <v>112</v>
      </c>
      <c r="J770" s="10" t="s">
        <v>113</v>
      </c>
      <c r="K770" s="10" t="s">
        <v>114</v>
      </c>
      <c r="L770" s="10" t="s">
        <v>110</v>
      </c>
      <c r="M770" s="10" t="s">
        <v>115</v>
      </c>
      <c r="N770" s="10" t="s">
        <v>116</v>
      </c>
      <c r="O770" s="10">
        <f t="shared" ref="O770:O795" si="36">2-(SUM(IF(F770="NA",1,0),IF(G770="NA",1,0)))</f>
        <v>2</v>
      </c>
      <c r="P770" s="10">
        <f t="shared" ref="P770:P795" si="37">7-SUM(IF(H770="NA",1,0),IF(I770="NA",1,0),IF(J770="NA",1,0),IF(K770="NA",1,0),IF(L770="NA",1,0),IF(M770="NA",1,0),IF(N770="NA",1,0))</f>
        <v>7</v>
      </c>
      <c r="Q770" s="10">
        <f t="shared" ref="Q770:Q795" si="38">SUM(O770:P770)</f>
        <v>9</v>
      </c>
      <c r="R770" s="15"/>
      <c r="S770" s="50"/>
      <c r="T770" s="11"/>
      <c r="U770" s="11" t="s">
        <v>71</v>
      </c>
      <c r="V770" s="8"/>
      <c r="W770" s="61" t="s">
        <v>71</v>
      </c>
      <c r="X770" s="61" t="s">
        <v>71</v>
      </c>
      <c r="Y770" s="61" t="s">
        <v>71</v>
      </c>
      <c r="Z770" s="8"/>
    </row>
    <row r="771" spans="1:26" x14ac:dyDescent="0.2">
      <c r="A771" s="9">
        <v>902</v>
      </c>
      <c r="B771" s="9">
        <v>120</v>
      </c>
      <c r="C771" s="9">
        <v>197</v>
      </c>
      <c r="D771" s="9" t="s">
        <v>117</v>
      </c>
      <c r="E771" s="8" t="s">
        <v>118</v>
      </c>
      <c r="F771" s="10" t="s">
        <v>119</v>
      </c>
      <c r="G771" s="10" t="s">
        <v>82</v>
      </c>
      <c r="H771" s="10" t="s">
        <v>120</v>
      </c>
      <c r="I771" s="10" t="s">
        <v>26</v>
      </c>
      <c r="J771" s="10" t="s">
        <v>121</v>
      </c>
      <c r="K771" s="10" t="s">
        <v>122</v>
      </c>
      <c r="L771" s="10" t="s">
        <v>26</v>
      </c>
      <c r="M771" s="10" t="s">
        <v>123</v>
      </c>
      <c r="N771" s="10" t="s">
        <v>124</v>
      </c>
      <c r="O771" s="10">
        <f t="shared" si="36"/>
        <v>2</v>
      </c>
      <c r="P771" s="10">
        <f t="shared" si="37"/>
        <v>5</v>
      </c>
      <c r="Q771" s="10">
        <f t="shared" si="38"/>
        <v>7</v>
      </c>
      <c r="R771" s="15"/>
      <c r="S771" s="50"/>
      <c r="T771" s="11"/>
      <c r="U771" s="11" t="s">
        <v>71</v>
      </c>
      <c r="V771" s="8"/>
      <c r="W771" s="61" t="s">
        <v>71</v>
      </c>
      <c r="X771" s="61" t="s">
        <v>71</v>
      </c>
      <c r="Y771" s="61" t="s">
        <v>71</v>
      </c>
      <c r="Z771" s="8"/>
    </row>
    <row r="772" spans="1:26" x14ac:dyDescent="0.2">
      <c r="A772" s="9">
        <v>903</v>
      </c>
      <c r="B772" s="9">
        <v>121</v>
      </c>
      <c r="C772" s="9">
        <v>198</v>
      </c>
      <c r="D772" s="9" t="s">
        <v>125</v>
      </c>
      <c r="E772" s="8" t="s">
        <v>126</v>
      </c>
      <c r="F772" s="10" t="s">
        <v>127</v>
      </c>
      <c r="G772" s="10" t="s">
        <v>128</v>
      </c>
      <c r="H772" s="10" t="s">
        <v>129</v>
      </c>
      <c r="I772" s="10" t="s">
        <v>26</v>
      </c>
      <c r="J772" s="10" t="s">
        <v>26</v>
      </c>
      <c r="K772" s="10" t="s">
        <v>130</v>
      </c>
      <c r="L772" s="10" t="s">
        <v>110</v>
      </c>
      <c r="M772" s="10" t="s">
        <v>26</v>
      </c>
      <c r="N772" s="10" t="s">
        <v>131</v>
      </c>
      <c r="O772" s="10">
        <f t="shared" si="36"/>
        <v>2</v>
      </c>
      <c r="P772" s="10">
        <f t="shared" si="37"/>
        <v>4</v>
      </c>
      <c r="Q772" s="10">
        <f t="shared" si="38"/>
        <v>6</v>
      </c>
      <c r="R772" s="15"/>
      <c r="S772" s="50"/>
      <c r="T772" s="11"/>
      <c r="U772" s="11" t="s">
        <v>71</v>
      </c>
      <c r="V772" s="8"/>
      <c r="W772" s="61" t="s">
        <v>71</v>
      </c>
      <c r="X772" s="61" t="s">
        <v>71</v>
      </c>
      <c r="Y772" s="61" t="s">
        <v>71</v>
      </c>
      <c r="Z772" s="8"/>
    </row>
    <row r="773" spans="1:26" x14ac:dyDescent="0.2">
      <c r="A773" s="9">
        <v>904</v>
      </c>
      <c r="B773" s="9">
        <v>779</v>
      </c>
      <c r="C773" s="9">
        <v>903</v>
      </c>
      <c r="D773" s="9" t="s">
        <v>132</v>
      </c>
      <c r="E773" s="8" t="s">
        <v>133</v>
      </c>
      <c r="F773" s="10" t="s">
        <v>25</v>
      </c>
      <c r="G773" s="10" t="s">
        <v>26</v>
      </c>
      <c r="H773" s="10" t="s">
        <v>25</v>
      </c>
      <c r="I773" s="10" t="s">
        <v>26</v>
      </c>
      <c r="J773" s="10" t="s">
        <v>25</v>
      </c>
      <c r="K773" s="10" t="s">
        <v>26</v>
      </c>
      <c r="L773" s="10" t="s">
        <v>26</v>
      </c>
      <c r="M773" s="10" t="s">
        <v>26</v>
      </c>
      <c r="N773" s="10" t="s">
        <v>26</v>
      </c>
      <c r="O773" s="10">
        <f t="shared" si="36"/>
        <v>1</v>
      </c>
      <c r="P773" s="10">
        <f t="shared" si="37"/>
        <v>2</v>
      </c>
      <c r="Q773" s="10">
        <f t="shared" si="38"/>
        <v>3</v>
      </c>
      <c r="R773" s="9"/>
      <c r="S773" s="50"/>
      <c r="T773" s="11"/>
      <c r="U773" s="11" t="s">
        <v>71</v>
      </c>
      <c r="V773" s="8"/>
      <c r="W773" s="61" t="s">
        <v>71</v>
      </c>
      <c r="X773" s="61" t="s">
        <v>71</v>
      </c>
      <c r="Y773" s="61" t="s">
        <v>71</v>
      </c>
      <c r="Z773" s="8"/>
    </row>
    <row r="774" spans="1:26" x14ac:dyDescent="0.2">
      <c r="A774" s="9">
        <v>905</v>
      </c>
      <c r="B774" s="9">
        <v>781</v>
      </c>
      <c r="C774" s="9">
        <v>905</v>
      </c>
      <c r="D774" s="9" t="s">
        <v>134</v>
      </c>
      <c r="E774" s="8" t="s">
        <v>134</v>
      </c>
      <c r="F774" s="10" t="s">
        <v>135</v>
      </c>
      <c r="G774" s="10" t="s">
        <v>110</v>
      </c>
      <c r="H774" s="10" t="s">
        <v>136</v>
      </c>
      <c r="I774" s="10" t="s">
        <v>137</v>
      </c>
      <c r="J774" s="10" t="s">
        <v>138</v>
      </c>
      <c r="K774" s="10" t="s">
        <v>139</v>
      </c>
      <c r="L774" s="10" t="s">
        <v>110</v>
      </c>
      <c r="M774" s="10" t="s">
        <v>140</v>
      </c>
      <c r="N774" s="10" t="s">
        <v>141</v>
      </c>
      <c r="O774" s="10">
        <f t="shared" si="36"/>
        <v>2</v>
      </c>
      <c r="P774" s="10">
        <f t="shared" si="37"/>
        <v>7</v>
      </c>
      <c r="Q774" s="10">
        <f t="shared" si="38"/>
        <v>9</v>
      </c>
      <c r="R774" s="9"/>
      <c r="S774" s="50"/>
      <c r="T774" s="11"/>
      <c r="U774" s="11" t="s">
        <v>71</v>
      </c>
      <c r="V774" s="8"/>
      <c r="W774" s="61" t="s">
        <v>71</v>
      </c>
      <c r="X774" s="61" t="s">
        <v>71</v>
      </c>
      <c r="Y774" s="61" t="s">
        <v>71</v>
      </c>
      <c r="Z774" s="8"/>
    </row>
    <row r="775" spans="1:26" x14ac:dyDescent="0.2">
      <c r="A775" s="9">
        <v>906</v>
      </c>
      <c r="B775" s="9">
        <v>780</v>
      </c>
      <c r="C775" s="9">
        <v>904</v>
      </c>
      <c r="D775" s="9" t="s">
        <v>142</v>
      </c>
      <c r="E775" s="8" t="s">
        <v>143</v>
      </c>
      <c r="F775" s="10" t="s">
        <v>25</v>
      </c>
      <c r="G775" s="10" t="s">
        <v>26</v>
      </c>
      <c r="H775" s="10" t="s">
        <v>25</v>
      </c>
      <c r="I775" s="10" t="s">
        <v>26</v>
      </c>
      <c r="J775" s="10" t="s">
        <v>26</v>
      </c>
      <c r="K775" s="10" t="s">
        <v>26</v>
      </c>
      <c r="L775" s="10" t="s">
        <v>26</v>
      </c>
      <c r="M775" s="10" t="s">
        <v>26</v>
      </c>
      <c r="N775" s="10" t="s">
        <v>26</v>
      </c>
      <c r="O775" s="10">
        <f t="shared" si="36"/>
        <v>1</v>
      </c>
      <c r="P775" s="10">
        <f t="shared" si="37"/>
        <v>1</v>
      </c>
      <c r="Q775" s="10">
        <f t="shared" si="38"/>
        <v>2</v>
      </c>
      <c r="R775" s="9"/>
      <c r="S775" s="50"/>
      <c r="T775" s="11"/>
      <c r="U775" s="11" t="s">
        <v>71</v>
      </c>
      <c r="V775" s="8"/>
      <c r="W775" s="61" t="s">
        <v>71</v>
      </c>
      <c r="X775" s="61" t="s">
        <v>71</v>
      </c>
      <c r="Y775" s="61" t="s">
        <v>71</v>
      </c>
      <c r="Z775" s="8"/>
    </row>
    <row r="776" spans="1:26" x14ac:dyDescent="0.2">
      <c r="A776" s="9">
        <v>907</v>
      </c>
      <c r="B776" s="9">
        <v>796</v>
      </c>
      <c r="C776" s="9">
        <v>923</v>
      </c>
      <c r="D776" s="9" t="s">
        <v>144</v>
      </c>
      <c r="E776" s="8" t="s">
        <v>145</v>
      </c>
      <c r="F776" s="10" t="s">
        <v>146</v>
      </c>
      <c r="G776" s="10" t="s">
        <v>26</v>
      </c>
      <c r="H776" s="10" t="s">
        <v>147</v>
      </c>
      <c r="I776" s="10" t="s">
        <v>26</v>
      </c>
      <c r="J776" s="10" t="s">
        <v>148</v>
      </c>
      <c r="K776" s="10" t="s">
        <v>26</v>
      </c>
      <c r="L776" s="10" t="s">
        <v>149</v>
      </c>
      <c r="M776" s="10" t="s">
        <v>150</v>
      </c>
      <c r="N776" s="10" t="s">
        <v>151</v>
      </c>
      <c r="O776" s="10">
        <f t="shared" si="36"/>
        <v>1</v>
      </c>
      <c r="P776" s="10">
        <f t="shared" si="37"/>
        <v>5</v>
      </c>
      <c r="Q776" s="10">
        <f t="shared" si="38"/>
        <v>6</v>
      </c>
      <c r="R776" s="9"/>
      <c r="S776" s="50"/>
      <c r="T776" s="11"/>
      <c r="U776" s="11" t="s">
        <v>71</v>
      </c>
      <c r="V776" s="8"/>
      <c r="W776" s="61" t="s">
        <v>71</v>
      </c>
      <c r="X776" s="61" t="s">
        <v>71</v>
      </c>
      <c r="Y776" s="61" t="s">
        <v>71</v>
      </c>
      <c r="Z776" s="8"/>
    </row>
    <row r="777" spans="1:26" x14ac:dyDescent="0.2">
      <c r="A777" s="9">
        <v>908</v>
      </c>
      <c r="B777" s="9">
        <v>362</v>
      </c>
      <c r="C777" s="9">
        <v>439</v>
      </c>
      <c r="D777" s="9" t="s">
        <v>152</v>
      </c>
      <c r="E777" s="8" t="s">
        <v>153</v>
      </c>
      <c r="F777" s="10" t="s">
        <v>25</v>
      </c>
      <c r="G777" s="10" t="s">
        <v>25</v>
      </c>
      <c r="H777" s="10" t="s">
        <v>25</v>
      </c>
      <c r="I777" s="10" t="s">
        <v>26</v>
      </c>
      <c r="J777" s="10" t="s">
        <v>25</v>
      </c>
      <c r="K777" s="10" t="s">
        <v>26</v>
      </c>
      <c r="L777" s="10" t="s">
        <v>26</v>
      </c>
      <c r="M777" s="10" t="s">
        <v>26</v>
      </c>
      <c r="N777" s="10" t="s">
        <v>26</v>
      </c>
      <c r="O777" s="10">
        <f t="shared" si="36"/>
        <v>2</v>
      </c>
      <c r="P777" s="10">
        <f t="shared" si="37"/>
        <v>2</v>
      </c>
      <c r="Q777" s="10">
        <f t="shared" si="38"/>
        <v>4</v>
      </c>
      <c r="R777" s="9"/>
      <c r="S777" s="50"/>
      <c r="T777" s="11"/>
      <c r="U777" s="11" t="s">
        <v>71</v>
      </c>
      <c r="V777" s="8"/>
      <c r="W777" s="61" t="s">
        <v>71</v>
      </c>
      <c r="X777" s="61" t="s">
        <v>71</v>
      </c>
      <c r="Y777" s="61" t="s">
        <v>71</v>
      </c>
      <c r="Z777" s="8"/>
    </row>
    <row r="778" spans="1:26" x14ac:dyDescent="0.2">
      <c r="A778" s="9">
        <v>909</v>
      </c>
      <c r="B778" s="9">
        <v>361</v>
      </c>
      <c r="C778" s="9">
        <v>438</v>
      </c>
      <c r="D778" s="9" t="s">
        <v>154</v>
      </c>
      <c r="E778" s="8" t="s">
        <v>155</v>
      </c>
      <c r="F778" s="10" t="s">
        <v>25</v>
      </c>
      <c r="G778" s="10" t="s">
        <v>25</v>
      </c>
      <c r="H778" s="10" t="s">
        <v>25</v>
      </c>
      <c r="I778" s="10" t="s">
        <v>26</v>
      </c>
      <c r="J778" s="10" t="s">
        <v>25</v>
      </c>
      <c r="K778" s="10" t="s">
        <v>26</v>
      </c>
      <c r="L778" s="10" t="s">
        <v>26</v>
      </c>
      <c r="M778" s="10" t="s">
        <v>26</v>
      </c>
      <c r="N778" s="10" t="s">
        <v>26</v>
      </c>
      <c r="O778" s="10">
        <f t="shared" si="36"/>
        <v>2</v>
      </c>
      <c r="P778" s="10">
        <f t="shared" si="37"/>
        <v>2</v>
      </c>
      <c r="Q778" s="10">
        <f t="shared" si="38"/>
        <v>4</v>
      </c>
      <c r="R778" s="9"/>
      <c r="S778" s="50"/>
      <c r="T778" s="11"/>
      <c r="U778" s="11" t="s">
        <v>71</v>
      </c>
      <c r="V778" s="8"/>
      <c r="W778" s="61" t="s">
        <v>71</v>
      </c>
      <c r="X778" s="61" t="s">
        <v>71</v>
      </c>
      <c r="Y778" s="61" t="s">
        <v>71</v>
      </c>
      <c r="Z778" s="8"/>
    </row>
    <row r="779" spans="1:26" x14ac:dyDescent="0.2">
      <c r="A779" s="9">
        <v>910</v>
      </c>
      <c r="B779" s="9">
        <v>363</v>
      </c>
      <c r="C779" s="9">
        <v>440</v>
      </c>
      <c r="D779" s="9" t="s">
        <v>156</v>
      </c>
      <c r="E779" s="8" t="s">
        <v>156</v>
      </c>
      <c r="F779" s="10" t="s">
        <v>157</v>
      </c>
      <c r="G779" s="10" t="s">
        <v>26</v>
      </c>
      <c r="H779" s="10" t="s">
        <v>158</v>
      </c>
      <c r="I779" s="10" t="s">
        <v>159</v>
      </c>
      <c r="J779" s="10" t="s">
        <v>160</v>
      </c>
      <c r="K779" s="10" t="s">
        <v>161</v>
      </c>
      <c r="L779" s="10" t="s">
        <v>26</v>
      </c>
      <c r="M779" s="10" t="s">
        <v>162</v>
      </c>
      <c r="N779" s="10" t="s">
        <v>163</v>
      </c>
      <c r="O779" s="10">
        <f t="shared" si="36"/>
        <v>1</v>
      </c>
      <c r="P779" s="10">
        <f t="shared" si="37"/>
        <v>6</v>
      </c>
      <c r="Q779" s="10">
        <f t="shared" si="38"/>
        <v>7</v>
      </c>
      <c r="R779" s="9"/>
      <c r="S779" s="50"/>
      <c r="T779" s="11"/>
      <c r="U779" s="11" t="s">
        <v>71</v>
      </c>
      <c r="V779" s="8"/>
      <c r="W779" s="61" t="s">
        <v>71</v>
      </c>
      <c r="X779" s="61" t="s">
        <v>71</v>
      </c>
      <c r="Y779" s="61" t="s">
        <v>71</v>
      </c>
      <c r="Z779" s="8"/>
    </row>
    <row r="780" spans="1:26" x14ac:dyDescent="0.2">
      <c r="A780" s="9">
        <v>912</v>
      </c>
      <c r="B780" s="9">
        <v>49</v>
      </c>
      <c r="C780" s="9">
        <v>107</v>
      </c>
      <c r="D780" s="9" t="s">
        <v>164</v>
      </c>
      <c r="E780" s="8" t="s">
        <v>165</v>
      </c>
      <c r="F780" s="10" t="s">
        <v>166</v>
      </c>
      <c r="G780" s="10" t="s">
        <v>167</v>
      </c>
      <c r="H780" s="10" t="s">
        <v>168</v>
      </c>
      <c r="I780" s="10" t="s">
        <v>169</v>
      </c>
      <c r="J780" s="10" t="s">
        <v>170</v>
      </c>
      <c r="K780" s="10" t="s">
        <v>26</v>
      </c>
      <c r="L780" s="10" t="s">
        <v>171</v>
      </c>
      <c r="M780" s="10" t="s">
        <v>26</v>
      </c>
      <c r="N780" s="10" t="s">
        <v>26</v>
      </c>
      <c r="O780" s="10">
        <f t="shared" si="36"/>
        <v>2</v>
      </c>
      <c r="P780" s="10">
        <f t="shared" si="37"/>
        <v>4</v>
      </c>
      <c r="Q780" s="10">
        <f t="shared" si="38"/>
        <v>6</v>
      </c>
      <c r="R780" s="9"/>
      <c r="S780" s="50"/>
      <c r="T780" s="11"/>
      <c r="U780" s="11" t="s">
        <v>71</v>
      </c>
      <c r="V780" s="8"/>
      <c r="W780" s="61" t="s">
        <v>71</v>
      </c>
      <c r="X780" s="61" t="s">
        <v>71</v>
      </c>
      <c r="Y780" s="61" t="s">
        <v>71</v>
      </c>
      <c r="Z780" s="8"/>
    </row>
    <row r="781" spans="1:26" x14ac:dyDescent="0.2">
      <c r="A781" s="9">
        <v>913</v>
      </c>
      <c r="B781" s="9">
        <v>684</v>
      </c>
      <c r="C781" s="9">
        <v>791</v>
      </c>
      <c r="D781" s="9" t="s">
        <v>3412</v>
      </c>
      <c r="E781" s="8" t="s">
        <v>3413</v>
      </c>
      <c r="F781" s="10" t="s">
        <v>3414</v>
      </c>
      <c r="G781" s="10" t="s">
        <v>82</v>
      </c>
      <c r="H781" s="10" t="s">
        <v>3415</v>
      </c>
      <c r="I781" s="10" t="s">
        <v>3416</v>
      </c>
      <c r="J781" s="10" t="s">
        <v>3417</v>
      </c>
      <c r="K781" s="10" t="s">
        <v>3418</v>
      </c>
      <c r="L781" s="10" t="s">
        <v>3419</v>
      </c>
      <c r="M781" s="10" t="s">
        <v>3420</v>
      </c>
      <c r="N781" s="10" t="s">
        <v>3421</v>
      </c>
      <c r="O781" s="10">
        <f t="shared" si="36"/>
        <v>2</v>
      </c>
      <c r="P781" s="10">
        <f t="shared" si="37"/>
        <v>7</v>
      </c>
      <c r="Q781" s="10">
        <f t="shared" si="38"/>
        <v>9</v>
      </c>
      <c r="R781" s="9"/>
      <c r="S781" s="50"/>
      <c r="T781" s="11"/>
      <c r="U781" s="11" t="s">
        <v>3422</v>
      </c>
      <c r="V781" s="8"/>
      <c r="W781" s="61" t="s">
        <v>3422</v>
      </c>
      <c r="X781" s="61" t="s">
        <v>3422</v>
      </c>
      <c r="Y781" s="61" t="s">
        <v>4179</v>
      </c>
      <c r="Z781" s="8"/>
    </row>
    <row r="782" spans="1:26" x14ac:dyDescent="0.2">
      <c r="A782" s="9">
        <v>914</v>
      </c>
      <c r="B782" s="9">
        <v>122</v>
      </c>
      <c r="C782" s="9">
        <v>200</v>
      </c>
      <c r="D782" s="9" t="s">
        <v>3423</v>
      </c>
      <c r="E782" s="57" t="s">
        <v>3423</v>
      </c>
      <c r="F782" s="10" t="s">
        <v>3424</v>
      </c>
      <c r="G782" s="10" t="s">
        <v>3425</v>
      </c>
      <c r="H782" s="10" t="s">
        <v>3426</v>
      </c>
      <c r="I782" s="10" t="s">
        <v>3427</v>
      </c>
      <c r="J782" s="10" t="s">
        <v>3428</v>
      </c>
      <c r="K782" s="10" t="s">
        <v>3429</v>
      </c>
      <c r="L782" s="10" t="s">
        <v>3430</v>
      </c>
      <c r="M782" s="10" t="s">
        <v>3431</v>
      </c>
      <c r="N782" s="10" t="s">
        <v>3432</v>
      </c>
      <c r="O782" s="10">
        <f t="shared" si="36"/>
        <v>2</v>
      </c>
      <c r="P782" s="10">
        <f t="shared" si="37"/>
        <v>7</v>
      </c>
      <c r="Q782" s="10">
        <f t="shared" si="38"/>
        <v>9</v>
      </c>
      <c r="R782" s="9"/>
      <c r="S782" s="50"/>
      <c r="T782" s="11"/>
      <c r="U782" s="11" t="s">
        <v>3422</v>
      </c>
      <c r="V782" s="8"/>
      <c r="W782" s="61" t="s">
        <v>3422</v>
      </c>
      <c r="X782" s="61" t="s">
        <v>3422</v>
      </c>
      <c r="Y782" s="61" t="s">
        <v>4180</v>
      </c>
      <c r="Z782" s="8"/>
    </row>
    <row r="783" spans="1:26" x14ac:dyDescent="0.2">
      <c r="A783" s="9">
        <v>915</v>
      </c>
      <c r="B783" s="9">
        <v>123</v>
      </c>
      <c r="C783" s="9">
        <v>201</v>
      </c>
      <c r="D783" s="9" t="s">
        <v>3433</v>
      </c>
      <c r="E783" s="8" t="s">
        <v>3434</v>
      </c>
      <c r="F783" s="10" t="s">
        <v>3435</v>
      </c>
      <c r="G783" s="10" t="s">
        <v>3436</v>
      </c>
      <c r="H783" s="10" t="s">
        <v>3437</v>
      </c>
      <c r="I783" s="10" t="s">
        <v>26</v>
      </c>
      <c r="J783" s="10" t="s">
        <v>346</v>
      </c>
      <c r="K783" s="10" t="s">
        <v>26</v>
      </c>
      <c r="L783" s="10" t="s">
        <v>3438</v>
      </c>
      <c r="M783" s="10" t="s">
        <v>26</v>
      </c>
      <c r="N783" s="10" t="s">
        <v>26</v>
      </c>
      <c r="O783" s="10">
        <f t="shared" si="36"/>
        <v>2</v>
      </c>
      <c r="P783" s="10">
        <f t="shared" si="37"/>
        <v>3</v>
      </c>
      <c r="Q783" s="10">
        <f t="shared" si="38"/>
        <v>5</v>
      </c>
      <c r="R783" s="9"/>
      <c r="S783" s="50"/>
      <c r="T783" s="11"/>
      <c r="U783" s="11" t="s">
        <v>3422</v>
      </c>
      <c r="V783" s="8"/>
      <c r="W783" s="61" t="s">
        <v>3422</v>
      </c>
      <c r="X783" s="61" t="s">
        <v>3422</v>
      </c>
      <c r="Y783" s="61" t="s">
        <v>4180</v>
      </c>
      <c r="Z783" s="8"/>
    </row>
    <row r="784" spans="1:26" x14ac:dyDescent="0.2">
      <c r="A784" s="9">
        <v>917</v>
      </c>
      <c r="B784" s="9">
        <v>371</v>
      </c>
      <c r="C784" s="9">
        <v>460</v>
      </c>
      <c r="D784" s="9" t="s">
        <v>3439</v>
      </c>
      <c r="E784" s="8" t="s">
        <v>3439</v>
      </c>
      <c r="F784" s="10" t="s">
        <v>3440</v>
      </c>
      <c r="G784" s="10" t="s">
        <v>3441</v>
      </c>
      <c r="H784" s="10" t="s">
        <v>3442</v>
      </c>
      <c r="I784" s="10" t="s">
        <v>82</v>
      </c>
      <c r="J784" s="10" t="s">
        <v>3443</v>
      </c>
      <c r="K784" s="10" t="s">
        <v>26</v>
      </c>
      <c r="L784" s="10" t="s">
        <v>3444</v>
      </c>
      <c r="M784" s="35" t="s">
        <v>3445</v>
      </c>
      <c r="N784" s="10" t="s">
        <v>82</v>
      </c>
      <c r="O784" s="10">
        <f t="shared" si="36"/>
        <v>2</v>
      </c>
      <c r="P784" s="10">
        <f t="shared" si="37"/>
        <v>6</v>
      </c>
      <c r="Q784" s="10">
        <f t="shared" si="38"/>
        <v>8</v>
      </c>
      <c r="R784" s="9"/>
      <c r="S784" s="50"/>
      <c r="T784" s="11"/>
      <c r="U784" s="11" t="s">
        <v>3422</v>
      </c>
      <c r="V784" s="8"/>
      <c r="W784" s="61" t="s">
        <v>3422</v>
      </c>
      <c r="X784" s="61" t="s">
        <v>3422</v>
      </c>
      <c r="Y784" s="61" t="s">
        <v>4181</v>
      </c>
      <c r="Z784" s="8"/>
    </row>
    <row r="785" spans="1:26" x14ac:dyDescent="0.2">
      <c r="A785" s="9">
        <v>918</v>
      </c>
      <c r="B785" s="9">
        <v>383</v>
      </c>
      <c r="C785" s="9">
        <v>477</v>
      </c>
      <c r="D785" s="9" t="s">
        <v>3446</v>
      </c>
      <c r="E785" s="8" t="s">
        <v>3446</v>
      </c>
      <c r="F785" s="10" t="s">
        <v>3447</v>
      </c>
      <c r="G785" s="10" t="s">
        <v>26</v>
      </c>
      <c r="H785" s="10" t="s">
        <v>3448</v>
      </c>
      <c r="I785" s="10" t="s">
        <v>26</v>
      </c>
      <c r="J785" s="10" t="s">
        <v>3449</v>
      </c>
      <c r="K785" s="10" t="s">
        <v>26</v>
      </c>
      <c r="L785" s="10" t="s">
        <v>26</v>
      </c>
      <c r="M785" s="10" t="s">
        <v>26</v>
      </c>
      <c r="N785" s="10" t="s">
        <v>26</v>
      </c>
      <c r="O785" s="10">
        <f t="shared" si="36"/>
        <v>1</v>
      </c>
      <c r="P785" s="10">
        <f t="shared" si="37"/>
        <v>2</v>
      </c>
      <c r="Q785" s="10">
        <f t="shared" si="38"/>
        <v>3</v>
      </c>
      <c r="R785" s="9"/>
      <c r="S785" s="50"/>
      <c r="T785" s="11"/>
      <c r="U785" s="11" t="s">
        <v>3422</v>
      </c>
      <c r="V785" s="8"/>
      <c r="W785" s="61" t="s">
        <v>3422</v>
      </c>
      <c r="X785" s="61" t="s">
        <v>3422</v>
      </c>
      <c r="Y785" s="61" t="s">
        <v>4182</v>
      </c>
      <c r="Z785" s="8"/>
    </row>
    <row r="786" spans="1:26" x14ac:dyDescent="0.2">
      <c r="A786" s="9">
        <v>919</v>
      </c>
      <c r="B786" s="9">
        <v>57</v>
      </c>
      <c r="C786" s="9">
        <v>118</v>
      </c>
      <c r="D786" s="9" t="s">
        <v>3450</v>
      </c>
      <c r="E786" s="8" t="s">
        <v>3451</v>
      </c>
      <c r="F786" s="10" t="s">
        <v>3452</v>
      </c>
      <c r="G786" s="10" t="s">
        <v>3453</v>
      </c>
      <c r="H786" s="10" t="s">
        <v>3454</v>
      </c>
      <c r="I786" s="10" t="s">
        <v>82</v>
      </c>
      <c r="J786" s="10" t="s">
        <v>26</v>
      </c>
      <c r="K786" s="10" t="s">
        <v>26</v>
      </c>
      <c r="L786" s="10" t="s">
        <v>26</v>
      </c>
      <c r="M786" s="10" t="s">
        <v>82</v>
      </c>
      <c r="N786" s="10" t="s">
        <v>82</v>
      </c>
      <c r="O786" s="10">
        <f t="shared" si="36"/>
        <v>2</v>
      </c>
      <c r="P786" s="10">
        <f t="shared" si="37"/>
        <v>4</v>
      </c>
      <c r="Q786" s="10">
        <f t="shared" si="38"/>
        <v>6</v>
      </c>
      <c r="R786" s="9"/>
      <c r="S786" s="50"/>
      <c r="T786" s="11"/>
      <c r="U786" s="11" t="s">
        <v>3422</v>
      </c>
      <c r="V786" s="8"/>
      <c r="W786" s="61" t="s">
        <v>3422</v>
      </c>
      <c r="X786" s="61" t="s">
        <v>3422</v>
      </c>
      <c r="Y786" s="61" t="s">
        <v>4182</v>
      </c>
      <c r="Z786" s="8"/>
    </row>
    <row r="787" spans="1:26" x14ac:dyDescent="0.2">
      <c r="A787" s="9">
        <v>920</v>
      </c>
      <c r="B787" s="9">
        <v>384</v>
      </c>
      <c r="C787" s="9">
        <v>478</v>
      </c>
      <c r="D787" s="9" t="s">
        <v>3455</v>
      </c>
      <c r="E787" s="8" t="s">
        <v>3455</v>
      </c>
      <c r="F787" s="10" t="s">
        <v>3456</v>
      </c>
      <c r="G787" s="10" t="s">
        <v>3457</v>
      </c>
      <c r="H787" s="10" t="s">
        <v>3458</v>
      </c>
      <c r="I787" s="10" t="s">
        <v>82</v>
      </c>
      <c r="J787" s="10" t="s">
        <v>26</v>
      </c>
      <c r="K787" s="10" t="s">
        <v>26</v>
      </c>
      <c r="L787" s="10" t="s">
        <v>3459</v>
      </c>
      <c r="M787" s="10" t="s">
        <v>82</v>
      </c>
      <c r="N787" s="10" t="s">
        <v>82</v>
      </c>
      <c r="O787" s="10">
        <f t="shared" si="36"/>
        <v>2</v>
      </c>
      <c r="P787" s="10">
        <f t="shared" si="37"/>
        <v>5</v>
      </c>
      <c r="Q787" s="10">
        <f t="shared" si="38"/>
        <v>7</v>
      </c>
      <c r="R787" s="9"/>
      <c r="S787" s="50"/>
      <c r="T787" s="11"/>
      <c r="U787" s="11" t="s">
        <v>3422</v>
      </c>
      <c r="V787" s="8"/>
      <c r="W787" s="61" t="s">
        <v>3422</v>
      </c>
      <c r="X787" s="61" t="s">
        <v>3422</v>
      </c>
      <c r="Y787" s="61" t="s">
        <v>4183</v>
      </c>
      <c r="Z787" s="8"/>
    </row>
    <row r="788" spans="1:26" x14ac:dyDescent="0.2">
      <c r="A788" s="9">
        <v>921</v>
      </c>
      <c r="B788" s="9">
        <v>385</v>
      </c>
      <c r="C788" s="9">
        <v>479</v>
      </c>
      <c r="D788" s="9" t="s">
        <v>3460</v>
      </c>
      <c r="E788" s="8" t="s">
        <v>3460</v>
      </c>
      <c r="F788" s="10" t="s">
        <v>3461</v>
      </c>
      <c r="G788" s="10" t="s">
        <v>3462</v>
      </c>
      <c r="H788" s="10" t="s">
        <v>3463</v>
      </c>
      <c r="I788" s="10" t="s">
        <v>26</v>
      </c>
      <c r="J788" s="10" t="s">
        <v>26</v>
      </c>
      <c r="K788" s="10" t="s">
        <v>26</v>
      </c>
      <c r="L788" s="10" t="s">
        <v>3464</v>
      </c>
      <c r="M788" s="10" t="s">
        <v>26</v>
      </c>
      <c r="N788" s="10" t="s">
        <v>26</v>
      </c>
      <c r="O788" s="10">
        <f t="shared" si="36"/>
        <v>2</v>
      </c>
      <c r="P788" s="10">
        <f t="shared" si="37"/>
        <v>2</v>
      </c>
      <c r="Q788" s="10">
        <f t="shared" si="38"/>
        <v>4</v>
      </c>
      <c r="R788" s="9"/>
      <c r="S788" s="50"/>
      <c r="T788" s="11"/>
      <c r="U788" s="11" t="s">
        <v>3422</v>
      </c>
      <c r="V788" s="8"/>
      <c r="W788" s="61" t="s">
        <v>3422</v>
      </c>
      <c r="X788" s="61" t="s">
        <v>3422</v>
      </c>
      <c r="Y788" s="61" t="s">
        <v>4183</v>
      </c>
      <c r="Z788" s="8"/>
    </row>
    <row r="789" spans="1:26" x14ac:dyDescent="0.2">
      <c r="A789" s="9">
        <v>922</v>
      </c>
      <c r="B789" s="9">
        <v>797</v>
      </c>
      <c r="C789" s="9">
        <v>924</v>
      </c>
      <c r="D789" s="9" t="s">
        <v>3465</v>
      </c>
      <c r="E789" s="8" t="s">
        <v>3465</v>
      </c>
      <c r="F789" s="10" t="s">
        <v>3466</v>
      </c>
      <c r="G789" s="10" t="s">
        <v>3467</v>
      </c>
      <c r="H789" s="10" t="s">
        <v>3468</v>
      </c>
      <c r="I789" s="10" t="s">
        <v>26</v>
      </c>
      <c r="J789" s="10" t="s">
        <v>3469</v>
      </c>
      <c r="K789" s="10" t="s">
        <v>26</v>
      </c>
      <c r="L789" s="10" t="s">
        <v>26</v>
      </c>
      <c r="M789" s="10" t="s">
        <v>3470</v>
      </c>
      <c r="N789" s="10" t="s">
        <v>3471</v>
      </c>
      <c r="O789" s="10">
        <f t="shared" si="36"/>
        <v>2</v>
      </c>
      <c r="P789" s="10">
        <f t="shared" si="37"/>
        <v>4</v>
      </c>
      <c r="Q789" s="10">
        <f t="shared" si="38"/>
        <v>6</v>
      </c>
      <c r="R789" s="9"/>
      <c r="S789" s="50"/>
      <c r="T789" s="11"/>
      <c r="U789" s="11" t="s">
        <v>3422</v>
      </c>
      <c r="V789" s="8"/>
      <c r="W789" s="61" t="s">
        <v>3422</v>
      </c>
      <c r="X789" s="61" t="s">
        <v>3422</v>
      </c>
      <c r="Y789" s="61" t="s">
        <v>4184</v>
      </c>
      <c r="Z789" s="8"/>
    </row>
    <row r="790" spans="1:26" x14ac:dyDescent="0.2">
      <c r="A790" s="9">
        <v>924</v>
      </c>
      <c r="B790" s="9">
        <v>789</v>
      </c>
      <c r="C790" s="9">
        <v>914</v>
      </c>
      <c r="D790" s="9" t="s">
        <v>3472</v>
      </c>
      <c r="E790" s="8" t="s">
        <v>3473</v>
      </c>
      <c r="F790" s="10" t="s">
        <v>3474</v>
      </c>
      <c r="G790" s="10" t="s">
        <v>3475</v>
      </c>
      <c r="H790" s="10" t="s">
        <v>3476</v>
      </c>
      <c r="I790" s="10" t="s">
        <v>26</v>
      </c>
      <c r="J790" s="10" t="s">
        <v>26</v>
      </c>
      <c r="K790" s="10" t="s">
        <v>26</v>
      </c>
      <c r="L790" s="10" t="s">
        <v>26</v>
      </c>
      <c r="M790" s="10" t="s">
        <v>26</v>
      </c>
      <c r="N790" s="10" t="s">
        <v>26</v>
      </c>
      <c r="O790" s="10">
        <f t="shared" si="36"/>
        <v>2</v>
      </c>
      <c r="P790" s="10">
        <f t="shared" si="37"/>
        <v>1</v>
      </c>
      <c r="Q790" s="10">
        <f t="shared" si="38"/>
        <v>3</v>
      </c>
      <c r="R790" s="9"/>
      <c r="S790" s="50"/>
      <c r="T790" s="11"/>
      <c r="U790" s="11" t="s">
        <v>3422</v>
      </c>
      <c r="V790" s="8"/>
      <c r="W790" s="61" t="s">
        <v>3422</v>
      </c>
      <c r="X790" s="61" t="s">
        <v>3422</v>
      </c>
      <c r="Y790" s="61" t="s">
        <v>4185</v>
      </c>
      <c r="Z790" s="8"/>
    </row>
    <row r="791" spans="1:26" x14ac:dyDescent="0.2">
      <c r="A791" s="9"/>
      <c r="B791" s="9">
        <v>126</v>
      </c>
      <c r="C791" s="9"/>
      <c r="D791" s="9" t="s">
        <v>1497</v>
      </c>
      <c r="E791" s="8" t="s">
        <v>1498</v>
      </c>
      <c r="F791" s="10" t="s">
        <v>1499</v>
      </c>
      <c r="G791" s="10" t="s">
        <v>26</v>
      </c>
      <c r="H791" s="10" t="s">
        <v>26</v>
      </c>
      <c r="I791" s="10" t="s">
        <v>26</v>
      </c>
      <c r="J791" s="10" t="s">
        <v>26</v>
      </c>
      <c r="K791" s="10" t="s">
        <v>26</v>
      </c>
      <c r="L791" s="10" t="s">
        <v>26</v>
      </c>
      <c r="M791" s="10" t="s">
        <v>26</v>
      </c>
      <c r="N791" s="25" t="s">
        <v>1500</v>
      </c>
      <c r="O791" s="10">
        <f t="shared" si="36"/>
        <v>1</v>
      </c>
      <c r="P791" s="10">
        <f t="shared" si="37"/>
        <v>1</v>
      </c>
      <c r="Q791" s="10">
        <f t="shared" si="38"/>
        <v>2</v>
      </c>
      <c r="R791" s="9"/>
      <c r="S791" s="50"/>
      <c r="T791" s="11"/>
      <c r="U791" s="11" t="s">
        <v>177</v>
      </c>
      <c r="V791" s="8"/>
      <c r="W791" s="61" t="s">
        <v>4130</v>
      </c>
      <c r="X791" s="61" t="s">
        <v>177</v>
      </c>
      <c r="Y791" s="61" t="s">
        <v>4186</v>
      </c>
      <c r="Z791" s="8"/>
    </row>
    <row r="792" spans="1:26" x14ac:dyDescent="0.2">
      <c r="A792" s="9"/>
      <c r="B792" s="9">
        <v>184</v>
      </c>
      <c r="C792" s="9"/>
      <c r="D792" s="9" t="s">
        <v>1501</v>
      </c>
      <c r="E792" s="8" t="s">
        <v>1501</v>
      </c>
      <c r="F792" s="10" t="s">
        <v>1502</v>
      </c>
      <c r="G792" s="10" t="s">
        <v>1503</v>
      </c>
      <c r="H792" s="10" t="s">
        <v>1504</v>
      </c>
      <c r="I792" s="10" t="s">
        <v>26</v>
      </c>
      <c r="J792" s="10" t="s">
        <v>26</v>
      </c>
      <c r="K792" s="10" t="s">
        <v>26</v>
      </c>
      <c r="L792" s="10" t="s">
        <v>26</v>
      </c>
      <c r="M792" s="10" t="s">
        <v>26</v>
      </c>
      <c r="N792" s="10" t="s">
        <v>26</v>
      </c>
      <c r="O792" s="10">
        <f t="shared" si="36"/>
        <v>2</v>
      </c>
      <c r="P792" s="10">
        <f t="shared" si="37"/>
        <v>1</v>
      </c>
      <c r="Q792" s="10">
        <f t="shared" si="38"/>
        <v>3</v>
      </c>
      <c r="R792" s="14" t="s">
        <v>184</v>
      </c>
      <c r="S792" s="50"/>
      <c r="T792" s="11" t="s">
        <v>919</v>
      </c>
      <c r="U792" s="11" t="s">
        <v>177</v>
      </c>
      <c r="V792" s="8"/>
      <c r="W792" s="61" t="s">
        <v>4130</v>
      </c>
      <c r="X792" s="61" t="s">
        <v>177</v>
      </c>
      <c r="Y792" s="61" t="s">
        <v>4149</v>
      </c>
      <c r="Z792" s="8"/>
    </row>
    <row r="793" spans="1:26" x14ac:dyDescent="0.2">
      <c r="A793" s="9"/>
      <c r="B793" s="9">
        <v>199</v>
      </c>
      <c r="C793" s="9"/>
      <c r="D793" s="9" t="s">
        <v>1505</v>
      </c>
      <c r="E793" s="8" t="s">
        <v>1505</v>
      </c>
      <c r="F793" s="10" t="s">
        <v>1228</v>
      </c>
      <c r="G793" s="10" t="s">
        <v>1229</v>
      </c>
      <c r="H793" s="10" t="s">
        <v>26</v>
      </c>
      <c r="I793" s="10" t="s">
        <v>26</v>
      </c>
      <c r="J793" s="10" t="s">
        <v>26</v>
      </c>
      <c r="K793" s="10" t="s">
        <v>26</v>
      </c>
      <c r="L793" s="10" t="s">
        <v>26</v>
      </c>
      <c r="M793" s="10" t="s">
        <v>26</v>
      </c>
      <c r="N793" s="10" t="s">
        <v>1230</v>
      </c>
      <c r="O793" s="10">
        <f t="shared" si="36"/>
        <v>2</v>
      </c>
      <c r="P793" s="10">
        <f t="shared" si="37"/>
        <v>1</v>
      </c>
      <c r="Q793" s="10">
        <f t="shared" si="38"/>
        <v>3</v>
      </c>
      <c r="R793" s="9"/>
      <c r="S793" s="50"/>
      <c r="T793" s="11"/>
      <c r="U793" s="11" t="s">
        <v>177</v>
      </c>
      <c r="V793" s="8"/>
      <c r="W793" s="61" t="s">
        <v>4130</v>
      </c>
      <c r="X793" s="61" t="s">
        <v>177</v>
      </c>
      <c r="Y793" s="61" t="s">
        <v>4187</v>
      </c>
      <c r="Z793" s="8"/>
    </row>
    <row r="794" spans="1:26" ht="48" x14ac:dyDescent="0.2">
      <c r="A794" s="9"/>
      <c r="B794" s="9">
        <v>231</v>
      </c>
      <c r="C794" s="9"/>
      <c r="D794" s="9" t="s">
        <v>1506</v>
      </c>
      <c r="E794" s="58" t="s">
        <v>1506</v>
      </c>
      <c r="F794" s="10" t="s">
        <v>1507</v>
      </c>
      <c r="G794" s="10" t="s">
        <v>26</v>
      </c>
      <c r="H794" s="10" t="s">
        <v>1508</v>
      </c>
      <c r="I794" s="10" t="s">
        <v>1509</v>
      </c>
      <c r="J794" s="10" t="s">
        <v>1510</v>
      </c>
      <c r="K794" s="10" t="s">
        <v>26</v>
      </c>
      <c r="L794" s="10" t="s">
        <v>1511</v>
      </c>
      <c r="M794" s="10" t="s">
        <v>1512</v>
      </c>
      <c r="N794" s="10" t="s">
        <v>1513</v>
      </c>
      <c r="O794" s="10">
        <f t="shared" si="36"/>
        <v>1</v>
      </c>
      <c r="P794" s="10">
        <f t="shared" si="37"/>
        <v>6</v>
      </c>
      <c r="Q794" s="10">
        <f t="shared" si="38"/>
        <v>7</v>
      </c>
      <c r="R794" s="14" t="s">
        <v>242</v>
      </c>
      <c r="S794" s="51" t="s">
        <v>1514</v>
      </c>
      <c r="T794" s="11"/>
      <c r="U794" s="11" t="s">
        <v>177</v>
      </c>
      <c r="V794" s="8"/>
      <c r="W794" s="61" t="s">
        <v>4130</v>
      </c>
      <c r="X794" s="61" t="s">
        <v>177</v>
      </c>
      <c r="Y794" s="61" t="s">
        <v>4150</v>
      </c>
      <c r="Z794" s="8"/>
    </row>
    <row r="795" spans="1:26" x14ac:dyDescent="0.2">
      <c r="A795" s="9"/>
      <c r="B795" s="9">
        <v>539</v>
      </c>
      <c r="C795" s="9"/>
      <c r="D795" s="9" t="s">
        <v>3367</v>
      </c>
      <c r="E795" s="57" t="s">
        <v>3367</v>
      </c>
      <c r="F795" s="10" t="s">
        <v>3368</v>
      </c>
      <c r="G795" s="10" t="s">
        <v>26</v>
      </c>
      <c r="H795" s="10" t="s">
        <v>26</v>
      </c>
      <c r="I795" s="10" t="s">
        <v>26</v>
      </c>
      <c r="J795" s="10" t="s">
        <v>26</v>
      </c>
      <c r="K795" s="10" t="s">
        <v>26</v>
      </c>
      <c r="L795" s="10" t="s">
        <v>26</v>
      </c>
      <c r="M795" s="10" t="s">
        <v>26</v>
      </c>
      <c r="N795" s="10" t="s">
        <v>3369</v>
      </c>
      <c r="O795" s="10">
        <f t="shared" si="36"/>
        <v>1</v>
      </c>
      <c r="P795" s="10">
        <f t="shared" si="37"/>
        <v>1</v>
      </c>
      <c r="Q795" s="10">
        <f t="shared" si="38"/>
        <v>2</v>
      </c>
      <c r="R795" s="9"/>
      <c r="S795" s="50"/>
      <c r="T795" s="11"/>
      <c r="U795" s="11" t="s">
        <v>1860</v>
      </c>
      <c r="V795" s="8"/>
      <c r="W795" s="61" t="s">
        <v>4130</v>
      </c>
      <c r="X795" s="61" t="s">
        <v>1860</v>
      </c>
      <c r="Y795" s="61" t="s">
        <v>4133</v>
      </c>
      <c r="Z795" s="8"/>
    </row>
    <row r="796" spans="1:26" x14ac:dyDescent="0.2">
      <c r="A796" s="9"/>
      <c r="B796" s="9"/>
      <c r="C796" s="9"/>
      <c r="D796" s="9"/>
      <c r="E796" s="8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9"/>
      <c r="S796" s="50"/>
      <c r="T796" s="8"/>
      <c r="U796" s="8"/>
      <c r="V796" s="8"/>
      <c r="Z796" s="8"/>
    </row>
    <row r="797" spans="1:26" x14ac:dyDescent="0.2">
      <c r="A797" s="9"/>
      <c r="B797" s="9"/>
      <c r="C797" s="9"/>
      <c r="D797" s="9"/>
      <c r="E797" s="6" t="s">
        <v>4121</v>
      </c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9"/>
      <c r="S797" s="50"/>
      <c r="T797" s="8"/>
      <c r="U797" s="8"/>
      <c r="V797" s="8"/>
      <c r="Z797" s="8"/>
    </row>
    <row r="798" spans="1:26" x14ac:dyDescent="0.2">
      <c r="A798" s="9"/>
      <c r="B798" s="9"/>
      <c r="C798" s="9"/>
      <c r="D798" s="9">
        <v>9</v>
      </c>
      <c r="E798" s="40" t="s">
        <v>4122</v>
      </c>
      <c r="F798" s="41"/>
      <c r="G798" s="41"/>
      <c r="H798" s="41"/>
      <c r="I798" s="41"/>
      <c r="J798" s="41"/>
      <c r="K798" s="10"/>
      <c r="L798" s="10"/>
      <c r="M798" s="10"/>
      <c r="N798" s="10"/>
      <c r="O798" s="10"/>
      <c r="P798" s="10"/>
      <c r="Q798" s="10"/>
      <c r="R798" s="9"/>
      <c r="S798" s="50"/>
      <c r="T798" s="8"/>
      <c r="U798" s="8"/>
      <c r="V798" s="8"/>
      <c r="Z798" s="8"/>
    </row>
    <row r="799" spans="1:26" x14ac:dyDescent="0.2">
      <c r="A799" s="9"/>
      <c r="B799" s="9"/>
      <c r="C799" s="9"/>
      <c r="D799" s="9">
        <v>18</v>
      </c>
      <c r="E799" s="22" t="s">
        <v>4123</v>
      </c>
      <c r="F799" s="42"/>
      <c r="G799" s="42"/>
      <c r="H799" s="42"/>
      <c r="I799" s="42"/>
      <c r="J799" s="42"/>
      <c r="K799" s="10"/>
      <c r="L799" s="10"/>
      <c r="M799" s="10"/>
      <c r="N799" s="10"/>
      <c r="O799" s="10"/>
      <c r="P799" s="10"/>
      <c r="Q799" s="10"/>
      <c r="R799" s="9"/>
      <c r="S799" s="50"/>
      <c r="T799" s="8"/>
      <c r="U799" s="8"/>
      <c r="V799" s="8"/>
      <c r="Z799" s="8"/>
    </row>
    <row r="800" spans="1:26" x14ac:dyDescent="0.2">
      <c r="A800" s="9"/>
      <c r="B800" s="9"/>
      <c r="C800" s="9"/>
      <c r="D800" s="9">
        <v>2</v>
      </c>
      <c r="E800" s="43" t="s">
        <v>4124</v>
      </c>
      <c r="F800" s="44"/>
      <c r="G800" s="44"/>
      <c r="H800" s="44"/>
      <c r="I800" s="44"/>
      <c r="J800" s="44"/>
      <c r="K800" s="10"/>
      <c r="L800" s="10"/>
      <c r="M800" s="10"/>
      <c r="N800" s="10"/>
      <c r="O800" s="10"/>
      <c r="P800" s="10"/>
      <c r="Q800" s="10"/>
      <c r="R800" s="9"/>
      <c r="S800" s="50"/>
      <c r="T800" s="8"/>
      <c r="U800" s="8"/>
      <c r="V800" s="8"/>
      <c r="Z800" s="8"/>
    </row>
    <row r="801" spans="1:26" x14ac:dyDescent="0.2">
      <c r="A801" s="9"/>
      <c r="B801" s="9"/>
      <c r="C801" s="9"/>
      <c r="D801" s="9"/>
      <c r="E801" s="21" t="s">
        <v>4125</v>
      </c>
      <c r="F801" s="45"/>
      <c r="G801" s="45"/>
      <c r="H801" s="45"/>
      <c r="I801" s="45"/>
      <c r="J801" s="45"/>
      <c r="K801" s="10"/>
      <c r="L801" s="10"/>
      <c r="M801" s="10"/>
      <c r="N801" s="10"/>
      <c r="O801" s="10"/>
      <c r="P801" s="10"/>
      <c r="Q801" s="10"/>
      <c r="R801" s="9"/>
      <c r="S801" s="50"/>
      <c r="T801" s="8"/>
      <c r="U801" s="8"/>
      <c r="V801" s="8"/>
      <c r="Z801" s="8"/>
    </row>
    <row r="802" spans="1:26" x14ac:dyDescent="0.2">
      <c r="A802" s="9"/>
      <c r="B802" s="9"/>
      <c r="C802" s="9"/>
      <c r="D802" s="9"/>
      <c r="E802" s="46" t="s">
        <v>4126</v>
      </c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9"/>
      <c r="S802" s="50"/>
      <c r="T802" s="8"/>
      <c r="U802" s="8"/>
      <c r="V802" s="8"/>
      <c r="Z802" s="8"/>
    </row>
    <row r="803" spans="1:26" x14ac:dyDescent="0.2">
      <c r="A803" s="9"/>
      <c r="B803" s="9"/>
      <c r="C803" s="9"/>
      <c r="D803" s="9"/>
      <c r="E803" s="47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9"/>
      <c r="S803" s="50"/>
      <c r="T803" s="8"/>
      <c r="U803" s="8"/>
      <c r="V803" s="8"/>
      <c r="Z803" s="8"/>
    </row>
    <row r="804" spans="1:26" x14ac:dyDescent="0.2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9"/>
      <c r="S804" s="50"/>
      <c r="T804" s="8"/>
      <c r="U804" s="8"/>
      <c r="V804" s="8"/>
      <c r="Z804" s="8"/>
    </row>
    <row r="805" spans="1:26" x14ac:dyDescent="0.2">
      <c r="A805" s="9"/>
      <c r="B805" s="9"/>
      <c r="C805" s="9"/>
      <c r="D805" s="9"/>
      <c r="E805" s="8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9"/>
      <c r="S805" s="50"/>
      <c r="T805" s="8"/>
      <c r="U805" s="8"/>
      <c r="V805" s="8"/>
      <c r="Z805" s="8"/>
    </row>
    <row r="806" spans="1:26" x14ac:dyDescent="0.2">
      <c r="A806" s="9"/>
      <c r="B806" s="9"/>
      <c r="C806" s="9"/>
      <c r="D806" s="9"/>
      <c r="E806" s="8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9"/>
      <c r="S806" s="50"/>
      <c r="T806" s="8"/>
      <c r="U806" s="8"/>
      <c r="V806" s="8"/>
      <c r="Z806" s="8"/>
    </row>
    <row r="807" spans="1:26" x14ac:dyDescent="0.2">
      <c r="A807" s="9"/>
      <c r="B807" s="9"/>
      <c r="C807" s="9"/>
      <c r="D807" s="9"/>
      <c r="E807" s="8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9"/>
      <c r="S807" s="50"/>
      <c r="T807" s="8"/>
      <c r="U807" s="8"/>
      <c r="V807" s="8"/>
      <c r="Z807" s="8"/>
    </row>
    <row r="808" spans="1:26" x14ac:dyDescent="0.2">
      <c r="A808" s="9"/>
      <c r="B808" s="9"/>
      <c r="C808" s="9"/>
      <c r="D808" s="9"/>
      <c r="E808" s="8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9"/>
      <c r="S808" s="50"/>
      <c r="T808" s="8"/>
      <c r="U808" s="8"/>
      <c r="V808" s="8"/>
      <c r="Z808" s="8"/>
    </row>
    <row r="809" spans="1:26" x14ac:dyDescent="0.2">
      <c r="A809" s="9"/>
      <c r="B809" s="9"/>
      <c r="C809" s="9"/>
      <c r="D809" s="9"/>
      <c r="E809" s="8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9"/>
      <c r="S809" s="50"/>
      <c r="T809" s="8"/>
      <c r="U809" s="8"/>
      <c r="V809" s="8"/>
      <c r="Z809" s="8"/>
    </row>
    <row r="810" spans="1:26" x14ac:dyDescent="0.2">
      <c r="A810" s="9"/>
      <c r="B810" s="9"/>
      <c r="C810" s="9"/>
      <c r="D810" s="9"/>
      <c r="E810" s="8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9"/>
      <c r="S810" s="50"/>
      <c r="T810" s="8"/>
      <c r="U810" s="8"/>
      <c r="V810" s="8"/>
      <c r="Z810" s="8"/>
    </row>
    <row r="811" spans="1:26" x14ac:dyDescent="0.2">
      <c r="A811" s="9"/>
      <c r="B811" s="9"/>
      <c r="C811" s="9"/>
      <c r="D811" s="9"/>
      <c r="E811" s="8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9"/>
      <c r="S811" s="50"/>
      <c r="T811" s="8"/>
      <c r="U811" s="8"/>
      <c r="V811" s="8"/>
      <c r="Z811" s="8"/>
    </row>
    <row r="812" spans="1:26" x14ac:dyDescent="0.2">
      <c r="A812" s="9"/>
      <c r="B812" s="9"/>
      <c r="C812" s="9"/>
      <c r="D812" s="9"/>
      <c r="E812" s="8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9"/>
      <c r="S812" s="50"/>
      <c r="T812" s="8"/>
      <c r="U812" s="8"/>
      <c r="V812" s="8"/>
      <c r="Z812" s="8"/>
    </row>
    <row r="813" spans="1:26" x14ac:dyDescent="0.2">
      <c r="A813" s="9"/>
      <c r="B813" s="9"/>
      <c r="C813" s="9"/>
      <c r="D813" s="9"/>
      <c r="E813" s="8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9"/>
      <c r="S813" s="50"/>
      <c r="T813" s="8"/>
      <c r="U813" s="8"/>
      <c r="V813" s="8"/>
      <c r="Z813" s="8"/>
    </row>
    <row r="814" spans="1:26" x14ac:dyDescent="0.2">
      <c r="A814" s="9"/>
      <c r="B814" s="9"/>
      <c r="C814" s="9"/>
      <c r="D814" s="9"/>
      <c r="E814" s="8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9"/>
      <c r="S814" s="50"/>
      <c r="T814" s="8"/>
      <c r="U814" s="8"/>
      <c r="V814" s="8"/>
      <c r="Z814" s="8"/>
    </row>
    <row r="815" spans="1:26" x14ac:dyDescent="0.2">
      <c r="A815" s="9"/>
      <c r="B815" s="9"/>
      <c r="C815" s="9"/>
      <c r="D815" s="9"/>
      <c r="E815" s="8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9"/>
      <c r="S815" s="50"/>
      <c r="T815" s="8"/>
      <c r="U815" s="8"/>
      <c r="V815" s="8"/>
      <c r="Z815" s="8"/>
    </row>
    <row r="816" spans="1:26" x14ac:dyDescent="0.2">
      <c r="A816" s="9"/>
      <c r="B816" s="9"/>
      <c r="C816" s="9"/>
      <c r="D816" s="9"/>
      <c r="E816" s="8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9"/>
      <c r="S816" s="50"/>
      <c r="T816" s="8"/>
      <c r="U816" s="8"/>
      <c r="V816" s="8"/>
      <c r="Z816" s="8"/>
    </row>
    <row r="817" spans="1:26" x14ac:dyDescent="0.2">
      <c r="A817" s="9"/>
      <c r="B817" s="9"/>
      <c r="C817" s="9"/>
      <c r="D817" s="9"/>
      <c r="E817" s="8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9"/>
      <c r="S817" s="50"/>
      <c r="T817" s="8"/>
      <c r="U817" s="8"/>
      <c r="V817" s="8"/>
      <c r="Z817" s="8"/>
    </row>
    <row r="818" spans="1:26" x14ac:dyDescent="0.2">
      <c r="A818" s="9"/>
      <c r="B818" s="9"/>
      <c r="C818" s="9"/>
      <c r="D818" s="9"/>
      <c r="E818" s="8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9"/>
      <c r="S818" s="50"/>
      <c r="T818" s="8"/>
      <c r="U818" s="8"/>
      <c r="V818" s="8"/>
      <c r="Z818" s="8"/>
    </row>
    <row r="819" spans="1:26" x14ac:dyDescent="0.2">
      <c r="A819" s="9"/>
      <c r="B819" s="9"/>
      <c r="C819" s="9"/>
      <c r="D819" s="9"/>
      <c r="E819" s="8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9"/>
      <c r="S819" s="50"/>
      <c r="T819" s="8"/>
      <c r="U819" s="8"/>
      <c r="V819" s="8"/>
      <c r="Z819" s="8"/>
    </row>
    <row r="820" spans="1:26" x14ac:dyDescent="0.2">
      <c r="A820" s="9"/>
      <c r="B820" s="9"/>
      <c r="C820" s="9"/>
      <c r="D820" s="9"/>
      <c r="E820" s="8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9"/>
      <c r="S820" s="50"/>
      <c r="T820" s="8"/>
      <c r="U820" s="8"/>
      <c r="V820" s="8"/>
      <c r="Z820" s="8"/>
    </row>
    <row r="821" spans="1:26" x14ac:dyDescent="0.2">
      <c r="A821" s="9"/>
      <c r="B821" s="9"/>
      <c r="C821" s="9"/>
      <c r="D821" s="9"/>
      <c r="E821" s="8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9"/>
      <c r="S821" s="50"/>
      <c r="T821" s="8"/>
      <c r="U821" s="8"/>
      <c r="V821" s="8"/>
      <c r="Z821" s="8"/>
    </row>
    <row r="822" spans="1:26" x14ac:dyDescent="0.2">
      <c r="A822" s="9"/>
      <c r="B822" s="9"/>
      <c r="C822" s="9"/>
      <c r="D822" s="9"/>
      <c r="E822" s="8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9"/>
      <c r="S822" s="50"/>
      <c r="T822" s="8"/>
      <c r="U822" s="8"/>
      <c r="V822" s="8"/>
      <c r="Z822" s="8"/>
    </row>
    <row r="823" spans="1:26" x14ac:dyDescent="0.2">
      <c r="A823" s="9"/>
      <c r="B823" s="9"/>
      <c r="C823" s="9"/>
      <c r="D823" s="9"/>
      <c r="E823" s="8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9"/>
      <c r="S823" s="50"/>
      <c r="T823" s="8"/>
      <c r="U823" s="8"/>
      <c r="V823" s="8"/>
      <c r="Z823" s="8"/>
    </row>
    <row r="824" spans="1:26" x14ac:dyDescent="0.2">
      <c r="A824" s="9"/>
      <c r="B824" s="9"/>
      <c r="C824" s="9"/>
      <c r="D824" s="9"/>
      <c r="E824" s="8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9"/>
      <c r="S824" s="50"/>
      <c r="T824" s="8"/>
      <c r="U824" s="8"/>
      <c r="V824" s="8"/>
      <c r="Z824" s="8"/>
    </row>
    <row r="825" spans="1:26" x14ac:dyDescent="0.2">
      <c r="A825" s="9"/>
      <c r="B825" s="9"/>
      <c r="C825" s="9"/>
      <c r="D825" s="9"/>
      <c r="E825" s="8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9"/>
      <c r="S825" s="50"/>
      <c r="T825" s="8"/>
      <c r="U825" s="8"/>
      <c r="V825" s="8"/>
      <c r="Z825" s="8"/>
    </row>
    <row r="826" spans="1:26" x14ac:dyDescent="0.2">
      <c r="A826" s="9"/>
      <c r="B826" s="9"/>
      <c r="C826" s="9"/>
      <c r="D826" s="9"/>
      <c r="E826" s="8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9"/>
      <c r="S826" s="50"/>
      <c r="T826" s="8"/>
      <c r="U826" s="8"/>
      <c r="V826" s="8"/>
      <c r="Z826" s="8"/>
    </row>
    <row r="827" spans="1:26" x14ac:dyDescent="0.2">
      <c r="A827" s="9"/>
      <c r="B827" s="9"/>
      <c r="C827" s="9"/>
      <c r="D827" s="9"/>
      <c r="E827" s="8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9"/>
      <c r="S827" s="50"/>
      <c r="T827" s="8"/>
      <c r="U827" s="8"/>
      <c r="V827" s="8"/>
      <c r="Z827" s="8"/>
    </row>
    <row r="828" spans="1:26" x14ac:dyDescent="0.2">
      <c r="A828" s="9"/>
      <c r="B828" s="9"/>
      <c r="C828" s="9"/>
      <c r="D828" s="9"/>
      <c r="E828" s="8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9"/>
      <c r="S828" s="50"/>
      <c r="T828" s="8"/>
      <c r="U828" s="8"/>
      <c r="V828" s="8"/>
      <c r="Z828" s="8"/>
    </row>
    <row r="829" spans="1:26" x14ac:dyDescent="0.2">
      <c r="A829" s="9"/>
      <c r="B829" s="9"/>
      <c r="C829" s="9"/>
      <c r="D829" s="9"/>
      <c r="E829" s="8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9"/>
      <c r="S829" s="50"/>
      <c r="T829" s="8"/>
      <c r="U829" s="8"/>
      <c r="V829" s="8"/>
      <c r="Z829" s="8"/>
    </row>
    <row r="830" spans="1:26" x14ac:dyDescent="0.2">
      <c r="A830" s="9"/>
      <c r="B830" s="9"/>
      <c r="C830" s="9"/>
      <c r="D830" s="9"/>
      <c r="E830" s="8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9"/>
      <c r="S830" s="50"/>
      <c r="T830" s="8"/>
      <c r="U830" s="8"/>
      <c r="V830" s="8"/>
      <c r="Z830" s="8"/>
    </row>
    <row r="831" spans="1:26" x14ac:dyDescent="0.2">
      <c r="A831" s="9"/>
      <c r="B831" s="9"/>
      <c r="C831" s="9"/>
      <c r="D831" s="9"/>
      <c r="E831" s="8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9"/>
      <c r="S831" s="50"/>
      <c r="T831" s="8"/>
      <c r="U831" s="8"/>
      <c r="V831" s="8"/>
      <c r="Z831" s="8"/>
    </row>
    <row r="832" spans="1:26" x14ac:dyDescent="0.2">
      <c r="A832" s="9"/>
      <c r="B832" s="9"/>
      <c r="C832" s="9"/>
      <c r="D832" s="9"/>
      <c r="E832" s="8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9"/>
      <c r="S832" s="50"/>
      <c r="T832" s="8"/>
      <c r="U832" s="8"/>
      <c r="V832" s="8"/>
      <c r="Z832" s="8"/>
    </row>
    <row r="833" spans="1:26" x14ac:dyDescent="0.2">
      <c r="A833" s="9"/>
      <c r="B833" s="9"/>
      <c r="C833" s="9"/>
      <c r="D833" s="9"/>
      <c r="E833" s="8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9"/>
      <c r="S833" s="50"/>
      <c r="T833" s="8"/>
      <c r="U833" s="8"/>
      <c r="V833" s="8"/>
      <c r="Z833" s="8"/>
    </row>
    <row r="834" spans="1:26" x14ac:dyDescent="0.2">
      <c r="A834" s="9"/>
      <c r="B834" s="9"/>
      <c r="C834" s="9"/>
      <c r="D834" s="9"/>
      <c r="E834" s="8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9"/>
      <c r="S834" s="50"/>
      <c r="T834" s="8"/>
      <c r="U834" s="8"/>
      <c r="V834" s="8"/>
      <c r="Z834" s="8"/>
    </row>
    <row r="835" spans="1:26" x14ac:dyDescent="0.2">
      <c r="A835" s="9"/>
      <c r="B835" s="9"/>
      <c r="C835" s="9"/>
      <c r="D835" s="9"/>
      <c r="E835" s="8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9"/>
      <c r="S835" s="50"/>
      <c r="T835" s="8"/>
      <c r="U835" s="8"/>
      <c r="V835" s="8"/>
      <c r="Z835" s="8"/>
    </row>
    <row r="836" spans="1:26" x14ac:dyDescent="0.2">
      <c r="A836" s="9"/>
      <c r="B836" s="9"/>
      <c r="C836" s="9"/>
      <c r="D836" s="9"/>
      <c r="E836" s="8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9"/>
      <c r="S836" s="50"/>
      <c r="T836" s="8"/>
      <c r="U836" s="8"/>
      <c r="V836" s="8"/>
      <c r="Z836" s="8"/>
    </row>
    <row r="837" spans="1:26" x14ac:dyDescent="0.2">
      <c r="A837" s="9"/>
      <c r="B837" s="9"/>
      <c r="C837" s="9"/>
      <c r="D837" s="9"/>
      <c r="E837" s="8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9"/>
      <c r="S837" s="50"/>
      <c r="T837" s="8"/>
      <c r="U837" s="8"/>
      <c r="V837" s="8"/>
      <c r="Z837" s="8"/>
    </row>
    <row r="838" spans="1:26" x14ac:dyDescent="0.2">
      <c r="A838" s="9"/>
      <c r="B838" s="9"/>
      <c r="C838" s="9"/>
      <c r="D838" s="9"/>
      <c r="E838" s="8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9"/>
      <c r="S838" s="50"/>
      <c r="T838" s="8"/>
      <c r="U838" s="8"/>
      <c r="V838" s="8"/>
      <c r="Z838" s="8"/>
    </row>
    <row r="839" spans="1:26" x14ac:dyDescent="0.2">
      <c r="A839" s="9"/>
      <c r="B839" s="9"/>
      <c r="C839" s="9"/>
      <c r="D839" s="9"/>
      <c r="E839" s="8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9"/>
      <c r="S839" s="50"/>
      <c r="T839" s="8"/>
      <c r="U839" s="8"/>
      <c r="V839" s="8"/>
      <c r="Z839" s="8"/>
    </row>
    <row r="840" spans="1:26" x14ac:dyDescent="0.2">
      <c r="A840" s="9"/>
      <c r="B840" s="9"/>
      <c r="C840" s="9"/>
      <c r="D840" s="9"/>
      <c r="E840" s="8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9"/>
      <c r="S840" s="50"/>
      <c r="T840" s="8"/>
      <c r="U840" s="8"/>
      <c r="V840" s="8"/>
      <c r="Z840" s="8"/>
    </row>
    <row r="841" spans="1:26" x14ac:dyDescent="0.2">
      <c r="A841" s="9"/>
      <c r="B841" s="9"/>
      <c r="C841" s="9"/>
      <c r="D841" s="9"/>
      <c r="E841" s="8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9"/>
      <c r="S841" s="50"/>
      <c r="T841" s="8"/>
      <c r="U841" s="8"/>
      <c r="V841" s="8"/>
      <c r="Z841" s="8"/>
    </row>
    <row r="842" spans="1:26" x14ac:dyDescent="0.2">
      <c r="A842" s="9"/>
      <c r="B842" s="9"/>
      <c r="C842" s="9"/>
      <c r="D842" s="9"/>
      <c r="E842" s="8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9"/>
      <c r="S842" s="50"/>
      <c r="T842" s="8"/>
      <c r="U842" s="8"/>
      <c r="V842" s="8"/>
      <c r="Z842" s="8"/>
    </row>
    <row r="843" spans="1:26" x14ac:dyDescent="0.2">
      <c r="A843" s="9"/>
      <c r="B843" s="9"/>
      <c r="C843" s="9"/>
      <c r="D843" s="9"/>
      <c r="E843" s="8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9"/>
      <c r="S843" s="50"/>
      <c r="T843" s="8"/>
      <c r="U843" s="8"/>
      <c r="V843" s="8"/>
      <c r="Z843" s="8"/>
    </row>
    <row r="844" spans="1:26" x14ac:dyDescent="0.2">
      <c r="A844" s="9"/>
      <c r="B844" s="9"/>
      <c r="C844" s="9"/>
      <c r="D844" s="9"/>
      <c r="E844" s="8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9"/>
      <c r="S844" s="50"/>
      <c r="T844" s="8"/>
      <c r="U844" s="8"/>
      <c r="V844" s="8"/>
      <c r="Z844" s="8"/>
    </row>
    <row r="845" spans="1:26" x14ac:dyDescent="0.2">
      <c r="A845" s="9"/>
      <c r="B845" s="9"/>
      <c r="C845" s="9"/>
      <c r="D845" s="9"/>
      <c r="E845" s="8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9"/>
      <c r="S845" s="50"/>
      <c r="T845" s="8"/>
      <c r="U845" s="8"/>
      <c r="V845" s="8"/>
      <c r="Z845" s="8"/>
    </row>
    <row r="846" spans="1:26" x14ac:dyDescent="0.2">
      <c r="A846" s="9"/>
      <c r="B846" s="9"/>
      <c r="C846" s="9"/>
      <c r="D846" s="9"/>
      <c r="E846" s="8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9"/>
      <c r="S846" s="50"/>
      <c r="T846" s="8"/>
      <c r="U846" s="8"/>
      <c r="V846" s="8"/>
      <c r="Z846" s="8"/>
    </row>
    <row r="847" spans="1:26" x14ac:dyDescent="0.2">
      <c r="A847" s="9"/>
      <c r="B847" s="9"/>
      <c r="C847" s="9"/>
      <c r="D847" s="9"/>
      <c r="E847" s="8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9"/>
      <c r="S847" s="50"/>
      <c r="T847" s="8"/>
      <c r="U847" s="8"/>
      <c r="V847" s="8"/>
      <c r="Z847" s="8"/>
    </row>
    <row r="848" spans="1:26" x14ac:dyDescent="0.2">
      <c r="A848" s="9"/>
      <c r="B848" s="9"/>
      <c r="C848" s="9"/>
      <c r="D848" s="9"/>
      <c r="E848" s="8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9"/>
      <c r="S848" s="50"/>
      <c r="T848" s="8"/>
      <c r="U848" s="8"/>
      <c r="V848" s="8"/>
      <c r="Z848" s="8"/>
    </row>
    <row r="849" spans="1:26" x14ac:dyDescent="0.2">
      <c r="A849" s="9"/>
      <c r="B849" s="9"/>
      <c r="C849" s="9"/>
      <c r="D849" s="9"/>
      <c r="E849" s="8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9"/>
      <c r="S849" s="50"/>
      <c r="T849" s="8"/>
      <c r="U849" s="8"/>
      <c r="V849" s="8"/>
      <c r="Z849" s="8"/>
    </row>
    <row r="850" spans="1:26" x14ac:dyDescent="0.2">
      <c r="A850" s="9"/>
      <c r="B850" s="9"/>
      <c r="C850" s="9"/>
      <c r="D850" s="9"/>
      <c r="E850" s="8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9"/>
      <c r="S850" s="50"/>
      <c r="T850" s="8"/>
      <c r="U850" s="8"/>
      <c r="V850" s="8"/>
      <c r="Z850" s="8"/>
    </row>
    <row r="851" spans="1:26" x14ac:dyDescent="0.2">
      <c r="A851" s="9"/>
      <c r="B851" s="9"/>
      <c r="C851" s="9"/>
      <c r="D851" s="9"/>
      <c r="E851" s="8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9"/>
      <c r="S851" s="50"/>
      <c r="T851" s="8"/>
      <c r="U851" s="8"/>
      <c r="V851" s="8"/>
      <c r="Z851" s="8"/>
    </row>
    <row r="852" spans="1:26" x14ac:dyDescent="0.2">
      <c r="A852" s="9"/>
      <c r="B852" s="9"/>
      <c r="C852" s="9"/>
      <c r="D852" s="9"/>
      <c r="E852" s="8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9"/>
      <c r="S852" s="50"/>
      <c r="T852" s="8"/>
      <c r="U852" s="8"/>
      <c r="V852" s="8"/>
      <c r="Z852" s="8"/>
    </row>
    <row r="853" spans="1:26" x14ac:dyDescent="0.2">
      <c r="A853" s="9"/>
      <c r="B853" s="9"/>
      <c r="C853" s="9"/>
      <c r="D853" s="9"/>
      <c r="E853" s="8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9"/>
      <c r="S853" s="50"/>
      <c r="T853" s="8"/>
      <c r="U853" s="8"/>
      <c r="V853" s="8"/>
      <c r="Z853" s="8"/>
    </row>
    <row r="854" spans="1:26" x14ac:dyDescent="0.2">
      <c r="A854" s="9"/>
      <c r="B854" s="9"/>
      <c r="C854" s="9"/>
      <c r="D854" s="9"/>
      <c r="E854" s="8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9"/>
      <c r="S854" s="50"/>
      <c r="T854" s="8"/>
      <c r="U854" s="8"/>
      <c r="V854" s="8"/>
      <c r="Z854" s="8"/>
    </row>
    <row r="855" spans="1:26" x14ac:dyDescent="0.2">
      <c r="A855" s="9"/>
      <c r="B855" s="9"/>
      <c r="C855" s="9"/>
      <c r="D855" s="9"/>
      <c r="E855" s="8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9"/>
      <c r="S855" s="50"/>
      <c r="T855" s="8"/>
      <c r="U855" s="8"/>
      <c r="V855" s="8"/>
      <c r="Z855" s="8"/>
    </row>
    <row r="856" spans="1:26" x14ac:dyDescent="0.2">
      <c r="A856" s="9"/>
      <c r="B856" s="9"/>
      <c r="C856" s="9"/>
      <c r="D856" s="9"/>
      <c r="E856" s="8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9"/>
      <c r="S856" s="50"/>
      <c r="T856" s="8"/>
      <c r="U856" s="8"/>
      <c r="V856" s="8"/>
      <c r="Z856" s="8"/>
    </row>
    <row r="857" spans="1:26" x14ac:dyDescent="0.2">
      <c r="A857" s="9"/>
      <c r="B857" s="9"/>
      <c r="C857" s="9"/>
      <c r="D857" s="9"/>
      <c r="E857" s="8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9"/>
      <c r="S857" s="50"/>
      <c r="T857" s="8"/>
      <c r="U857" s="8"/>
      <c r="V857" s="8"/>
      <c r="Z857" s="8"/>
    </row>
    <row r="858" spans="1:26" x14ac:dyDescent="0.2">
      <c r="A858" s="9"/>
      <c r="B858" s="9"/>
      <c r="C858" s="9"/>
      <c r="D858" s="9"/>
      <c r="E858" s="8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9"/>
      <c r="S858" s="50"/>
      <c r="T858" s="8"/>
      <c r="U858" s="8"/>
      <c r="V858" s="8"/>
      <c r="Z858" s="8"/>
    </row>
    <row r="859" spans="1:26" x14ac:dyDescent="0.2">
      <c r="A859" s="9"/>
      <c r="B859" s="9"/>
      <c r="C859" s="9"/>
      <c r="D859" s="9"/>
      <c r="E859" s="8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9"/>
      <c r="S859" s="50"/>
      <c r="T859" s="8"/>
      <c r="U859" s="8"/>
      <c r="V859" s="8"/>
      <c r="Z859" s="8"/>
    </row>
    <row r="860" spans="1:26" x14ac:dyDescent="0.2">
      <c r="A860" s="9"/>
      <c r="B860" s="9"/>
      <c r="C860" s="9"/>
      <c r="D860" s="9"/>
      <c r="E860" s="8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9"/>
      <c r="S860" s="50"/>
      <c r="T860" s="8"/>
      <c r="U860" s="8"/>
      <c r="V860" s="8"/>
      <c r="Z860" s="8"/>
    </row>
    <row r="861" spans="1:26" x14ac:dyDescent="0.2">
      <c r="A861" s="9"/>
      <c r="B861" s="9"/>
      <c r="C861" s="9"/>
      <c r="D861" s="9"/>
      <c r="E861" s="8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9"/>
      <c r="S861" s="50"/>
      <c r="T861" s="8"/>
      <c r="U861" s="8"/>
      <c r="V861" s="8"/>
      <c r="Z861" s="8"/>
    </row>
    <row r="862" spans="1:26" x14ac:dyDescent="0.2">
      <c r="A862" s="9"/>
      <c r="B862" s="9"/>
      <c r="C862" s="9"/>
      <c r="D862" s="9"/>
      <c r="E862" s="8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9"/>
      <c r="S862" s="50"/>
      <c r="T862" s="8"/>
      <c r="U862" s="8"/>
      <c r="V862" s="8"/>
      <c r="Z862" s="8"/>
    </row>
    <row r="863" spans="1:26" x14ac:dyDescent="0.2">
      <c r="A863" s="9"/>
      <c r="B863" s="9"/>
      <c r="C863" s="9"/>
      <c r="D863" s="9"/>
      <c r="E863" s="8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9"/>
      <c r="S863" s="50"/>
      <c r="T863" s="8"/>
      <c r="U863" s="8"/>
      <c r="V863" s="8"/>
      <c r="Z863" s="8"/>
    </row>
    <row r="864" spans="1:26" x14ac:dyDescent="0.2">
      <c r="A864" s="9"/>
      <c r="B864" s="9"/>
      <c r="C864" s="9"/>
      <c r="D864" s="9"/>
      <c r="E864" s="8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9"/>
      <c r="S864" s="50"/>
      <c r="T864" s="8"/>
      <c r="U864" s="8"/>
      <c r="V864" s="8"/>
      <c r="Z864" s="8"/>
    </row>
    <row r="865" spans="1:26" x14ac:dyDescent="0.2">
      <c r="A865" s="9"/>
      <c r="B865" s="9"/>
      <c r="C865" s="9"/>
      <c r="D865" s="9"/>
      <c r="E865" s="8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9"/>
      <c r="S865" s="50"/>
      <c r="T865" s="8"/>
      <c r="U865" s="8"/>
      <c r="V865" s="8"/>
      <c r="Z865" s="8"/>
    </row>
    <row r="866" spans="1:26" x14ac:dyDescent="0.2">
      <c r="A866" s="9"/>
      <c r="B866" s="9"/>
      <c r="C866" s="9"/>
      <c r="D866" s="9"/>
      <c r="E866" s="8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9"/>
      <c r="S866" s="50"/>
      <c r="T866" s="8"/>
      <c r="U866" s="8"/>
      <c r="V866" s="8"/>
      <c r="Z866" s="8"/>
    </row>
    <row r="867" spans="1:26" x14ac:dyDescent="0.2">
      <c r="A867" s="9"/>
      <c r="B867" s="9"/>
      <c r="C867" s="9"/>
      <c r="D867" s="9"/>
      <c r="E867" s="8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9"/>
      <c r="S867" s="50"/>
      <c r="T867" s="8"/>
      <c r="U867" s="8"/>
      <c r="V867" s="8"/>
      <c r="Z867" s="8"/>
    </row>
    <row r="868" spans="1:26" x14ac:dyDescent="0.2">
      <c r="A868" s="9"/>
      <c r="B868" s="9"/>
      <c r="C868" s="9"/>
      <c r="D868" s="9"/>
      <c r="E868" s="8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9"/>
      <c r="S868" s="50"/>
      <c r="T868" s="8"/>
      <c r="U868" s="8"/>
      <c r="V868" s="8"/>
      <c r="Z868" s="8"/>
    </row>
    <row r="869" spans="1:26" x14ac:dyDescent="0.2">
      <c r="A869" s="9"/>
      <c r="B869" s="9"/>
      <c r="C869" s="9"/>
      <c r="D869" s="9"/>
      <c r="E869" s="8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9"/>
      <c r="S869" s="50"/>
      <c r="T869" s="8"/>
      <c r="U869" s="8"/>
      <c r="V869" s="8"/>
      <c r="Z869" s="8"/>
    </row>
    <row r="870" spans="1:26" x14ac:dyDescent="0.2">
      <c r="A870" s="9"/>
      <c r="B870" s="9"/>
      <c r="C870" s="9"/>
      <c r="D870" s="9"/>
      <c r="E870" s="8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9"/>
      <c r="S870" s="50"/>
      <c r="T870" s="8"/>
      <c r="U870" s="8"/>
      <c r="V870" s="8"/>
      <c r="Z870" s="8"/>
    </row>
    <row r="871" spans="1:26" x14ac:dyDescent="0.2">
      <c r="A871" s="9"/>
      <c r="B871" s="9"/>
      <c r="C871" s="9"/>
      <c r="D871" s="9"/>
      <c r="E871" s="8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9"/>
      <c r="S871" s="50"/>
      <c r="T871" s="8"/>
      <c r="U871" s="8"/>
      <c r="V871" s="8"/>
      <c r="Z871" s="8"/>
    </row>
    <row r="872" spans="1:26" x14ac:dyDescent="0.2">
      <c r="A872" s="9"/>
      <c r="B872" s="9"/>
      <c r="C872" s="9"/>
      <c r="D872" s="9"/>
      <c r="E872" s="8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9"/>
      <c r="S872" s="50"/>
      <c r="T872" s="8"/>
      <c r="U872" s="8"/>
      <c r="V872" s="8"/>
      <c r="Z872" s="8"/>
    </row>
    <row r="873" spans="1:26" x14ac:dyDescent="0.2">
      <c r="A873" s="9"/>
      <c r="B873" s="9"/>
      <c r="C873" s="9"/>
      <c r="D873" s="9"/>
      <c r="E873" s="8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9"/>
      <c r="S873" s="50"/>
      <c r="T873" s="8"/>
      <c r="U873" s="8"/>
      <c r="V873" s="8"/>
      <c r="Z873" s="8"/>
    </row>
    <row r="874" spans="1:26" x14ac:dyDescent="0.2">
      <c r="A874" s="9"/>
      <c r="B874" s="9"/>
      <c r="C874" s="9"/>
      <c r="D874" s="9"/>
      <c r="E874" s="8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9"/>
      <c r="S874" s="50"/>
      <c r="T874" s="8"/>
      <c r="U874" s="8"/>
      <c r="V874" s="8"/>
      <c r="Z874" s="8"/>
    </row>
    <row r="875" spans="1:26" x14ac:dyDescent="0.2">
      <c r="A875" s="9"/>
      <c r="B875" s="9"/>
      <c r="C875" s="9"/>
      <c r="D875" s="9"/>
      <c r="E875" s="8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9"/>
      <c r="S875" s="50"/>
      <c r="T875" s="8"/>
      <c r="U875" s="8"/>
      <c r="V875" s="8"/>
      <c r="Z875" s="8"/>
    </row>
    <row r="876" spans="1:26" x14ac:dyDescent="0.2">
      <c r="A876" s="9"/>
      <c r="B876" s="9"/>
      <c r="C876" s="9"/>
      <c r="D876" s="9"/>
      <c r="E876" s="8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9"/>
      <c r="S876" s="50"/>
      <c r="T876" s="8"/>
      <c r="U876" s="8"/>
      <c r="V876" s="8"/>
      <c r="Z876" s="8"/>
    </row>
    <row r="877" spans="1:26" x14ac:dyDescent="0.2">
      <c r="A877" s="9"/>
      <c r="B877" s="9"/>
      <c r="C877" s="9"/>
      <c r="D877" s="9"/>
      <c r="E877" s="8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9"/>
      <c r="S877" s="50"/>
      <c r="T877" s="8"/>
      <c r="U877" s="8"/>
      <c r="V877" s="8"/>
      <c r="Z877" s="8"/>
    </row>
    <row r="878" spans="1:26" x14ac:dyDescent="0.2">
      <c r="A878" s="9"/>
      <c r="B878" s="9"/>
      <c r="C878" s="9"/>
      <c r="D878" s="9"/>
      <c r="E878" s="8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9"/>
      <c r="S878" s="50"/>
      <c r="T878" s="8"/>
      <c r="U878" s="8"/>
      <c r="V878" s="8"/>
      <c r="Z878" s="8"/>
    </row>
    <row r="879" spans="1:26" x14ac:dyDescent="0.2">
      <c r="A879" s="9"/>
      <c r="B879" s="9"/>
      <c r="C879" s="9"/>
      <c r="D879" s="9"/>
      <c r="E879" s="8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9"/>
      <c r="S879" s="50"/>
      <c r="T879" s="8"/>
      <c r="U879" s="8"/>
      <c r="V879" s="8"/>
      <c r="Z879" s="8"/>
    </row>
    <row r="880" spans="1:26" x14ac:dyDescent="0.2">
      <c r="A880" s="9"/>
      <c r="B880" s="9"/>
      <c r="C880" s="9"/>
      <c r="D880" s="9"/>
      <c r="E880" s="8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9"/>
      <c r="S880" s="50"/>
      <c r="T880" s="8"/>
      <c r="U880" s="8"/>
      <c r="V880" s="8"/>
      <c r="Z880" s="8"/>
    </row>
    <row r="881" spans="1:26" x14ac:dyDescent="0.2">
      <c r="A881" s="9"/>
      <c r="B881" s="9"/>
      <c r="C881" s="9"/>
      <c r="D881" s="9"/>
      <c r="E881" s="8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9"/>
      <c r="S881" s="50"/>
      <c r="T881" s="8"/>
      <c r="U881" s="8"/>
      <c r="V881" s="8"/>
      <c r="Z881" s="8"/>
    </row>
    <row r="882" spans="1:26" x14ac:dyDescent="0.2">
      <c r="A882" s="9"/>
      <c r="B882" s="9"/>
      <c r="C882" s="9"/>
      <c r="D882" s="9"/>
      <c r="E882" s="8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9"/>
      <c r="S882" s="50"/>
      <c r="T882" s="8"/>
      <c r="U882" s="8"/>
      <c r="V882" s="8"/>
      <c r="Z882" s="8"/>
    </row>
    <row r="883" spans="1:26" x14ac:dyDescent="0.2">
      <c r="A883" s="9"/>
      <c r="B883" s="9"/>
      <c r="C883" s="9"/>
      <c r="D883" s="9"/>
      <c r="E883" s="8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9"/>
      <c r="S883" s="50"/>
      <c r="T883" s="8"/>
      <c r="U883" s="8"/>
      <c r="V883" s="8"/>
      <c r="Z883" s="8"/>
    </row>
    <row r="884" spans="1:26" x14ac:dyDescent="0.2">
      <c r="A884" s="9"/>
      <c r="B884" s="9"/>
      <c r="C884" s="9"/>
      <c r="D884" s="9"/>
      <c r="E884" s="8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9"/>
      <c r="S884" s="50"/>
      <c r="T884" s="8"/>
      <c r="U884" s="8"/>
      <c r="V884" s="8"/>
      <c r="Z884" s="8"/>
    </row>
    <row r="885" spans="1:26" x14ac:dyDescent="0.2">
      <c r="A885" s="9"/>
      <c r="B885" s="9"/>
      <c r="C885" s="9"/>
      <c r="D885" s="9"/>
      <c r="E885" s="8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9"/>
      <c r="S885" s="50"/>
      <c r="T885" s="8"/>
      <c r="U885" s="8"/>
      <c r="V885" s="8"/>
      <c r="Z885" s="8"/>
    </row>
    <row r="886" spans="1:26" x14ac:dyDescent="0.2">
      <c r="A886" s="9"/>
      <c r="B886" s="9"/>
      <c r="C886" s="9"/>
      <c r="D886" s="9"/>
      <c r="E886" s="8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9"/>
      <c r="S886" s="50"/>
      <c r="T886" s="8"/>
      <c r="U886" s="8"/>
      <c r="V886" s="8"/>
      <c r="Z886" s="8"/>
    </row>
    <row r="887" spans="1:26" x14ac:dyDescent="0.2">
      <c r="A887" s="9"/>
      <c r="B887" s="9"/>
      <c r="C887" s="9"/>
      <c r="D887" s="9"/>
      <c r="E887" s="8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9"/>
      <c r="S887" s="50"/>
      <c r="T887" s="8"/>
      <c r="U887" s="8"/>
      <c r="V887" s="8"/>
      <c r="Z887" s="8"/>
    </row>
    <row r="888" spans="1:26" x14ac:dyDescent="0.2">
      <c r="A888" s="9"/>
      <c r="B888" s="9"/>
      <c r="C888" s="9"/>
      <c r="D888" s="9"/>
      <c r="E888" s="8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9"/>
      <c r="S888" s="50"/>
      <c r="T888" s="8"/>
      <c r="U888" s="8"/>
      <c r="V888" s="8"/>
      <c r="Z888" s="8"/>
    </row>
    <row r="889" spans="1:26" x14ac:dyDescent="0.2">
      <c r="A889" s="9"/>
      <c r="B889" s="9"/>
      <c r="C889" s="9"/>
      <c r="D889" s="9"/>
      <c r="E889" s="8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9"/>
      <c r="S889" s="50"/>
      <c r="T889" s="8"/>
      <c r="U889" s="8"/>
      <c r="V889" s="8"/>
      <c r="Z889" s="8"/>
    </row>
    <row r="890" spans="1:26" x14ac:dyDescent="0.2">
      <c r="A890" s="9"/>
      <c r="B890" s="9"/>
      <c r="C890" s="9"/>
      <c r="D890" s="9"/>
      <c r="E890" s="8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9"/>
      <c r="S890" s="50"/>
      <c r="T890" s="8"/>
      <c r="U890" s="8"/>
      <c r="V890" s="8"/>
      <c r="Z890" s="8"/>
    </row>
    <row r="891" spans="1:26" x14ac:dyDescent="0.2">
      <c r="A891" s="9"/>
      <c r="B891" s="9"/>
      <c r="C891" s="9"/>
      <c r="D891" s="9"/>
      <c r="E891" s="8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9"/>
      <c r="S891" s="50"/>
      <c r="T891" s="8"/>
      <c r="U891" s="8"/>
      <c r="V891" s="8"/>
      <c r="Z891" s="8"/>
    </row>
    <row r="892" spans="1:26" x14ac:dyDescent="0.2">
      <c r="A892" s="9"/>
      <c r="B892" s="9"/>
      <c r="C892" s="9"/>
      <c r="D892" s="9"/>
      <c r="E892" s="8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9"/>
      <c r="S892" s="50"/>
      <c r="T892" s="8"/>
      <c r="U892" s="8"/>
      <c r="V892" s="8"/>
      <c r="Z892" s="8"/>
    </row>
    <row r="893" spans="1:26" x14ac:dyDescent="0.2">
      <c r="A893" s="9"/>
      <c r="B893" s="9"/>
      <c r="C893" s="9"/>
      <c r="D893" s="9"/>
      <c r="E893" s="8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9"/>
      <c r="S893" s="50"/>
      <c r="T893" s="8"/>
      <c r="U893" s="8"/>
      <c r="V893" s="8"/>
      <c r="Z893" s="8"/>
    </row>
    <row r="894" spans="1:26" x14ac:dyDescent="0.2">
      <c r="A894" s="9"/>
      <c r="B894" s="9"/>
      <c r="C894" s="9"/>
      <c r="D894" s="9"/>
      <c r="E894" s="8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9"/>
      <c r="S894" s="50"/>
      <c r="T894" s="8"/>
      <c r="U894" s="8"/>
      <c r="V894" s="8"/>
      <c r="Z894" s="8"/>
    </row>
    <row r="895" spans="1:26" x14ac:dyDescent="0.2">
      <c r="A895" s="9"/>
      <c r="B895" s="9"/>
      <c r="C895" s="9"/>
      <c r="D895" s="9"/>
      <c r="E895" s="8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9"/>
      <c r="S895" s="50"/>
      <c r="T895" s="8"/>
      <c r="U895" s="8"/>
      <c r="V895" s="8"/>
      <c r="Z895" s="8"/>
    </row>
    <row r="896" spans="1:26" x14ac:dyDescent="0.2">
      <c r="A896" s="9"/>
      <c r="B896" s="9"/>
      <c r="C896" s="9"/>
      <c r="D896" s="9"/>
      <c r="E896" s="8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9"/>
      <c r="S896" s="50"/>
      <c r="T896" s="8"/>
      <c r="U896" s="8"/>
      <c r="V896" s="8"/>
      <c r="Z896" s="8"/>
    </row>
    <row r="897" spans="1:26" x14ac:dyDescent="0.2">
      <c r="A897" s="9"/>
      <c r="B897" s="9"/>
      <c r="C897" s="9"/>
      <c r="D897" s="9"/>
      <c r="E897" s="8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9"/>
      <c r="S897" s="50"/>
      <c r="T897" s="8"/>
      <c r="U897" s="8"/>
      <c r="V897" s="8"/>
      <c r="Z897" s="8"/>
    </row>
    <row r="898" spans="1:26" x14ac:dyDescent="0.2">
      <c r="A898" s="9"/>
      <c r="B898" s="9"/>
      <c r="C898" s="9"/>
      <c r="D898" s="9"/>
      <c r="E898" s="8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9"/>
      <c r="S898" s="50"/>
      <c r="T898" s="8"/>
      <c r="U898" s="8"/>
      <c r="V898" s="8"/>
      <c r="Z898" s="8"/>
    </row>
    <row r="899" spans="1:26" x14ac:dyDescent="0.2">
      <c r="A899" s="9"/>
      <c r="B899" s="9"/>
      <c r="C899" s="9"/>
      <c r="D899" s="9"/>
      <c r="E899" s="8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9"/>
      <c r="S899" s="50"/>
      <c r="T899" s="8"/>
      <c r="U899" s="8"/>
      <c r="V899" s="8"/>
      <c r="Z899" s="8"/>
    </row>
    <row r="900" spans="1:26" x14ac:dyDescent="0.2">
      <c r="A900" s="9"/>
      <c r="B900" s="9"/>
      <c r="C900" s="9"/>
      <c r="D900" s="9"/>
      <c r="E900" s="8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9"/>
      <c r="S900" s="50"/>
      <c r="T900" s="8"/>
      <c r="U900" s="8"/>
      <c r="V900" s="8"/>
      <c r="Z900" s="8"/>
    </row>
    <row r="901" spans="1:26" x14ac:dyDescent="0.2">
      <c r="A901" s="9"/>
      <c r="B901" s="9"/>
      <c r="C901" s="9"/>
      <c r="D901" s="9"/>
      <c r="E901" s="8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9"/>
      <c r="S901" s="50"/>
      <c r="T901" s="8"/>
      <c r="U901" s="8"/>
      <c r="V901" s="8"/>
      <c r="Z901" s="8"/>
    </row>
    <row r="902" spans="1:26" x14ac:dyDescent="0.2">
      <c r="A902" s="9"/>
      <c r="B902" s="9"/>
      <c r="C902" s="9"/>
      <c r="D902" s="9"/>
      <c r="E902" s="8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9"/>
      <c r="S902" s="50"/>
      <c r="T902" s="8"/>
      <c r="U902" s="8"/>
      <c r="V902" s="8"/>
      <c r="Z902" s="8"/>
    </row>
    <row r="903" spans="1:26" x14ac:dyDescent="0.2">
      <c r="A903" s="9"/>
      <c r="B903" s="9"/>
      <c r="C903" s="9"/>
      <c r="D903" s="9"/>
      <c r="E903" s="8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9"/>
      <c r="S903" s="50"/>
      <c r="T903" s="8"/>
      <c r="U903" s="8"/>
      <c r="V903" s="8"/>
      <c r="Z903" s="8"/>
    </row>
    <row r="904" spans="1:26" x14ac:dyDescent="0.2">
      <c r="A904" s="9"/>
      <c r="B904" s="9"/>
      <c r="C904" s="9"/>
      <c r="D904" s="9"/>
      <c r="E904" s="8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9"/>
      <c r="S904" s="50"/>
      <c r="T904" s="8"/>
      <c r="U904" s="8"/>
      <c r="V904" s="8"/>
      <c r="Z904" s="8"/>
    </row>
    <row r="905" spans="1:26" x14ac:dyDescent="0.2">
      <c r="A905" s="9"/>
      <c r="B905" s="9"/>
      <c r="C905" s="9"/>
      <c r="D905" s="9"/>
      <c r="E905" s="8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9"/>
      <c r="S905" s="50"/>
      <c r="T905" s="8"/>
      <c r="U905" s="8"/>
      <c r="V905" s="8"/>
      <c r="Z905" s="8"/>
    </row>
    <row r="906" spans="1:26" x14ac:dyDescent="0.2">
      <c r="A906" s="9"/>
      <c r="B906" s="9"/>
      <c r="C906" s="9"/>
      <c r="D906" s="9"/>
      <c r="E906" s="8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9"/>
      <c r="S906" s="50"/>
      <c r="T906" s="8"/>
      <c r="U906" s="8"/>
      <c r="V906" s="8"/>
      <c r="Z906" s="8"/>
    </row>
    <row r="907" spans="1:26" x14ac:dyDescent="0.2">
      <c r="A907" s="9"/>
      <c r="B907" s="9"/>
      <c r="C907" s="9"/>
      <c r="D907" s="9"/>
      <c r="E907" s="8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9"/>
      <c r="S907" s="50"/>
      <c r="T907" s="8"/>
      <c r="U907" s="8"/>
      <c r="V907" s="8"/>
      <c r="Z907" s="8"/>
    </row>
    <row r="908" spans="1:26" x14ac:dyDescent="0.2">
      <c r="A908" s="9"/>
      <c r="B908" s="9"/>
      <c r="C908" s="9"/>
      <c r="D908" s="9"/>
      <c r="E908" s="8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9"/>
      <c r="S908" s="50"/>
      <c r="T908" s="8"/>
      <c r="U908" s="8"/>
      <c r="V908" s="8"/>
      <c r="Z908" s="8"/>
    </row>
    <row r="909" spans="1:26" x14ac:dyDescent="0.2">
      <c r="A909" s="9"/>
      <c r="B909" s="9"/>
      <c r="C909" s="9"/>
      <c r="D909" s="9"/>
      <c r="E909" s="8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9"/>
      <c r="S909" s="50"/>
      <c r="T909" s="8"/>
      <c r="U909" s="8"/>
      <c r="V909" s="8"/>
      <c r="Z909" s="8"/>
    </row>
    <row r="910" spans="1:26" x14ac:dyDescent="0.2">
      <c r="A910" s="9"/>
      <c r="B910" s="9"/>
      <c r="C910" s="9"/>
      <c r="D910" s="9"/>
      <c r="E910" s="8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9"/>
      <c r="S910" s="50"/>
      <c r="T910" s="8"/>
      <c r="U910" s="8"/>
      <c r="V910" s="8"/>
      <c r="Z910" s="8"/>
    </row>
    <row r="911" spans="1:26" x14ac:dyDescent="0.2">
      <c r="A911" s="9"/>
      <c r="B911" s="9"/>
      <c r="C911" s="9"/>
      <c r="D911" s="9"/>
      <c r="E911" s="8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9"/>
      <c r="S911" s="50"/>
      <c r="T911" s="8"/>
      <c r="U911" s="8"/>
      <c r="V911" s="8"/>
      <c r="Z911" s="8"/>
    </row>
    <row r="912" spans="1:26" x14ac:dyDescent="0.2">
      <c r="A912" s="9"/>
      <c r="B912" s="9"/>
      <c r="C912" s="9"/>
      <c r="D912" s="9"/>
      <c r="E912" s="8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9"/>
      <c r="S912" s="50"/>
      <c r="T912" s="8"/>
      <c r="U912" s="8"/>
      <c r="V912" s="8"/>
      <c r="Z912" s="8"/>
    </row>
    <row r="913" spans="1:26" x14ac:dyDescent="0.2">
      <c r="A913" s="9"/>
      <c r="B913" s="9"/>
      <c r="C913" s="9"/>
      <c r="D913" s="9"/>
      <c r="E913" s="8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9"/>
      <c r="S913" s="50"/>
      <c r="T913" s="8"/>
      <c r="U913" s="8"/>
      <c r="V913" s="8"/>
      <c r="Z913" s="8"/>
    </row>
    <row r="914" spans="1:26" x14ac:dyDescent="0.2">
      <c r="A914" s="9"/>
      <c r="B914" s="9"/>
      <c r="C914" s="9"/>
      <c r="D914" s="9"/>
      <c r="E914" s="8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9"/>
      <c r="S914" s="50"/>
      <c r="T914" s="8"/>
      <c r="U914" s="8"/>
      <c r="V914" s="8"/>
      <c r="Z914" s="8"/>
    </row>
    <row r="915" spans="1:26" x14ac:dyDescent="0.2">
      <c r="A915" s="9"/>
      <c r="B915" s="9"/>
      <c r="C915" s="9"/>
      <c r="D915" s="9"/>
      <c r="E915" s="8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9"/>
      <c r="S915" s="50"/>
      <c r="T915" s="8"/>
      <c r="U915" s="8"/>
      <c r="V915" s="8"/>
      <c r="Z915" s="8"/>
    </row>
    <row r="916" spans="1:26" x14ac:dyDescent="0.2">
      <c r="A916" s="9"/>
      <c r="B916" s="9"/>
      <c r="C916" s="9"/>
      <c r="D916" s="9"/>
      <c r="E916" s="8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9"/>
      <c r="S916" s="50"/>
      <c r="T916" s="8"/>
      <c r="U916" s="8"/>
      <c r="V916" s="8"/>
      <c r="Z916" s="8"/>
    </row>
    <row r="917" spans="1:26" x14ac:dyDescent="0.2">
      <c r="A917" s="9"/>
      <c r="B917" s="9"/>
      <c r="C917" s="9"/>
      <c r="D917" s="9"/>
      <c r="E917" s="8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9"/>
      <c r="S917" s="50"/>
      <c r="T917" s="8"/>
      <c r="U917" s="8"/>
      <c r="V917" s="8"/>
      <c r="Z917" s="8"/>
    </row>
    <row r="918" spans="1:26" x14ac:dyDescent="0.2">
      <c r="A918" s="9"/>
      <c r="B918" s="9"/>
      <c r="C918" s="9"/>
      <c r="D918" s="9"/>
      <c r="E918" s="8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9"/>
      <c r="S918" s="50"/>
      <c r="T918" s="8"/>
      <c r="U918" s="8"/>
      <c r="V918" s="8"/>
      <c r="Z918" s="8"/>
    </row>
    <row r="919" spans="1:26" x14ac:dyDescent="0.2">
      <c r="A919" s="9"/>
      <c r="B919" s="9"/>
      <c r="C919" s="9"/>
      <c r="D919" s="9"/>
      <c r="E919" s="8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9"/>
      <c r="S919" s="50"/>
      <c r="T919" s="8"/>
      <c r="U919" s="8"/>
      <c r="V919" s="8"/>
      <c r="Z919" s="8"/>
    </row>
    <row r="920" spans="1:26" x14ac:dyDescent="0.2">
      <c r="A920" s="9"/>
      <c r="B920" s="9"/>
      <c r="C920" s="9"/>
      <c r="D920" s="9"/>
      <c r="E920" s="8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9"/>
      <c r="S920" s="50"/>
      <c r="T920" s="8"/>
      <c r="U920" s="8"/>
      <c r="V920" s="8"/>
      <c r="Z920" s="8"/>
    </row>
    <row r="921" spans="1:26" x14ac:dyDescent="0.2">
      <c r="A921" s="9"/>
      <c r="B921" s="9"/>
      <c r="C921" s="9"/>
      <c r="D921" s="9"/>
      <c r="E921" s="8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9"/>
      <c r="S921" s="50"/>
      <c r="T921" s="8"/>
      <c r="U921" s="8"/>
      <c r="V921" s="8"/>
      <c r="Z921" s="8"/>
    </row>
    <row r="922" spans="1:26" x14ac:dyDescent="0.2">
      <c r="A922" s="9"/>
      <c r="B922" s="9"/>
      <c r="C922" s="9"/>
      <c r="D922" s="9"/>
      <c r="E922" s="8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9"/>
      <c r="S922" s="50"/>
      <c r="T922" s="8"/>
      <c r="U922" s="8"/>
      <c r="V922" s="8"/>
      <c r="Z922" s="8"/>
    </row>
    <row r="923" spans="1:26" x14ac:dyDescent="0.2">
      <c r="A923" s="9"/>
      <c r="B923" s="9"/>
      <c r="C923" s="9"/>
      <c r="D923" s="9"/>
      <c r="E923" s="8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9"/>
      <c r="S923" s="50"/>
      <c r="T923" s="8"/>
      <c r="U923" s="8"/>
      <c r="V923" s="8"/>
      <c r="Z923" s="8"/>
    </row>
    <row r="924" spans="1:26" x14ac:dyDescent="0.2">
      <c r="A924" s="9"/>
      <c r="B924" s="9"/>
      <c r="C924" s="9"/>
      <c r="D924" s="9"/>
      <c r="E924" s="8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9"/>
      <c r="S924" s="50"/>
      <c r="T924" s="8"/>
      <c r="U924" s="8"/>
      <c r="V924" s="8"/>
      <c r="Z924" s="8"/>
    </row>
    <row r="925" spans="1:26" x14ac:dyDescent="0.2">
      <c r="A925" s="9"/>
      <c r="B925" s="9"/>
      <c r="C925" s="9"/>
      <c r="D925" s="9"/>
      <c r="E925" s="8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9"/>
      <c r="S925" s="50"/>
      <c r="T925" s="8"/>
      <c r="U925" s="8"/>
      <c r="V925" s="8"/>
      <c r="Z925" s="8"/>
    </row>
    <row r="926" spans="1:26" x14ac:dyDescent="0.2">
      <c r="A926" s="9"/>
      <c r="B926" s="9"/>
      <c r="C926" s="9"/>
      <c r="D926" s="9"/>
      <c r="E926" s="8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9"/>
      <c r="S926" s="50"/>
      <c r="T926" s="8"/>
      <c r="U926" s="8"/>
      <c r="V926" s="8"/>
      <c r="Z926" s="8"/>
    </row>
    <row r="927" spans="1:26" x14ac:dyDescent="0.2">
      <c r="A927" s="9"/>
      <c r="B927" s="9"/>
      <c r="C927" s="9"/>
      <c r="D927" s="9"/>
      <c r="E927" s="8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9"/>
      <c r="S927" s="50"/>
      <c r="T927" s="8"/>
      <c r="U927" s="8"/>
      <c r="V927" s="8"/>
      <c r="Z927" s="8"/>
    </row>
    <row r="928" spans="1:26" x14ac:dyDescent="0.2">
      <c r="A928" s="9"/>
      <c r="B928" s="9"/>
      <c r="C928" s="9"/>
      <c r="D928" s="9"/>
      <c r="E928" s="8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9"/>
      <c r="S928" s="50"/>
      <c r="T928" s="8"/>
      <c r="U928" s="8"/>
      <c r="V928" s="8"/>
      <c r="Z928" s="8"/>
    </row>
    <row r="929" spans="1:26" x14ac:dyDescent="0.2">
      <c r="A929" s="9"/>
      <c r="B929" s="9"/>
      <c r="C929" s="9"/>
      <c r="D929" s="9"/>
      <c r="E929" s="8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9"/>
      <c r="S929" s="50"/>
      <c r="T929" s="8"/>
      <c r="U929" s="8"/>
      <c r="V929" s="8"/>
      <c r="Z929" s="8"/>
    </row>
    <row r="930" spans="1:26" x14ac:dyDescent="0.2">
      <c r="A930" s="9"/>
      <c r="B930" s="9"/>
      <c r="C930" s="9"/>
      <c r="D930" s="9"/>
      <c r="E930" s="8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9"/>
      <c r="S930" s="50"/>
      <c r="T930" s="8"/>
      <c r="U930" s="8"/>
      <c r="V930" s="8"/>
      <c r="Z930" s="8"/>
    </row>
    <row r="931" spans="1:26" x14ac:dyDescent="0.2">
      <c r="A931" s="9"/>
      <c r="B931" s="9"/>
      <c r="C931" s="9"/>
      <c r="D931" s="9"/>
      <c r="E931" s="8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9"/>
      <c r="S931" s="50"/>
      <c r="T931" s="8"/>
      <c r="U931" s="8"/>
      <c r="V931" s="8"/>
      <c r="Z931" s="8"/>
    </row>
    <row r="932" spans="1:26" x14ac:dyDescent="0.2">
      <c r="A932" s="9"/>
      <c r="B932" s="9"/>
      <c r="C932" s="9"/>
      <c r="D932" s="9"/>
      <c r="E932" s="8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9"/>
      <c r="S932" s="50"/>
      <c r="T932" s="8"/>
      <c r="U932" s="8"/>
      <c r="V932" s="8"/>
      <c r="Z932" s="8"/>
    </row>
    <row r="933" spans="1:26" x14ac:dyDescent="0.2">
      <c r="A933" s="9"/>
      <c r="B933" s="9"/>
      <c r="C933" s="9"/>
      <c r="D933" s="9"/>
      <c r="E933" s="8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9"/>
      <c r="S933" s="50"/>
      <c r="T933" s="8"/>
      <c r="U933" s="8"/>
      <c r="V933" s="8"/>
      <c r="Z933" s="8"/>
    </row>
    <row r="934" spans="1:26" x14ac:dyDescent="0.2">
      <c r="A934" s="9"/>
      <c r="B934" s="9"/>
      <c r="C934" s="9"/>
      <c r="D934" s="9"/>
      <c r="E934" s="8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9"/>
      <c r="S934" s="50"/>
      <c r="T934" s="8"/>
      <c r="U934" s="8"/>
      <c r="V934" s="8"/>
      <c r="Z934" s="8"/>
    </row>
    <row r="935" spans="1:26" x14ac:dyDescent="0.2">
      <c r="A935" s="9"/>
      <c r="B935" s="9"/>
      <c r="C935" s="9"/>
      <c r="D935" s="9"/>
      <c r="E935" s="8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9"/>
      <c r="S935" s="50"/>
      <c r="T935" s="8"/>
      <c r="U935" s="8"/>
      <c r="V935" s="8"/>
      <c r="Z935" s="8"/>
    </row>
    <row r="936" spans="1:26" x14ac:dyDescent="0.2">
      <c r="A936" s="9"/>
      <c r="B936" s="9"/>
      <c r="C936" s="9"/>
      <c r="D936" s="9"/>
      <c r="E936" s="8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9"/>
      <c r="S936" s="50"/>
      <c r="T936" s="8"/>
      <c r="U936" s="8"/>
      <c r="V936" s="8"/>
      <c r="Z936" s="8"/>
    </row>
    <row r="937" spans="1:26" x14ac:dyDescent="0.2">
      <c r="A937" s="9"/>
      <c r="B937" s="9"/>
      <c r="C937" s="9"/>
      <c r="D937" s="9"/>
      <c r="E937" s="8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9"/>
      <c r="S937" s="50"/>
      <c r="T937" s="8"/>
      <c r="U937" s="8"/>
      <c r="V937" s="8"/>
      <c r="Z937" s="8"/>
    </row>
    <row r="938" spans="1:26" x14ac:dyDescent="0.2">
      <c r="A938" s="9"/>
      <c r="B938" s="9"/>
      <c r="C938" s="9"/>
      <c r="D938" s="9"/>
      <c r="E938" s="8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9"/>
      <c r="S938" s="50"/>
      <c r="T938" s="8"/>
      <c r="U938" s="8"/>
      <c r="V938" s="8"/>
      <c r="Z938" s="8"/>
    </row>
    <row r="939" spans="1:26" x14ac:dyDescent="0.2">
      <c r="A939" s="9"/>
      <c r="B939" s="9"/>
      <c r="C939" s="9"/>
      <c r="D939" s="9"/>
      <c r="E939" s="8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9"/>
      <c r="S939" s="50"/>
      <c r="T939" s="8"/>
      <c r="U939" s="8"/>
      <c r="V939" s="8"/>
      <c r="Z939" s="8"/>
    </row>
    <row r="940" spans="1:26" x14ac:dyDescent="0.2">
      <c r="A940" s="9"/>
      <c r="B940" s="9"/>
      <c r="C940" s="9"/>
      <c r="D940" s="9"/>
      <c r="E940" s="8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9"/>
      <c r="S940" s="50"/>
      <c r="T940" s="8"/>
      <c r="U940" s="8"/>
      <c r="V940" s="8"/>
      <c r="Z940" s="8"/>
    </row>
    <row r="941" spans="1:26" x14ac:dyDescent="0.2">
      <c r="A941" s="9"/>
      <c r="B941" s="9"/>
      <c r="C941" s="9"/>
      <c r="D941" s="9"/>
      <c r="E941" s="8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9"/>
      <c r="S941" s="50"/>
      <c r="T941" s="8"/>
      <c r="U941" s="8"/>
      <c r="V941" s="8"/>
      <c r="Z941" s="8"/>
    </row>
    <row r="942" spans="1:26" x14ac:dyDescent="0.2">
      <c r="A942" s="9"/>
      <c r="B942" s="9"/>
      <c r="C942" s="9"/>
      <c r="D942" s="9"/>
      <c r="E942" s="8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9"/>
      <c r="S942" s="50"/>
      <c r="T942" s="8"/>
      <c r="U942" s="8"/>
      <c r="V942" s="8"/>
      <c r="Z942" s="8"/>
    </row>
    <row r="943" spans="1:26" x14ac:dyDescent="0.2">
      <c r="A943" s="9"/>
      <c r="B943" s="9"/>
      <c r="C943" s="9"/>
      <c r="D943" s="9"/>
      <c r="E943" s="8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9"/>
      <c r="S943" s="50"/>
      <c r="T943" s="8"/>
      <c r="U943" s="8"/>
      <c r="V943" s="8"/>
      <c r="Z943" s="8"/>
    </row>
    <row r="944" spans="1:26" x14ac:dyDescent="0.2">
      <c r="A944" s="9"/>
      <c r="B944" s="9"/>
      <c r="C944" s="9"/>
      <c r="D944" s="9"/>
      <c r="E944" s="8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9"/>
      <c r="S944" s="50"/>
      <c r="T944" s="8"/>
      <c r="U944" s="8"/>
      <c r="V944" s="8"/>
      <c r="Z944" s="8"/>
    </row>
    <row r="945" spans="1:26" x14ac:dyDescent="0.2">
      <c r="A945" s="9"/>
      <c r="B945" s="9"/>
      <c r="C945" s="9"/>
      <c r="D945" s="9"/>
      <c r="E945" s="8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9"/>
      <c r="S945" s="50"/>
      <c r="T945" s="8"/>
      <c r="U945" s="8"/>
      <c r="V945" s="8"/>
      <c r="Z945" s="8"/>
    </row>
    <row r="946" spans="1:26" x14ac:dyDescent="0.2">
      <c r="A946" s="9"/>
      <c r="B946" s="9"/>
      <c r="C946" s="9"/>
      <c r="D946" s="9"/>
      <c r="E946" s="8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9"/>
      <c r="S946" s="50"/>
      <c r="T946" s="8"/>
      <c r="U946" s="8"/>
      <c r="V946" s="8"/>
      <c r="Z946" s="8"/>
    </row>
    <row r="947" spans="1:26" x14ac:dyDescent="0.2">
      <c r="A947" s="9"/>
      <c r="B947" s="9"/>
      <c r="C947" s="9"/>
      <c r="D947" s="9"/>
      <c r="E947" s="8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9"/>
      <c r="S947" s="50"/>
      <c r="T947" s="8"/>
      <c r="U947" s="8"/>
      <c r="V947" s="8"/>
      <c r="Z947" s="8"/>
    </row>
    <row r="948" spans="1:26" x14ac:dyDescent="0.2">
      <c r="A948" s="9"/>
      <c r="B948" s="9"/>
      <c r="C948" s="9"/>
      <c r="D948" s="9"/>
      <c r="E948" s="8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9"/>
      <c r="S948" s="50"/>
      <c r="T948" s="8"/>
      <c r="U948" s="8"/>
      <c r="V948" s="8"/>
      <c r="Z948" s="8"/>
    </row>
    <row r="949" spans="1:26" x14ac:dyDescent="0.2">
      <c r="A949" s="9"/>
      <c r="B949" s="9"/>
      <c r="C949" s="9"/>
      <c r="D949" s="9"/>
      <c r="E949" s="8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9"/>
      <c r="S949" s="50"/>
      <c r="T949" s="8"/>
      <c r="U949" s="8"/>
      <c r="V949" s="8"/>
      <c r="Z949" s="8"/>
    </row>
    <row r="950" spans="1:26" x14ac:dyDescent="0.2">
      <c r="A950" s="9"/>
      <c r="B950" s="9"/>
      <c r="C950" s="9"/>
      <c r="D950" s="9"/>
      <c r="E950" s="8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9"/>
      <c r="S950" s="50"/>
      <c r="T950" s="8"/>
      <c r="U950" s="8"/>
      <c r="V950" s="8"/>
      <c r="Z950" s="8"/>
    </row>
    <row r="951" spans="1:26" x14ac:dyDescent="0.2">
      <c r="A951" s="9"/>
      <c r="B951" s="9"/>
      <c r="C951" s="9"/>
      <c r="D951" s="9"/>
      <c r="E951" s="8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9"/>
      <c r="S951" s="50"/>
      <c r="T951" s="8"/>
      <c r="U951" s="8"/>
      <c r="V951" s="8"/>
      <c r="Z951" s="8"/>
    </row>
    <row r="952" spans="1:26" x14ac:dyDescent="0.2">
      <c r="A952" s="9"/>
      <c r="B952" s="9"/>
      <c r="C952" s="9"/>
      <c r="D952" s="9"/>
      <c r="E952" s="8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9"/>
      <c r="S952" s="50"/>
      <c r="T952" s="8"/>
      <c r="U952" s="8"/>
      <c r="V952" s="8"/>
      <c r="Z952" s="8"/>
    </row>
    <row r="953" spans="1:26" x14ac:dyDescent="0.2">
      <c r="A953" s="9"/>
      <c r="B953" s="9"/>
      <c r="C953" s="9"/>
      <c r="D953" s="9"/>
      <c r="E953" s="8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9"/>
      <c r="S953" s="50"/>
      <c r="T953" s="8"/>
      <c r="U953" s="8"/>
      <c r="V953" s="8"/>
      <c r="Z953" s="8"/>
    </row>
    <row r="954" spans="1:26" x14ac:dyDescent="0.2">
      <c r="A954" s="9"/>
      <c r="B954" s="9"/>
      <c r="C954" s="9"/>
      <c r="D954" s="9"/>
      <c r="E954" s="8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9"/>
      <c r="S954" s="50"/>
      <c r="T954" s="8"/>
      <c r="U954" s="8"/>
      <c r="V954" s="8"/>
      <c r="Z954" s="8"/>
    </row>
    <row r="955" spans="1:26" x14ac:dyDescent="0.2">
      <c r="A955" s="9"/>
      <c r="B955" s="9"/>
      <c r="C955" s="9"/>
      <c r="D955" s="9"/>
      <c r="E955" s="8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9"/>
      <c r="S955" s="50"/>
      <c r="T955" s="8"/>
      <c r="U955" s="8"/>
      <c r="V955" s="8"/>
      <c r="Z955" s="8"/>
    </row>
    <row r="956" spans="1:26" x14ac:dyDescent="0.2">
      <c r="A956" s="9"/>
      <c r="B956" s="9"/>
      <c r="C956" s="9"/>
      <c r="D956" s="9"/>
      <c r="E956" s="8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9"/>
      <c r="S956" s="50"/>
      <c r="T956" s="8"/>
      <c r="U956" s="8"/>
      <c r="V956" s="8"/>
      <c r="Z956" s="8"/>
    </row>
    <row r="957" spans="1:26" x14ac:dyDescent="0.2">
      <c r="A957" s="9"/>
      <c r="B957" s="9"/>
      <c r="C957" s="9"/>
      <c r="D957" s="9"/>
      <c r="E957" s="8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9"/>
      <c r="S957" s="50"/>
      <c r="T957" s="8"/>
      <c r="U957" s="8"/>
      <c r="V957" s="8"/>
      <c r="Z957" s="8"/>
    </row>
    <row r="958" spans="1:26" x14ac:dyDescent="0.2">
      <c r="A958" s="9"/>
      <c r="B958" s="9"/>
      <c r="C958" s="9"/>
      <c r="D958" s="9"/>
      <c r="E958" s="8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9"/>
      <c r="S958" s="50"/>
      <c r="T958" s="8"/>
      <c r="U958" s="8"/>
      <c r="V958" s="8"/>
      <c r="Z958" s="8"/>
    </row>
    <row r="959" spans="1:26" x14ac:dyDescent="0.2">
      <c r="A959" s="9"/>
      <c r="B959" s="9"/>
      <c r="C959" s="9"/>
      <c r="D959" s="9"/>
      <c r="E959" s="8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9"/>
      <c r="S959" s="50"/>
      <c r="T959" s="8"/>
      <c r="U959" s="8"/>
      <c r="V959" s="8"/>
      <c r="Z959" s="8"/>
    </row>
    <row r="960" spans="1:26" x14ac:dyDescent="0.2">
      <c r="A960" s="9"/>
      <c r="B960" s="9"/>
      <c r="C960" s="9"/>
      <c r="D960" s="9"/>
      <c r="E960" s="8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9"/>
      <c r="S960" s="50"/>
      <c r="T960" s="8"/>
      <c r="U960" s="8"/>
      <c r="V960" s="8"/>
      <c r="Z960" s="8"/>
    </row>
    <row r="961" spans="1:26" x14ac:dyDescent="0.2">
      <c r="A961" s="9"/>
      <c r="B961" s="9"/>
      <c r="C961" s="9"/>
      <c r="D961" s="9"/>
      <c r="E961" s="8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9"/>
      <c r="S961" s="50"/>
      <c r="T961" s="8"/>
      <c r="U961" s="8"/>
      <c r="V961" s="8"/>
      <c r="Z961" s="8"/>
    </row>
    <row r="962" spans="1:26" x14ac:dyDescent="0.2">
      <c r="A962" s="9"/>
      <c r="B962" s="9"/>
      <c r="C962" s="9"/>
      <c r="D962" s="9"/>
      <c r="E962" s="8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9"/>
      <c r="S962" s="50"/>
      <c r="T962" s="8"/>
      <c r="U962" s="8"/>
      <c r="V962" s="8"/>
      <c r="Z962" s="8"/>
    </row>
    <row r="963" spans="1:26" x14ac:dyDescent="0.2">
      <c r="A963" s="9"/>
      <c r="B963" s="9"/>
      <c r="C963" s="9"/>
      <c r="D963" s="9"/>
      <c r="E963" s="8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9"/>
      <c r="S963" s="50"/>
      <c r="T963" s="8"/>
      <c r="U963" s="8"/>
      <c r="V963" s="8"/>
      <c r="Z963" s="8"/>
    </row>
    <row r="964" spans="1:26" x14ac:dyDescent="0.2">
      <c r="A964" s="9"/>
      <c r="B964" s="9"/>
      <c r="C964" s="9"/>
      <c r="D964" s="9"/>
      <c r="E964" s="8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9"/>
      <c r="S964" s="50"/>
      <c r="T964" s="8"/>
      <c r="U964" s="8"/>
      <c r="V964" s="8"/>
      <c r="Z964" s="8"/>
    </row>
    <row r="965" spans="1:26" x14ac:dyDescent="0.2">
      <c r="A965" s="9"/>
      <c r="B965" s="9"/>
      <c r="C965" s="9"/>
      <c r="D965" s="9"/>
      <c r="E965" s="8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9"/>
      <c r="S965" s="50"/>
      <c r="T965" s="8"/>
      <c r="U965" s="8"/>
      <c r="V965" s="8"/>
      <c r="Z965" s="8"/>
    </row>
    <row r="966" spans="1:26" x14ac:dyDescent="0.2">
      <c r="A966" s="9"/>
      <c r="B966" s="9"/>
      <c r="C966" s="9"/>
      <c r="D966" s="9"/>
      <c r="E966" s="8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9"/>
      <c r="S966" s="50"/>
      <c r="T966" s="8"/>
      <c r="U966" s="8"/>
      <c r="V966" s="8"/>
      <c r="Z966" s="8"/>
    </row>
    <row r="967" spans="1:26" x14ac:dyDescent="0.2">
      <c r="A967" s="9"/>
      <c r="B967" s="9"/>
      <c r="C967" s="9"/>
      <c r="D967" s="9"/>
      <c r="E967" s="8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9"/>
      <c r="S967" s="50"/>
      <c r="T967" s="8"/>
      <c r="U967" s="8"/>
      <c r="V967" s="8"/>
      <c r="Z967" s="8"/>
    </row>
    <row r="968" spans="1:26" x14ac:dyDescent="0.2">
      <c r="A968" s="9"/>
      <c r="B968" s="9"/>
      <c r="C968" s="9"/>
      <c r="D968" s="9"/>
      <c r="E968" s="8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9"/>
      <c r="S968" s="50"/>
      <c r="T968" s="8"/>
      <c r="U968" s="8"/>
      <c r="V968" s="8"/>
      <c r="Z968" s="8"/>
    </row>
    <row r="969" spans="1:26" x14ac:dyDescent="0.2">
      <c r="A969" s="9"/>
      <c r="B969" s="9"/>
      <c r="C969" s="9"/>
      <c r="D969" s="9"/>
      <c r="E969" s="8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9"/>
      <c r="S969" s="50"/>
      <c r="T969" s="8"/>
      <c r="U969" s="8"/>
      <c r="V969" s="8"/>
      <c r="Z969" s="8"/>
    </row>
    <row r="970" spans="1:26" x14ac:dyDescent="0.2">
      <c r="A970" s="9"/>
      <c r="B970" s="9"/>
      <c r="C970" s="9"/>
      <c r="D970" s="9"/>
      <c r="E970" s="8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9"/>
      <c r="S970" s="50"/>
      <c r="T970" s="8"/>
      <c r="U970" s="8"/>
      <c r="V970" s="8"/>
      <c r="Z970" s="8"/>
    </row>
    <row r="971" spans="1:26" x14ac:dyDescent="0.2">
      <c r="A971" s="9"/>
      <c r="B971" s="9"/>
      <c r="C971" s="9"/>
      <c r="D971" s="9"/>
      <c r="E971" s="8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9"/>
      <c r="S971" s="50"/>
      <c r="T971" s="8"/>
      <c r="U971" s="8"/>
      <c r="V971" s="8"/>
      <c r="Z971" s="8"/>
    </row>
    <row r="972" spans="1:26" x14ac:dyDescent="0.2">
      <c r="A972" s="9"/>
      <c r="B972" s="9"/>
      <c r="C972" s="9"/>
      <c r="D972" s="9"/>
      <c r="E972" s="8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9"/>
      <c r="S972" s="50"/>
      <c r="T972" s="8"/>
      <c r="U972" s="8"/>
      <c r="V972" s="8"/>
      <c r="Z972" s="8"/>
    </row>
    <row r="973" spans="1:26" x14ac:dyDescent="0.2">
      <c r="A973" s="9"/>
      <c r="B973" s="9"/>
      <c r="C973" s="9"/>
      <c r="D973" s="9"/>
      <c r="E973" s="8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9"/>
      <c r="S973" s="50"/>
      <c r="T973" s="8"/>
      <c r="U973" s="8"/>
      <c r="V973" s="8"/>
      <c r="Z973" s="8"/>
    </row>
    <row r="974" spans="1:26" x14ac:dyDescent="0.2">
      <c r="A974" s="9"/>
      <c r="B974" s="9"/>
      <c r="C974" s="9"/>
      <c r="D974" s="9"/>
      <c r="E974" s="8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9"/>
      <c r="S974" s="50"/>
      <c r="T974" s="8"/>
      <c r="U974" s="8"/>
      <c r="V974" s="8"/>
      <c r="Z974" s="8"/>
    </row>
    <row r="975" spans="1:26" x14ac:dyDescent="0.2">
      <c r="A975" s="9"/>
      <c r="B975" s="9"/>
      <c r="C975" s="9"/>
      <c r="D975" s="9"/>
      <c r="E975" s="8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9"/>
      <c r="S975" s="50"/>
      <c r="T975" s="8"/>
      <c r="U975" s="8"/>
      <c r="V975" s="8"/>
      <c r="Z975" s="8"/>
    </row>
    <row r="976" spans="1:26" x14ac:dyDescent="0.2">
      <c r="A976" s="9"/>
      <c r="B976" s="9"/>
      <c r="C976" s="9"/>
      <c r="D976" s="9"/>
      <c r="E976" s="8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9"/>
      <c r="S976" s="50"/>
      <c r="T976" s="8"/>
      <c r="U976" s="8"/>
      <c r="V976" s="8"/>
      <c r="Z976" s="8"/>
    </row>
    <row r="977" spans="1:26" x14ac:dyDescent="0.2">
      <c r="A977" s="9"/>
      <c r="B977" s="9"/>
      <c r="C977" s="9"/>
      <c r="D977" s="9"/>
      <c r="E977" s="8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9"/>
      <c r="S977" s="50"/>
      <c r="T977" s="8"/>
      <c r="U977" s="8"/>
      <c r="V977" s="8"/>
      <c r="Z977" s="8"/>
    </row>
    <row r="978" spans="1:26" x14ac:dyDescent="0.2">
      <c r="A978" s="9"/>
      <c r="B978" s="9"/>
      <c r="C978" s="9"/>
      <c r="D978" s="9"/>
      <c r="E978" s="8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9"/>
      <c r="S978" s="50"/>
      <c r="T978" s="8"/>
      <c r="U978" s="8"/>
      <c r="V978" s="8"/>
      <c r="Z978" s="8"/>
    </row>
    <row r="979" spans="1:26" x14ac:dyDescent="0.2">
      <c r="A979" s="9"/>
      <c r="B979" s="9"/>
      <c r="C979" s="9"/>
      <c r="D979" s="9"/>
      <c r="E979" s="8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9"/>
      <c r="S979" s="50"/>
      <c r="T979" s="8"/>
      <c r="U979" s="8"/>
      <c r="V979" s="8"/>
      <c r="Z979" s="8"/>
    </row>
    <row r="980" spans="1:26" x14ac:dyDescent="0.2">
      <c r="A980" s="9"/>
      <c r="B980" s="9"/>
      <c r="C980" s="9"/>
      <c r="D980" s="9"/>
      <c r="E980" s="8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9"/>
      <c r="S980" s="50"/>
      <c r="T980" s="8"/>
      <c r="U980" s="8"/>
      <c r="V980" s="8"/>
      <c r="Z980" s="8"/>
    </row>
    <row r="981" spans="1:26" x14ac:dyDescent="0.2">
      <c r="A981" s="9"/>
      <c r="B981" s="9"/>
      <c r="C981" s="9"/>
      <c r="D981" s="9"/>
      <c r="E981" s="8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9"/>
      <c r="S981" s="50"/>
      <c r="T981" s="8"/>
      <c r="U981" s="8"/>
      <c r="V981" s="8"/>
      <c r="Z981" s="8"/>
    </row>
    <row r="982" spans="1:26" x14ac:dyDescent="0.2">
      <c r="A982" s="9"/>
      <c r="B982" s="9"/>
      <c r="C982" s="9"/>
      <c r="D982" s="9"/>
      <c r="E982" s="8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9"/>
      <c r="S982" s="50"/>
      <c r="T982" s="8"/>
      <c r="U982" s="8"/>
      <c r="V982" s="8"/>
      <c r="Z982" s="8"/>
    </row>
    <row r="983" spans="1:26" x14ac:dyDescent="0.2">
      <c r="A983" s="9"/>
      <c r="B983" s="9"/>
      <c r="C983" s="9"/>
      <c r="D983" s="9"/>
      <c r="E983" s="8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9"/>
      <c r="S983" s="50"/>
      <c r="T983" s="8"/>
      <c r="U983" s="8"/>
      <c r="V983" s="8"/>
      <c r="Z983" s="8"/>
    </row>
    <row r="984" spans="1:26" x14ac:dyDescent="0.2">
      <c r="A984" s="9"/>
      <c r="B984" s="9"/>
      <c r="C984" s="9"/>
      <c r="D984" s="9"/>
      <c r="E984" s="8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9"/>
      <c r="S984" s="50"/>
      <c r="T984" s="8"/>
      <c r="U984" s="8"/>
      <c r="V984" s="8"/>
      <c r="Z984" s="8"/>
    </row>
    <row r="985" spans="1:26" x14ac:dyDescent="0.2">
      <c r="A985" s="9"/>
      <c r="B985" s="9"/>
      <c r="C985" s="9"/>
      <c r="D985" s="9"/>
      <c r="E985" s="8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9"/>
      <c r="S985" s="50"/>
      <c r="T985" s="8"/>
      <c r="U985" s="8"/>
      <c r="V985" s="8"/>
      <c r="Z985" s="8"/>
    </row>
    <row r="986" spans="1:26" x14ac:dyDescent="0.2">
      <c r="A986" s="9"/>
      <c r="B986" s="9"/>
      <c r="C986" s="9"/>
      <c r="D986" s="9"/>
      <c r="E986" s="8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9"/>
      <c r="S986" s="50"/>
      <c r="T986" s="8"/>
      <c r="U986" s="8"/>
      <c r="V986" s="8"/>
      <c r="Z986" s="8"/>
    </row>
    <row r="987" spans="1:26" x14ac:dyDescent="0.2">
      <c r="A987" s="9"/>
      <c r="B987" s="9"/>
      <c r="C987" s="9"/>
      <c r="D987" s="9"/>
      <c r="E987" s="8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9"/>
      <c r="S987" s="50"/>
      <c r="T987" s="8"/>
      <c r="U987" s="8"/>
      <c r="V987" s="8"/>
      <c r="Z987" s="8"/>
    </row>
    <row r="988" spans="1:26" x14ac:dyDescent="0.2">
      <c r="A988" s="9"/>
      <c r="B988" s="9"/>
      <c r="C988" s="9"/>
      <c r="D988" s="9"/>
      <c r="E988" s="8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9"/>
      <c r="S988" s="50"/>
      <c r="T988" s="8"/>
      <c r="U988" s="8"/>
      <c r="V988" s="8"/>
      <c r="Z988" s="8"/>
    </row>
    <row r="989" spans="1:26" x14ac:dyDescent="0.2">
      <c r="A989" s="9"/>
      <c r="B989" s="9"/>
      <c r="C989" s="9"/>
      <c r="D989" s="9"/>
      <c r="E989" s="8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9"/>
      <c r="S989" s="50"/>
      <c r="T989" s="8"/>
      <c r="U989" s="8"/>
      <c r="V989" s="8"/>
      <c r="Z989" s="8"/>
    </row>
    <row r="990" spans="1:26" x14ac:dyDescent="0.2">
      <c r="A990" s="9"/>
      <c r="B990" s="9"/>
      <c r="C990" s="9"/>
      <c r="D990" s="9"/>
      <c r="E990" s="8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9"/>
      <c r="S990" s="50"/>
      <c r="T990" s="8"/>
      <c r="U990" s="8"/>
      <c r="V990" s="8"/>
      <c r="Z990" s="8"/>
    </row>
    <row r="991" spans="1:26" x14ac:dyDescent="0.2">
      <c r="A991" s="9"/>
      <c r="B991" s="9"/>
      <c r="C991" s="9"/>
      <c r="D991" s="9"/>
      <c r="E991" s="8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9"/>
      <c r="S991" s="50"/>
      <c r="T991" s="8"/>
      <c r="U991" s="8"/>
      <c r="V991" s="8"/>
      <c r="Z991" s="8"/>
    </row>
    <row r="992" spans="1:26" x14ac:dyDescent="0.2">
      <c r="A992" s="9"/>
      <c r="B992" s="9"/>
      <c r="C992" s="9"/>
      <c r="D992" s="9"/>
      <c r="E992" s="8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9"/>
      <c r="S992" s="50"/>
      <c r="T992" s="8"/>
      <c r="U992" s="8"/>
      <c r="V992" s="8"/>
      <c r="Z992" s="8"/>
    </row>
    <row r="993" spans="1:26" x14ac:dyDescent="0.2">
      <c r="A993" s="9"/>
      <c r="B993" s="9"/>
      <c r="C993" s="9"/>
      <c r="D993" s="9"/>
      <c r="E993" s="8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9"/>
      <c r="S993" s="50"/>
      <c r="T993" s="8"/>
      <c r="U993" s="8"/>
      <c r="V993" s="8"/>
      <c r="Z993" s="8"/>
    </row>
    <row r="994" spans="1:26" x14ac:dyDescent="0.2">
      <c r="A994" s="9"/>
      <c r="B994" s="9"/>
      <c r="C994" s="9"/>
      <c r="D994" s="9"/>
      <c r="E994" s="8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9"/>
      <c r="S994" s="50"/>
      <c r="T994" s="8"/>
      <c r="U994" s="8"/>
      <c r="V994" s="8"/>
      <c r="Z994" s="8"/>
    </row>
    <row r="995" spans="1:26" x14ac:dyDescent="0.2">
      <c r="A995" s="9"/>
      <c r="B995" s="9"/>
      <c r="C995" s="9"/>
      <c r="D995" s="9"/>
      <c r="E995" s="8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9"/>
      <c r="S995" s="50"/>
      <c r="T995" s="8"/>
      <c r="U995" s="8"/>
      <c r="V995" s="8"/>
      <c r="Z995" s="8"/>
    </row>
    <row r="996" spans="1:26" x14ac:dyDescent="0.2">
      <c r="A996" s="9"/>
      <c r="B996" s="9"/>
      <c r="C996" s="9"/>
      <c r="D996" s="9"/>
      <c r="E996" s="8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9"/>
      <c r="S996" s="50"/>
      <c r="T996" s="8"/>
      <c r="U996" s="8"/>
      <c r="V996" s="8"/>
      <c r="Z996" s="8"/>
    </row>
    <row r="997" spans="1:26" x14ac:dyDescent="0.2">
      <c r="A997" s="9"/>
      <c r="B997" s="9"/>
      <c r="C997" s="9"/>
      <c r="D997" s="9"/>
      <c r="E997" s="8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9"/>
      <c r="S997" s="50"/>
      <c r="T997" s="8"/>
      <c r="U997" s="8"/>
      <c r="V997" s="8"/>
      <c r="Z997" s="8"/>
    </row>
    <row r="998" spans="1:26" x14ac:dyDescent="0.2">
      <c r="A998" s="9"/>
      <c r="B998" s="9"/>
      <c r="C998" s="9"/>
      <c r="D998" s="9"/>
      <c r="E998" s="8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9"/>
      <c r="S998" s="50"/>
      <c r="T998" s="8"/>
      <c r="U998" s="8"/>
      <c r="V998" s="8"/>
      <c r="Z998" s="8"/>
    </row>
    <row r="999" spans="1:26" x14ac:dyDescent="0.2">
      <c r="A999" s="9"/>
      <c r="B999" s="9"/>
      <c r="C999" s="9"/>
      <c r="D999" s="9"/>
      <c r="E999" s="8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9"/>
      <c r="S999" s="50"/>
      <c r="T999" s="8"/>
      <c r="U999" s="8"/>
      <c r="V999" s="8"/>
      <c r="Z999" s="8"/>
    </row>
    <row r="1000" spans="1:26" x14ac:dyDescent="0.2">
      <c r="A1000" s="9"/>
      <c r="B1000" s="9"/>
      <c r="C1000" s="9"/>
      <c r="D1000" s="9"/>
      <c r="E1000" s="8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9"/>
      <c r="S1000" s="50"/>
      <c r="T1000" s="8"/>
      <c r="U1000" s="8"/>
      <c r="V1000" s="8"/>
      <c r="Z1000" s="8"/>
    </row>
  </sheetData>
  <sortState ref="A2:Z795">
    <sortCondition ref="A2:A795"/>
  </sortState>
  <customSheetViews>
    <customSheetView guid="{1C1DB4E6-432C-4F61-9E85-317128E86DD5}" filter="1" showAutoFilter="1">
      <pageMargins left="0.511811024" right="0.511811024" top="0.78740157499999996" bottom="0.78740157499999996" header="0.31496062000000002" footer="0.31496062000000002"/>
      <autoFilter ref="E1:E1000"/>
      <extLst>
        <ext uri="GoogleSheetsCustomDataVersion1">
          <go:sheetsCustomData xmlns:go="http://customooxmlschemas.google.com/" filterViewId="1288617899"/>
        </ext>
      </extLst>
    </customSheetView>
    <customSheetView guid="{A79B3BE5-DA09-4F5B-85E2-847AF6883521}" filter="1" showAutoFilter="1">
      <pageMargins left="0.511811024" right="0.511811024" top="0.78740157499999996" bottom="0.78740157499999996" header="0.31496062000000002" footer="0.31496062000000002"/>
      <autoFilter ref="A1:U795"/>
      <extLst>
        <ext uri="GoogleSheetsCustomDataVersion1">
          <go:sheetsCustomData xmlns:go="http://customooxmlschemas.google.com/" filterViewId="371931500"/>
        </ext>
      </extLst>
    </customSheetView>
  </customSheetViews>
  <conditionalFormatting sqref="L4 N4 G379 G392 L392:N393 L399 M403:N403 M406:N406 G407:G408 L408:N408 L415:N415 L418:N418 L420:N420 G420 L427 L433 N442 L449:N449 G449 G452 L452:N452 M455:N455 L465:N465 L462:N462 N463:N464 L463:L464 M464 G472:G473 G478 G480 M479:N479 L501:N501 L509:N509 L507:N507 L508 L531:N535 M547:N548 G551 M559:N559 G564 N565 L554 N554:N555 G553:G554 G557:G558 L597:N597 G604 M600:N600 M606:N606 J573 L573 L404:N404 G405 L366:N366 G364:G368 N399:N400 N484 G484 L484 N611 M489:N489 M294:N294 L295:N295 N492 L361:N361 L527:N527 L607:N607 L293 G295 G360:G361 M394:N394 G398 L411:N413 M410:N410 G424:G425 G429:G430 L429:N430 G432:G434 L437:N438 L445:N445 M447:N447 J447 M450:N451 G458 G461:G465 L471:N471 L473:N473 L480:N480 L478:N478 L491:N491 G494 L493:N494 G503 L505:N505 J512 L512 M514:N514 L515:N515 G515:G516 L539:N539 L537:N537 G547:G549 L557:N558 L566:N568 L569 L577:N577 G599 L599:N599 L588:N590 L593:N593 M594:N594 L591 G585:G593 L584:N584 M610:N610 L613:N614 I393:J393 K384 K385:L385 K398:L398 I405:J406 K405:L405 J407:L407 K424:M424 K425:L426 J424:J426 K461:L461 I471:J471 J472:L472 K503:L503 K516:L516 I587:J587 K586:M587 I584:J584 K585:L585 J585:J586 K604:L604 J603:J604 K5:N5 K96:M96 K97:N119 I415:J415 K457:N460 K538:N538 K468:L468 K467 K518:L520 J516:J520 K611:L611 K571:L571 J570:J571 K530:L530 K536:L536 J536:J539 I610:J610 G382:G385 I549:L549 K410 K397:N397 K446:N446 K504:N504 I517 K517:N517 G560:G561 K598:N598 L661:N661 G661 L660 M658:N658 J639 L639 L560:N564 G357:G358 G339:G341 L290:N290 L291 M685:N685 M13:N13 K282 N282 M299:N299 L10 K6 F615:G615 J367:K367 J432:L432 J592:L592 J523:L526 K414:L414 K616 K685 K13 I299:J299 K298:K299 J298 I612:I615 K615:N615 I623:N637 L333:N333 I617:N621 K11:N12 K7:N9 I754:N756 M422:N422 I581 G581 I507:J507 G507 G297 J401:L401 J441:N441 J499:L499 G499 G375 G414 J416:M416 G416 F735:F737 F740:F750 F687:F694 F11:F12 H11:H12 I434:M434 I577:J577 I594:K594 I542:L542 F382 H382 F724 F729:F733 F726:F727 H726:H727 F720:F722 H720:H722 I422:J422 F342:H343 F438:H438 I437:J438 F459:H460 I458:J461 F502:I502 K502:N502 F570:I570 K570:N570 F598:H598 I597:J598 G616 H615:H621 F624:H637 J611:J616 J622:K622 F755:H756 J757:K757 F467:H467 I467:J468 H676:H677 H687:H690 H729 I491:J491 F455:I455 F537:H538 I537:I539 G378:H378 H735:H737 F533:H533 J530:J533 I531:I533 J410:J414 F410:I413 F528:L528 J397:J399 F397:I397 F445:J446 J502:J505 F504:I505 F483:N483 F453:N453 F451:K451 G369:H369 F421:N421 F431:N431 F552:I552 F556:N556 F574:N576 F579:N580 F608:N608 F292:N292 F386:H386 F486:N486 F296:H296 I296:N297 G363:H363 F448:N448 F497:N498 F582:N583 F659:N659 F640:H657 F1:N1 F283:N289 F300:N309 L329:N329 F327:N327 F313:N313 G311:H312 G314:H321 G328 G330:H330 J311:K312 J314:K321 J330:K330 F423:N423 H357 G334:H334 G344:H344 J334:K334 J339:K344 G359:H359 L581:N581 I274:J282 I338:N338 F617:G621 H742:J750 I737:J739 K730 M727:N727 I727 I725:N726 I717:N723 H707:N708 H712:H714 I712:N715 I704:N705 J691 H692:H694 K684:N684 F14:H119 K14:N95 H338:H341 G335 G333 G326:H326 J326:K326 J336:K337 K335 J346:K357 G346:H356 J359:K359 F758:N760 I753 F274:H281 K274:N281 J363:K363 J323:K324 G323:H324 H375:H380 H389:J389 J387:L387 J382:J385 J386:K386 G387:H387 L388:N390 G395:G396 L395:N396 I640:J658 K640:N657 N753 L550:N553 F726:G726 H731:H733 F714:H714 I700:N702 F698:H698 G669:H669 F731:N731 F731:G732 F738:H738 F742:G743 F733:H733 I733:N735 F728:N728 K737:N750 F708:G708 F696:F714 H696:H705 F694:H694 F693:G693 I692:J698 F692:H692 F662:H668 F672:H672 F673:G673 F669:F674 F676:F677 G667:G678 H669:H674 I662:N680 F678:H684 F338:G338 F339:F342 K2:N3 G2:G12 F2:F9 H2:H9 I2:J119 N265 I684:J690 G686:G750 K686:N698 F762:N803 F805:N1000">
    <cfRule type="cellIs" dxfId="1910" priority="1" operator="equal">
      <formula>"ok"</formula>
    </cfRule>
  </conditionalFormatting>
  <conditionalFormatting sqref="F1:N803 F805:N1000">
    <cfRule type="cellIs" dxfId="1909" priority="2" operator="equal">
      <formula>"NA"</formula>
    </cfRule>
  </conditionalFormatting>
  <conditionalFormatting sqref="I297:J297">
    <cfRule type="cellIs" dxfId="1908" priority="3" operator="equal">
      <formula>"ok"</formula>
    </cfRule>
  </conditionalFormatting>
  <conditionalFormatting sqref="I297:J297">
    <cfRule type="cellIs" dxfId="1907" priority="4" operator="equal">
      <formula>"NA"</formula>
    </cfRule>
  </conditionalFormatting>
  <conditionalFormatting sqref="K4">
    <cfRule type="cellIs" dxfId="1906" priority="5" operator="equal">
      <formula>"ok"</formula>
    </cfRule>
  </conditionalFormatting>
  <conditionalFormatting sqref="K4">
    <cfRule type="cellIs" dxfId="1905" priority="6" operator="equal">
      <formula>"NA"</formula>
    </cfRule>
  </conditionalFormatting>
  <conditionalFormatting sqref="M4">
    <cfRule type="cellIs" dxfId="1904" priority="7" operator="equal">
      <formula>"ok"</formula>
    </cfRule>
  </conditionalFormatting>
  <conditionalFormatting sqref="M4">
    <cfRule type="cellIs" dxfId="1903" priority="8" operator="equal">
      <formula>"NA"</formula>
    </cfRule>
  </conditionalFormatting>
  <conditionalFormatting sqref="N96">
    <cfRule type="cellIs" dxfId="1902" priority="9" operator="equal">
      <formula>"ok"</formula>
    </cfRule>
  </conditionalFormatting>
  <conditionalFormatting sqref="N96">
    <cfRule type="cellIs" dxfId="1901" priority="10" operator="equal">
      <formula>"NA"</formula>
    </cfRule>
  </conditionalFormatting>
  <conditionalFormatting sqref="K600:L600 K529 K599 K602 F600:G602 F605:G605 F558:G558 K533:K534 K557:K558 K578 K593 K588:K591 K543 K560:K562 J557:J562 G457 H531:H533 I506:K506 I509:K509 H464:J464 H605:K606 F531:G532 F534:H534 F565:H565 H564 I564:K565 F529:H530 I529:J534 F536:H536 H537 I536:J537 F599:H599 H600:H603 I599:J603 I457:J457 G370:H370 F420:K420 F522 F551:I551 F567:J567 F555:J555 F573:J573 F577:J578 F597:K597 F612:J612 F391 I404:K404 F481:J481 G364 F484:K484 F540:J543 F549:J549 F584:J594 F290:K291 H661 J661 F560:I562 H558:I559 F581:G581 I581 M581:N581 K581 K443 H443:I443 F482:H482 H522:K522 F539 H539:J539 F548:I548 F553:I554">
    <cfRule type="cellIs" dxfId="1900" priority="11" operator="equal">
      <formula>"incluir"</formula>
    </cfRule>
  </conditionalFormatting>
  <conditionalFormatting sqref="N433">
    <cfRule type="cellIs" dxfId="1899" priority="12" operator="equal">
      <formula>"ok"</formula>
    </cfRule>
  </conditionalFormatting>
  <conditionalFormatting sqref="N433">
    <cfRule type="cellIs" dxfId="1898" priority="13" operator="equal">
      <formula>"NA"</formula>
    </cfRule>
  </conditionalFormatting>
  <conditionalFormatting sqref="J439">
    <cfRule type="cellIs" dxfId="1897" priority="14" operator="equal">
      <formula>"ok"</formula>
    </cfRule>
  </conditionalFormatting>
  <conditionalFormatting sqref="J439">
    <cfRule type="cellIs" dxfId="1896" priority="15" operator="equal">
      <formula>"NA"</formula>
    </cfRule>
  </conditionalFormatting>
  <conditionalFormatting sqref="J466">
    <cfRule type="cellIs" dxfId="1895" priority="16" operator="equal">
      <formula>"incluir"</formula>
    </cfRule>
  </conditionalFormatting>
  <conditionalFormatting sqref="G468">
    <cfRule type="cellIs" dxfId="1894" priority="17" operator="equal">
      <formula>"incluir"</formula>
    </cfRule>
  </conditionalFormatting>
  <conditionalFormatting sqref="N470 M469:N469 L469:L470 L466:N467 G469 G466">
    <cfRule type="cellIs" dxfId="1893" priority="18" operator="equal">
      <formula>"ok"</formula>
    </cfRule>
  </conditionalFormatting>
  <conditionalFormatting sqref="N470 M469:N469 L469:L470 L466:N467 G469 G466">
    <cfRule type="cellIs" dxfId="1892" priority="19" operator="equal">
      <formula>"NA"</formula>
    </cfRule>
  </conditionalFormatting>
  <conditionalFormatting sqref="M474:N474 M476:N477 L475:L477 J474 G476:G477">
    <cfRule type="cellIs" dxfId="1891" priority="20" operator="equal">
      <formula>"ok"</formula>
    </cfRule>
  </conditionalFormatting>
  <conditionalFormatting sqref="M474:N474 M476:N477 L475:L477 J474 G476:G477">
    <cfRule type="cellIs" dxfId="1890" priority="21" operator="equal">
      <formula>"NA"</formula>
    </cfRule>
  </conditionalFormatting>
  <conditionalFormatting sqref="M495:N495 G495">
    <cfRule type="cellIs" dxfId="1889" priority="22" operator="equal">
      <formula>"ok"</formula>
    </cfRule>
  </conditionalFormatting>
  <conditionalFormatting sqref="M495:N495 G495">
    <cfRule type="cellIs" dxfId="1888" priority="23" operator="equal">
      <formula>"NA"</formula>
    </cfRule>
  </conditionalFormatting>
  <conditionalFormatting sqref="G511">
    <cfRule type="cellIs" dxfId="1887" priority="24" operator="equal">
      <formula>"ok"</formula>
    </cfRule>
  </conditionalFormatting>
  <conditionalFormatting sqref="G511">
    <cfRule type="cellIs" dxfId="1886" priority="25" operator="equal">
      <formula>"NA"</formula>
    </cfRule>
  </conditionalFormatting>
  <conditionalFormatting sqref="L511:N511">
    <cfRule type="cellIs" dxfId="1885" priority="26" operator="equal">
      <formula>"ok"</formula>
    </cfRule>
  </conditionalFormatting>
  <conditionalFormatting sqref="L511:N511">
    <cfRule type="cellIs" dxfId="1884" priority="27" operator="equal">
      <formula>"NA"</formula>
    </cfRule>
  </conditionalFormatting>
  <conditionalFormatting sqref="M525">
    <cfRule type="cellIs" dxfId="1883" priority="28" operator="equal">
      <formula>"ok"</formula>
    </cfRule>
  </conditionalFormatting>
  <conditionalFormatting sqref="M525">
    <cfRule type="cellIs" dxfId="1882" priority="29" operator="equal">
      <formula>"NA"</formula>
    </cfRule>
  </conditionalFormatting>
  <conditionalFormatting sqref="K531">
    <cfRule type="cellIs" dxfId="1881" priority="30" operator="equal">
      <formula>"incluir"</formula>
    </cfRule>
  </conditionalFormatting>
  <conditionalFormatting sqref="G532">
    <cfRule type="cellIs" dxfId="1880" priority="31" operator="equal">
      <formula>"incluir"</formula>
    </cfRule>
  </conditionalFormatting>
  <conditionalFormatting sqref="K532">
    <cfRule type="cellIs" dxfId="1879" priority="32" operator="equal">
      <formula>"ok"</formula>
    </cfRule>
  </conditionalFormatting>
  <conditionalFormatting sqref="K532">
    <cfRule type="cellIs" dxfId="1878" priority="33" operator="equal">
      <formula>"NA"</formula>
    </cfRule>
  </conditionalFormatting>
  <conditionalFormatting sqref="K533">
    <cfRule type="cellIs" dxfId="1877" priority="34" operator="equal">
      <formula>"incluir"</formula>
    </cfRule>
  </conditionalFormatting>
  <conditionalFormatting sqref="I534:J535">
    <cfRule type="cellIs" dxfId="1876" priority="35" operator="equal">
      <formula>"ok"</formula>
    </cfRule>
  </conditionalFormatting>
  <conditionalFormatting sqref="I534:J535">
    <cfRule type="cellIs" dxfId="1875" priority="36" operator="equal">
      <formula>"NA"</formula>
    </cfRule>
  </conditionalFormatting>
  <conditionalFormatting sqref="G545">
    <cfRule type="cellIs" dxfId="1874" priority="37" operator="equal">
      <formula>"incluir"</formula>
    </cfRule>
  </conditionalFormatting>
  <conditionalFormatting sqref="M544:N544 L543:N543 G543">
    <cfRule type="cellIs" dxfId="1873" priority="38" operator="equal">
      <formula>"ok"</formula>
    </cfRule>
  </conditionalFormatting>
  <conditionalFormatting sqref="M544:N544 L543:N543 G543">
    <cfRule type="cellIs" dxfId="1872" priority="39" operator="equal">
      <formula>"NA"</formula>
    </cfRule>
  </conditionalFormatting>
  <conditionalFormatting sqref="I551">
    <cfRule type="cellIs" dxfId="1871" priority="40" operator="equal">
      <formula>"ok"</formula>
    </cfRule>
  </conditionalFormatting>
  <conditionalFormatting sqref="I551">
    <cfRule type="cellIs" dxfId="1870" priority="41" operator="equal">
      <formula>"NA"</formula>
    </cfRule>
  </conditionalFormatting>
  <conditionalFormatting sqref="K559">
    <cfRule type="cellIs" dxfId="1869" priority="42" operator="equal">
      <formula>"incluir"</formula>
    </cfRule>
  </conditionalFormatting>
  <conditionalFormatting sqref="G559 L559">
    <cfRule type="cellIs" dxfId="1868" priority="43" operator="equal">
      <formula>"incluir"</formula>
    </cfRule>
  </conditionalFormatting>
  <conditionalFormatting sqref="J567">
    <cfRule type="cellIs" dxfId="1867" priority="44" operator="equal">
      <formula>"incluir"</formula>
    </cfRule>
  </conditionalFormatting>
  <conditionalFormatting sqref="K567">
    <cfRule type="cellIs" dxfId="1866" priority="45" operator="equal">
      <formula>"incluir"</formula>
    </cfRule>
  </conditionalFormatting>
  <conditionalFormatting sqref="K567">
    <cfRule type="cellIs" dxfId="1865" priority="46" operator="equal">
      <formula>"incluir"</formula>
    </cfRule>
  </conditionalFormatting>
  <conditionalFormatting sqref="J568">
    <cfRule type="cellIs" dxfId="1864" priority="47" operator="equal">
      <formula>"incluir"</formula>
    </cfRule>
  </conditionalFormatting>
  <conditionalFormatting sqref="K568">
    <cfRule type="cellIs" dxfId="1863" priority="48" operator="equal">
      <formula>"incluir"</formula>
    </cfRule>
  </conditionalFormatting>
  <conditionalFormatting sqref="K568">
    <cfRule type="cellIs" dxfId="1862" priority="49" operator="equal">
      <formula>"incluir"</formula>
    </cfRule>
  </conditionalFormatting>
  <conditionalFormatting sqref="J555">
    <cfRule type="cellIs" dxfId="1861" priority="50" operator="equal">
      <formula>"incluir"</formula>
    </cfRule>
  </conditionalFormatting>
  <conditionalFormatting sqref="K555">
    <cfRule type="cellIs" dxfId="1860" priority="51" operator="equal">
      <formula>"incluir"</formula>
    </cfRule>
  </conditionalFormatting>
  <conditionalFormatting sqref="K555">
    <cfRule type="cellIs" dxfId="1859" priority="52" operator="equal">
      <formula>"incluir"</formula>
    </cfRule>
  </conditionalFormatting>
  <conditionalFormatting sqref="L555 L565 G562:G563 G565:G569">
    <cfRule type="cellIs" dxfId="1858" priority="53" operator="equal">
      <formula>"ok"</formula>
    </cfRule>
  </conditionalFormatting>
  <conditionalFormatting sqref="L555 L565 G562:G563 G565:G569">
    <cfRule type="cellIs" dxfId="1857" priority="54" operator="equal">
      <formula>"NA"</formula>
    </cfRule>
  </conditionalFormatting>
  <conditionalFormatting sqref="K573">
    <cfRule type="cellIs" dxfId="1856" priority="55" operator="equal">
      <formula>"incluir"</formula>
    </cfRule>
  </conditionalFormatting>
  <conditionalFormatting sqref="G573">
    <cfRule type="cellIs" dxfId="1855" priority="56" operator="equal">
      <formula>"incluir"</formula>
    </cfRule>
  </conditionalFormatting>
  <conditionalFormatting sqref="G578">
    <cfRule type="cellIs" dxfId="1854" priority="57" operator="equal">
      <formula>"incluir"</formula>
    </cfRule>
  </conditionalFormatting>
  <conditionalFormatting sqref="G597">
    <cfRule type="cellIs" dxfId="1853" priority="58" operator="equal">
      <formula>"incluir"</formula>
    </cfRule>
  </conditionalFormatting>
  <conditionalFormatting sqref="L600">
    <cfRule type="cellIs" dxfId="1852" priority="59" operator="equal">
      <formula>"incluir"</formula>
    </cfRule>
  </conditionalFormatting>
  <conditionalFormatting sqref="G600">
    <cfRule type="cellIs" dxfId="1851" priority="60" operator="equal">
      <formula>"incluir"</formula>
    </cfRule>
  </conditionalFormatting>
  <conditionalFormatting sqref="J601 K603">
    <cfRule type="cellIs" dxfId="1850" priority="61" operator="equal">
      <formula>"incluir"</formula>
    </cfRule>
  </conditionalFormatting>
  <conditionalFormatting sqref="G603">
    <cfRule type="cellIs" dxfId="1849" priority="62" operator="equal">
      <formula>"incluir"</formula>
    </cfRule>
  </conditionalFormatting>
  <conditionalFormatting sqref="G605">
    <cfRule type="cellIs" dxfId="1848" priority="63" operator="equal">
      <formula>"incluir"</formula>
    </cfRule>
  </conditionalFormatting>
  <conditionalFormatting sqref="L606">
    <cfRule type="cellIs" dxfId="1847" priority="64" operator="equal">
      <formula>"incluir"</formula>
    </cfRule>
  </conditionalFormatting>
  <conditionalFormatting sqref="K606">
    <cfRule type="cellIs" dxfId="1846" priority="65" operator="equal">
      <formula>"incluir"</formula>
    </cfRule>
  </conditionalFormatting>
  <conditionalFormatting sqref="K606">
    <cfRule type="cellIs" dxfId="1845" priority="66" operator="equal">
      <formula>"incluir"</formula>
    </cfRule>
  </conditionalFormatting>
  <conditionalFormatting sqref="L606">
    <cfRule type="cellIs" dxfId="1844" priority="67" operator="equal">
      <formula>"incluir"</formula>
    </cfRule>
  </conditionalFormatting>
  <conditionalFormatting sqref="G606">
    <cfRule type="cellIs" dxfId="1843" priority="68" operator="equal">
      <formula>"incluir"</formula>
    </cfRule>
  </conditionalFormatting>
  <conditionalFormatting sqref="G612">
    <cfRule type="cellIs" dxfId="1842" priority="69" operator="equal">
      <formula>"incluir"</formula>
    </cfRule>
  </conditionalFormatting>
  <conditionalFormatting sqref="L612 J614">
    <cfRule type="cellIs" dxfId="1841" priority="70" operator="equal">
      <formula>"ok"</formula>
    </cfRule>
  </conditionalFormatting>
  <conditionalFormatting sqref="L612 J614">
    <cfRule type="cellIs" dxfId="1840" priority="71" operator="equal">
      <formula>"NA"</formula>
    </cfRule>
  </conditionalFormatting>
  <conditionalFormatting sqref="I606:J606 J605 L603 L602:N602 K601:N601 G601:G602">
    <cfRule type="cellIs" dxfId="1839" priority="72" operator="equal">
      <formula>"ok"</formula>
    </cfRule>
  </conditionalFormatting>
  <conditionalFormatting sqref="I606:J606 J605 L603 L602:N602 K601:N601 G601:G602">
    <cfRule type="cellIs" dxfId="1838" priority="73" operator="equal">
      <formula>"NA"</formula>
    </cfRule>
  </conditionalFormatting>
  <conditionalFormatting sqref="G481:G482">
    <cfRule type="cellIs" dxfId="1837" priority="74" operator="equal">
      <formula>"incluir"</formula>
    </cfRule>
  </conditionalFormatting>
  <conditionalFormatting sqref="G290">
    <cfRule type="cellIs" dxfId="1836" priority="75" operator="equal">
      <formula>"ok"</formula>
    </cfRule>
  </conditionalFormatting>
  <conditionalFormatting sqref="G290">
    <cfRule type="cellIs" dxfId="1835" priority="76" operator="equal">
      <formula>"NA"</formula>
    </cfRule>
  </conditionalFormatting>
  <conditionalFormatting sqref="L400">
    <cfRule type="cellIs" dxfId="1834" priority="77" operator="equal">
      <formula>"ok"</formula>
    </cfRule>
  </conditionalFormatting>
  <conditionalFormatting sqref="L400">
    <cfRule type="cellIs" dxfId="1833" priority="78" operator="equal">
      <formula>"NA"</formula>
    </cfRule>
  </conditionalFormatting>
  <conditionalFormatting sqref="G400">
    <cfRule type="cellIs" dxfId="1832" priority="79" operator="equal">
      <formula>"ok"</formula>
    </cfRule>
  </conditionalFormatting>
  <conditionalFormatting sqref="G400">
    <cfRule type="cellIs" dxfId="1831" priority="80" operator="equal">
      <formula>"NA"</formula>
    </cfRule>
  </conditionalFormatting>
  <conditionalFormatting sqref="G609 G607 L595:N595">
    <cfRule type="cellIs" dxfId="1830" priority="81" operator="equal">
      <formula>"ok"</formula>
    </cfRule>
  </conditionalFormatting>
  <conditionalFormatting sqref="G609 G607 L595:N595">
    <cfRule type="cellIs" dxfId="1829" priority="82" operator="equal">
      <formula>"NA"</formula>
    </cfRule>
  </conditionalFormatting>
  <conditionalFormatting sqref="G550">
    <cfRule type="cellIs" dxfId="1828" priority="83" operator="equal">
      <formula>"ok"</formula>
    </cfRule>
  </conditionalFormatting>
  <conditionalFormatting sqref="G550">
    <cfRule type="cellIs" dxfId="1827" priority="84" operator="equal">
      <formula>"NA"</formula>
    </cfRule>
  </conditionalFormatting>
  <conditionalFormatting sqref="G527">
    <cfRule type="cellIs" dxfId="1826" priority="85" operator="equal">
      <formula>"ok"</formula>
    </cfRule>
  </conditionalFormatting>
  <conditionalFormatting sqref="G527">
    <cfRule type="cellIs" dxfId="1825" priority="86" operator="equal">
      <formula>"NA"</formula>
    </cfRule>
  </conditionalFormatting>
  <conditionalFormatting sqref="G509">
    <cfRule type="cellIs" dxfId="1824" priority="87" operator="equal">
      <formula>"ok"</formula>
    </cfRule>
  </conditionalFormatting>
  <conditionalFormatting sqref="G509">
    <cfRule type="cellIs" dxfId="1823" priority="88" operator="equal">
      <formula>"NA"</formula>
    </cfRule>
  </conditionalFormatting>
  <conditionalFormatting sqref="L492 L487">
    <cfRule type="cellIs" dxfId="1822" priority="89" operator="equal">
      <formula>"ok"</formula>
    </cfRule>
  </conditionalFormatting>
  <conditionalFormatting sqref="L492 L487">
    <cfRule type="cellIs" dxfId="1821" priority="90" operator="equal">
      <formula>"NA"</formula>
    </cfRule>
  </conditionalFormatting>
  <conditionalFormatting sqref="N586:N587 M585:N585 K584">
    <cfRule type="cellIs" dxfId="1820" priority="91" operator="equal">
      <formula>"incluir"</formula>
    </cfRule>
  </conditionalFormatting>
  <conditionalFormatting sqref="G530">
    <cfRule type="cellIs" dxfId="1819" priority="92" operator="equal">
      <formula>"ok"</formula>
    </cfRule>
  </conditionalFormatting>
  <conditionalFormatting sqref="G530">
    <cfRule type="cellIs" dxfId="1818" priority="93" operator="equal">
      <formula>"NA"</formula>
    </cfRule>
  </conditionalFormatting>
  <conditionalFormatting sqref="M536:N536 M530:N530">
    <cfRule type="cellIs" dxfId="1817" priority="94" operator="equal">
      <formula>"incluir"</formula>
    </cfRule>
  </conditionalFormatting>
  <conditionalFormatting sqref="L540:N540 K541:L541 G540:G542">
    <cfRule type="cellIs" dxfId="1816" priority="95" operator="equal">
      <formula>"ok"</formula>
    </cfRule>
  </conditionalFormatting>
  <conditionalFormatting sqref="L540:N540 K541:L541 G540:G542">
    <cfRule type="cellIs" dxfId="1815" priority="96" operator="equal">
      <formula>"NA"</formula>
    </cfRule>
  </conditionalFormatting>
  <conditionalFormatting sqref="M541:N541 K537 K539:K540">
    <cfRule type="cellIs" dxfId="1814" priority="97" operator="equal">
      <formula>"incluir"</formula>
    </cfRule>
  </conditionalFormatting>
  <conditionalFormatting sqref="G546">
    <cfRule type="cellIs" dxfId="1813" priority="98" operator="equal">
      <formula>"ok"</formula>
    </cfRule>
  </conditionalFormatting>
  <conditionalFormatting sqref="G546">
    <cfRule type="cellIs" dxfId="1812" priority="99" operator="equal">
      <formula>"NA"</formula>
    </cfRule>
  </conditionalFormatting>
  <conditionalFormatting sqref="M549:N549">
    <cfRule type="cellIs" dxfId="1811" priority="100" operator="equal">
      <formula>"incluir"</formula>
    </cfRule>
  </conditionalFormatting>
  <conditionalFormatting sqref="K572:L572 G572">
    <cfRule type="cellIs" dxfId="1810" priority="101" operator="equal">
      <formula>"ok"</formula>
    </cfRule>
  </conditionalFormatting>
  <conditionalFormatting sqref="K572:L572 G572">
    <cfRule type="cellIs" dxfId="1809" priority="102" operator="equal">
      <formula>"NA"</formula>
    </cfRule>
  </conditionalFormatting>
  <conditionalFormatting sqref="K577">
    <cfRule type="cellIs" dxfId="1808" priority="103" operator="equal">
      <formula>"incluir"</formula>
    </cfRule>
  </conditionalFormatting>
  <conditionalFormatting sqref="M591:N592 L594">
    <cfRule type="cellIs" dxfId="1807" priority="104" operator="equal">
      <formula>"incluir"</formula>
    </cfRule>
  </conditionalFormatting>
  <conditionalFormatting sqref="M751:N751 I751:J752">
    <cfRule type="cellIs" dxfId="1806" priority="105" operator="equal">
      <formula>"ok"</formula>
    </cfRule>
  </conditionalFormatting>
  <conditionalFormatting sqref="M751:N751 I751:J752">
    <cfRule type="cellIs" dxfId="1805" priority="106" operator="equal">
      <formula>"NA"</formula>
    </cfRule>
  </conditionalFormatting>
  <conditionalFormatting sqref="J661">
    <cfRule type="cellIs" dxfId="1804" priority="107" operator="equal">
      <formula>"incluir"</formula>
    </cfRule>
  </conditionalFormatting>
  <conditionalFormatting sqref="J661">
    <cfRule type="cellIs" dxfId="1803" priority="108" operator="equal">
      <formula>"incluir"</formula>
    </cfRule>
  </conditionalFormatting>
  <conditionalFormatting sqref="J660">
    <cfRule type="cellIs" dxfId="1802" priority="109" operator="equal">
      <formula>"incluir"</formula>
    </cfRule>
  </conditionalFormatting>
  <conditionalFormatting sqref="J660">
    <cfRule type="cellIs" dxfId="1801" priority="110" operator="equal">
      <formula>"incluir"</formula>
    </cfRule>
  </conditionalFormatting>
  <conditionalFormatting sqref="J660">
    <cfRule type="cellIs" dxfId="1800" priority="111" operator="equal">
      <formula>"incluir"</formula>
    </cfRule>
  </conditionalFormatting>
  <conditionalFormatting sqref="J658">
    <cfRule type="cellIs" dxfId="1799" priority="112" operator="equal">
      <formula>"incluir"</formula>
    </cfRule>
  </conditionalFormatting>
  <conditionalFormatting sqref="I639:J639 M639">
    <cfRule type="cellIs" dxfId="1798" priority="113" operator="equal">
      <formula>"incluir"</formula>
    </cfRule>
  </conditionalFormatting>
  <conditionalFormatting sqref="N639">
    <cfRule type="cellIs" dxfId="1797" priority="114" operator="equal">
      <formula>"incluir"</formula>
    </cfRule>
  </conditionalFormatting>
  <conditionalFormatting sqref="M639">
    <cfRule type="cellIs" dxfId="1796" priority="115" operator="equal">
      <formula>"incluir"</formula>
    </cfRule>
  </conditionalFormatting>
  <conditionalFormatting sqref="M638">
    <cfRule type="cellIs" dxfId="1795" priority="116" operator="equal">
      <formula>"incluir"</formula>
    </cfRule>
  </conditionalFormatting>
  <conditionalFormatting sqref="M638">
    <cfRule type="cellIs" dxfId="1794" priority="117" operator="equal">
      <formula>"incluir"</formula>
    </cfRule>
  </conditionalFormatting>
  <conditionalFormatting sqref="N638 I638:J638">
    <cfRule type="cellIs" dxfId="1793" priority="118" operator="equal">
      <formula>"ok"</formula>
    </cfRule>
  </conditionalFormatting>
  <conditionalFormatting sqref="N638 I638:J638">
    <cfRule type="cellIs" dxfId="1792" priority="119" operator="equal">
      <formula>"NA"</formula>
    </cfRule>
  </conditionalFormatting>
  <conditionalFormatting sqref="I761 K761:L761">
    <cfRule type="cellIs" dxfId="1791" priority="120" operator="equal">
      <formula>"ok"</formula>
    </cfRule>
  </conditionalFormatting>
  <conditionalFormatting sqref="I761 K761:L761">
    <cfRule type="cellIs" dxfId="1790" priority="121" operator="equal">
      <formula>"NA"</formula>
    </cfRule>
  </conditionalFormatting>
  <conditionalFormatting sqref="L622 G622">
    <cfRule type="cellIs" dxfId="1789" priority="122" operator="equal">
      <formula>"ok"</formula>
    </cfRule>
  </conditionalFormatting>
  <conditionalFormatting sqref="L622 G622">
    <cfRule type="cellIs" dxfId="1788" priority="123" operator="equal">
      <formula>"NA"</formula>
    </cfRule>
  </conditionalFormatting>
  <conditionalFormatting sqref="L6:N6">
    <cfRule type="cellIs" dxfId="1787" priority="124" operator="equal">
      <formula>"ok"</formula>
    </cfRule>
  </conditionalFormatting>
  <conditionalFormatting sqref="L6:N6">
    <cfRule type="cellIs" dxfId="1786" priority="125" operator="equal">
      <formula>"NA"</formula>
    </cfRule>
  </conditionalFormatting>
  <conditionalFormatting sqref="K422 F422 H422">
    <cfRule type="cellIs" dxfId="1785" priority="126" operator="equal">
      <formula>"incluir"</formula>
    </cfRule>
  </conditionalFormatting>
  <conditionalFormatting sqref="H581 J581">
    <cfRule type="cellIs" dxfId="1784" priority="127" operator="equal">
      <formula>"incluir"</formula>
    </cfRule>
  </conditionalFormatting>
  <conditionalFormatting sqref="F120:F157 G120:G178 H120:I157 J120:J175 K120:K157 L120:L246 M120:N245 F159:F175 H159:I175 K159:K175 F177:F178 H177:H178 I177:I212 J177:J245 K177:K212 F180:F196 G180:G246 H180:H191 H193:H212 F198:F212 F215:F245 H215:H245 I215:I275 K215:K245 J247:K271 M247:M271 N247:N275 F248:F275 G248:G271 H248:H275 L248:L271 M273:M275 F806:M806">
    <cfRule type="cellIs" dxfId="1783" priority="128" operator="equal">
      <formula>"ok"</formula>
    </cfRule>
  </conditionalFormatting>
  <conditionalFormatting sqref="F120:F157 G120:G178 H120:I157 J120:J175 K120:K157 L120:L246 M120:N245 F159:F175 H159:I175 K159:K175 F177:F178 H177:H178 I177:I212 J177:J245 K177:K212 F180:F196 G180:G246 H180:H191 H193:H212 F198:F212 F215:F245 H215:H245 I215:I275 K215:K245 J247:K271 M247:M271 N247:N275 F248:F275 G248:G271 H248:H275 L248:L271 M273:M275 F806:M806">
    <cfRule type="cellIs" dxfId="1782" priority="129" operator="equal">
      <formula>"NA"</formula>
    </cfRule>
  </conditionalFormatting>
  <conditionalFormatting sqref="F158">
    <cfRule type="cellIs" dxfId="1781" priority="130" operator="equal">
      <formula>"ok"</formula>
    </cfRule>
  </conditionalFormatting>
  <conditionalFormatting sqref="F158">
    <cfRule type="cellIs" dxfId="1780" priority="131" operator="equal">
      <formula>"NA"</formula>
    </cfRule>
  </conditionalFormatting>
  <conditionalFormatting sqref="H158:I158">
    <cfRule type="cellIs" dxfId="1779" priority="132" operator="equal">
      <formula>"ok"</formula>
    </cfRule>
  </conditionalFormatting>
  <conditionalFormatting sqref="H158:I158">
    <cfRule type="cellIs" dxfId="1778" priority="133" operator="equal">
      <formula>"NA"</formula>
    </cfRule>
  </conditionalFormatting>
  <conditionalFormatting sqref="K158">
    <cfRule type="cellIs" dxfId="1777" priority="134" operator="equal">
      <formula>"ok"</formula>
    </cfRule>
  </conditionalFormatting>
  <conditionalFormatting sqref="K158">
    <cfRule type="cellIs" dxfId="1776" priority="135" operator="equal">
      <formula>"NA"</formula>
    </cfRule>
  </conditionalFormatting>
  <conditionalFormatting sqref="M265">
    <cfRule type="cellIs" dxfId="1775" priority="136" operator="equal">
      <formula>"ok"</formula>
    </cfRule>
  </conditionalFormatting>
  <conditionalFormatting sqref="M265">
    <cfRule type="cellIs" dxfId="1774" priority="137" operator="equal">
      <formula>"NA"</formula>
    </cfRule>
  </conditionalFormatting>
  <conditionalFormatting sqref="F272:L273 M272:M275 N272:N273">
    <cfRule type="cellIs" dxfId="1773" priority="138" operator="equal">
      <formula>"ok"</formula>
    </cfRule>
  </conditionalFormatting>
  <conditionalFormatting sqref="F272:L273 M272:M275 N272:N273">
    <cfRule type="cellIs" dxfId="1772" priority="139" operator="equal">
      <formula>"NA"</formula>
    </cfRule>
  </conditionalFormatting>
  <conditionalFormatting sqref="H740:J741">
    <cfRule type="cellIs" dxfId="1771" priority="140" operator="equal">
      <formula>"ok"</formula>
    </cfRule>
  </conditionalFormatting>
  <conditionalFormatting sqref="H740:J741">
    <cfRule type="cellIs" dxfId="1770" priority="141" operator="equal">
      <formula>"NA"</formula>
    </cfRule>
  </conditionalFormatting>
  <conditionalFormatting sqref="I736:N736">
    <cfRule type="cellIs" dxfId="1769" priority="142" operator="equal">
      <formula>"ok"</formula>
    </cfRule>
  </conditionalFormatting>
  <conditionalFormatting sqref="I736:N736">
    <cfRule type="cellIs" dxfId="1768" priority="143" operator="equal">
      <formula>"NA"</formula>
    </cfRule>
  </conditionalFormatting>
  <conditionalFormatting sqref="I732:N732">
    <cfRule type="cellIs" dxfId="1767" priority="144" operator="equal">
      <formula>"ok"</formula>
    </cfRule>
  </conditionalFormatting>
  <conditionalFormatting sqref="I732:N732">
    <cfRule type="cellIs" dxfId="1766" priority="145" operator="equal">
      <formula>"NA"</formula>
    </cfRule>
  </conditionalFormatting>
  <conditionalFormatting sqref="I729:N729">
    <cfRule type="cellIs" dxfId="1765" priority="146" operator="equal">
      <formula>"ok"</formula>
    </cfRule>
  </conditionalFormatting>
  <conditionalFormatting sqref="I729:N729">
    <cfRule type="cellIs" dxfId="1764" priority="147" operator="equal">
      <formula>"NA"</formula>
    </cfRule>
  </conditionalFormatting>
  <conditionalFormatting sqref="H730:J730">
    <cfRule type="cellIs" dxfId="1763" priority="148" operator="equal">
      <formula>"ok"</formula>
    </cfRule>
  </conditionalFormatting>
  <conditionalFormatting sqref="H730:J730">
    <cfRule type="cellIs" dxfId="1762" priority="149" operator="equal">
      <formula>"NA"</formula>
    </cfRule>
  </conditionalFormatting>
  <conditionalFormatting sqref="L730:N730">
    <cfRule type="cellIs" dxfId="1761" priority="150" operator="equal">
      <formula>"ok"</formula>
    </cfRule>
  </conditionalFormatting>
  <conditionalFormatting sqref="L730:N730">
    <cfRule type="cellIs" dxfId="1760" priority="151" operator="equal">
      <formula>"NA"</formula>
    </cfRule>
  </conditionalFormatting>
  <conditionalFormatting sqref="J727:L727">
    <cfRule type="cellIs" dxfId="1759" priority="152" operator="equal">
      <formula>"ok"</formula>
    </cfRule>
  </conditionalFormatting>
  <conditionalFormatting sqref="J727:L727">
    <cfRule type="cellIs" dxfId="1758" priority="153" operator="equal">
      <formula>"NA"</formula>
    </cfRule>
  </conditionalFormatting>
  <conditionalFormatting sqref="H724:N724">
    <cfRule type="cellIs" dxfId="1757" priority="154" operator="equal">
      <formula>"ok"</formula>
    </cfRule>
  </conditionalFormatting>
  <conditionalFormatting sqref="H724:N724">
    <cfRule type="cellIs" dxfId="1756" priority="155" operator="equal">
      <formula>"NA"</formula>
    </cfRule>
  </conditionalFormatting>
  <conditionalFormatting sqref="H716:N716">
    <cfRule type="cellIs" dxfId="1755" priority="156" operator="equal">
      <formula>"ok"</formula>
    </cfRule>
  </conditionalFormatting>
  <conditionalFormatting sqref="H716:N716">
    <cfRule type="cellIs" dxfId="1754" priority="157" operator="equal">
      <formula>"NA"</formula>
    </cfRule>
  </conditionalFormatting>
  <conditionalFormatting sqref="F716">
    <cfRule type="cellIs" dxfId="1753" priority="158" operator="equal">
      <formula>"ok"</formula>
    </cfRule>
  </conditionalFormatting>
  <conditionalFormatting sqref="F716">
    <cfRule type="cellIs" dxfId="1752" priority="159" operator="equal">
      <formula>"NA"</formula>
    </cfRule>
  </conditionalFormatting>
  <conditionalFormatting sqref="H706:N706">
    <cfRule type="cellIs" dxfId="1751" priority="160" operator="equal">
      <formula>"ok"</formula>
    </cfRule>
  </conditionalFormatting>
  <conditionalFormatting sqref="H706:N706">
    <cfRule type="cellIs" dxfId="1750" priority="161" operator="equal">
      <formula>"NA"</formula>
    </cfRule>
  </conditionalFormatting>
  <conditionalFormatting sqref="H709:N711">
    <cfRule type="cellIs" dxfId="1749" priority="162" operator="equal">
      <formula>"ok"</formula>
    </cfRule>
  </conditionalFormatting>
  <conditionalFormatting sqref="H709:N711">
    <cfRule type="cellIs" dxfId="1748" priority="163" operator="equal">
      <formula>"NA"</formula>
    </cfRule>
  </conditionalFormatting>
  <conditionalFormatting sqref="I703:N703">
    <cfRule type="cellIs" dxfId="1747" priority="164" operator="equal">
      <formula>"ok"</formula>
    </cfRule>
  </conditionalFormatting>
  <conditionalFormatting sqref="I703:N703">
    <cfRule type="cellIs" dxfId="1746" priority="165" operator="equal">
      <formula>"NA"</formula>
    </cfRule>
  </conditionalFormatting>
  <conditionalFormatting sqref="I699:N699">
    <cfRule type="cellIs" dxfId="1745" priority="166" operator="equal">
      <formula>"ok"</formula>
    </cfRule>
  </conditionalFormatting>
  <conditionalFormatting sqref="I699:N699">
    <cfRule type="cellIs" dxfId="1744" priority="167" operator="equal">
      <formula>"NA"</formula>
    </cfRule>
  </conditionalFormatting>
  <conditionalFormatting sqref="H691:I691">
    <cfRule type="cellIs" dxfId="1743" priority="168" operator="equal">
      <formula>"ok"</formula>
    </cfRule>
  </conditionalFormatting>
  <conditionalFormatting sqref="H691:I691">
    <cfRule type="cellIs" dxfId="1742" priority="169" operator="equal">
      <formula>"NA"</formula>
    </cfRule>
  </conditionalFormatting>
  <conditionalFormatting sqref="I681:N683">
    <cfRule type="cellIs" dxfId="1741" priority="170" operator="equal">
      <formula>"ok"</formula>
    </cfRule>
  </conditionalFormatting>
  <conditionalFormatting sqref="I681:N683">
    <cfRule type="cellIs" dxfId="1740" priority="171" operator="equal">
      <formula>"NA"</formula>
    </cfRule>
  </conditionalFormatting>
  <conditionalFormatting sqref="F176">
    <cfRule type="cellIs" dxfId="1739" priority="172" operator="equal">
      <formula>"ok"</formula>
    </cfRule>
  </conditionalFormatting>
  <conditionalFormatting sqref="F176">
    <cfRule type="cellIs" dxfId="1738" priority="173" operator="equal">
      <formula>"NA"</formula>
    </cfRule>
  </conditionalFormatting>
  <conditionalFormatting sqref="H176:K176">
    <cfRule type="cellIs" dxfId="1737" priority="174" operator="equal">
      <formula>"ok"</formula>
    </cfRule>
  </conditionalFormatting>
  <conditionalFormatting sqref="H176:K176">
    <cfRule type="cellIs" dxfId="1736" priority="175" operator="equal">
      <formula>"NA"</formula>
    </cfRule>
  </conditionalFormatting>
  <conditionalFormatting sqref="F179:H179">
    <cfRule type="cellIs" dxfId="1735" priority="176" operator="equal">
      <formula>"ok"</formula>
    </cfRule>
  </conditionalFormatting>
  <conditionalFormatting sqref="F179:H179">
    <cfRule type="cellIs" dxfId="1734" priority="177" operator="equal">
      <formula>"NA"</formula>
    </cfRule>
  </conditionalFormatting>
  <conditionalFormatting sqref="F335:F337">
    <cfRule type="cellIs" dxfId="1733" priority="178" operator="equal">
      <formula>"ok"</formula>
    </cfRule>
  </conditionalFormatting>
  <conditionalFormatting sqref="F335:F337">
    <cfRule type="cellIs" dxfId="1732" priority="179" operator="equal">
      <formula>"NA"</formula>
    </cfRule>
  </conditionalFormatting>
  <conditionalFormatting sqref="G336:H337">
    <cfRule type="cellIs" dxfId="1731" priority="180" operator="equal">
      <formula>"ok"</formula>
    </cfRule>
  </conditionalFormatting>
  <conditionalFormatting sqref="G336:H337">
    <cfRule type="cellIs" dxfId="1730" priority="181" operator="equal">
      <formula>"NA"</formula>
    </cfRule>
  </conditionalFormatting>
  <conditionalFormatting sqref="H335">
    <cfRule type="cellIs" dxfId="1729" priority="182" operator="equal">
      <formula>"ok"</formula>
    </cfRule>
  </conditionalFormatting>
  <conditionalFormatting sqref="H335">
    <cfRule type="cellIs" dxfId="1728" priority="183" operator="equal">
      <formula>"NA"</formula>
    </cfRule>
  </conditionalFormatting>
  <conditionalFormatting sqref="G331:K332">
    <cfRule type="cellIs" dxfId="1727" priority="184" operator="equal">
      <formula>"ok"</formula>
    </cfRule>
  </conditionalFormatting>
  <conditionalFormatting sqref="G331:K332">
    <cfRule type="cellIs" dxfId="1726" priority="185" operator="equal">
      <formula>"NA"</formula>
    </cfRule>
  </conditionalFormatting>
  <conditionalFormatting sqref="H333:K333">
    <cfRule type="cellIs" dxfId="1725" priority="186" operator="equal">
      <formula>"ok"</formula>
    </cfRule>
  </conditionalFormatting>
  <conditionalFormatting sqref="H333:K333">
    <cfRule type="cellIs" dxfId="1724" priority="187" operator="equal">
      <formula>"NA"</formula>
    </cfRule>
  </conditionalFormatting>
  <conditionalFormatting sqref="F329:K329">
    <cfRule type="cellIs" dxfId="1723" priority="188" operator="equal">
      <formula>"ok"</formula>
    </cfRule>
  </conditionalFormatting>
  <conditionalFormatting sqref="F329:K329">
    <cfRule type="cellIs" dxfId="1722" priority="189" operator="equal">
      <formula>"NA"</formula>
    </cfRule>
  </conditionalFormatting>
  <conditionalFormatting sqref="F328">
    <cfRule type="cellIs" dxfId="1721" priority="190" operator="equal">
      <formula>"ok"</formula>
    </cfRule>
  </conditionalFormatting>
  <conditionalFormatting sqref="F328">
    <cfRule type="cellIs" dxfId="1720" priority="191" operator="equal">
      <formula>"NA"</formula>
    </cfRule>
  </conditionalFormatting>
  <conditionalFormatting sqref="H328:K328">
    <cfRule type="cellIs" dxfId="1719" priority="192" operator="equal">
      <formula>"ok"</formula>
    </cfRule>
  </conditionalFormatting>
  <conditionalFormatting sqref="H328:K328">
    <cfRule type="cellIs" dxfId="1718" priority="193" operator="equal">
      <formula>"NA"</formula>
    </cfRule>
  </conditionalFormatting>
  <conditionalFormatting sqref="F325:H325">
    <cfRule type="cellIs" dxfId="1717" priority="194" operator="equal">
      <formula>"ok"</formula>
    </cfRule>
  </conditionalFormatting>
  <conditionalFormatting sqref="F325:H325">
    <cfRule type="cellIs" dxfId="1716" priority="195" operator="equal">
      <formula>"NA"</formula>
    </cfRule>
  </conditionalFormatting>
  <conditionalFormatting sqref="J325:L325">
    <cfRule type="cellIs" dxfId="1715" priority="196" operator="equal">
      <formula>"ok"</formula>
    </cfRule>
  </conditionalFormatting>
  <conditionalFormatting sqref="J325:L325">
    <cfRule type="cellIs" dxfId="1714" priority="197" operator="equal">
      <formula>"NA"</formula>
    </cfRule>
  </conditionalFormatting>
  <conditionalFormatting sqref="L332">
    <cfRule type="cellIs" dxfId="1713" priority="198" operator="equal">
      <formula>"ok"</formula>
    </cfRule>
  </conditionalFormatting>
  <conditionalFormatting sqref="L332">
    <cfRule type="cellIs" dxfId="1712" priority="199" operator="equal">
      <formula>"NA"</formula>
    </cfRule>
  </conditionalFormatting>
  <conditionalFormatting sqref="J335">
    <cfRule type="cellIs" dxfId="1711" priority="200" operator="equal">
      <formula>"ok"</formula>
    </cfRule>
  </conditionalFormatting>
  <conditionalFormatting sqref="J335">
    <cfRule type="cellIs" dxfId="1710" priority="201" operator="equal">
      <formula>"NA"</formula>
    </cfRule>
  </conditionalFormatting>
  <conditionalFormatting sqref="L336:L337">
    <cfRule type="cellIs" dxfId="1709" priority="202" operator="equal">
      <formula>"ok"</formula>
    </cfRule>
  </conditionalFormatting>
  <conditionalFormatting sqref="L336:L337">
    <cfRule type="cellIs" dxfId="1708" priority="203" operator="equal">
      <formula>"NA"</formula>
    </cfRule>
  </conditionalFormatting>
  <conditionalFormatting sqref="F345:F360">
    <cfRule type="cellIs" dxfId="1707" priority="204" operator="equal">
      <formula>"ok"</formula>
    </cfRule>
  </conditionalFormatting>
  <conditionalFormatting sqref="F345:F360">
    <cfRule type="cellIs" dxfId="1706" priority="205" operator="equal">
      <formula>"NA"</formula>
    </cfRule>
  </conditionalFormatting>
  <conditionalFormatting sqref="G345:N345">
    <cfRule type="cellIs" dxfId="1705" priority="206" operator="equal">
      <formula>"ok"</formula>
    </cfRule>
  </conditionalFormatting>
  <conditionalFormatting sqref="G345:N345">
    <cfRule type="cellIs" dxfId="1704" priority="207" operator="equal">
      <formula>"NA"</formula>
    </cfRule>
  </conditionalFormatting>
  <conditionalFormatting sqref="I346:I360">
    <cfRule type="cellIs" dxfId="1703" priority="208" operator="equal">
      <formula>"ok"</formula>
    </cfRule>
  </conditionalFormatting>
  <conditionalFormatting sqref="I346:I360">
    <cfRule type="cellIs" dxfId="1702" priority="209" operator="equal">
      <formula>"NA"</formula>
    </cfRule>
  </conditionalFormatting>
  <conditionalFormatting sqref="L346:N360">
    <cfRule type="cellIs" dxfId="1701" priority="210" operator="equal">
      <formula>"ok"</formula>
    </cfRule>
  </conditionalFormatting>
  <conditionalFormatting sqref="L346:N360">
    <cfRule type="cellIs" dxfId="1700" priority="211" operator="equal">
      <formula>"NA"</formula>
    </cfRule>
  </conditionalFormatting>
  <conditionalFormatting sqref="L362:N364 L365">
    <cfRule type="cellIs" dxfId="1699" priority="212" operator="equal">
      <formula>"ok"</formula>
    </cfRule>
  </conditionalFormatting>
  <conditionalFormatting sqref="L362:N364 L365">
    <cfRule type="cellIs" dxfId="1698" priority="213" operator="equal">
      <formula>"NA"</formula>
    </cfRule>
  </conditionalFormatting>
  <conditionalFormatting sqref="M365:N365">
    <cfRule type="cellIs" dxfId="1697" priority="214" operator="equal">
      <formula>"ok"</formula>
    </cfRule>
  </conditionalFormatting>
  <conditionalFormatting sqref="M365:N365">
    <cfRule type="cellIs" dxfId="1696" priority="215" operator="equal">
      <formula>"NA"</formula>
    </cfRule>
  </conditionalFormatting>
  <conditionalFormatting sqref="F761:H761">
    <cfRule type="cellIs" dxfId="1695" priority="216" operator="equal">
      <formula>"ok"</formula>
    </cfRule>
  </conditionalFormatting>
  <conditionalFormatting sqref="F761:H761">
    <cfRule type="cellIs" dxfId="1694" priority="217" operator="equal">
      <formula>"NA"</formula>
    </cfRule>
  </conditionalFormatting>
  <conditionalFormatting sqref="F757:H757">
    <cfRule type="cellIs" dxfId="1693" priority="218" operator="equal">
      <formula>"ok"</formula>
    </cfRule>
  </conditionalFormatting>
  <conditionalFormatting sqref="F757:H757">
    <cfRule type="cellIs" dxfId="1692" priority="219" operator="equal">
      <formula>"NA"</formula>
    </cfRule>
  </conditionalFormatting>
  <conditionalFormatting sqref="F752:H754">
    <cfRule type="cellIs" dxfId="1691" priority="220" operator="equal">
      <formula>"ok"</formula>
    </cfRule>
  </conditionalFormatting>
  <conditionalFormatting sqref="F752:H754">
    <cfRule type="cellIs" dxfId="1690" priority="221" operator="equal">
      <formula>"NA"</formula>
    </cfRule>
  </conditionalFormatting>
  <conditionalFormatting sqref="I757">
    <cfRule type="cellIs" dxfId="1689" priority="222" operator="equal">
      <formula>"ok"</formula>
    </cfRule>
  </conditionalFormatting>
  <conditionalFormatting sqref="I757">
    <cfRule type="cellIs" dxfId="1688" priority="223" operator="equal">
      <formula>"NA"</formula>
    </cfRule>
  </conditionalFormatting>
  <conditionalFormatting sqref="L757:N757">
    <cfRule type="cellIs" dxfId="1687" priority="224" operator="equal">
      <formula>"ok"</formula>
    </cfRule>
  </conditionalFormatting>
  <conditionalFormatting sqref="L757:N757">
    <cfRule type="cellIs" dxfId="1686" priority="225" operator="equal">
      <formula>"NA"</formula>
    </cfRule>
  </conditionalFormatting>
  <conditionalFormatting sqref="K752:L752">
    <cfRule type="cellIs" dxfId="1685" priority="226" operator="equal">
      <formula>"ok"</formula>
    </cfRule>
  </conditionalFormatting>
  <conditionalFormatting sqref="K752:L752">
    <cfRule type="cellIs" dxfId="1684" priority="227" operator="equal">
      <formula>"NA"</formula>
    </cfRule>
  </conditionalFormatting>
  <conditionalFormatting sqref="M753">
    <cfRule type="cellIs" dxfId="1683" priority="228" operator="equal">
      <formula>"ok"</formula>
    </cfRule>
  </conditionalFormatting>
  <conditionalFormatting sqref="M753">
    <cfRule type="cellIs" dxfId="1682" priority="229" operator="equal">
      <formula>"NA"</formula>
    </cfRule>
  </conditionalFormatting>
  <conditionalFormatting sqref="F362:F365">
    <cfRule type="cellIs" dxfId="1681" priority="230" operator="equal">
      <formula>"ok"</formula>
    </cfRule>
  </conditionalFormatting>
  <conditionalFormatting sqref="F362:F365">
    <cfRule type="cellIs" dxfId="1680" priority="231" operator="equal">
      <formula>"NA"</formula>
    </cfRule>
  </conditionalFormatting>
  <conditionalFormatting sqref="F367:F373">
    <cfRule type="cellIs" dxfId="1679" priority="232" operator="equal">
      <formula>"ok"</formula>
    </cfRule>
  </conditionalFormatting>
  <conditionalFormatting sqref="F367:F373">
    <cfRule type="cellIs" dxfId="1678" priority="233" operator="equal">
      <formula>"NA"</formula>
    </cfRule>
  </conditionalFormatting>
  <conditionalFormatting sqref="F376:F379">
    <cfRule type="cellIs" dxfId="1677" priority="234" operator="equal">
      <formula>"ok"</formula>
    </cfRule>
  </conditionalFormatting>
  <conditionalFormatting sqref="F376:F379">
    <cfRule type="cellIs" dxfId="1676" priority="235" operator="equal">
      <formula>"NA"</formula>
    </cfRule>
  </conditionalFormatting>
  <conditionalFormatting sqref="L328:N328">
    <cfRule type="cellIs" dxfId="1675" priority="236" operator="equal">
      <formula>"ok"</formula>
    </cfRule>
  </conditionalFormatting>
  <conditionalFormatting sqref="L328:N328">
    <cfRule type="cellIs" dxfId="1674" priority="237" operator="equal">
      <formula>"NA"</formula>
    </cfRule>
  </conditionalFormatting>
  <conditionalFormatting sqref="M332:N332">
    <cfRule type="cellIs" dxfId="1673" priority="238" operator="equal">
      <formula>"ok"</formula>
    </cfRule>
  </conditionalFormatting>
  <conditionalFormatting sqref="M332:N332">
    <cfRule type="cellIs" dxfId="1672" priority="239" operator="equal">
      <formula>"NA"</formula>
    </cfRule>
  </conditionalFormatting>
  <conditionalFormatting sqref="L326:N326">
    <cfRule type="cellIs" dxfId="1671" priority="240" operator="equal">
      <formula>"ok"</formula>
    </cfRule>
  </conditionalFormatting>
  <conditionalFormatting sqref="L326:N326">
    <cfRule type="cellIs" dxfId="1670" priority="241" operator="equal">
      <formula>"NA"</formula>
    </cfRule>
  </conditionalFormatting>
  <conditionalFormatting sqref="I335">
    <cfRule type="cellIs" dxfId="1669" priority="242" operator="equal">
      <formula>"ok"</formula>
    </cfRule>
  </conditionalFormatting>
  <conditionalFormatting sqref="I335">
    <cfRule type="cellIs" dxfId="1668" priority="243" operator="equal">
      <formula>"NA"</formula>
    </cfRule>
  </conditionalFormatting>
  <conditionalFormatting sqref="L335:N335">
    <cfRule type="cellIs" dxfId="1667" priority="244" operator="equal">
      <formula>"ok"</formula>
    </cfRule>
  </conditionalFormatting>
  <conditionalFormatting sqref="L335:N335">
    <cfRule type="cellIs" dxfId="1666" priority="245" operator="equal">
      <formula>"NA"</formula>
    </cfRule>
  </conditionalFormatting>
  <conditionalFormatting sqref="I337">
    <cfRule type="cellIs" dxfId="1665" priority="246" operator="equal">
      <formula>"ok"</formula>
    </cfRule>
  </conditionalFormatting>
  <conditionalFormatting sqref="I337">
    <cfRule type="cellIs" dxfId="1664" priority="247" operator="equal">
      <formula>"NA"</formula>
    </cfRule>
  </conditionalFormatting>
  <conditionalFormatting sqref="M337:N337">
    <cfRule type="cellIs" dxfId="1663" priority="248" operator="equal">
      <formula>"ok"</formula>
    </cfRule>
  </conditionalFormatting>
  <conditionalFormatting sqref="M337:N337">
    <cfRule type="cellIs" dxfId="1662" priority="249" operator="equal">
      <formula>"NA"</formula>
    </cfRule>
  </conditionalFormatting>
  <conditionalFormatting sqref="H358">
    <cfRule type="cellIs" dxfId="1661" priority="250" operator="equal">
      <formula>"ok"</formula>
    </cfRule>
  </conditionalFormatting>
  <conditionalFormatting sqref="H358">
    <cfRule type="cellIs" dxfId="1660" priority="251" operator="equal">
      <formula>"NA"</formula>
    </cfRule>
  </conditionalFormatting>
  <conditionalFormatting sqref="J358:K358">
    <cfRule type="cellIs" dxfId="1659" priority="252" operator="equal">
      <formula>"ok"</formula>
    </cfRule>
  </conditionalFormatting>
  <conditionalFormatting sqref="J358:K358">
    <cfRule type="cellIs" dxfId="1658" priority="253" operator="equal">
      <formula>"NA"</formula>
    </cfRule>
  </conditionalFormatting>
  <conditionalFormatting sqref="H360">
    <cfRule type="cellIs" dxfId="1657" priority="254" operator="equal">
      <formula>"ok"</formula>
    </cfRule>
  </conditionalFormatting>
  <conditionalFormatting sqref="H360">
    <cfRule type="cellIs" dxfId="1656" priority="255" operator="equal">
      <formula>"NA"</formula>
    </cfRule>
  </conditionalFormatting>
  <conditionalFormatting sqref="J360">
    <cfRule type="cellIs" dxfId="1655" priority="256" operator="equal">
      <formula>"ok"</formula>
    </cfRule>
  </conditionalFormatting>
  <conditionalFormatting sqref="J360">
    <cfRule type="cellIs" dxfId="1654" priority="257" operator="equal">
      <formula>"NA"</formula>
    </cfRule>
  </conditionalFormatting>
  <conditionalFormatting sqref="K360">
    <cfRule type="cellIs" dxfId="1653" priority="258" operator="equal">
      <formula>"ok"</formula>
    </cfRule>
  </conditionalFormatting>
  <conditionalFormatting sqref="K360">
    <cfRule type="cellIs" dxfId="1652" priority="259" operator="equal">
      <formula>"NA"</formula>
    </cfRule>
  </conditionalFormatting>
  <conditionalFormatting sqref="J361">
    <cfRule type="cellIs" dxfId="1651" priority="260" operator="equal">
      <formula>"ok"</formula>
    </cfRule>
  </conditionalFormatting>
  <conditionalFormatting sqref="J361">
    <cfRule type="cellIs" dxfId="1650" priority="261" operator="equal">
      <formula>"NA"</formula>
    </cfRule>
  </conditionalFormatting>
  <conditionalFormatting sqref="K361">
    <cfRule type="cellIs" dxfId="1649" priority="262" operator="equal">
      <formula>"ok"</formula>
    </cfRule>
  </conditionalFormatting>
  <conditionalFormatting sqref="K361">
    <cfRule type="cellIs" dxfId="1648" priority="263" operator="equal">
      <formula>"NA"</formula>
    </cfRule>
  </conditionalFormatting>
  <conditionalFormatting sqref="H362">
    <cfRule type="cellIs" dxfId="1647" priority="264" operator="equal">
      <formula>"ok"</formula>
    </cfRule>
  </conditionalFormatting>
  <conditionalFormatting sqref="H362">
    <cfRule type="cellIs" dxfId="1646" priority="265" operator="equal">
      <formula>"NA"</formula>
    </cfRule>
  </conditionalFormatting>
  <conditionalFormatting sqref="J362">
    <cfRule type="cellIs" dxfId="1645" priority="266" operator="equal">
      <formula>"ok"</formula>
    </cfRule>
  </conditionalFormatting>
  <conditionalFormatting sqref="J362">
    <cfRule type="cellIs" dxfId="1644" priority="267" operator="equal">
      <formula>"NA"</formula>
    </cfRule>
  </conditionalFormatting>
  <conditionalFormatting sqref="K362">
    <cfRule type="cellIs" dxfId="1643" priority="268" operator="equal">
      <formula>"ok"</formula>
    </cfRule>
  </conditionalFormatting>
  <conditionalFormatting sqref="K362">
    <cfRule type="cellIs" dxfId="1642" priority="269" operator="equal">
      <formula>"NA"</formula>
    </cfRule>
  </conditionalFormatting>
  <conditionalFormatting sqref="I362">
    <cfRule type="cellIs" dxfId="1641" priority="270" operator="equal">
      <formula>"ok"</formula>
    </cfRule>
  </conditionalFormatting>
  <conditionalFormatting sqref="I362">
    <cfRule type="cellIs" dxfId="1640" priority="271" operator="equal">
      <formula>"NA"</formula>
    </cfRule>
  </conditionalFormatting>
  <conditionalFormatting sqref="I363">
    <cfRule type="cellIs" dxfId="1639" priority="272" operator="equal">
      <formula>"ok"</formula>
    </cfRule>
  </conditionalFormatting>
  <conditionalFormatting sqref="I363">
    <cfRule type="cellIs" dxfId="1638" priority="273" operator="equal">
      <formula>"NA"</formula>
    </cfRule>
  </conditionalFormatting>
  <conditionalFormatting sqref="H364">
    <cfRule type="cellIs" dxfId="1637" priority="274" operator="equal">
      <formula>"ok"</formula>
    </cfRule>
  </conditionalFormatting>
  <conditionalFormatting sqref="H364">
    <cfRule type="cellIs" dxfId="1636" priority="275" operator="equal">
      <formula>"NA"</formula>
    </cfRule>
  </conditionalFormatting>
  <conditionalFormatting sqref="J364">
    <cfRule type="cellIs" dxfId="1635" priority="276" operator="equal">
      <formula>"ok"</formula>
    </cfRule>
  </conditionalFormatting>
  <conditionalFormatting sqref="J364">
    <cfRule type="cellIs" dxfId="1634" priority="277" operator="equal">
      <formula>"NA"</formula>
    </cfRule>
  </conditionalFormatting>
  <conditionalFormatting sqref="K364">
    <cfRule type="cellIs" dxfId="1633" priority="278" operator="equal">
      <formula>"ok"</formula>
    </cfRule>
  </conditionalFormatting>
  <conditionalFormatting sqref="K364">
    <cfRule type="cellIs" dxfId="1632" priority="279" operator="equal">
      <formula>"NA"</formula>
    </cfRule>
  </conditionalFormatting>
  <conditionalFormatting sqref="I364">
    <cfRule type="cellIs" dxfId="1631" priority="280" operator="equal">
      <formula>"ok"</formula>
    </cfRule>
  </conditionalFormatting>
  <conditionalFormatting sqref="I364">
    <cfRule type="cellIs" dxfId="1630" priority="281" operator="equal">
      <formula>"NA"</formula>
    </cfRule>
  </conditionalFormatting>
  <conditionalFormatting sqref="H365:K365">
    <cfRule type="cellIs" dxfId="1629" priority="282" operator="equal">
      <formula>"ok"</formula>
    </cfRule>
  </conditionalFormatting>
  <conditionalFormatting sqref="H365:K365">
    <cfRule type="cellIs" dxfId="1628" priority="283" operator="equal">
      <formula>"NA"</formula>
    </cfRule>
  </conditionalFormatting>
  <conditionalFormatting sqref="I366">
    <cfRule type="cellIs" dxfId="1627" priority="284" operator="equal">
      <formula>"ok"</formula>
    </cfRule>
  </conditionalFormatting>
  <conditionalFormatting sqref="I366">
    <cfRule type="cellIs" dxfId="1626" priority="285" operator="equal">
      <formula>"NA"</formula>
    </cfRule>
  </conditionalFormatting>
  <conditionalFormatting sqref="K366">
    <cfRule type="cellIs" dxfId="1625" priority="286" operator="equal">
      <formula>"ok"</formula>
    </cfRule>
  </conditionalFormatting>
  <conditionalFormatting sqref="K366">
    <cfRule type="cellIs" dxfId="1624" priority="287" operator="equal">
      <formula>"NA"</formula>
    </cfRule>
  </conditionalFormatting>
  <conditionalFormatting sqref="H367">
    <cfRule type="cellIs" dxfId="1623" priority="288" operator="equal">
      <formula>"ok"</formula>
    </cfRule>
  </conditionalFormatting>
  <conditionalFormatting sqref="H367">
    <cfRule type="cellIs" dxfId="1622" priority="289" operator="equal">
      <formula>"NA"</formula>
    </cfRule>
  </conditionalFormatting>
  <conditionalFormatting sqref="G322:L322">
    <cfRule type="cellIs" dxfId="1621" priority="290" operator="equal">
      <formula>"ok"</formula>
    </cfRule>
  </conditionalFormatting>
  <conditionalFormatting sqref="G322:L322">
    <cfRule type="cellIs" dxfId="1620" priority="291" operator="equal">
      <formula>"NA"</formula>
    </cfRule>
  </conditionalFormatting>
  <conditionalFormatting sqref="I320">
    <cfRule type="cellIs" dxfId="1619" priority="292" operator="equal">
      <formula>"ok"</formula>
    </cfRule>
  </conditionalFormatting>
  <conditionalFormatting sqref="I320">
    <cfRule type="cellIs" dxfId="1618" priority="293" operator="equal">
      <formula>"NA"</formula>
    </cfRule>
  </conditionalFormatting>
  <conditionalFormatting sqref="L320">
    <cfRule type="cellIs" dxfId="1617" priority="294" operator="equal">
      <formula>"ok"</formula>
    </cfRule>
  </conditionalFormatting>
  <conditionalFormatting sqref="L320">
    <cfRule type="cellIs" dxfId="1616" priority="295" operator="equal">
      <formula>"NA"</formula>
    </cfRule>
  </conditionalFormatting>
  <conditionalFormatting sqref="N320">
    <cfRule type="cellIs" dxfId="1615" priority="296" operator="equal">
      <formula>"ok"</formula>
    </cfRule>
  </conditionalFormatting>
  <conditionalFormatting sqref="N320">
    <cfRule type="cellIs" dxfId="1614" priority="297" operator="equal">
      <formula>"NA"</formula>
    </cfRule>
  </conditionalFormatting>
  <conditionalFormatting sqref="L321">
    <cfRule type="cellIs" dxfId="1613" priority="298" operator="equal">
      <formula>"ok"</formula>
    </cfRule>
  </conditionalFormatting>
  <conditionalFormatting sqref="L321">
    <cfRule type="cellIs" dxfId="1612" priority="299" operator="equal">
      <formula>"NA"</formula>
    </cfRule>
  </conditionalFormatting>
  <conditionalFormatting sqref="H368:H374">
    <cfRule type="cellIs" dxfId="1611" priority="300" operator="equal">
      <formula>"ok"</formula>
    </cfRule>
  </conditionalFormatting>
  <conditionalFormatting sqref="H368:H374">
    <cfRule type="cellIs" dxfId="1610" priority="301" operator="equal">
      <formula>"NA"</formula>
    </cfRule>
  </conditionalFormatting>
  <conditionalFormatting sqref="J373">
    <cfRule type="cellIs" dxfId="1609" priority="302" operator="equal">
      <formula>"ok"</formula>
    </cfRule>
  </conditionalFormatting>
  <conditionalFormatting sqref="J373">
    <cfRule type="cellIs" dxfId="1608" priority="303" operator="equal">
      <formula>"NA"</formula>
    </cfRule>
  </conditionalFormatting>
  <conditionalFormatting sqref="K373">
    <cfRule type="cellIs" dxfId="1607" priority="304" operator="equal">
      <formula>"ok"</formula>
    </cfRule>
  </conditionalFormatting>
  <conditionalFormatting sqref="K373">
    <cfRule type="cellIs" dxfId="1606" priority="305" operator="equal">
      <formula>"NA"</formula>
    </cfRule>
  </conditionalFormatting>
  <conditionalFormatting sqref="J368:K372">
    <cfRule type="cellIs" dxfId="1605" priority="306" operator="equal">
      <formula>"ok"</formula>
    </cfRule>
  </conditionalFormatting>
  <conditionalFormatting sqref="J368:K372">
    <cfRule type="cellIs" dxfId="1604" priority="307" operator="equal">
      <formula>"NA"</formula>
    </cfRule>
  </conditionalFormatting>
  <conditionalFormatting sqref="J374:K374">
    <cfRule type="cellIs" dxfId="1603" priority="308" operator="equal">
      <formula>"ok"</formula>
    </cfRule>
  </conditionalFormatting>
  <conditionalFormatting sqref="J374:K374">
    <cfRule type="cellIs" dxfId="1602" priority="309" operator="equal">
      <formula>"NA"</formula>
    </cfRule>
  </conditionalFormatting>
  <conditionalFormatting sqref="H375">
    <cfRule type="cellIs" dxfId="1601" priority="310" operator="equal">
      <formula>"ok"</formula>
    </cfRule>
  </conditionalFormatting>
  <conditionalFormatting sqref="H375">
    <cfRule type="cellIs" dxfId="1600" priority="311" operator="equal">
      <formula>"NA"</formula>
    </cfRule>
  </conditionalFormatting>
  <conditionalFormatting sqref="J375:K380">
    <cfRule type="cellIs" dxfId="1599" priority="312" operator="equal">
      <formula>"ok"</formula>
    </cfRule>
  </conditionalFormatting>
  <conditionalFormatting sqref="J375:K380">
    <cfRule type="cellIs" dxfId="1598" priority="313" operator="equal">
      <formula>"NA"</formula>
    </cfRule>
  </conditionalFormatting>
  <conditionalFormatting sqref="H381">
    <cfRule type="cellIs" dxfId="1597" priority="314" operator="equal">
      <formula>"ok"</formula>
    </cfRule>
  </conditionalFormatting>
  <conditionalFormatting sqref="H381">
    <cfRule type="cellIs" dxfId="1596" priority="315" operator="equal">
      <formula>"NA"</formula>
    </cfRule>
  </conditionalFormatting>
  <conditionalFormatting sqref="J381">
    <cfRule type="cellIs" dxfId="1595" priority="316" operator="equal">
      <formula>"ok"</formula>
    </cfRule>
  </conditionalFormatting>
  <conditionalFormatting sqref="J381">
    <cfRule type="cellIs" dxfId="1594" priority="317" operator="equal">
      <formula>"NA"</formula>
    </cfRule>
  </conditionalFormatting>
  <conditionalFormatting sqref="K381">
    <cfRule type="cellIs" dxfId="1593" priority="318" operator="equal">
      <formula>"ok"</formula>
    </cfRule>
  </conditionalFormatting>
  <conditionalFormatting sqref="K381">
    <cfRule type="cellIs" dxfId="1592" priority="319" operator="equal">
      <formula>"NA"</formula>
    </cfRule>
  </conditionalFormatting>
  <conditionalFormatting sqref="G409">
    <cfRule type="cellIs" dxfId="1591" priority="320" operator="equal">
      <formula>"ok"</formula>
    </cfRule>
  </conditionalFormatting>
  <conditionalFormatting sqref="G409">
    <cfRule type="cellIs" dxfId="1590" priority="321" operator="equal">
      <formula>"NA"</formula>
    </cfRule>
  </conditionalFormatting>
  <conditionalFormatting sqref="K409:N409">
    <cfRule type="cellIs" dxfId="1589" priority="322" operator="equal">
      <formula>"ok"</formula>
    </cfRule>
  </conditionalFormatting>
  <conditionalFormatting sqref="K409:N409">
    <cfRule type="cellIs" dxfId="1588" priority="323" operator="equal">
      <formula>"NA"</formula>
    </cfRule>
  </conditionalFormatting>
  <conditionalFormatting sqref="G388:G391">
    <cfRule type="cellIs" dxfId="1587" priority="324" operator="equal">
      <formula>"ok"</formula>
    </cfRule>
  </conditionalFormatting>
  <conditionalFormatting sqref="G388:G391">
    <cfRule type="cellIs" dxfId="1586" priority="325" operator="equal">
      <formula>"NA"</formula>
    </cfRule>
  </conditionalFormatting>
  <conditionalFormatting sqref="G393:G394">
    <cfRule type="cellIs" dxfId="1585" priority="326" operator="equal">
      <formula>"ok"</formula>
    </cfRule>
  </conditionalFormatting>
  <conditionalFormatting sqref="G393:G394">
    <cfRule type="cellIs" dxfId="1584" priority="327" operator="equal">
      <formula>"NA"</formula>
    </cfRule>
  </conditionalFormatting>
  <conditionalFormatting sqref="L391:N391">
    <cfRule type="cellIs" dxfId="1583" priority="328" operator="equal">
      <formula>"ok"</formula>
    </cfRule>
  </conditionalFormatting>
  <conditionalFormatting sqref="L391:N391">
    <cfRule type="cellIs" dxfId="1582" priority="329" operator="equal">
      <formula>"NA"</formula>
    </cfRule>
  </conditionalFormatting>
  <conditionalFormatting sqref="L394">
    <cfRule type="cellIs" dxfId="1581" priority="330" operator="equal">
      <formula>"ok"</formula>
    </cfRule>
  </conditionalFormatting>
  <conditionalFormatting sqref="L394">
    <cfRule type="cellIs" dxfId="1580" priority="331" operator="equal">
      <formula>"NA"</formula>
    </cfRule>
  </conditionalFormatting>
  <conditionalFormatting sqref="M398:N398">
    <cfRule type="cellIs" dxfId="1579" priority="332" operator="equal">
      <formula>"ok"</formula>
    </cfRule>
  </conditionalFormatting>
  <conditionalFormatting sqref="M398:N398">
    <cfRule type="cellIs" dxfId="1578" priority="333" operator="equal">
      <formula>"NA"</formula>
    </cfRule>
  </conditionalFormatting>
  <conditionalFormatting sqref="M402:N402">
    <cfRule type="cellIs" dxfId="1577" priority="334" operator="equal">
      <formula>"ok"</formula>
    </cfRule>
  </conditionalFormatting>
  <conditionalFormatting sqref="M402:N402">
    <cfRule type="cellIs" dxfId="1576" priority="335" operator="equal">
      <formula>"NA"</formula>
    </cfRule>
  </conditionalFormatting>
  <conditionalFormatting sqref="L406">
    <cfRule type="cellIs" dxfId="1575" priority="336" operator="equal">
      <formula>"ok"</formula>
    </cfRule>
  </conditionalFormatting>
  <conditionalFormatting sqref="L406">
    <cfRule type="cellIs" dxfId="1574" priority="337" operator="equal">
      <formula>"NA"</formula>
    </cfRule>
  </conditionalFormatting>
  <conditionalFormatting sqref="M414">
    <cfRule type="cellIs" dxfId="1573" priority="338" operator="equal">
      <formula>"ok"</formula>
    </cfRule>
  </conditionalFormatting>
  <conditionalFormatting sqref="M414">
    <cfRule type="cellIs" dxfId="1572" priority="339" operator="equal">
      <formula>"NA"</formula>
    </cfRule>
  </conditionalFormatting>
  <conditionalFormatting sqref="K415">
    <cfRule type="cellIs" dxfId="1571" priority="340" operator="equal">
      <formula>"ok"</formula>
    </cfRule>
  </conditionalFormatting>
  <conditionalFormatting sqref="K415">
    <cfRule type="cellIs" dxfId="1570" priority="341" operator="equal">
      <formula>"NA"</formula>
    </cfRule>
  </conditionalFormatting>
  <conditionalFormatting sqref="G415">
    <cfRule type="cellIs" dxfId="1569" priority="342" operator="equal">
      <formula>"ok"</formula>
    </cfRule>
  </conditionalFormatting>
  <conditionalFormatting sqref="G415">
    <cfRule type="cellIs" dxfId="1568" priority="343" operator="equal">
      <formula>"NA"</formula>
    </cfRule>
  </conditionalFormatting>
  <conditionalFormatting sqref="H383:H385">
    <cfRule type="cellIs" dxfId="1567" priority="344" operator="equal">
      <formula>"ok"</formula>
    </cfRule>
  </conditionalFormatting>
  <conditionalFormatting sqref="H383:H385">
    <cfRule type="cellIs" dxfId="1566" priority="345" operator="equal">
      <formula>"NA"</formula>
    </cfRule>
  </conditionalFormatting>
  <conditionalFormatting sqref="K382:K383">
    <cfRule type="cellIs" dxfId="1565" priority="346" operator="equal">
      <formula>"ok"</formula>
    </cfRule>
  </conditionalFormatting>
  <conditionalFormatting sqref="K382:K383">
    <cfRule type="cellIs" dxfId="1564" priority="347" operator="equal">
      <formula>"NA"</formula>
    </cfRule>
  </conditionalFormatting>
  <conditionalFormatting sqref="L367:N384">
    <cfRule type="cellIs" dxfId="1563" priority="348" operator="equal">
      <formula>"ok"</formula>
    </cfRule>
  </conditionalFormatting>
  <conditionalFormatting sqref="L367:N384">
    <cfRule type="cellIs" dxfId="1562" priority="349" operator="equal">
      <formula>"NA"</formula>
    </cfRule>
  </conditionalFormatting>
  <conditionalFormatting sqref="M385:N387 L387:M389">
    <cfRule type="cellIs" dxfId="1561" priority="350" operator="equal">
      <formula>"ok"</formula>
    </cfRule>
  </conditionalFormatting>
  <conditionalFormatting sqref="M385:N387 L387:M389">
    <cfRule type="cellIs" dxfId="1560" priority="351" operator="equal">
      <formula>"NA"</formula>
    </cfRule>
  </conditionalFormatting>
  <conditionalFormatting sqref="L386">
    <cfRule type="cellIs" dxfId="1559" priority="352" operator="equal">
      <formula>"ok"</formula>
    </cfRule>
  </conditionalFormatting>
  <conditionalFormatting sqref="L386">
    <cfRule type="cellIs" dxfId="1558" priority="353" operator="equal">
      <formula>"NA"</formula>
    </cfRule>
  </conditionalFormatting>
  <conditionalFormatting sqref="K389">
    <cfRule type="cellIs" dxfId="1557" priority="354" operator="equal">
      <formula>"ok"</formula>
    </cfRule>
  </conditionalFormatting>
  <conditionalFormatting sqref="K389">
    <cfRule type="cellIs" dxfId="1556" priority="355" operator="equal">
      <formula>"NA"</formula>
    </cfRule>
  </conditionalFormatting>
  <conditionalFormatting sqref="N389">
    <cfRule type="cellIs" dxfId="1555" priority="356" operator="equal">
      <formula>"ok"</formula>
    </cfRule>
  </conditionalFormatting>
  <conditionalFormatting sqref="N389">
    <cfRule type="cellIs" dxfId="1554" priority="357" operator="equal">
      <formula>"NA"</formula>
    </cfRule>
  </conditionalFormatting>
  <conditionalFormatting sqref="H394:K396">
    <cfRule type="cellIs" dxfId="1553" priority="358" operator="equal">
      <formula>"ok"</formula>
    </cfRule>
  </conditionalFormatting>
  <conditionalFormatting sqref="H394:K396">
    <cfRule type="cellIs" dxfId="1552" priority="359" operator="equal">
      <formula>"NA"</formula>
    </cfRule>
  </conditionalFormatting>
  <conditionalFormatting sqref="H394:K396">
    <cfRule type="cellIs" dxfId="1551" priority="360" operator="equal">
      <formula>"ok"</formula>
    </cfRule>
  </conditionalFormatting>
  <conditionalFormatting sqref="H394:K396">
    <cfRule type="cellIs" dxfId="1550" priority="361" operator="equal">
      <formula>"NA"</formula>
    </cfRule>
  </conditionalFormatting>
  <conditionalFormatting sqref="H391:K392">
    <cfRule type="cellIs" dxfId="1549" priority="362" operator="equal">
      <formula>"ok"</formula>
    </cfRule>
  </conditionalFormatting>
  <conditionalFormatting sqref="H391:K392">
    <cfRule type="cellIs" dxfId="1548" priority="363" operator="equal">
      <formula>"NA"</formula>
    </cfRule>
  </conditionalFormatting>
  <conditionalFormatting sqref="H391:K392">
    <cfRule type="cellIs" dxfId="1547" priority="364" operator="equal">
      <formula>"ok"</formula>
    </cfRule>
  </conditionalFormatting>
  <conditionalFormatting sqref="H391:K392">
    <cfRule type="cellIs" dxfId="1546" priority="365" operator="equal">
      <formula>"NA"</formula>
    </cfRule>
  </conditionalFormatting>
  <conditionalFormatting sqref="F394:F396">
    <cfRule type="cellIs" dxfId="1545" priority="366" operator="equal">
      <formula>"ok"</formula>
    </cfRule>
  </conditionalFormatting>
  <conditionalFormatting sqref="F394:F396">
    <cfRule type="cellIs" dxfId="1544" priority="367" operator="equal">
      <formula>"NA"</formula>
    </cfRule>
  </conditionalFormatting>
  <conditionalFormatting sqref="F394:F396">
    <cfRule type="cellIs" dxfId="1543" priority="368" operator="equal">
      <formula>"ok"</formula>
    </cfRule>
  </conditionalFormatting>
  <conditionalFormatting sqref="F394:F396">
    <cfRule type="cellIs" dxfId="1542" priority="369" operator="equal">
      <formula>"NA"</formula>
    </cfRule>
  </conditionalFormatting>
  <conditionalFormatting sqref="F401:H404">
    <cfRule type="cellIs" dxfId="1541" priority="370" operator="equal">
      <formula>"ok"</formula>
    </cfRule>
  </conditionalFormatting>
  <conditionalFormatting sqref="F401:H404">
    <cfRule type="cellIs" dxfId="1540" priority="371" operator="equal">
      <formula>"NA"</formula>
    </cfRule>
  </conditionalFormatting>
  <conditionalFormatting sqref="G417">
    <cfRule type="cellIs" dxfId="1539" priority="372" operator="equal">
      <formula>"ok"</formula>
    </cfRule>
  </conditionalFormatting>
  <conditionalFormatting sqref="G417">
    <cfRule type="cellIs" dxfId="1538" priority="373" operator="equal">
      <formula>"NA"</formula>
    </cfRule>
  </conditionalFormatting>
  <conditionalFormatting sqref="G419">
    <cfRule type="cellIs" dxfId="1537" priority="374" operator="equal">
      <formula>"ok"</formula>
    </cfRule>
  </conditionalFormatting>
  <conditionalFormatting sqref="G419">
    <cfRule type="cellIs" dxfId="1536" priority="375" operator="equal">
      <formula>"NA"</formula>
    </cfRule>
  </conditionalFormatting>
  <conditionalFormatting sqref="L419:N419">
    <cfRule type="cellIs" dxfId="1535" priority="376" operator="equal">
      <formula>"ok"</formula>
    </cfRule>
  </conditionalFormatting>
  <conditionalFormatting sqref="L419:N419">
    <cfRule type="cellIs" dxfId="1534" priority="377" operator="equal">
      <formula>"NA"</formula>
    </cfRule>
  </conditionalFormatting>
  <conditionalFormatting sqref="K417:N417">
    <cfRule type="cellIs" dxfId="1533" priority="378" operator="equal">
      <formula>"ok"</formula>
    </cfRule>
  </conditionalFormatting>
  <conditionalFormatting sqref="K417:N417">
    <cfRule type="cellIs" dxfId="1532" priority="379" operator="equal">
      <formula>"NA"</formula>
    </cfRule>
  </conditionalFormatting>
  <conditionalFormatting sqref="N416">
    <cfRule type="cellIs" dxfId="1531" priority="380" operator="equal">
      <formula>"ok"</formula>
    </cfRule>
  </conditionalFormatting>
  <conditionalFormatting sqref="N416">
    <cfRule type="cellIs" dxfId="1530" priority="381" operator="equal">
      <formula>"NA"</formula>
    </cfRule>
  </conditionalFormatting>
  <conditionalFormatting sqref="G422">
    <cfRule type="cellIs" dxfId="1529" priority="382" operator="equal">
      <formula>"ok"</formula>
    </cfRule>
  </conditionalFormatting>
  <conditionalFormatting sqref="G422">
    <cfRule type="cellIs" dxfId="1528" priority="383" operator="equal">
      <formula>"NA"</formula>
    </cfRule>
  </conditionalFormatting>
  <conditionalFormatting sqref="L422">
    <cfRule type="cellIs" dxfId="1527" priority="384" operator="equal">
      <formula>"ok"</formula>
    </cfRule>
  </conditionalFormatting>
  <conditionalFormatting sqref="L422">
    <cfRule type="cellIs" dxfId="1526" priority="385" operator="equal">
      <formula>"NA"</formula>
    </cfRule>
  </conditionalFormatting>
  <conditionalFormatting sqref="M425:N427">
    <cfRule type="cellIs" dxfId="1525" priority="386" operator="equal">
      <formula>"ok"</formula>
    </cfRule>
  </conditionalFormatting>
  <conditionalFormatting sqref="M425:N427">
    <cfRule type="cellIs" dxfId="1524" priority="387" operator="equal">
      <formula>"NA"</formula>
    </cfRule>
  </conditionalFormatting>
  <conditionalFormatting sqref="K427">
    <cfRule type="cellIs" dxfId="1523" priority="388" operator="equal">
      <formula>"ok"</formula>
    </cfRule>
  </conditionalFormatting>
  <conditionalFormatting sqref="K427">
    <cfRule type="cellIs" dxfId="1522" priority="389" operator="equal">
      <formula>"NA"</formula>
    </cfRule>
  </conditionalFormatting>
  <conditionalFormatting sqref="G426:G427">
    <cfRule type="cellIs" dxfId="1521" priority="390" operator="equal">
      <formula>"ok"</formula>
    </cfRule>
  </conditionalFormatting>
  <conditionalFormatting sqref="G426:G427">
    <cfRule type="cellIs" dxfId="1520" priority="391" operator="equal">
      <formula>"NA"</formula>
    </cfRule>
  </conditionalFormatting>
  <conditionalFormatting sqref="N499">
    <cfRule type="cellIs" dxfId="1519" priority="392" operator="equal">
      <formula>"ok"</formula>
    </cfRule>
  </conditionalFormatting>
  <conditionalFormatting sqref="N499">
    <cfRule type="cellIs" dxfId="1518" priority="393" operator="equal">
      <formula>"NA"</formula>
    </cfRule>
  </conditionalFormatting>
  <conditionalFormatting sqref="G500:M500">
    <cfRule type="cellIs" dxfId="1517" priority="394" operator="equal">
      <formula>"ok"</formula>
    </cfRule>
  </conditionalFormatting>
  <conditionalFormatting sqref="G500:M500">
    <cfRule type="cellIs" dxfId="1516" priority="395" operator="equal">
      <formula>"NA"</formula>
    </cfRule>
  </conditionalFormatting>
  <conditionalFormatting sqref="L609">
    <cfRule type="cellIs" dxfId="1515" priority="396" operator="equal">
      <formula>"ok"</formula>
    </cfRule>
  </conditionalFormatting>
  <conditionalFormatting sqref="L609">
    <cfRule type="cellIs" dxfId="1514" priority="397" operator="equal">
      <formula>"NA"</formula>
    </cfRule>
  </conditionalFormatting>
  <conditionalFormatting sqref="J761">
    <cfRule type="cellIs" dxfId="1513" priority="398" operator="equal">
      <formula>"ok"</formula>
    </cfRule>
  </conditionalFormatting>
  <conditionalFormatting sqref="J761">
    <cfRule type="cellIs" dxfId="1512" priority="399" operator="equal">
      <formula>"NA"</formula>
    </cfRule>
  </conditionalFormatting>
  <conditionalFormatting sqref="M761:N761">
    <cfRule type="cellIs" dxfId="1511" priority="400" operator="equal">
      <formula>"ok"</formula>
    </cfRule>
  </conditionalFormatting>
  <conditionalFormatting sqref="M761:N761">
    <cfRule type="cellIs" dxfId="1510" priority="401" operator="equal">
      <formula>"NA"</formula>
    </cfRule>
  </conditionalFormatting>
  <conditionalFormatting sqref="L751">
    <cfRule type="cellIs" dxfId="1509" priority="402" operator="equal">
      <formula>"ok"</formula>
    </cfRule>
  </conditionalFormatting>
  <conditionalFormatting sqref="L751">
    <cfRule type="cellIs" dxfId="1508" priority="403" operator="equal">
      <formula>"NA"</formula>
    </cfRule>
  </conditionalFormatting>
  <conditionalFormatting sqref="J753:L753">
    <cfRule type="cellIs" dxfId="1507" priority="404" operator="equal">
      <formula>"ok"</formula>
    </cfRule>
  </conditionalFormatting>
  <conditionalFormatting sqref="J753:L753">
    <cfRule type="cellIs" dxfId="1506" priority="405" operator="equal">
      <formula>"NA"</formula>
    </cfRule>
  </conditionalFormatting>
  <conditionalFormatting sqref="J428:L428">
    <cfRule type="cellIs" dxfId="1505" priority="406" operator="equal">
      <formula>"ok"</formula>
    </cfRule>
  </conditionalFormatting>
  <conditionalFormatting sqref="J428:L428">
    <cfRule type="cellIs" dxfId="1504" priority="407" operator="equal">
      <formula>"NA"</formula>
    </cfRule>
  </conditionalFormatting>
  <conditionalFormatting sqref="J429">
    <cfRule type="cellIs" dxfId="1503" priority="408" operator="equal">
      <formula>"ok"</formula>
    </cfRule>
  </conditionalFormatting>
  <conditionalFormatting sqref="J429">
    <cfRule type="cellIs" dxfId="1502" priority="409" operator="equal">
      <formula>"NA"</formula>
    </cfRule>
  </conditionalFormatting>
  <conditionalFormatting sqref="I435:L435">
    <cfRule type="cellIs" dxfId="1501" priority="410" operator="equal">
      <formula>"ok"</formula>
    </cfRule>
  </conditionalFormatting>
  <conditionalFormatting sqref="I435:L435">
    <cfRule type="cellIs" dxfId="1500" priority="411" operator="equal">
      <formula>"NA"</formula>
    </cfRule>
  </conditionalFormatting>
  <conditionalFormatting sqref="I436:J436">
    <cfRule type="cellIs" dxfId="1499" priority="412" operator="equal">
      <formula>"ok"</formula>
    </cfRule>
  </conditionalFormatting>
  <conditionalFormatting sqref="I436:J436">
    <cfRule type="cellIs" dxfId="1498" priority="413" operator="equal">
      <formula>"NA"</formula>
    </cfRule>
  </conditionalFormatting>
  <conditionalFormatting sqref="M436:N436">
    <cfRule type="cellIs" dxfId="1497" priority="414" operator="equal">
      <formula>"ok"</formula>
    </cfRule>
  </conditionalFormatting>
  <conditionalFormatting sqref="M436:N436">
    <cfRule type="cellIs" dxfId="1496" priority="415" operator="equal">
      <formula>"NA"</formula>
    </cfRule>
  </conditionalFormatting>
  <conditionalFormatting sqref="N434">
    <cfRule type="cellIs" dxfId="1495" priority="416" operator="equal">
      <formula>"ok"</formula>
    </cfRule>
  </conditionalFormatting>
  <conditionalFormatting sqref="N434">
    <cfRule type="cellIs" dxfId="1494" priority="417" operator="equal">
      <formula>"NA"</formula>
    </cfRule>
  </conditionalFormatting>
  <conditionalFormatting sqref="M433">
    <cfRule type="cellIs" dxfId="1493" priority="418" operator="equal">
      <formula>"ok"</formula>
    </cfRule>
  </conditionalFormatting>
  <conditionalFormatting sqref="M433">
    <cfRule type="cellIs" dxfId="1492" priority="419" operator="equal">
      <formula>"NA"</formula>
    </cfRule>
  </conditionalFormatting>
  <conditionalFormatting sqref="K437">
    <cfRule type="cellIs" dxfId="1491" priority="420" operator="equal">
      <formula>"ok"</formula>
    </cfRule>
  </conditionalFormatting>
  <conditionalFormatting sqref="K437">
    <cfRule type="cellIs" dxfId="1490" priority="421" operator="equal">
      <formula>"NA"</formula>
    </cfRule>
  </conditionalFormatting>
  <conditionalFormatting sqref="I440:K440">
    <cfRule type="cellIs" dxfId="1489" priority="422" operator="equal">
      <formula>"ok"</formula>
    </cfRule>
  </conditionalFormatting>
  <conditionalFormatting sqref="I440:K440">
    <cfRule type="cellIs" dxfId="1488" priority="423" operator="equal">
      <formula>"NA"</formula>
    </cfRule>
  </conditionalFormatting>
  <conditionalFormatting sqref="I442">
    <cfRule type="cellIs" dxfId="1487" priority="424" operator="equal">
      <formula>"ok"</formula>
    </cfRule>
  </conditionalFormatting>
  <conditionalFormatting sqref="I442">
    <cfRule type="cellIs" dxfId="1486" priority="425" operator="equal">
      <formula>"NA"</formula>
    </cfRule>
  </conditionalFormatting>
  <conditionalFormatting sqref="J443">
    <cfRule type="cellIs" dxfId="1485" priority="426" operator="equal">
      <formula>"ok"</formula>
    </cfRule>
  </conditionalFormatting>
  <conditionalFormatting sqref="J443">
    <cfRule type="cellIs" dxfId="1484" priority="427" operator="equal">
      <formula>"NA"</formula>
    </cfRule>
  </conditionalFormatting>
  <conditionalFormatting sqref="J444">
    <cfRule type="cellIs" dxfId="1483" priority="428" operator="equal">
      <formula>"ok"</formula>
    </cfRule>
  </conditionalFormatting>
  <conditionalFormatting sqref="J444">
    <cfRule type="cellIs" dxfId="1482" priority="429" operator="equal">
      <formula>"NA"</formula>
    </cfRule>
  </conditionalFormatting>
  <conditionalFormatting sqref="K444">
    <cfRule type="cellIs" dxfId="1481" priority="430" operator="equal">
      <formula>"ok"</formula>
    </cfRule>
  </conditionalFormatting>
  <conditionalFormatting sqref="K444">
    <cfRule type="cellIs" dxfId="1480" priority="431" operator="equal">
      <formula>"NA"</formula>
    </cfRule>
  </conditionalFormatting>
  <conditionalFormatting sqref="L444">
    <cfRule type="cellIs" dxfId="1479" priority="432" operator="equal">
      <formula>"ok"</formula>
    </cfRule>
  </conditionalFormatting>
  <conditionalFormatting sqref="L444">
    <cfRule type="cellIs" dxfId="1478" priority="433" operator="equal">
      <formula>"NA"</formula>
    </cfRule>
  </conditionalFormatting>
  <conditionalFormatting sqref="L442">
    <cfRule type="cellIs" dxfId="1477" priority="434" operator="equal">
      <formula>"ok"</formula>
    </cfRule>
  </conditionalFormatting>
  <conditionalFormatting sqref="L442">
    <cfRule type="cellIs" dxfId="1476" priority="435" operator="equal">
      <formula>"NA"</formula>
    </cfRule>
  </conditionalFormatting>
  <conditionalFormatting sqref="M442">
    <cfRule type="cellIs" dxfId="1475" priority="436" operator="equal">
      <formula>"ok"</formula>
    </cfRule>
  </conditionalFormatting>
  <conditionalFormatting sqref="M442">
    <cfRule type="cellIs" dxfId="1474" priority="437" operator="equal">
      <formula>"NA"</formula>
    </cfRule>
  </conditionalFormatting>
  <conditionalFormatting sqref="M443">
    <cfRule type="cellIs" dxfId="1473" priority="438" operator="equal">
      <formula>"ok"</formula>
    </cfRule>
  </conditionalFormatting>
  <conditionalFormatting sqref="M443">
    <cfRule type="cellIs" dxfId="1472" priority="439" operator="equal">
      <formula>"NA"</formula>
    </cfRule>
  </conditionalFormatting>
  <conditionalFormatting sqref="L443">
    <cfRule type="cellIs" dxfId="1471" priority="440" operator="equal">
      <formula>"ok"</formula>
    </cfRule>
  </conditionalFormatting>
  <conditionalFormatting sqref="L443">
    <cfRule type="cellIs" dxfId="1470" priority="441" operator="equal">
      <formula>"NA"</formula>
    </cfRule>
  </conditionalFormatting>
  <conditionalFormatting sqref="N443">
    <cfRule type="cellIs" dxfId="1469" priority="442" operator="equal">
      <formula>"ok"</formula>
    </cfRule>
  </conditionalFormatting>
  <conditionalFormatting sqref="N443">
    <cfRule type="cellIs" dxfId="1468" priority="443" operator="equal">
      <formula>"NA"</formula>
    </cfRule>
  </conditionalFormatting>
  <conditionalFormatting sqref="N440">
    <cfRule type="cellIs" dxfId="1467" priority="444" operator="equal">
      <formula>"ok"</formula>
    </cfRule>
  </conditionalFormatting>
  <conditionalFormatting sqref="N440">
    <cfRule type="cellIs" dxfId="1466" priority="445" operator="equal">
      <formula>"NA"</formula>
    </cfRule>
  </conditionalFormatting>
  <conditionalFormatting sqref="M440">
    <cfRule type="cellIs" dxfId="1465" priority="446" operator="equal">
      <formula>"ok"</formula>
    </cfRule>
  </conditionalFormatting>
  <conditionalFormatting sqref="M440">
    <cfRule type="cellIs" dxfId="1464" priority="447" operator="equal">
      <formula>"NA"</formula>
    </cfRule>
  </conditionalFormatting>
  <conditionalFormatting sqref="L450">
    <cfRule type="cellIs" dxfId="1463" priority="448" operator="equal">
      <formula>"ok"</formula>
    </cfRule>
  </conditionalFormatting>
  <conditionalFormatting sqref="L450">
    <cfRule type="cellIs" dxfId="1462" priority="449" operator="equal">
      <formula>"NA"</formula>
    </cfRule>
  </conditionalFormatting>
  <conditionalFormatting sqref="M454">
    <cfRule type="cellIs" dxfId="1461" priority="450" operator="equal">
      <formula>"ok"</formula>
    </cfRule>
  </conditionalFormatting>
  <conditionalFormatting sqref="M454">
    <cfRule type="cellIs" dxfId="1460" priority="451" operator="equal">
      <formula>"NA"</formula>
    </cfRule>
  </conditionalFormatting>
  <conditionalFormatting sqref="J454:L456">
    <cfRule type="cellIs" dxfId="1459" priority="452" operator="equal">
      <formula>"ok"</formula>
    </cfRule>
  </conditionalFormatting>
  <conditionalFormatting sqref="J454:L456">
    <cfRule type="cellIs" dxfId="1458" priority="453" operator="equal">
      <formula>"NA"</formula>
    </cfRule>
  </conditionalFormatting>
  <conditionalFormatting sqref="I452">
    <cfRule type="cellIs" dxfId="1457" priority="454" operator="equal">
      <formula>"ok"</formula>
    </cfRule>
  </conditionalFormatting>
  <conditionalFormatting sqref="I452">
    <cfRule type="cellIs" dxfId="1456" priority="455" operator="equal">
      <formula>"NA"</formula>
    </cfRule>
  </conditionalFormatting>
  <conditionalFormatting sqref="J452">
    <cfRule type="cellIs" dxfId="1455" priority="456" operator="equal">
      <formula>"ok"</formula>
    </cfRule>
  </conditionalFormatting>
  <conditionalFormatting sqref="J452">
    <cfRule type="cellIs" dxfId="1454" priority="457" operator="equal">
      <formula>"NA"</formula>
    </cfRule>
  </conditionalFormatting>
  <conditionalFormatting sqref="G454">
    <cfRule type="cellIs" dxfId="1453" priority="458" operator="equal">
      <formula>"ok"</formula>
    </cfRule>
  </conditionalFormatting>
  <conditionalFormatting sqref="G454">
    <cfRule type="cellIs" dxfId="1452" priority="459" operator="equal">
      <formula>"NA"</formula>
    </cfRule>
  </conditionalFormatting>
  <conditionalFormatting sqref="G440:G444">
    <cfRule type="cellIs" dxfId="1451" priority="460" operator="equal">
      <formula>"ok"</formula>
    </cfRule>
  </conditionalFormatting>
  <conditionalFormatting sqref="G440:G444">
    <cfRule type="cellIs" dxfId="1450" priority="461" operator="equal">
      <formula>"NA"</formula>
    </cfRule>
  </conditionalFormatting>
  <conditionalFormatting sqref="F443">
    <cfRule type="cellIs" dxfId="1449" priority="462" operator="equal">
      <formula>"ok"</formula>
    </cfRule>
  </conditionalFormatting>
  <conditionalFormatting sqref="F443">
    <cfRule type="cellIs" dxfId="1448" priority="463" operator="equal">
      <formula>"NA"</formula>
    </cfRule>
  </conditionalFormatting>
  <conditionalFormatting sqref="F440">
    <cfRule type="cellIs" dxfId="1447" priority="464" operator="equal">
      <formula>"ok"</formula>
    </cfRule>
  </conditionalFormatting>
  <conditionalFormatting sqref="F440">
    <cfRule type="cellIs" dxfId="1446" priority="465" operator="equal">
      <formula>"NA"</formula>
    </cfRule>
  </conditionalFormatting>
  <conditionalFormatting sqref="G437">
    <cfRule type="cellIs" dxfId="1445" priority="466" operator="equal">
      <formula>"ok"</formula>
    </cfRule>
  </conditionalFormatting>
  <conditionalFormatting sqref="G437">
    <cfRule type="cellIs" dxfId="1444" priority="467" operator="equal">
      <formula>"NA"</formula>
    </cfRule>
  </conditionalFormatting>
  <conditionalFormatting sqref="G435">
    <cfRule type="cellIs" dxfId="1443" priority="468" operator="equal">
      <formula>"ok"</formula>
    </cfRule>
  </conditionalFormatting>
  <conditionalFormatting sqref="G435">
    <cfRule type="cellIs" dxfId="1442" priority="469" operator="equal">
      <formula>"NA"</formula>
    </cfRule>
  </conditionalFormatting>
  <conditionalFormatting sqref="G428">
    <cfRule type="cellIs" dxfId="1441" priority="470" operator="equal">
      <formula>"ok"</formula>
    </cfRule>
  </conditionalFormatting>
  <conditionalFormatting sqref="G428">
    <cfRule type="cellIs" dxfId="1440" priority="471" operator="equal">
      <formula>"NA"</formula>
    </cfRule>
  </conditionalFormatting>
  <conditionalFormatting sqref="I463:K463">
    <cfRule type="cellIs" dxfId="1439" priority="472" operator="equal">
      <formula>"ok"</formula>
    </cfRule>
  </conditionalFormatting>
  <conditionalFormatting sqref="I463:K463">
    <cfRule type="cellIs" dxfId="1438" priority="473" operator="equal">
      <formula>"NA"</formula>
    </cfRule>
  </conditionalFormatting>
  <conditionalFormatting sqref="M463">
    <cfRule type="cellIs" dxfId="1437" priority="474" operator="equal">
      <formula>"ok"</formula>
    </cfRule>
  </conditionalFormatting>
  <conditionalFormatting sqref="M463">
    <cfRule type="cellIs" dxfId="1436" priority="475" operator="equal">
      <formula>"NA"</formula>
    </cfRule>
  </conditionalFormatting>
  <conditionalFormatting sqref="J470:K470">
    <cfRule type="cellIs" dxfId="1435" priority="476" operator="equal">
      <formula>"ok"</formula>
    </cfRule>
  </conditionalFormatting>
  <conditionalFormatting sqref="J470:K470">
    <cfRule type="cellIs" dxfId="1434" priority="477" operator="equal">
      <formula>"NA"</formula>
    </cfRule>
  </conditionalFormatting>
  <conditionalFormatting sqref="G470">
    <cfRule type="cellIs" dxfId="1433" priority="478" operator="equal">
      <formula>"ok"</formula>
    </cfRule>
  </conditionalFormatting>
  <conditionalFormatting sqref="G470">
    <cfRule type="cellIs" dxfId="1432" priority="479" operator="equal">
      <formula>"NA"</formula>
    </cfRule>
  </conditionalFormatting>
  <conditionalFormatting sqref="I480:K480">
    <cfRule type="cellIs" dxfId="1431" priority="480" operator="equal">
      <formula>"ok"</formula>
    </cfRule>
  </conditionalFormatting>
  <conditionalFormatting sqref="I480:K480">
    <cfRule type="cellIs" dxfId="1430" priority="481" operator="equal">
      <formula>"NA"</formula>
    </cfRule>
  </conditionalFormatting>
  <conditionalFormatting sqref="I482:N482">
    <cfRule type="cellIs" dxfId="1429" priority="482" operator="equal">
      <formula>"ok"</formula>
    </cfRule>
  </conditionalFormatting>
  <conditionalFormatting sqref="I482:N482">
    <cfRule type="cellIs" dxfId="1428" priority="483" operator="equal">
      <formula>"NA"</formula>
    </cfRule>
  </conditionalFormatting>
  <conditionalFormatting sqref="L481:N481">
    <cfRule type="cellIs" dxfId="1427" priority="484" operator="equal">
      <formula>"ok"</formula>
    </cfRule>
  </conditionalFormatting>
  <conditionalFormatting sqref="L481:N481">
    <cfRule type="cellIs" dxfId="1426" priority="485" operator="equal">
      <formula>"NA"</formula>
    </cfRule>
  </conditionalFormatting>
  <conditionalFormatting sqref="I487:K487">
    <cfRule type="cellIs" dxfId="1425" priority="486" operator="equal">
      <formula>"ok"</formula>
    </cfRule>
  </conditionalFormatting>
  <conditionalFormatting sqref="I487:K487">
    <cfRule type="cellIs" dxfId="1424" priority="487" operator="equal">
      <formula>"NA"</formula>
    </cfRule>
  </conditionalFormatting>
  <conditionalFormatting sqref="I489:L489">
    <cfRule type="cellIs" dxfId="1423" priority="488" operator="equal">
      <formula>"ok"</formula>
    </cfRule>
  </conditionalFormatting>
  <conditionalFormatting sqref="I489:L489">
    <cfRule type="cellIs" dxfId="1422" priority="489" operator="equal">
      <formula>"NA"</formula>
    </cfRule>
  </conditionalFormatting>
  <conditionalFormatting sqref="L490:N490">
    <cfRule type="cellIs" dxfId="1421" priority="490" operator="equal">
      <formula>"ok"</formula>
    </cfRule>
  </conditionalFormatting>
  <conditionalFormatting sqref="L490:N490">
    <cfRule type="cellIs" dxfId="1420" priority="491" operator="equal">
      <formula>"NA"</formula>
    </cfRule>
  </conditionalFormatting>
  <conditionalFormatting sqref="M487:N487">
    <cfRule type="cellIs" dxfId="1419" priority="492" operator="equal">
      <formula>"ok"</formula>
    </cfRule>
  </conditionalFormatting>
  <conditionalFormatting sqref="M487:N487">
    <cfRule type="cellIs" dxfId="1418" priority="493" operator="equal">
      <formula>"NA"</formula>
    </cfRule>
  </conditionalFormatting>
  <conditionalFormatting sqref="M492">
    <cfRule type="cellIs" dxfId="1417" priority="494" operator="equal">
      <formula>"ok"</formula>
    </cfRule>
  </conditionalFormatting>
  <conditionalFormatting sqref="M492">
    <cfRule type="cellIs" dxfId="1416" priority="495" operator="equal">
      <formula>"NA"</formula>
    </cfRule>
  </conditionalFormatting>
  <conditionalFormatting sqref="I495:L496">
    <cfRule type="cellIs" dxfId="1415" priority="496" operator="equal">
      <formula>"ok"</formula>
    </cfRule>
  </conditionalFormatting>
  <conditionalFormatting sqref="I495:L496">
    <cfRule type="cellIs" dxfId="1414" priority="497" operator="equal">
      <formula>"NA"</formula>
    </cfRule>
  </conditionalFormatting>
  <conditionalFormatting sqref="F495">
    <cfRule type="cellIs" dxfId="1413" priority="498" operator="equal">
      <formula>"ok"</formula>
    </cfRule>
  </conditionalFormatting>
  <conditionalFormatting sqref="F495">
    <cfRule type="cellIs" dxfId="1412" priority="499" operator="equal">
      <formula>"NA"</formula>
    </cfRule>
  </conditionalFormatting>
  <conditionalFormatting sqref="G487:G493">
    <cfRule type="cellIs" dxfId="1411" priority="500" operator="equal">
      <formula>"ok"</formula>
    </cfRule>
  </conditionalFormatting>
  <conditionalFormatting sqref="G487:G493">
    <cfRule type="cellIs" dxfId="1410" priority="501" operator="equal">
      <formula>"NA"</formula>
    </cfRule>
  </conditionalFormatting>
  <conditionalFormatting sqref="G501">
    <cfRule type="cellIs" dxfId="1409" priority="502" operator="equal">
      <formula>"ok"</formula>
    </cfRule>
  </conditionalFormatting>
  <conditionalFormatting sqref="G501">
    <cfRule type="cellIs" dxfId="1408" priority="503" operator="equal">
      <formula>"NA"</formula>
    </cfRule>
  </conditionalFormatting>
  <conditionalFormatting sqref="J501:K501">
    <cfRule type="cellIs" dxfId="1407" priority="504" operator="equal">
      <formula>"ok"</formula>
    </cfRule>
  </conditionalFormatting>
  <conditionalFormatting sqref="J501:K501">
    <cfRule type="cellIs" dxfId="1406" priority="505" operator="equal">
      <formula>"NA"</formula>
    </cfRule>
  </conditionalFormatting>
  <conditionalFormatting sqref="M503:N503">
    <cfRule type="cellIs" dxfId="1405" priority="506" operator="equal">
      <formula>"ok"</formula>
    </cfRule>
  </conditionalFormatting>
  <conditionalFormatting sqref="M503:N503">
    <cfRule type="cellIs" dxfId="1404" priority="507" operator="equal">
      <formula>"NA"</formula>
    </cfRule>
  </conditionalFormatting>
  <conditionalFormatting sqref="L506:N506">
    <cfRule type="cellIs" dxfId="1403" priority="508" operator="equal">
      <formula>"ok"</formula>
    </cfRule>
  </conditionalFormatting>
  <conditionalFormatting sqref="L506:N506">
    <cfRule type="cellIs" dxfId="1402" priority="509" operator="equal">
      <formula>"NA"</formula>
    </cfRule>
  </conditionalFormatting>
  <conditionalFormatting sqref="M508:N508">
    <cfRule type="cellIs" dxfId="1401" priority="510" operator="equal">
      <formula>"ok"</formula>
    </cfRule>
  </conditionalFormatting>
  <conditionalFormatting sqref="M508:N508">
    <cfRule type="cellIs" dxfId="1400" priority="511" operator="equal">
      <formula>"NA"</formula>
    </cfRule>
  </conditionalFormatting>
  <conditionalFormatting sqref="G506">
    <cfRule type="cellIs" dxfId="1399" priority="512" operator="equal">
      <formula>"ok"</formula>
    </cfRule>
  </conditionalFormatting>
  <conditionalFormatting sqref="G506">
    <cfRule type="cellIs" dxfId="1398" priority="513" operator="equal">
      <formula>"NA"</formula>
    </cfRule>
  </conditionalFormatting>
  <conditionalFormatting sqref="F512:G512">
    <cfRule type="cellIs" dxfId="1397" priority="514" operator="equal">
      <formula>"ok"</formula>
    </cfRule>
  </conditionalFormatting>
  <conditionalFormatting sqref="F512:G512">
    <cfRule type="cellIs" dxfId="1396" priority="515" operator="equal">
      <formula>"NA"</formula>
    </cfRule>
  </conditionalFormatting>
  <conditionalFormatting sqref="G513">
    <cfRule type="cellIs" dxfId="1395" priority="516" operator="equal">
      <formula>"ok"</formula>
    </cfRule>
  </conditionalFormatting>
  <conditionalFormatting sqref="G513">
    <cfRule type="cellIs" dxfId="1394" priority="517" operator="equal">
      <formula>"NA"</formula>
    </cfRule>
  </conditionalFormatting>
  <conditionalFormatting sqref="I512">
    <cfRule type="cellIs" dxfId="1393" priority="518" operator="equal">
      <formula>"ok"</formula>
    </cfRule>
  </conditionalFormatting>
  <conditionalFormatting sqref="I512">
    <cfRule type="cellIs" dxfId="1392" priority="519" operator="equal">
      <formula>"NA"</formula>
    </cfRule>
  </conditionalFormatting>
  <conditionalFormatting sqref="K512">
    <cfRule type="cellIs" dxfId="1391" priority="520" operator="equal">
      <formula>"ok"</formula>
    </cfRule>
  </conditionalFormatting>
  <conditionalFormatting sqref="K512">
    <cfRule type="cellIs" dxfId="1390" priority="521" operator="equal">
      <formula>"NA"</formula>
    </cfRule>
  </conditionalFormatting>
  <conditionalFormatting sqref="L513">
    <cfRule type="cellIs" dxfId="1389" priority="522" operator="equal">
      <formula>"ok"</formula>
    </cfRule>
  </conditionalFormatting>
  <conditionalFormatting sqref="L513">
    <cfRule type="cellIs" dxfId="1388" priority="523" operator="equal">
      <formula>"NA"</formula>
    </cfRule>
  </conditionalFormatting>
  <conditionalFormatting sqref="M512">
    <cfRule type="cellIs" dxfId="1387" priority="524" operator="equal">
      <formula>"ok"</formula>
    </cfRule>
  </conditionalFormatting>
  <conditionalFormatting sqref="M512">
    <cfRule type="cellIs" dxfId="1386" priority="525" operator="equal">
      <formula>"NA"</formula>
    </cfRule>
  </conditionalFormatting>
  <conditionalFormatting sqref="N512">
    <cfRule type="cellIs" dxfId="1385" priority="526" operator="equal">
      <formula>"ok"</formula>
    </cfRule>
  </conditionalFormatting>
  <conditionalFormatting sqref="N512">
    <cfRule type="cellIs" dxfId="1384" priority="527" operator="equal">
      <formula>"NA"</formula>
    </cfRule>
  </conditionalFormatting>
  <conditionalFormatting sqref="N513">
    <cfRule type="cellIs" dxfId="1383" priority="528" operator="equal">
      <formula>"ok"</formula>
    </cfRule>
  </conditionalFormatting>
  <conditionalFormatting sqref="N513">
    <cfRule type="cellIs" dxfId="1382" priority="529" operator="equal">
      <formula>"NA"</formula>
    </cfRule>
  </conditionalFormatting>
  <conditionalFormatting sqref="M518:N518">
    <cfRule type="cellIs" dxfId="1381" priority="530" operator="equal">
      <formula>"ok"</formula>
    </cfRule>
  </conditionalFormatting>
  <conditionalFormatting sqref="M518:N518">
    <cfRule type="cellIs" dxfId="1380" priority="531" operator="equal">
      <formula>"NA"</formula>
    </cfRule>
  </conditionalFormatting>
  <conditionalFormatting sqref="L521:L522">
    <cfRule type="cellIs" dxfId="1379" priority="532" operator="equal">
      <formula>"ok"</formula>
    </cfRule>
  </conditionalFormatting>
  <conditionalFormatting sqref="L521:L522">
    <cfRule type="cellIs" dxfId="1378" priority="533" operator="equal">
      <formula>"NA"</formula>
    </cfRule>
  </conditionalFormatting>
  <conditionalFormatting sqref="M522:N524">
    <cfRule type="cellIs" dxfId="1377" priority="534" operator="equal">
      <formula>"ok"</formula>
    </cfRule>
  </conditionalFormatting>
  <conditionalFormatting sqref="M522:N524">
    <cfRule type="cellIs" dxfId="1376" priority="535" operator="equal">
      <formula>"NA"</formula>
    </cfRule>
  </conditionalFormatting>
  <conditionalFormatting sqref="N521">
    <cfRule type="cellIs" dxfId="1375" priority="536" operator="equal">
      <formula>"ok"</formula>
    </cfRule>
  </conditionalFormatting>
  <conditionalFormatting sqref="N521">
    <cfRule type="cellIs" dxfId="1374" priority="537" operator="equal">
      <formula>"NA"</formula>
    </cfRule>
  </conditionalFormatting>
  <conditionalFormatting sqref="N520">
    <cfRule type="cellIs" dxfId="1373" priority="538" operator="equal">
      <formula>"ok"</formula>
    </cfRule>
  </conditionalFormatting>
  <conditionalFormatting sqref="N520">
    <cfRule type="cellIs" dxfId="1372" priority="539" operator="equal">
      <formula>"NA"</formula>
    </cfRule>
  </conditionalFormatting>
  <conditionalFormatting sqref="M520">
    <cfRule type="cellIs" dxfId="1371" priority="540" operator="equal">
      <formula>"ok"</formula>
    </cfRule>
  </conditionalFormatting>
  <conditionalFormatting sqref="M520">
    <cfRule type="cellIs" dxfId="1370" priority="541" operator="equal">
      <formula>"NA"</formula>
    </cfRule>
  </conditionalFormatting>
  <conditionalFormatting sqref="I520">
    <cfRule type="cellIs" dxfId="1369" priority="542" operator="equal">
      <formula>"ok"</formula>
    </cfRule>
  </conditionalFormatting>
  <conditionalFormatting sqref="I520">
    <cfRule type="cellIs" dxfId="1368" priority="543" operator="equal">
      <formula>"NA"</formula>
    </cfRule>
  </conditionalFormatting>
  <conditionalFormatting sqref="G520">
    <cfRule type="cellIs" dxfId="1367" priority="544" operator="equal">
      <formula>"ok"</formula>
    </cfRule>
  </conditionalFormatting>
  <conditionalFormatting sqref="G520">
    <cfRule type="cellIs" dxfId="1366" priority="545" operator="equal">
      <formula>"NA"</formula>
    </cfRule>
  </conditionalFormatting>
  <conditionalFormatting sqref="G522">
    <cfRule type="cellIs" dxfId="1365" priority="546" operator="equal">
      <formula>"ok"</formula>
    </cfRule>
  </conditionalFormatting>
  <conditionalFormatting sqref="G522">
    <cfRule type="cellIs" dxfId="1364" priority="547" operator="equal">
      <formula>"NA"</formula>
    </cfRule>
  </conditionalFormatting>
  <conditionalFormatting sqref="G523">
    <cfRule type="cellIs" dxfId="1363" priority="548" operator="equal">
      <formula>"ok"</formula>
    </cfRule>
  </conditionalFormatting>
  <conditionalFormatting sqref="G523">
    <cfRule type="cellIs" dxfId="1362" priority="549" operator="equal">
      <formula>"NA"</formula>
    </cfRule>
  </conditionalFormatting>
  <conditionalFormatting sqref="G524">
    <cfRule type="cellIs" dxfId="1361" priority="550" operator="equal">
      <formula>"ok"</formula>
    </cfRule>
  </conditionalFormatting>
  <conditionalFormatting sqref="G524">
    <cfRule type="cellIs" dxfId="1360" priority="551" operator="equal">
      <formula>"NA"</formula>
    </cfRule>
  </conditionalFormatting>
  <conditionalFormatting sqref="L529:N529">
    <cfRule type="cellIs" dxfId="1359" priority="552" operator="equal">
      <formula>"ok"</formula>
    </cfRule>
  </conditionalFormatting>
  <conditionalFormatting sqref="L529:N529">
    <cfRule type="cellIs" dxfId="1358" priority="553" operator="equal">
      <formula>"NA"</formula>
    </cfRule>
  </conditionalFormatting>
  <conditionalFormatting sqref="M542:N542">
    <cfRule type="cellIs" dxfId="1357" priority="554" operator="equal">
      <formula>"ok"</formula>
    </cfRule>
  </conditionalFormatting>
  <conditionalFormatting sqref="M542:N542">
    <cfRule type="cellIs" dxfId="1356" priority="555" operator="equal">
      <formula>"NA"</formula>
    </cfRule>
  </conditionalFormatting>
  <conditionalFormatting sqref="G535">
    <cfRule type="cellIs" dxfId="1355" priority="556" operator="equal">
      <formula>"ok"</formula>
    </cfRule>
  </conditionalFormatting>
  <conditionalFormatting sqref="G535">
    <cfRule type="cellIs" dxfId="1354" priority="557" operator="equal">
      <formula>"NA"</formula>
    </cfRule>
  </conditionalFormatting>
  <conditionalFormatting sqref="G539">
    <cfRule type="cellIs" dxfId="1353" priority="558" operator="equal">
      <formula>"ok"</formula>
    </cfRule>
  </conditionalFormatting>
  <conditionalFormatting sqref="G539">
    <cfRule type="cellIs" dxfId="1352" priority="559" operator="equal">
      <formula>"NA"</formula>
    </cfRule>
  </conditionalFormatting>
  <conditionalFormatting sqref="J544:L548">
    <cfRule type="cellIs" dxfId="1351" priority="560" operator="equal">
      <formula>"ok"</formula>
    </cfRule>
  </conditionalFormatting>
  <conditionalFormatting sqref="J544:L548">
    <cfRule type="cellIs" dxfId="1350" priority="561" operator="equal">
      <formula>"NA"</formula>
    </cfRule>
  </conditionalFormatting>
  <conditionalFormatting sqref="M545:N545">
    <cfRule type="cellIs" dxfId="1349" priority="562" operator="equal">
      <formula>"ok"</formula>
    </cfRule>
  </conditionalFormatting>
  <conditionalFormatting sqref="M545:N545">
    <cfRule type="cellIs" dxfId="1348" priority="563" operator="equal">
      <formula>"NA"</formula>
    </cfRule>
  </conditionalFormatting>
  <conditionalFormatting sqref="I545">
    <cfRule type="cellIs" dxfId="1347" priority="564" operator="equal">
      <formula>"ok"</formula>
    </cfRule>
  </conditionalFormatting>
  <conditionalFormatting sqref="I545">
    <cfRule type="cellIs" dxfId="1346" priority="565" operator="equal">
      <formula>"NA"</formula>
    </cfRule>
  </conditionalFormatting>
  <conditionalFormatting sqref="G544">
    <cfRule type="cellIs" dxfId="1345" priority="566" operator="equal">
      <formula>"ok"</formula>
    </cfRule>
  </conditionalFormatting>
  <conditionalFormatting sqref="G544">
    <cfRule type="cellIs" dxfId="1344" priority="567" operator="equal">
      <formula>"NA"</formula>
    </cfRule>
  </conditionalFormatting>
  <conditionalFormatting sqref="J551:K554">
    <cfRule type="cellIs" dxfId="1343" priority="568" operator="equal">
      <formula>"ok"</formula>
    </cfRule>
  </conditionalFormatting>
  <conditionalFormatting sqref="J551:K554">
    <cfRule type="cellIs" dxfId="1342" priority="569" operator="equal">
      <formula>"NA"</formula>
    </cfRule>
  </conditionalFormatting>
  <conditionalFormatting sqref="F796:N803">
    <cfRule type="cellIs" dxfId="1341" priority="570" operator="equal">
      <formula>"NA"</formula>
    </cfRule>
  </conditionalFormatting>
  <conditionalFormatting sqref="F734">
    <cfRule type="cellIs" dxfId="1340" priority="571" operator="equal">
      <formula>"ok"</formula>
    </cfRule>
  </conditionalFormatting>
  <conditionalFormatting sqref="F734">
    <cfRule type="cellIs" dxfId="1339" priority="572" operator="equal">
      <formula>"NA"</formula>
    </cfRule>
  </conditionalFormatting>
  <conditionalFormatting sqref="H734">
    <cfRule type="cellIs" dxfId="1338" priority="573" operator="equal">
      <formula>"ok"</formula>
    </cfRule>
  </conditionalFormatting>
  <conditionalFormatting sqref="H734">
    <cfRule type="cellIs" dxfId="1337" priority="574" operator="equal">
      <formula>"NA"</formula>
    </cfRule>
  </conditionalFormatting>
  <conditionalFormatting sqref="H706">
    <cfRule type="cellIs" dxfId="1336" priority="575" operator="equal">
      <formula>"ok"</formula>
    </cfRule>
  </conditionalFormatting>
  <conditionalFormatting sqref="H706">
    <cfRule type="cellIs" dxfId="1335" priority="576" operator="equal">
      <formula>"NA"</formula>
    </cfRule>
  </conditionalFormatting>
  <conditionalFormatting sqref="J709:J710">
    <cfRule type="cellIs" dxfId="1334" priority="577" operator="equal">
      <formula>"ok"</formula>
    </cfRule>
  </conditionalFormatting>
  <conditionalFormatting sqref="J709:J710">
    <cfRule type="cellIs" dxfId="1333" priority="578" operator="equal">
      <formula>"NA"</formula>
    </cfRule>
  </conditionalFormatting>
  <conditionalFormatting sqref="J706">
    <cfRule type="cellIs" dxfId="1332" priority="579" operator="equal">
      <formula>"ok"</formula>
    </cfRule>
  </conditionalFormatting>
  <conditionalFormatting sqref="J706">
    <cfRule type="cellIs" dxfId="1331" priority="580" operator="equal">
      <formula>"NA"</formula>
    </cfRule>
  </conditionalFormatting>
  <conditionalFormatting sqref="N706">
    <cfRule type="cellIs" dxfId="1330" priority="581" operator="equal">
      <formula>"ok"</formula>
    </cfRule>
  </conditionalFormatting>
  <conditionalFormatting sqref="N706">
    <cfRule type="cellIs" dxfId="1329" priority="582" operator="equal">
      <formula>"NA"</formula>
    </cfRule>
  </conditionalFormatting>
  <conditionalFormatting sqref="N710">
    <cfRule type="cellIs" dxfId="1328" priority="583" operator="equal">
      <formula>"ok"</formula>
    </cfRule>
  </conditionalFormatting>
  <conditionalFormatting sqref="N710">
    <cfRule type="cellIs" dxfId="1327" priority="584" operator="equal">
      <formula>"NA"</formula>
    </cfRule>
  </conditionalFormatting>
  <conditionalFormatting sqref="F734">
    <cfRule type="cellIs" dxfId="1326" priority="585" operator="equal">
      <formula>"ok"</formula>
    </cfRule>
  </conditionalFormatting>
  <conditionalFormatting sqref="F734">
    <cfRule type="cellIs" dxfId="1325" priority="586" operator="equal">
      <formula>"NA"</formula>
    </cfRule>
  </conditionalFormatting>
  <conditionalFormatting sqref="H734">
    <cfRule type="cellIs" dxfId="1324" priority="587" operator="equal">
      <formula>"ok"</formula>
    </cfRule>
  </conditionalFormatting>
  <conditionalFormatting sqref="H734">
    <cfRule type="cellIs" dxfId="1323" priority="588" operator="equal">
      <formula>"NA"</formula>
    </cfRule>
  </conditionalFormatting>
  <conditionalFormatting sqref="K732">
    <cfRule type="cellIs" dxfId="1322" priority="589" operator="equal">
      <formula>"ok"</formula>
    </cfRule>
  </conditionalFormatting>
  <conditionalFormatting sqref="K732">
    <cfRule type="cellIs" dxfId="1321" priority="590" operator="equal">
      <formula>"NA"</formula>
    </cfRule>
  </conditionalFormatting>
  <conditionalFormatting sqref="F675">
    <cfRule type="cellIs" dxfId="1320" priority="591" operator="equal">
      <formula>"ok"</formula>
    </cfRule>
  </conditionalFormatting>
  <conditionalFormatting sqref="F675">
    <cfRule type="cellIs" dxfId="1319" priority="592" operator="equal">
      <formula>"NA"</formula>
    </cfRule>
  </conditionalFormatting>
  <conditionalFormatting sqref="F685">
    <cfRule type="cellIs" dxfId="1318" priority="593" operator="equal">
      <formula>"ok"</formula>
    </cfRule>
  </conditionalFormatting>
  <conditionalFormatting sqref="F685">
    <cfRule type="cellIs" dxfId="1317" priority="594" operator="equal">
      <formula>"NA"</formula>
    </cfRule>
  </conditionalFormatting>
  <conditionalFormatting sqref="G685">
    <cfRule type="cellIs" dxfId="1316" priority="595" operator="equal">
      <formula>"ok"</formula>
    </cfRule>
  </conditionalFormatting>
  <conditionalFormatting sqref="G685">
    <cfRule type="cellIs" dxfId="1315" priority="596" operator="equal">
      <formula>"NA"</formula>
    </cfRule>
  </conditionalFormatting>
  <conditionalFormatting sqref="H685">
    <cfRule type="cellIs" dxfId="1314" priority="597" operator="equal">
      <formula>"ok"</formula>
    </cfRule>
  </conditionalFormatting>
  <conditionalFormatting sqref="H685">
    <cfRule type="cellIs" dxfId="1313" priority="598" operator="equal">
      <formula>"NA"</formula>
    </cfRule>
  </conditionalFormatting>
  <conditionalFormatting sqref="F344">
    <cfRule type="cellIs" dxfId="1312" priority="599" operator="equal">
      <formula>"ok"</formula>
    </cfRule>
  </conditionalFormatting>
  <conditionalFormatting sqref="F344">
    <cfRule type="cellIs" dxfId="1311" priority="600" operator="equal">
      <formula>"NA"</formula>
    </cfRule>
  </conditionalFormatting>
  <conditionalFormatting sqref="F804:N804">
    <cfRule type="cellIs" dxfId="1310" priority="601" operator="equal">
      <formula>"ok"</formula>
    </cfRule>
  </conditionalFormatting>
  <conditionalFormatting sqref="F804:N804">
    <cfRule type="cellIs" dxfId="1309" priority="602" operator="equal">
      <formula>"NA"</formula>
    </cfRule>
  </conditionalFormatting>
  <conditionalFormatting sqref="E398">
    <cfRule type="notContainsBlanks" dxfId="1308" priority="603">
      <formula>LEN(TRIM(E398))&gt;0</formula>
    </cfRule>
  </conditionalFormatting>
  <conditionalFormatting sqref="E384">
    <cfRule type="notContainsBlanks" dxfId="1307" priority="604">
      <formula>LEN(TRIM(E384))&gt;0</formula>
    </cfRule>
  </conditionalFormatting>
  <conditionalFormatting sqref="E385">
    <cfRule type="notContainsBlanks" dxfId="1306" priority="605">
      <formula>LEN(TRIM(E385))&gt;0</formula>
    </cfRule>
  </conditionalFormatting>
  <conditionalFormatting sqref="E403">
    <cfRule type="notContainsBlanks" dxfId="1305" priority="606">
      <formula>LEN(TRIM(E403))&gt;0</formula>
    </cfRule>
  </conditionalFormatting>
  <conditionalFormatting sqref="E407">
    <cfRule type="notContainsBlanks" dxfId="1304" priority="607">
      <formula>LEN(TRIM(E407))&gt;0</formula>
    </cfRule>
  </conditionalFormatting>
  <conditionalFormatting sqref="E408">
    <cfRule type="notContainsBlanks" dxfId="1303" priority="608">
      <formula>LEN(TRIM(E408))&gt;0</formula>
    </cfRule>
  </conditionalFormatting>
  <conditionalFormatting sqref="E478">
    <cfRule type="notContainsBlanks" dxfId="1302" priority="609">
      <formula>LEN(TRIM(E478))&gt;0</formula>
    </cfRule>
  </conditionalFormatting>
  <conditionalFormatting sqref="E475">
    <cfRule type="notContainsBlanks" dxfId="1301" priority="610">
      <formula>LEN(TRIM(E475))&gt;0</formula>
    </cfRule>
  </conditionalFormatting>
  <conditionalFormatting sqref="E477">
    <cfRule type="notContainsBlanks" dxfId="1300" priority="611">
      <formula>LEN(TRIM(E477))&gt;0</formula>
    </cfRule>
  </conditionalFormatting>
  <conditionalFormatting sqref="E482">
    <cfRule type="notContainsBlanks" dxfId="1299" priority="612">
      <formula>LEN(TRIM(E482))&gt;0</formula>
    </cfRule>
  </conditionalFormatting>
  <hyperlinks>
    <hyperlink ref="E277" r:id="rId1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AC1000"/>
  <sheetViews>
    <sheetView tabSelected="1" zoomScale="80" zoomScaleNormal="80" zoomScalePageLayoutView="80" workbookViewId="0">
      <pane ySplit="1" topLeftCell="A865" activePane="bottomLeft" state="frozen"/>
      <selection pane="bottomLeft" activeCell="F901" sqref="F901"/>
    </sheetView>
  </sheetViews>
  <sheetFormatPr baseColWidth="10" defaultColWidth="11.28515625" defaultRowHeight="16" x14ac:dyDescent="0.2"/>
  <cols>
    <col min="1" max="1" width="6.28515625" style="199" bestFit="1" customWidth="1"/>
    <col min="2" max="2" width="3.85546875" style="188" bestFit="1" customWidth="1"/>
    <col min="3" max="4" width="4.7109375" style="188" bestFit="1" customWidth="1"/>
    <col min="5" max="5" width="44.5703125" style="188" bestFit="1" customWidth="1"/>
    <col min="6" max="6" width="27.140625" style="189" customWidth="1"/>
    <col min="7" max="7" width="21.7109375" style="188" customWidth="1"/>
    <col min="8" max="8" width="14.140625" customWidth="1"/>
    <col min="9" max="9" width="9.85546875" style="188" bestFit="1" customWidth="1"/>
    <col min="10" max="10" width="9.140625" style="188" customWidth="1"/>
    <col min="11" max="11" width="12.42578125" style="188" bestFit="1" customWidth="1"/>
    <col min="12" max="12" width="8.5703125" style="188" customWidth="1"/>
    <col min="13" max="14" width="9.140625" style="188" customWidth="1"/>
    <col min="15" max="15" width="6.85546875" style="188" customWidth="1"/>
    <col min="16" max="16" width="9.140625" style="188" customWidth="1"/>
    <col min="17" max="17" width="7.42578125" style="188" customWidth="1"/>
    <col min="18" max="18" width="4.85546875" style="188" customWidth="1"/>
    <col min="19" max="19" width="4.42578125" style="188" customWidth="1"/>
    <col min="20" max="20" width="4.140625" style="188" customWidth="1"/>
    <col min="21" max="21" width="10.7109375" style="188" customWidth="1"/>
    <col min="22" max="22" width="21.85546875" style="194" customWidth="1"/>
    <col min="23" max="23" width="10" style="188" customWidth="1"/>
    <col min="24" max="24" width="12.28515625" style="188" customWidth="1"/>
    <col min="25" max="25" width="11" style="188" customWidth="1"/>
    <col min="26" max="26" width="12.7109375" style="187" customWidth="1"/>
    <col min="27" max="27" width="14.7109375" style="187" customWidth="1"/>
    <col min="28" max="28" width="15.85546875" style="187" bestFit="1" customWidth="1"/>
    <col min="29" max="29" width="11" style="188" customWidth="1"/>
    <col min="30" max="16384" width="11.28515625" style="188"/>
  </cols>
  <sheetData>
    <row r="1" spans="1:29" x14ac:dyDescent="0.2">
      <c r="A1" s="196" t="s">
        <v>4447</v>
      </c>
      <c r="B1" s="1" t="s">
        <v>0</v>
      </c>
      <c r="C1" s="1" t="s">
        <v>1</v>
      </c>
      <c r="D1" s="1" t="s">
        <v>2</v>
      </c>
      <c r="E1" s="1" t="s">
        <v>3</v>
      </c>
      <c r="F1" s="186" t="s">
        <v>4188</v>
      </c>
      <c r="G1" s="2" t="s">
        <v>4446</v>
      </c>
      <c r="I1" s="3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5" t="s">
        <v>15</v>
      </c>
      <c r="U1" s="6" t="s">
        <v>16</v>
      </c>
      <c r="V1" s="49" t="s">
        <v>17</v>
      </c>
      <c r="W1" s="7" t="s">
        <v>18</v>
      </c>
      <c r="X1" s="7" t="s">
        <v>19</v>
      </c>
      <c r="Y1" s="15"/>
      <c r="Z1" s="187" t="s">
        <v>4127</v>
      </c>
      <c r="AA1" s="187" t="s">
        <v>4128</v>
      </c>
      <c r="AB1" s="187" t="s">
        <v>4129</v>
      </c>
      <c r="AC1" s="15"/>
    </row>
    <row r="2" spans="1:29" x14ac:dyDescent="0.2">
      <c r="A2" s="197" t="s">
        <v>4448</v>
      </c>
      <c r="B2" s="15">
        <v>1</v>
      </c>
      <c r="C2" s="15">
        <v>75</v>
      </c>
      <c r="D2" s="15">
        <v>144</v>
      </c>
      <c r="E2" s="15" t="s">
        <v>1856</v>
      </c>
      <c r="F2" s="189" t="s">
        <v>1856</v>
      </c>
      <c r="G2" s="15" t="s">
        <v>1856</v>
      </c>
      <c r="I2" s="10" t="s">
        <v>1857</v>
      </c>
      <c r="J2" s="10" t="s">
        <v>26</v>
      </c>
      <c r="K2" s="10" t="s">
        <v>1858</v>
      </c>
      <c r="L2" s="10" t="s">
        <v>26</v>
      </c>
      <c r="M2" s="10" t="s">
        <v>26</v>
      </c>
      <c r="N2" s="10" t="s">
        <v>1859</v>
      </c>
      <c r="O2" s="10" t="s">
        <v>26</v>
      </c>
      <c r="P2" s="10" t="s">
        <v>26</v>
      </c>
      <c r="Q2" s="10" t="s">
        <v>26</v>
      </c>
      <c r="R2" s="10">
        <f t="shared" ref="R2:R65" si="0">2-(SUM(IF(I2="NA",1,0),IF(J2="NA",1,0)))</f>
        <v>1</v>
      </c>
      <c r="S2" s="10">
        <f t="shared" ref="S2:S65" si="1">7-SUM(IF(K2="NA",1,0),IF(L2="NA",1,0),IF(M2="NA",1,0),IF(N2="NA",1,0),IF(O2="NA",1,0),IF(P2="NA",1,0),IF(Q2="NA",1,0))</f>
        <v>2</v>
      </c>
      <c r="T2" s="10">
        <f t="shared" ref="T2:T65" si="2">SUM(R2:S2)</f>
        <v>3</v>
      </c>
      <c r="U2" s="15"/>
      <c r="V2" s="50"/>
      <c r="W2" s="14"/>
      <c r="X2" s="14" t="s">
        <v>1860</v>
      </c>
      <c r="Y2" s="15"/>
      <c r="Z2" s="187" t="s">
        <v>4130</v>
      </c>
      <c r="AA2" s="187" t="s">
        <v>1860</v>
      </c>
      <c r="AB2" s="187" t="s">
        <v>4131</v>
      </c>
      <c r="AC2" s="15"/>
    </row>
    <row r="3" spans="1:29" x14ac:dyDescent="0.2">
      <c r="A3" s="197" t="s">
        <v>4448</v>
      </c>
      <c r="B3" s="15">
        <v>3</v>
      </c>
      <c r="C3" s="15">
        <v>66</v>
      </c>
      <c r="D3" s="15">
        <v>133</v>
      </c>
      <c r="E3" s="15" t="s">
        <v>1861</v>
      </c>
      <c r="F3" s="189" t="s">
        <v>1861</v>
      </c>
      <c r="G3" s="15" t="s">
        <v>1861</v>
      </c>
      <c r="I3" s="10" t="s">
        <v>1862</v>
      </c>
      <c r="J3" s="10" t="s">
        <v>1863</v>
      </c>
      <c r="K3" s="10" t="s">
        <v>1864</v>
      </c>
      <c r="L3" s="10" t="s">
        <v>26</v>
      </c>
      <c r="M3" s="10" t="s">
        <v>26</v>
      </c>
      <c r="N3" s="10" t="s">
        <v>26</v>
      </c>
      <c r="O3" s="10" t="s">
        <v>26</v>
      </c>
      <c r="P3" s="10" t="s">
        <v>26</v>
      </c>
      <c r="Q3" s="10" t="s">
        <v>26</v>
      </c>
      <c r="R3" s="10">
        <f t="shared" si="0"/>
        <v>2</v>
      </c>
      <c r="S3" s="10">
        <f t="shared" si="1"/>
        <v>1</v>
      </c>
      <c r="T3" s="10">
        <f t="shared" si="2"/>
        <v>3</v>
      </c>
      <c r="U3" s="15"/>
      <c r="V3" s="50"/>
      <c r="W3" s="14"/>
      <c r="X3" s="14" t="s">
        <v>1860</v>
      </c>
      <c r="Y3" s="15"/>
      <c r="Z3" s="187" t="s">
        <v>4130</v>
      </c>
      <c r="AA3" s="187" t="s">
        <v>1860</v>
      </c>
      <c r="AB3" s="187" t="s">
        <v>4131</v>
      </c>
      <c r="AC3" s="15"/>
    </row>
    <row r="4" spans="1:29" x14ac:dyDescent="0.2">
      <c r="A4" s="197" t="s">
        <v>4448</v>
      </c>
      <c r="B4" s="15">
        <v>4</v>
      </c>
      <c r="C4" s="15">
        <v>67</v>
      </c>
      <c r="D4" s="15">
        <v>134</v>
      </c>
      <c r="E4" s="15" t="s">
        <v>1865</v>
      </c>
      <c r="F4" s="189" t="s">
        <v>1865</v>
      </c>
      <c r="G4" s="15" t="s">
        <v>1865</v>
      </c>
      <c r="I4" s="10" t="s">
        <v>1866</v>
      </c>
      <c r="J4" s="10" t="s">
        <v>1867</v>
      </c>
      <c r="K4" s="10" t="s">
        <v>1868</v>
      </c>
      <c r="L4" s="10" t="s">
        <v>1869</v>
      </c>
      <c r="M4" s="10" t="s">
        <v>1870</v>
      </c>
      <c r="N4" s="10" t="s">
        <v>1871</v>
      </c>
      <c r="O4" s="10" t="s">
        <v>1872</v>
      </c>
      <c r="P4" s="10" t="s">
        <v>1873</v>
      </c>
      <c r="Q4" s="10" t="s">
        <v>110</v>
      </c>
      <c r="R4" s="10">
        <f t="shared" si="0"/>
        <v>2</v>
      </c>
      <c r="S4" s="10">
        <f t="shared" si="1"/>
        <v>7</v>
      </c>
      <c r="T4" s="10">
        <f t="shared" si="2"/>
        <v>9</v>
      </c>
      <c r="U4" s="15"/>
      <c r="V4" s="50"/>
      <c r="W4" s="14"/>
      <c r="X4" s="14" t="s">
        <v>1860</v>
      </c>
      <c r="Y4" s="15"/>
      <c r="Z4" s="187" t="s">
        <v>4130</v>
      </c>
      <c r="AA4" s="187" t="s">
        <v>1860</v>
      </c>
      <c r="AB4" s="187" t="s">
        <v>4131</v>
      </c>
      <c r="AC4" s="15"/>
    </row>
    <row r="5" spans="1:29" x14ac:dyDescent="0.2">
      <c r="A5" s="197" t="s">
        <v>4448</v>
      </c>
      <c r="B5" s="15">
        <v>5</v>
      </c>
      <c r="C5" s="15">
        <v>70</v>
      </c>
      <c r="D5" s="15">
        <v>138</v>
      </c>
      <c r="E5" s="15" t="s">
        <v>1874</v>
      </c>
      <c r="F5" s="189" t="s">
        <v>1874</v>
      </c>
      <c r="G5" s="15" t="s">
        <v>1874</v>
      </c>
      <c r="I5" s="10" t="s">
        <v>1875</v>
      </c>
      <c r="J5" s="10" t="s">
        <v>26</v>
      </c>
      <c r="K5" s="10" t="s">
        <v>1876</v>
      </c>
      <c r="L5" s="10" t="s">
        <v>1877</v>
      </c>
      <c r="M5" s="10" t="s">
        <v>26</v>
      </c>
      <c r="N5" s="10" t="s">
        <v>1878</v>
      </c>
      <c r="O5" s="10" t="s">
        <v>26</v>
      </c>
      <c r="P5" s="10" t="s">
        <v>26</v>
      </c>
      <c r="Q5" s="10" t="s">
        <v>26</v>
      </c>
      <c r="R5" s="10">
        <f t="shared" si="0"/>
        <v>1</v>
      </c>
      <c r="S5" s="10">
        <f t="shared" si="1"/>
        <v>3</v>
      </c>
      <c r="T5" s="10">
        <f t="shared" si="2"/>
        <v>4</v>
      </c>
      <c r="U5" s="15"/>
      <c r="V5" s="50"/>
      <c r="W5" s="14"/>
      <c r="X5" s="14" t="s">
        <v>1860</v>
      </c>
      <c r="Y5" s="15"/>
      <c r="Z5" s="187" t="s">
        <v>4130</v>
      </c>
      <c r="AA5" s="187" t="s">
        <v>1860</v>
      </c>
      <c r="AB5" s="187" t="s">
        <v>4131</v>
      </c>
      <c r="AC5" s="15"/>
    </row>
    <row r="6" spans="1:29" x14ac:dyDescent="0.2">
      <c r="A6" s="197" t="s">
        <v>4448</v>
      </c>
      <c r="B6" s="15">
        <v>7</v>
      </c>
      <c r="C6" s="15">
        <v>69</v>
      </c>
      <c r="D6" s="15">
        <v>137</v>
      </c>
      <c r="E6" s="15" t="s">
        <v>1879</v>
      </c>
      <c r="F6" s="189" t="s">
        <v>1879</v>
      </c>
      <c r="G6" s="15" t="s">
        <v>1879</v>
      </c>
      <c r="I6" s="10" t="s">
        <v>1880</v>
      </c>
      <c r="J6" s="10" t="s">
        <v>1881</v>
      </c>
      <c r="K6" s="10" t="s">
        <v>1882</v>
      </c>
      <c r="L6" s="10" t="s">
        <v>1883</v>
      </c>
      <c r="M6" s="10" t="s">
        <v>26</v>
      </c>
      <c r="N6" s="10" t="s">
        <v>1884</v>
      </c>
      <c r="O6" s="10" t="s">
        <v>1885</v>
      </c>
      <c r="P6" s="10" t="s">
        <v>1886</v>
      </c>
      <c r="Q6" s="10" t="s">
        <v>1887</v>
      </c>
      <c r="R6" s="10">
        <f t="shared" si="0"/>
        <v>2</v>
      </c>
      <c r="S6" s="10">
        <f t="shared" si="1"/>
        <v>6</v>
      </c>
      <c r="T6" s="10">
        <f t="shared" si="2"/>
        <v>8</v>
      </c>
      <c r="U6" s="15"/>
      <c r="V6" s="50"/>
      <c r="W6" s="14"/>
      <c r="X6" s="14" t="s">
        <v>1860</v>
      </c>
      <c r="Y6" s="15"/>
      <c r="Z6" s="187" t="s">
        <v>4130</v>
      </c>
      <c r="AA6" s="187" t="s">
        <v>1860</v>
      </c>
      <c r="AB6" s="187" t="s">
        <v>4131</v>
      </c>
      <c r="AC6" s="15"/>
    </row>
    <row r="7" spans="1:29" x14ac:dyDescent="0.2">
      <c r="A7" s="197" t="s">
        <v>4448</v>
      </c>
      <c r="B7" s="15">
        <v>8</v>
      </c>
      <c r="C7" s="15">
        <v>73</v>
      </c>
      <c r="D7" s="15">
        <v>141</v>
      </c>
      <c r="E7" s="15" t="s">
        <v>1888</v>
      </c>
      <c r="F7" s="189" t="s">
        <v>1888</v>
      </c>
      <c r="G7" s="15" t="s">
        <v>1888</v>
      </c>
      <c r="I7" s="10" t="s">
        <v>1889</v>
      </c>
      <c r="J7" s="10" t="s">
        <v>1890</v>
      </c>
      <c r="K7" s="10" t="s">
        <v>1891</v>
      </c>
      <c r="L7" s="10" t="s">
        <v>1892</v>
      </c>
      <c r="M7" s="10" t="s">
        <v>26</v>
      </c>
      <c r="N7" s="10" t="s">
        <v>1893</v>
      </c>
      <c r="O7" s="10" t="s">
        <v>82</v>
      </c>
      <c r="P7" s="10" t="s">
        <v>1894</v>
      </c>
      <c r="Q7" s="10" t="s">
        <v>1895</v>
      </c>
      <c r="R7" s="10">
        <f t="shared" si="0"/>
        <v>2</v>
      </c>
      <c r="S7" s="10">
        <f t="shared" si="1"/>
        <v>6</v>
      </c>
      <c r="T7" s="10">
        <f t="shared" si="2"/>
        <v>8</v>
      </c>
      <c r="U7" s="15"/>
      <c r="V7" s="50"/>
      <c r="W7" s="14"/>
      <c r="X7" s="14" t="s">
        <v>1860</v>
      </c>
      <c r="Y7" s="15"/>
      <c r="Z7" s="187" t="s">
        <v>4130</v>
      </c>
      <c r="AA7" s="187" t="s">
        <v>1860</v>
      </c>
      <c r="AB7" s="187" t="s">
        <v>4131</v>
      </c>
      <c r="AC7" s="15"/>
    </row>
    <row r="8" spans="1:29" x14ac:dyDescent="0.2">
      <c r="A8" s="197" t="s">
        <v>4448</v>
      </c>
      <c r="B8" s="15">
        <v>10</v>
      </c>
      <c r="C8" s="15">
        <v>65</v>
      </c>
      <c r="D8" s="15">
        <v>132</v>
      </c>
      <c r="E8" s="15" t="s">
        <v>1896</v>
      </c>
      <c r="F8" s="189" t="s">
        <v>1896</v>
      </c>
      <c r="G8" s="15" t="s">
        <v>1896</v>
      </c>
      <c r="I8" s="10" t="s">
        <v>1897</v>
      </c>
      <c r="J8" s="10" t="s">
        <v>26</v>
      </c>
      <c r="K8" s="10" t="s">
        <v>1898</v>
      </c>
      <c r="L8" s="10" t="s">
        <v>110</v>
      </c>
      <c r="M8" s="10" t="s">
        <v>1899</v>
      </c>
      <c r="N8" s="10" t="s">
        <v>1900</v>
      </c>
      <c r="O8" s="10" t="s">
        <v>26</v>
      </c>
      <c r="P8" s="10" t="s">
        <v>1901</v>
      </c>
      <c r="Q8" s="10" t="s">
        <v>1902</v>
      </c>
      <c r="R8" s="10">
        <f t="shared" si="0"/>
        <v>1</v>
      </c>
      <c r="S8" s="10">
        <f t="shared" si="1"/>
        <v>6</v>
      </c>
      <c r="T8" s="10">
        <f t="shared" si="2"/>
        <v>7</v>
      </c>
      <c r="U8" s="15"/>
      <c r="V8" s="50"/>
      <c r="W8" s="14"/>
      <c r="X8" s="14" t="s">
        <v>1860</v>
      </c>
      <c r="Y8" s="15"/>
      <c r="Z8" s="187" t="s">
        <v>4130</v>
      </c>
      <c r="AA8" s="187" t="s">
        <v>1860</v>
      </c>
      <c r="AB8" s="187" t="s">
        <v>4131</v>
      </c>
      <c r="AC8" s="15"/>
    </row>
    <row r="9" spans="1:29" x14ac:dyDescent="0.2">
      <c r="A9" s="197" t="s">
        <v>4448</v>
      </c>
      <c r="B9" s="15">
        <v>13</v>
      </c>
      <c r="C9" s="15">
        <v>28</v>
      </c>
      <c r="D9" s="15">
        <v>51</v>
      </c>
      <c r="E9" s="15" t="s">
        <v>1903</v>
      </c>
      <c r="F9" s="189" t="s">
        <v>1904</v>
      </c>
      <c r="G9" s="15" t="s">
        <v>1904</v>
      </c>
      <c r="I9" s="10" t="s">
        <v>1905</v>
      </c>
      <c r="J9" s="10" t="s">
        <v>26</v>
      </c>
      <c r="K9" s="10" t="s">
        <v>1905</v>
      </c>
      <c r="L9" s="10" t="s">
        <v>1905</v>
      </c>
      <c r="M9" s="10" t="s">
        <v>26</v>
      </c>
      <c r="N9" s="10" t="s">
        <v>1905</v>
      </c>
      <c r="O9" s="10" t="s">
        <v>26</v>
      </c>
      <c r="P9" s="10" t="s">
        <v>26</v>
      </c>
      <c r="Q9" s="10" t="s">
        <v>26</v>
      </c>
      <c r="R9" s="10">
        <f t="shared" si="0"/>
        <v>1</v>
      </c>
      <c r="S9" s="10">
        <f t="shared" si="1"/>
        <v>3</v>
      </c>
      <c r="T9" s="10">
        <f t="shared" si="2"/>
        <v>4</v>
      </c>
      <c r="U9" s="15"/>
      <c r="V9" s="50"/>
      <c r="W9" s="14"/>
      <c r="X9" s="14" t="s">
        <v>1860</v>
      </c>
      <c r="Y9" s="15"/>
      <c r="Z9" s="187" t="s">
        <v>4130</v>
      </c>
      <c r="AA9" s="187" t="s">
        <v>1860</v>
      </c>
      <c r="AB9" s="187" t="s">
        <v>4131</v>
      </c>
      <c r="AC9" s="15"/>
    </row>
    <row r="10" spans="1:29" x14ac:dyDescent="0.2">
      <c r="A10" s="197" t="s">
        <v>4448</v>
      </c>
      <c r="B10" s="15">
        <v>24</v>
      </c>
      <c r="C10" s="15">
        <v>368</v>
      </c>
      <c r="D10" s="15">
        <v>451</v>
      </c>
      <c r="E10" s="15" t="s">
        <v>1906</v>
      </c>
      <c r="F10" s="189" t="s">
        <v>1907</v>
      </c>
      <c r="G10" s="15" t="s">
        <v>1907</v>
      </c>
      <c r="I10" s="10" t="s">
        <v>1905</v>
      </c>
      <c r="J10" s="10" t="s">
        <v>26</v>
      </c>
      <c r="K10" s="10" t="s">
        <v>1905</v>
      </c>
      <c r="L10" s="10" t="s">
        <v>1905</v>
      </c>
      <c r="M10" s="10" t="s">
        <v>26</v>
      </c>
      <c r="N10" s="10" t="s">
        <v>1905</v>
      </c>
      <c r="O10" s="10" t="s">
        <v>26</v>
      </c>
      <c r="P10" s="10" t="s">
        <v>26</v>
      </c>
      <c r="Q10" s="10" t="s">
        <v>26</v>
      </c>
      <c r="R10" s="10">
        <f t="shared" si="0"/>
        <v>1</v>
      </c>
      <c r="S10" s="10">
        <f t="shared" si="1"/>
        <v>3</v>
      </c>
      <c r="T10" s="10">
        <f t="shared" si="2"/>
        <v>4</v>
      </c>
      <c r="U10" s="15"/>
      <c r="V10" s="50"/>
      <c r="W10" s="14"/>
      <c r="X10" s="14" t="s">
        <v>1860</v>
      </c>
      <c r="Y10" s="15"/>
      <c r="Z10" s="187" t="s">
        <v>4130</v>
      </c>
      <c r="AA10" s="187" t="s">
        <v>1860</v>
      </c>
      <c r="AB10" s="187" t="s">
        <v>4131</v>
      </c>
      <c r="AC10" s="15"/>
    </row>
    <row r="11" spans="1:29" x14ac:dyDescent="0.2">
      <c r="A11" s="197" t="s">
        <v>4448</v>
      </c>
      <c r="B11" s="32">
        <v>27</v>
      </c>
      <c r="C11" s="15">
        <v>79</v>
      </c>
      <c r="D11" s="32">
        <v>149</v>
      </c>
      <c r="E11" s="32" t="s">
        <v>1908</v>
      </c>
      <c r="F11" s="189" t="s">
        <v>1908</v>
      </c>
      <c r="G11" s="15" t="s">
        <v>1908</v>
      </c>
      <c r="I11" s="10" t="s">
        <v>1909</v>
      </c>
      <c r="J11" s="10" t="s">
        <v>82</v>
      </c>
      <c r="K11" s="10" t="s">
        <v>1910</v>
      </c>
      <c r="L11" s="10" t="s">
        <v>1911</v>
      </c>
      <c r="M11" s="10" t="s">
        <v>26</v>
      </c>
      <c r="N11" s="10" t="s">
        <v>1912</v>
      </c>
      <c r="O11" s="10" t="s">
        <v>26</v>
      </c>
      <c r="P11" s="10" t="s">
        <v>82</v>
      </c>
      <c r="Q11" s="10" t="s">
        <v>82</v>
      </c>
      <c r="R11" s="10">
        <f t="shared" si="0"/>
        <v>2</v>
      </c>
      <c r="S11" s="10">
        <f t="shared" si="1"/>
        <v>5</v>
      </c>
      <c r="T11" s="10">
        <f t="shared" si="2"/>
        <v>7</v>
      </c>
      <c r="U11" s="15"/>
      <c r="V11" s="50"/>
      <c r="W11" s="14"/>
      <c r="X11" s="14" t="s">
        <v>1860</v>
      </c>
      <c r="Y11" s="15"/>
      <c r="Z11" s="187" t="s">
        <v>4130</v>
      </c>
      <c r="AA11" s="187" t="s">
        <v>1860</v>
      </c>
      <c r="AB11" s="187" t="s">
        <v>4131</v>
      </c>
      <c r="AC11" s="15"/>
    </row>
    <row r="12" spans="1:29" x14ac:dyDescent="0.2">
      <c r="A12" s="197" t="s">
        <v>4448</v>
      </c>
      <c r="B12" s="32">
        <v>29</v>
      </c>
      <c r="C12" s="15">
        <v>80</v>
      </c>
      <c r="D12" s="32">
        <v>150</v>
      </c>
      <c r="E12" s="32" t="s">
        <v>1913</v>
      </c>
      <c r="F12" s="189" t="s">
        <v>1913</v>
      </c>
      <c r="G12" s="23" t="s">
        <v>1913</v>
      </c>
      <c r="I12" s="10" t="s">
        <v>1914</v>
      </c>
      <c r="J12" s="10" t="s">
        <v>82</v>
      </c>
      <c r="K12" s="10" t="s">
        <v>1915</v>
      </c>
      <c r="L12" s="10" t="s">
        <v>1916</v>
      </c>
      <c r="M12" s="10" t="s">
        <v>26</v>
      </c>
      <c r="N12" s="10" t="s">
        <v>1917</v>
      </c>
      <c r="O12" s="10" t="s">
        <v>26</v>
      </c>
      <c r="P12" s="10" t="s">
        <v>82</v>
      </c>
      <c r="Q12" s="10" t="s">
        <v>82</v>
      </c>
      <c r="R12" s="10">
        <f t="shared" si="0"/>
        <v>2</v>
      </c>
      <c r="S12" s="10">
        <f t="shared" si="1"/>
        <v>5</v>
      </c>
      <c r="T12" s="10">
        <f t="shared" si="2"/>
        <v>7</v>
      </c>
      <c r="U12" s="15"/>
      <c r="V12" s="50"/>
      <c r="W12" s="14"/>
      <c r="X12" s="14" t="s">
        <v>1860</v>
      </c>
      <c r="Y12" s="15"/>
      <c r="Z12" s="187" t="s">
        <v>4130</v>
      </c>
      <c r="AA12" s="187" t="s">
        <v>1860</v>
      </c>
      <c r="AB12" s="187" t="s">
        <v>4131</v>
      </c>
      <c r="AC12" s="15"/>
    </row>
    <row r="13" spans="1:29" x14ac:dyDescent="0.2">
      <c r="A13" s="197" t="s">
        <v>4448</v>
      </c>
      <c r="B13" s="15">
        <v>32</v>
      </c>
      <c r="C13" s="15">
        <v>367</v>
      </c>
      <c r="D13" s="15">
        <v>447</v>
      </c>
      <c r="E13" s="15" t="s">
        <v>1918</v>
      </c>
      <c r="F13" s="189" t="s">
        <v>1919</v>
      </c>
      <c r="G13" s="15" t="s">
        <v>1919</v>
      </c>
      <c r="I13" s="10" t="s">
        <v>1905</v>
      </c>
      <c r="J13" s="10" t="s">
        <v>26</v>
      </c>
      <c r="K13" s="10" t="s">
        <v>1905</v>
      </c>
      <c r="L13" s="10" t="s">
        <v>1920</v>
      </c>
      <c r="M13" s="10" t="s">
        <v>1921</v>
      </c>
      <c r="N13" s="10" t="s">
        <v>1922</v>
      </c>
      <c r="O13" s="10" t="s">
        <v>26</v>
      </c>
      <c r="P13" s="10" t="s">
        <v>26</v>
      </c>
      <c r="Q13" s="10" t="s">
        <v>1923</v>
      </c>
      <c r="R13" s="10">
        <f t="shared" si="0"/>
        <v>1</v>
      </c>
      <c r="S13" s="10">
        <f t="shared" si="1"/>
        <v>5</v>
      </c>
      <c r="T13" s="10">
        <f t="shared" si="2"/>
        <v>6</v>
      </c>
      <c r="U13" s="15"/>
      <c r="V13" s="50"/>
      <c r="W13" s="14"/>
      <c r="X13" s="14" t="s">
        <v>1860</v>
      </c>
      <c r="Y13" s="15"/>
      <c r="Z13" s="187" t="s">
        <v>4130</v>
      </c>
      <c r="AA13" s="187" t="s">
        <v>1860</v>
      </c>
      <c r="AB13" s="187" t="s">
        <v>4131</v>
      </c>
      <c r="AC13" s="15"/>
    </row>
    <row r="14" spans="1:29" x14ac:dyDescent="0.2">
      <c r="A14" s="197" t="s">
        <v>4448</v>
      </c>
      <c r="B14" s="15">
        <v>33</v>
      </c>
      <c r="C14" s="15">
        <v>366</v>
      </c>
      <c r="D14" s="15">
        <v>445</v>
      </c>
      <c r="E14" s="15" t="s">
        <v>1924</v>
      </c>
      <c r="F14" s="189" t="s">
        <v>1925</v>
      </c>
      <c r="G14" s="15" t="s">
        <v>1925</v>
      </c>
      <c r="I14" s="10" t="s">
        <v>1905</v>
      </c>
      <c r="J14" s="10" t="s">
        <v>26</v>
      </c>
      <c r="K14" s="10" t="s">
        <v>1905</v>
      </c>
      <c r="L14" s="10" t="s">
        <v>1905</v>
      </c>
      <c r="M14" s="10" t="s">
        <v>26</v>
      </c>
      <c r="N14" s="10" t="s">
        <v>1905</v>
      </c>
      <c r="O14" s="10" t="s">
        <v>26</v>
      </c>
      <c r="P14" s="10" t="s">
        <v>26</v>
      </c>
      <c r="Q14" s="10" t="s">
        <v>26</v>
      </c>
      <c r="R14" s="10">
        <f t="shared" si="0"/>
        <v>1</v>
      </c>
      <c r="S14" s="10">
        <f t="shared" si="1"/>
        <v>3</v>
      </c>
      <c r="T14" s="10">
        <f t="shared" si="2"/>
        <v>4</v>
      </c>
      <c r="U14" s="15"/>
      <c r="V14" s="50"/>
      <c r="W14" s="14"/>
      <c r="X14" s="14" t="s">
        <v>1860</v>
      </c>
      <c r="Y14" s="15"/>
      <c r="Z14" s="187" t="s">
        <v>4130</v>
      </c>
      <c r="AA14" s="187" t="s">
        <v>1860</v>
      </c>
      <c r="AB14" s="187" t="s">
        <v>4131</v>
      </c>
      <c r="AC14" s="15"/>
    </row>
    <row r="15" spans="1:29" x14ac:dyDescent="0.2">
      <c r="A15" s="197" t="s">
        <v>4448</v>
      </c>
      <c r="B15" s="15">
        <v>34</v>
      </c>
      <c r="C15" s="15">
        <v>27</v>
      </c>
      <c r="D15" s="15">
        <v>48</v>
      </c>
      <c r="E15" s="15" t="s">
        <v>1926</v>
      </c>
      <c r="F15" s="189" t="s">
        <v>1927</v>
      </c>
      <c r="G15" s="15" t="s">
        <v>1927</v>
      </c>
      <c r="I15" s="10" t="s">
        <v>1905</v>
      </c>
      <c r="J15" s="10" t="s">
        <v>26</v>
      </c>
      <c r="K15" s="10" t="s">
        <v>1905</v>
      </c>
      <c r="L15" s="10" t="s">
        <v>26</v>
      </c>
      <c r="M15" s="10" t="s">
        <v>26</v>
      </c>
      <c r="N15" s="10" t="s">
        <v>1905</v>
      </c>
      <c r="O15" s="10" t="s">
        <v>26</v>
      </c>
      <c r="P15" s="10" t="s">
        <v>26</v>
      </c>
      <c r="Q15" s="10" t="s">
        <v>26</v>
      </c>
      <c r="R15" s="10">
        <f t="shared" si="0"/>
        <v>1</v>
      </c>
      <c r="S15" s="10">
        <f t="shared" si="1"/>
        <v>2</v>
      </c>
      <c r="T15" s="10">
        <f t="shared" si="2"/>
        <v>3</v>
      </c>
      <c r="U15" s="15"/>
      <c r="V15" s="50"/>
      <c r="W15" s="14"/>
      <c r="X15" s="14" t="s">
        <v>1860</v>
      </c>
      <c r="Y15" s="15"/>
      <c r="Z15" s="187" t="s">
        <v>4130</v>
      </c>
      <c r="AA15" s="187" t="s">
        <v>1860</v>
      </c>
      <c r="AB15" s="187" t="s">
        <v>4131</v>
      </c>
      <c r="AC15" s="15"/>
    </row>
    <row r="16" spans="1:29" x14ac:dyDescent="0.2">
      <c r="A16" s="197" t="s">
        <v>4448</v>
      </c>
      <c r="B16" s="15">
        <v>37</v>
      </c>
      <c r="C16" s="15">
        <v>26</v>
      </c>
      <c r="D16" s="15">
        <v>44</v>
      </c>
      <c r="E16" s="15" t="s">
        <v>1928</v>
      </c>
      <c r="F16" s="189" t="s">
        <v>1929</v>
      </c>
      <c r="G16" s="23" t="s">
        <v>1929</v>
      </c>
      <c r="I16" s="10" t="s">
        <v>1930</v>
      </c>
      <c r="J16" s="10" t="s">
        <v>26</v>
      </c>
      <c r="K16" s="10" t="s">
        <v>1931</v>
      </c>
      <c r="L16" s="10" t="s">
        <v>1932</v>
      </c>
      <c r="M16" s="10" t="s">
        <v>26</v>
      </c>
      <c r="N16" s="10" t="s">
        <v>1933</v>
      </c>
      <c r="O16" s="10" t="s">
        <v>26</v>
      </c>
      <c r="P16" s="10" t="s">
        <v>26</v>
      </c>
      <c r="Q16" s="10" t="s">
        <v>26</v>
      </c>
      <c r="R16" s="10">
        <f t="shared" si="0"/>
        <v>1</v>
      </c>
      <c r="S16" s="10">
        <f t="shared" si="1"/>
        <v>3</v>
      </c>
      <c r="T16" s="10">
        <f t="shared" si="2"/>
        <v>4</v>
      </c>
      <c r="U16" s="15"/>
      <c r="V16" s="50"/>
      <c r="W16" s="14"/>
      <c r="X16" s="14" t="s">
        <v>1860</v>
      </c>
      <c r="Y16" s="15"/>
      <c r="Z16" s="187" t="s">
        <v>4130</v>
      </c>
      <c r="AA16" s="187" t="s">
        <v>1860</v>
      </c>
      <c r="AB16" s="187" t="s">
        <v>4131</v>
      </c>
      <c r="AC16" s="15"/>
    </row>
    <row r="17" spans="1:29" x14ac:dyDescent="0.2">
      <c r="A17" s="197" t="s">
        <v>4448</v>
      </c>
      <c r="B17" s="15">
        <v>38</v>
      </c>
      <c r="C17" s="15">
        <v>78</v>
      </c>
      <c r="D17" s="15">
        <v>148</v>
      </c>
      <c r="E17" s="15" t="s">
        <v>1934</v>
      </c>
      <c r="F17" s="189" t="s">
        <v>1934</v>
      </c>
      <c r="G17" s="15" t="s">
        <v>1934</v>
      </c>
      <c r="I17" s="10" t="s">
        <v>1935</v>
      </c>
      <c r="J17" s="10" t="s">
        <v>26</v>
      </c>
      <c r="K17" s="10" t="s">
        <v>1936</v>
      </c>
      <c r="L17" s="10" t="s">
        <v>26</v>
      </c>
      <c r="M17" s="10" t="s">
        <v>1937</v>
      </c>
      <c r="N17" s="10" t="s">
        <v>1938</v>
      </c>
      <c r="O17" s="10" t="s">
        <v>26</v>
      </c>
      <c r="P17" s="10" t="s">
        <v>26</v>
      </c>
      <c r="Q17" s="10" t="s">
        <v>1939</v>
      </c>
      <c r="R17" s="10">
        <f t="shared" si="0"/>
        <v>1</v>
      </c>
      <c r="S17" s="10">
        <f t="shared" si="1"/>
        <v>4</v>
      </c>
      <c r="T17" s="10">
        <f t="shared" si="2"/>
        <v>5</v>
      </c>
      <c r="U17" s="15"/>
      <c r="V17" s="50"/>
      <c r="W17" s="14"/>
      <c r="X17" s="14" t="s">
        <v>1860</v>
      </c>
      <c r="Y17" s="15"/>
      <c r="Z17" s="187" t="s">
        <v>4130</v>
      </c>
      <c r="AA17" s="187" t="s">
        <v>1860</v>
      </c>
      <c r="AB17" s="187" t="s">
        <v>4131</v>
      </c>
      <c r="AC17" s="15"/>
    </row>
    <row r="18" spans="1:29" x14ac:dyDescent="0.2">
      <c r="A18" s="197" t="s">
        <v>4448</v>
      </c>
      <c r="B18" s="15">
        <v>39</v>
      </c>
      <c r="C18" s="15">
        <v>388</v>
      </c>
      <c r="D18" s="15">
        <v>482</v>
      </c>
      <c r="E18" s="15" t="s">
        <v>1940</v>
      </c>
      <c r="F18" s="189" t="s">
        <v>1940</v>
      </c>
      <c r="G18" s="57" t="s">
        <v>1940</v>
      </c>
      <c r="I18" s="10" t="s">
        <v>1941</v>
      </c>
      <c r="J18" s="10" t="s">
        <v>26</v>
      </c>
      <c r="K18" s="10" t="s">
        <v>1942</v>
      </c>
      <c r="L18" s="10" t="s">
        <v>1943</v>
      </c>
      <c r="M18" s="10" t="s">
        <v>1944</v>
      </c>
      <c r="N18" s="10" t="s">
        <v>1945</v>
      </c>
      <c r="O18" s="10" t="s">
        <v>26</v>
      </c>
      <c r="P18" s="10" t="s">
        <v>1946</v>
      </c>
      <c r="Q18" s="10" t="s">
        <v>1947</v>
      </c>
      <c r="R18" s="10">
        <f t="shared" si="0"/>
        <v>1</v>
      </c>
      <c r="S18" s="10">
        <f t="shared" si="1"/>
        <v>6</v>
      </c>
      <c r="T18" s="10">
        <f t="shared" si="2"/>
        <v>7</v>
      </c>
      <c r="U18" s="15"/>
      <c r="V18" s="50"/>
      <c r="W18" s="14"/>
      <c r="X18" s="14" t="s">
        <v>1860</v>
      </c>
      <c r="Y18" s="15"/>
      <c r="Z18" s="187" t="s">
        <v>4130</v>
      </c>
      <c r="AA18" s="187" t="s">
        <v>1860</v>
      </c>
      <c r="AB18" s="187" t="s">
        <v>4131</v>
      </c>
      <c r="AC18" s="15"/>
    </row>
    <row r="19" spans="1:29" x14ac:dyDescent="0.2">
      <c r="A19" s="197" t="s">
        <v>4448</v>
      </c>
      <c r="B19" s="15">
        <v>40</v>
      </c>
      <c r="C19" s="15">
        <v>387</v>
      </c>
      <c r="D19" s="15">
        <v>481</v>
      </c>
      <c r="E19" s="15" t="s">
        <v>1948</v>
      </c>
      <c r="F19" s="189" t="s">
        <v>1948</v>
      </c>
      <c r="G19" s="15" t="s">
        <v>1948</v>
      </c>
      <c r="I19" s="10" t="s">
        <v>1949</v>
      </c>
      <c r="J19" s="10" t="s">
        <v>26</v>
      </c>
      <c r="K19" s="10" t="s">
        <v>1950</v>
      </c>
      <c r="L19" s="10" t="s">
        <v>1951</v>
      </c>
      <c r="M19" s="10" t="s">
        <v>1952</v>
      </c>
      <c r="N19" s="10" t="s">
        <v>1953</v>
      </c>
      <c r="O19" s="10" t="s">
        <v>26</v>
      </c>
      <c r="P19" s="10" t="s">
        <v>26</v>
      </c>
      <c r="Q19" s="10" t="s">
        <v>1954</v>
      </c>
      <c r="R19" s="10">
        <f t="shared" si="0"/>
        <v>1</v>
      </c>
      <c r="S19" s="10">
        <f t="shared" si="1"/>
        <v>5</v>
      </c>
      <c r="T19" s="10">
        <f t="shared" si="2"/>
        <v>6</v>
      </c>
      <c r="U19" s="15"/>
      <c r="V19" s="50"/>
      <c r="W19" s="14"/>
      <c r="X19" s="14" t="s">
        <v>1860</v>
      </c>
      <c r="Y19" s="15"/>
      <c r="Z19" s="187" t="s">
        <v>4130</v>
      </c>
      <c r="AA19" s="187" t="s">
        <v>1860</v>
      </c>
      <c r="AB19" s="187" t="s">
        <v>4131</v>
      </c>
      <c r="AC19" s="15"/>
    </row>
    <row r="20" spans="1:29" x14ac:dyDescent="0.2">
      <c r="A20" s="197" t="s">
        <v>4448</v>
      </c>
      <c r="B20" s="15">
        <v>41</v>
      </c>
      <c r="C20" s="15">
        <v>85</v>
      </c>
      <c r="D20" s="15">
        <v>155</v>
      </c>
      <c r="E20" s="15" t="s">
        <v>1955</v>
      </c>
      <c r="F20" s="189" t="s">
        <v>1955</v>
      </c>
      <c r="G20" s="15" t="s">
        <v>1955</v>
      </c>
      <c r="I20" s="10" t="s">
        <v>1956</v>
      </c>
      <c r="J20" s="10" t="s">
        <v>1957</v>
      </c>
      <c r="K20" s="10" t="s">
        <v>1958</v>
      </c>
      <c r="L20" s="10" t="s">
        <v>1959</v>
      </c>
      <c r="M20" s="10" t="s">
        <v>1960</v>
      </c>
      <c r="N20" s="10" t="s">
        <v>1961</v>
      </c>
      <c r="O20" s="10" t="s">
        <v>26</v>
      </c>
      <c r="P20" s="10" t="s">
        <v>26</v>
      </c>
      <c r="Q20" s="10" t="s">
        <v>26</v>
      </c>
      <c r="R20" s="10">
        <f t="shared" si="0"/>
        <v>2</v>
      </c>
      <c r="S20" s="10">
        <f t="shared" si="1"/>
        <v>4</v>
      </c>
      <c r="T20" s="10">
        <f t="shared" si="2"/>
        <v>6</v>
      </c>
      <c r="U20" s="15"/>
      <c r="V20" s="50"/>
      <c r="W20" s="14"/>
      <c r="X20" s="14" t="s">
        <v>1860</v>
      </c>
      <c r="Y20" s="15"/>
      <c r="Z20" s="187" t="s">
        <v>4130</v>
      </c>
      <c r="AA20" s="187" t="s">
        <v>1860</v>
      </c>
      <c r="AB20" s="187" t="s">
        <v>4131</v>
      </c>
      <c r="AC20" s="15"/>
    </row>
    <row r="21" spans="1:29" x14ac:dyDescent="0.2">
      <c r="A21" s="197" t="s">
        <v>4448</v>
      </c>
      <c r="B21" s="15">
        <v>42</v>
      </c>
      <c r="C21" s="15">
        <v>68</v>
      </c>
      <c r="D21" s="15">
        <v>135</v>
      </c>
      <c r="E21" s="15" t="s">
        <v>1962</v>
      </c>
      <c r="F21" s="189" t="s">
        <v>1962</v>
      </c>
      <c r="G21" s="15" t="s">
        <v>1962</v>
      </c>
      <c r="I21" s="10" t="s">
        <v>1963</v>
      </c>
      <c r="J21" s="10" t="s">
        <v>26</v>
      </c>
      <c r="K21" s="10" t="s">
        <v>1964</v>
      </c>
      <c r="L21" s="10" t="s">
        <v>1965</v>
      </c>
      <c r="M21" s="10" t="s">
        <v>26</v>
      </c>
      <c r="N21" s="10" t="s">
        <v>1966</v>
      </c>
      <c r="O21" s="10" t="s">
        <v>26</v>
      </c>
      <c r="P21" s="10" t="s">
        <v>26</v>
      </c>
      <c r="Q21" s="10" t="s">
        <v>26</v>
      </c>
      <c r="R21" s="10">
        <f t="shared" si="0"/>
        <v>1</v>
      </c>
      <c r="S21" s="10">
        <f t="shared" si="1"/>
        <v>3</v>
      </c>
      <c r="T21" s="10">
        <f t="shared" si="2"/>
        <v>4</v>
      </c>
      <c r="U21" s="15"/>
      <c r="V21" s="50"/>
      <c r="W21" s="14"/>
      <c r="X21" s="14" t="s">
        <v>1860</v>
      </c>
      <c r="Y21" s="15"/>
      <c r="Z21" s="187" t="s">
        <v>4130</v>
      </c>
      <c r="AA21" s="187" t="s">
        <v>1860</v>
      </c>
      <c r="AB21" s="187" t="s">
        <v>4131</v>
      </c>
      <c r="AC21" s="15"/>
    </row>
    <row r="22" spans="1:29" x14ac:dyDescent="0.2">
      <c r="A22" s="197" t="s">
        <v>4448</v>
      </c>
      <c r="B22" s="15">
        <v>44</v>
      </c>
      <c r="C22" s="15">
        <v>63</v>
      </c>
      <c r="D22" s="15">
        <v>130</v>
      </c>
      <c r="E22" s="15" t="s">
        <v>1967</v>
      </c>
      <c r="F22" s="189" t="s">
        <v>1967</v>
      </c>
      <c r="G22" s="15" t="s">
        <v>1967</v>
      </c>
      <c r="I22" s="10" t="s">
        <v>1968</v>
      </c>
      <c r="J22" s="10" t="s">
        <v>26</v>
      </c>
      <c r="K22" s="10" t="s">
        <v>1969</v>
      </c>
      <c r="L22" s="10" t="s">
        <v>1970</v>
      </c>
      <c r="M22" s="10" t="s">
        <v>26</v>
      </c>
      <c r="N22" s="10" t="s">
        <v>1971</v>
      </c>
      <c r="O22" s="10" t="s">
        <v>26</v>
      </c>
      <c r="P22" s="10" t="s">
        <v>26</v>
      </c>
      <c r="Q22" s="10" t="s">
        <v>26</v>
      </c>
      <c r="R22" s="10">
        <f t="shared" si="0"/>
        <v>1</v>
      </c>
      <c r="S22" s="10">
        <f t="shared" si="1"/>
        <v>3</v>
      </c>
      <c r="T22" s="10">
        <f t="shared" si="2"/>
        <v>4</v>
      </c>
      <c r="U22" s="15"/>
      <c r="V22" s="50"/>
      <c r="W22" s="14"/>
      <c r="X22" s="14" t="s">
        <v>1860</v>
      </c>
      <c r="Y22" s="15"/>
      <c r="Z22" s="187" t="s">
        <v>4130</v>
      </c>
      <c r="AA22" s="187" t="s">
        <v>1860</v>
      </c>
      <c r="AB22" s="187" t="s">
        <v>4131</v>
      </c>
      <c r="AC22" s="15"/>
    </row>
    <row r="23" spans="1:29" x14ac:dyDescent="0.2">
      <c r="A23" s="197" t="s">
        <v>4448</v>
      </c>
      <c r="B23" s="15">
        <v>45</v>
      </c>
      <c r="C23" s="15">
        <v>72</v>
      </c>
      <c r="D23" s="15">
        <v>140</v>
      </c>
      <c r="E23" s="15" t="s">
        <v>1972</v>
      </c>
      <c r="F23" s="189" t="s">
        <v>1972</v>
      </c>
      <c r="G23" s="15" t="s">
        <v>1972</v>
      </c>
      <c r="I23" s="10" t="s">
        <v>1973</v>
      </c>
      <c r="J23" s="10" t="s">
        <v>26</v>
      </c>
      <c r="K23" s="10" t="s">
        <v>1974</v>
      </c>
      <c r="L23" s="10" t="s">
        <v>1975</v>
      </c>
      <c r="M23" s="10" t="s">
        <v>26</v>
      </c>
      <c r="N23" s="10" t="s">
        <v>1976</v>
      </c>
      <c r="O23" s="10" t="s">
        <v>26</v>
      </c>
      <c r="P23" s="10" t="s">
        <v>26</v>
      </c>
      <c r="Q23" s="10" t="s">
        <v>26</v>
      </c>
      <c r="R23" s="10">
        <f t="shared" si="0"/>
        <v>1</v>
      </c>
      <c r="S23" s="10">
        <f t="shared" si="1"/>
        <v>3</v>
      </c>
      <c r="T23" s="10">
        <f t="shared" si="2"/>
        <v>4</v>
      </c>
      <c r="U23" s="15"/>
      <c r="V23" s="50"/>
      <c r="W23" s="14"/>
      <c r="X23" s="14" t="s">
        <v>1860</v>
      </c>
      <c r="Y23" s="15"/>
      <c r="Z23" s="187" t="s">
        <v>4130</v>
      </c>
      <c r="AA23" s="187" t="s">
        <v>1860</v>
      </c>
      <c r="AB23" s="187" t="s">
        <v>4131</v>
      </c>
      <c r="AC23" s="15"/>
    </row>
    <row r="24" spans="1:29" x14ac:dyDescent="0.2">
      <c r="A24" s="197" t="s">
        <v>4448</v>
      </c>
      <c r="B24" s="15">
        <v>48</v>
      </c>
      <c r="C24" s="15">
        <v>77</v>
      </c>
      <c r="D24" s="15">
        <v>147</v>
      </c>
      <c r="E24" s="15" t="s">
        <v>1977</v>
      </c>
      <c r="F24" s="189" t="s">
        <v>1977</v>
      </c>
      <c r="G24" s="15" t="s">
        <v>1977</v>
      </c>
      <c r="I24" s="10" t="s">
        <v>1978</v>
      </c>
      <c r="J24" s="10" t="s">
        <v>26</v>
      </c>
      <c r="K24" s="10" t="s">
        <v>1979</v>
      </c>
      <c r="L24" s="10" t="s">
        <v>110</v>
      </c>
      <c r="M24" s="10" t="s">
        <v>110</v>
      </c>
      <c r="N24" s="10" t="s">
        <v>1980</v>
      </c>
      <c r="O24" s="10" t="s">
        <v>26</v>
      </c>
      <c r="P24" s="10" t="s">
        <v>26</v>
      </c>
      <c r="Q24" s="10" t="s">
        <v>26</v>
      </c>
      <c r="R24" s="10">
        <f t="shared" si="0"/>
        <v>1</v>
      </c>
      <c r="S24" s="10">
        <f t="shared" si="1"/>
        <v>4</v>
      </c>
      <c r="T24" s="10">
        <f t="shared" si="2"/>
        <v>5</v>
      </c>
      <c r="U24" s="15"/>
      <c r="V24" s="50"/>
      <c r="W24" s="14"/>
      <c r="X24" s="14" t="s">
        <v>1860</v>
      </c>
      <c r="Y24" s="15"/>
      <c r="Z24" s="187" t="s">
        <v>4130</v>
      </c>
      <c r="AA24" s="187" t="s">
        <v>1860</v>
      </c>
      <c r="AB24" s="187" t="s">
        <v>4131</v>
      </c>
      <c r="AC24" s="15"/>
    </row>
    <row r="25" spans="1:29" x14ac:dyDescent="0.2">
      <c r="A25" s="197" t="s">
        <v>4448</v>
      </c>
      <c r="B25" s="15">
        <v>50</v>
      </c>
      <c r="C25" s="15">
        <v>64</v>
      </c>
      <c r="D25" s="15">
        <v>131</v>
      </c>
      <c r="E25" s="15" t="s">
        <v>1981</v>
      </c>
      <c r="F25" s="189" t="s">
        <v>1981</v>
      </c>
      <c r="G25" s="15" t="s">
        <v>1981</v>
      </c>
      <c r="I25" s="10" t="s">
        <v>1982</v>
      </c>
      <c r="J25" s="10" t="s">
        <v>26</v>
      </c>
      <c r="K25" s="10" t="s">
        <v>1983</v>
      </c>
      <c r="L25" s="10" t="s">
        <v>1984</v>
      </c>
      <c r="M25" s="10" t="s">
        <v>26</v>
      </c>
      <c r="N25" s="10" t="s">
        <v>1985</v>
      </c>
      <c r="O25" s="10" t="s">
        <v>26</v>
      </c>
      <c r="P25" s="10" t="s">
        <v>26</v>
      </c>
      <c r="Q25" s="10" t="s">
        <v>26</v>
      </c>
      <c r="R25" s="10">
        <f t="shared" si="0"/>
        <v>1</v>
      </c>
      <c r="S25" s="10">
        <f t="shared" si="1"/>
        <v>3</v>
      </c>
      <c r="T25" s="10">
        <f t="shared" si="2"/>
        <v>4</v>
      </c>
      <c r="U25" s="15"/>
      <c r="V25" s="50"/>
      <c r="W25" s="14"/>
      <c r="X25" s="14" t="s">
        <v>1860</v>
      </c>
      <c r="Y25" s="15"/>
      <c r="Z25" s="187" t="s">
        <v>4130</v>
      </c>
      <c r="AA25" s="187" t="s">
        <v>1860</v>
      </c>
      <c r="AB25" s="187" t="s">
        <v>4131</v>
      </c>
      <c r="AC25" s="15"/>
    </row>
    <row r="26" spans="1:29" x14ac:dyDescent="0.2">
      <c r="A26" s="197" t="s">
        <v>4448</v>
      </c>
      <c r="B26" s="15">
        <v>52</v>
      </c>
      <c r="C26" s="15">
        <v>81</v>
      </c>
      <c r="D26" s="15">
        <v>151</v>
      </c>
      <c r="E26" s="15" t="s">
        <v>1986</v>
      </c>
      <c r="F26" s="189" t="s">
        <v>1986</v>
      </c>
      <c r="G26" s="15" t="s">
        <v>1986</v>
      </c>
      <c r="I26" s="10" t="s">
        <v>1987</v>
      </c>
      <c r="J26" s="10" t="s">
        <v>26</v>
      </c>
      <c r="K26" s="10" t="s">
        <v>1988</v>
      </c>
      <c r="L26" s="10" t="s">
        <v>1989</v>
      </c>
      <c r="M26" s="10" t="s">
        <v>26</v>
      </c>
      <c r="N26" s="10" t="s">
        <v>1990</v>
      </c>
      <c r="O26" s="10" t="s">
        <v>26</v>
      </c>
      <c r="P26" s="10" t="s">
        <v>26</v>
      </c>
      <c r="Q26" s="10" t="s">
        <v>26</v>
      </c>
      <c r="R26" s="10">
        <f t="shared" si="0"/>
        <v>1</v>
      </c>
      <c r="S26" s="10">
        <f t="shared" si="1"/>
        <v>3</v>
      </c>
      <c r="T26" s="10">
        <f t="shared" si="2"/>
        <v>4</v>
      </c>
      <c r="U26" s="15"/>
      <c r="V26" s="50"/>
      <c r="W26" s="14"/>
      <c r="X26" s="14" t="s">
        <v>1860</v>
      </c>
      <c r="Y26" s="15"/>
      <c r="Z26" s="187" t="s">
        <v>4130</v>
      </c>
      <c r="AA26" s="187" t="s">
        <v>1860</v>
      </c>
      <c r="AB26" s="187" t="s">
        <v>4131</v>
      </c>
      <c r="AC26" s="15"/>
    </row>
    <row r="27" spans="1:29" x14ac:dyDescent="0.2">
      <c r="A27" s="197" t="s">
        <v>4448</v>
      </c>
      <c r="B27" s="15">
        <v>54</v>
      </c>
      <c r="C27" s="15">
        <v>84</v>
      </c>
      <c r="D27" s="15">
        <v>154</v>
      </c>
      <c r="E27" s="15" t="s">
        <v>1991</v>
      </c>
      <c r="F27" s="189" t="s">
        <v>1991</v>
      </c>
      <c r="G27" s="15" t="s">
        <v>1991</v>
      </c>
      <c r="I27" s="10" t="s">
        <v>1992</v>
      </c>
      <c r="J27" s="10" t="s">
        <v>26</v>
      </c>
      <c r="K27" s="10" t="s">
        <v>1993</v>
      </c>
      <c r="L27" s="10" t="s">
        <v>1994</v>
      </c>
      <c r="M27" s="10" t="s">
        <v>26</v>
      </c>
      <c r="N27" s="10" t="s">
        <v>1995</v>
      </c>
      <c r="O27" s="10" t="s">
        <v>26</v>
      </c>
      <c r="P27" s="10" t="s">
        <v>26</v>
      </c>
      <c r="Q27" s="10" t="s">
        <v>26</v>
      </c>
      <c r="R27" s="10">
        <f t="shared" si="0"/>
        <v>1</v>
      </c>
      <c r="S27" s="10">
        <f t="shared" si="1"/>
        <v>3</v>
      </c>
      <c r="T27" s="10">
        <f t="shared" si="2"/>
        <v>4</v>
      </c>
      <c r="U27" s="15"/>
      <c r="V27" s="50"/>
      <c r="W27" s="14"/>
      <c r="X27" s="14" t="s">
        <v>1860</v>
      </c>
      <c r="Y27" s="15"/>
      <c r="Z27" s="187" t="s">
        <v>4130</v>
      </c>
      <c r="AA27" s="187" t="s">
        <v>1860</v>
      </c>
      <c r="AB27" s="187" t="s">
        <v>4131</v>
      </c>
      <c r="AC27" s="15"/>
    </row>
    <row r="28" spans="1:29" x14ac:dyDescent="0.2">
      <c r="A28" s="197" t="s">
        <v>4448</v>
      </c>
      <c r="B28" s="15">
        <v>55</v>
      </c>
      <c r="C28" s="15">
        <v>76</v>
      </c>
      <c r="D28" s="15">
        <v>145</v>
      </c>
      <c r="E28" s="15" t="s">
        <v>1996</v>
      </c>
      <c r="F28" s="189" t="s">
        <v>1996</v>
      </c>
      <c r="G28" s="15" t="s">
        <v>1996</v>
      </c>
      <c r="I28" s="10" t="s">
        <v>1997</v>
      </c>
      <c r="J28" s="10" t="s">
        <v>26</v>
      </c>
      <c r="K28" s="10" t="s">
        <v>1998</v>
      </c>
      <c r="L28" s="10" t="s">
        <v>1999</v>
      </c>
      <c r="M28" s="10" t="s">
        <v>26</v>
      </c>
      <c r="N28" s="10" t="s">
        <v>2000</v>
      </c>
      <c r="O28" s="10" t="s">
        <v>26</v>
      </c>
      <c r="P28" s="10" t="s">
        <v>26</v>
      </c>
      <c r="Q28" s="10" t="s">
        <v>26</v>
      </c>
      <c r="R28" s="10">
        <f t="shared" si="0"/>
        <v>1</v>
      </c>
      <c r="S28" s="10">
        <f t="shared" si="1"/>
        <v>3</v>
      </c>
      <c r="T28" s="10">
        <f t="shared" si="2"/>
        <v>4</v>
      </c>
      <c r="U28" s="15"/>
      <c r="V28" s="50"/>
      <c r="W28" s="14"/>
      <c r="X28" s="14" t="s">
        <v>1860</v>
      </c>
      <c r="Y28" s="15"/>
      <c r="Z28" s="187" t="s">
        <v>4130</v>
      </c>
      <c r="AA28" s="187" t="s">
        <v>1860</v>
      </c>
      <c r="AB28" s="187" t="s">
        <v>4131</v>
      </c>
      <c r="AC28" s="15"/>
    </row>
    <row r="29" spans="1:29" x14ac:dyDescent="0.2">
      <c r="A29" s="197" t="s">
        <v>4448</v>
      </c>
      <c r="B29" s="15">
        <v>57</v>
      </c>
      <c r="C29" s="15">
        <v>82</v>
      </c>
      <c r="D29" s="15">
        <v>152</v>
      </c>
      <c r="E29" s="15" t="s">
        <v>2001</v>
      </c>
      <c r="F29" s="189" t="s">
        <v>2001</v>
      </c>
      <c r="G29" s="15" t="s">
        <v>2001</v>
      </c>
      <c r="I29" s="10" t="s">
        <v>2002</v>
      </c>
      <c r="J29" s="10" t="s">
        <v>26</v>
      </c>
      <c r="K29" s="10" t="s">
        <v>2003</v>
      </c>
      <c r="L29" s="10" t="s">
        <v>2004</v>
      </c>
      <c r="M29" s="10" t="s">
        <v>26</v>
      </c>
      <c r="N29" s="10" t="s">
        <v>2005</v>
      </c>
      <c r="O29" s="10" t="s">
        <v>26</v>
      </c>
      <c r="P29" s="10" t="s">
        <v>26</v>
      </c>
      <c r="Q29" s="10" t="s">
        <v>26</v>
      </c>
      <c r="R29" s="10">
        <f t="shared" si="0"/>
        <v>1</v>
      </c>
      <c r="S29" s="10">
        <f t="shared" si="1"/>
        <v>3</v>
      </c>
      <c r="T29" s="10">
        <f t="shared" si="2"/>
        <v>4</v>
      </c>
      <c r="U29" s="15"/>
      <c r="V29" s="50"/>
      <c r="W29" s="14"/>
      <c r="X29" s="14" t="s">
        <v>1860</v>
      </c>
      <c r="Y29" s="15"/>
      <c r="Z29" s="187" t="s">
        <v>4130</v>
      </c>
      <c r="AA29" s="187" t="s">
        <v>1860</v>
      </c>
      <c r="AB29" s="187" t="s">
        <v>4131</v>
      </c>
      <c r="AC29" s="15"/>
    </row>
    <row r="30" spans="1:29" x14ac:dyDescent="0.2">
      <c r="A30" s="197" t="s">
        <v>4448</v>
      </c>
      <c r="B30" s="15">
        <v>58</v>
      </c>
      <c r="C30" s="15">
        <v>83</v>
      </c>
      <c r="D30" s="15">
        <v>153</v>
      </c>
      <c r="E30" s="15" t="s">
        <v>2006</v>
      </c>
      <c r="F30" s="189" t="s">
        <v>2006</v>
      </c>
      <c r="G30" s="15" t="s">
        <v>2006</v>
      </c>
      <c r="I30" s="10" t="s">
        <v>2007</v>
      </c>
      <c r="J30" s="10" t="s">
        <v>26</v>
      </c>
      <c r="K30" s="10" t="s">
        <v>2008</v>
      </c>
      <c r="L30" s="10" t="s">
        <v>26</v>
      </c>
      <c r="M30" s="10" t="s">
        <v>26</v>
      </c>
      <c r="N30" s="10" t="s">
        <v>26</v>
      </c>
      <c r="O30" s="10" t="s">
        <v>26</v>
      </c>
      <c r="P30" s="10" t="s">
        <v>26</v>
      </c>
      <c r="Q30" s="10" t="s">
        <v>26</v>
      </c>
      <c r="R30" s="10">
        <f t="shared" si="0"/>
        <v>1</v>
      </c>
      <c r="S30" s="10">
        <f t="shared" si="1"/>
        <v>1</v>
      </c>
      <c r="T30" s="10">
        <f t="shared" si="2"/>
        <v>2</v>
      </c>
      <c r="U30" s="15"/>
      <c r="V30" s="50"/>
      <c r="W30" s="14"/>
      <c r="X30" s="14" t="s">
        <v>1860</v>
      </c>
      <c r="Y30" s="15"/>
      <c r="Z30" s="187" t="s">
        <v>4130</v>
      </c>
      <c r="AA30" s="187" t="s">
        <v>1860</v>
      </c>
      <c r="AB30" s="187" t="s">
        <v>4131</v>
      </c>
      <c r="AC30" s="15"/>
    </row>
    <row r="31" spans="1:29" x14ac:dyDescent="0.2">
      <c r="A31" s="197" t="s">
        <v>4448</v>
      </c>
      <c r="B31" s="15">
        <v>59</v>
      </c>
      <c r="C31" s="15">
        <v>74</v>
      </c>
      <c r="D31" s="15">
        <v>142</v>
      </c>
      <c r="E31" s="15" t="s">
        <v>2009</v>
      </c>
      <c r="F31" s="189" t="s">
        <v>2009</v>
      </c>
      <c r="G31" s="15" t="s">
        <v>2009</v>
      </c>
      <c r="I31" s="10" t="s">
        <v>2010</v>
      </c>
      <c r="J31" s="10" t="s">
        <v>26</v>
      </c>
      <c r="K31" s="10" t="s">
        <v>2011</v>
      </c>
      <c r="L31" s="10" t="s">
        <v>2012</v>
      </c>
      <c r="M31" s="10" t="s">
        <v>26</v>
      </c>
      <c r="N31" s="10" t="s">
        <v>2013</v>
      </c>
      <c r="O31" s="10" t="s">
        <v>26</v>
      </c>
      <c r="P31" s="10" t="s">
        <v>26</v>
      </c>
      <c r="Q31" s="10" t="s">
        <v>26</v>
      </c>
      <c r="R31" s="10">
        <f t="shared" si="0"/>
        <v>1</v>
      </c>
      <c r="S31" s="10">
        <f t="shared" si="1"/>
        <v>3</v>
      </c>
      <c r="T31" s="10">
        <f t="shared" si="2"/>
        <v>4</v>
      </c>
      <c r="U31" s="15"/>
      <c r="V31" s="50"/>
      <c r="W31" s="14"/>
      <c r="X31" s="14" t="s">
        <v>1860</v>
      </c>
      <c r="Y31" s="15"/>
      <c r="Z31" s="187" t="s">
        <v>4130</v>
      </c>
      <c r="AA31" s="187" t="s">
        <v>1860</v>
      </c>
      <c r="AB31" s="187" t="s">
        <v>4131</v>
      </c>
      <c r="AC31" s="15"/>
    </row>
    <row r="32" spans="1:29" x14ac:dyDescent="0.2">
      <c r="A32" s="197" t="s">
        <v>4448</v>
      </c>
      <c r="B32" s="15">
        <v>61</v>
      </c>
      <c r="C32" s="15">
        <v>71</v>
      </c>
      <c r="D32" s="15">
        <v>139</v>
      </c>
      <c r="E32" s="15" t="s">
        <v>2014</v>
      </c>
      <c r="F32" s="189" t="s">
        <v>2014</v>
      </c>
      <c r="G32" s="15" t="s">
        <v>2014</v>
      </c>
      <c r="I32" s="10" t="s">
        <v>2015</v>
      </c>
      <c r="J32" s="10" t="s">
        <v>2016</v>
      </c>
      <c r="K32" s="10" t="s">
        <v>2017</v>
      </c>
      <c r="L32" s="10" t="s">
        <v>1984</v>
      </c>
      <c r="M32" s="10" t="s">
        <v>26</v>
      </c>
      <c r="N32" s="10" t="s">
        <v>2018</v>
      </c>
      <c r="O32" s="10" t="s">
        <v>2019</v>
      </c>
      <c r="P32" s="10" t="s">
        <v>26</v>
      </c>
      <c r="Q32" s="10" t="s">
        <v>26</v>
      </c>
      <c r="R32" s="10">
        <f t="shared" si="0"/>
        <v>2</v>
      </c>
      <c r="S32" s="10">
        <f t="shared" si="1"/>
        <v>4</v>
      </c>
      <c r="T32" s="10">
        <f t="shared" si="2"/>
        <v>6</v>
      </c>
      <c r="U32" s="15"/>
      <c r="V32" s="50"/>
      <c r="W32" s="14"/>
      <c r="X32" s="14" t="s">
        <v>1860</v>
      </c>
      <c r="Y32" s="15"/>
      <c r="Z32" s="187" t="s">
        <v>4130</v>
      </c>
      <c r="AA32" s="187" t="s">
        <v>1860</v>
      </c>
      <c r="AB32" s="187" t="s">
        <v>4131</v>
      </c>
      <c r="AC32" s="15"/>
    </row>
    <row r="33" spans="1:29" x14ac:dyDescent="0.2">
      <c r="A33" s="197" t="s">
        <v>4448</v>
      </c>
      <c r="B33" s="15">
        <v>65</v>
      </c>
      <c r="C33" s="15">
        <v>24</v>
      </c>
      <c r="D33" s="15">
        <v>34</v>
      </c>
      <c r="E33" s="15" t="s">
        <v>2020</v>
      </c>
      <c r="F33" s="189" t="s">
        <v>2021</v>
      </c>
      <c r="G33" s="15" t="s">
        <v>2021</v>
      </c>
      <c r="I33" s="10" t="s">
        <v>2022</v>
      </c>
      <c r="J33" s="10" t="s">
        <v>26</v>
      </c>
      <c r="K33" s="10" t="s">
        <v>2023</v>
      </c>
      <c r="L33" s="10" t="s">
        <v>1984</v>
      </c>
      <c r="M33" s="10" t="s">
        <v>26</v>
      </c>
      <c r="N33" s="10" t="s">
        <v>2024</v>
      </c>
      <c r="O33" s="10" t="s">
        <v>26</v>
      </c>
      <c r="P33" s="10" t="s">
        <v>26</v>
      </c>
      <c r="Q33" s="10" t="s">
        <v>26</v>
      </c>
      <c r="R33" s="10">
        <f t="shared" si="0"/>
        <v>1</v>
      </c>
      <c r="S33" s="10">
        <f t="shared" si="1"/>
        <v>3</v>
      </c>
      <c r="T33" s="10">
        <f t="shared" si="2"/>
        <v>4</v>
      </c>
      <c r="U33" s="15"/>
      <c r="V33" s="50"/>
      <c r="W33" s="14"/>
      <c r="X33" s="14" t="s">
        <v>1860</v>
      </c>
      <c r="Y33" s="15"/>
      <c r="Z33" s="187" t="s">
        <v>4130</v>
      </c>
      <c r="AA33" s="187" t="s">
        <v>1860</v>
      </c>
      <c r="AB33" s="187" t="s">
        <v>4131</v>
      </c>
      <c r="AC33" s="15"/>
    </row>
    <row r="34" spans="1:29" x14ac:dyDescent="0.2">
      <c r="A34" s="197" t="s">
        <v>4448</v>
      </c>
      <c r="B34" s="15">
        <v>67</v>
      </c>
      <c r="C34" s="15">
        <v>23</v>
      </c>
      <c r="D34" s="15">
        <v>31</v>
      </c>
      <c r="E34" s="15" t="s">
        <v>2025</v>
      </c>
      <c r="F34" s="189" t="s">
        <v>2026</v>
      </c>
      <c r="G34" s="15" t="s">
        <v>2026</v>
      </c>
      <c r="I34" s="10" t="s">
        <v>2027</v>
      </c>
      <c r="J34" s="10" t="s">
        <v>26</v>
      </c>
      <c r="K34" s="10" t="s">
        <v>2028</v>
      </c>
      <c r="L34" s="10" t="s">
        <v>2029</v>
      </c>
      <c r="M34" s="10" t="s">
        <v>26</v>
      </c>
      <c r="N34" s="10" t="s">
        <v>2030</v>
      </c>
      <c r="O34" s="10" t="s">
        <v>26</v>
      </c>
      <c r="P34" s="10" t="s">
        <v>26</v>
      </c>
      <c r="Q34" s="10" t="s">
        <v>26</v>
      </c>
      <c r="R34" s="10">
        <f t="shared" si="0"/>
        <v>1</v>
      </c>
      <c r="S34" s="10">
        <f t="shared" si="1"/>
        <v>3</v>
      </c>
      <c r="T34" s="10">
        <f t="shared" si="2"/>
        <v>4</v>
      </c>
      <c r="U34" s="15"/>
      <c r="V34" s="50"/>
      <c r="W34" s="14"/>
      <c r="X34" s="14" t="s">
        <v>1860</v>
      </c>
      <c r="Y34" s="15"/>
      <c r="Z34" s="187" t="s">
        <v>4130</v>
      </c>
      <c r="AA34" s="187" t="s">
        <v>1860</v>
      </c>
      <c r="AB34" s="187" t="s">
        <v>4131</v>
      </c>
      <c r="AC34" s="15"/>
    </row>
    <row r="35" spans="1:29" x14ac:dyDescent="0.2">
      <c r="A35" s="197" t="s">
        <v>4448</v>
      </c>
      <c r="B35" s="15">
        <v>69</v>
      </c>
      <c r="C35" s="15">
        <v>25</v>
      </c>
      <c r="D35" s="15">
        <v>35</v>
      </c>
      <c r="E35" s="15" t="s">
        <v>2031</v>
      </c>
      <c r="F35" s="189" t="s">
        <v>2032</v>
      </c>
      <c r="G35" s="15" t="s">
        <v>2032</v>
      </c>
      <c r="I35" s="10" t="s">
        <v>2033</v>
      </c>
      <c r="J35" s="10" t="s">
        <v>26</v>
      </c>
      <c r="K35" s="10" t="s">
        <v>2034</v>
      </c>
      <c r="L35" s="10" t="s">
        <v>1984</v>
      </c>
      <c r="M35" s="10" t="s">
        <v>26</v>
      </c>
      <c r="N35" s="10" t="s">
        <v>2035</v>
      </c>
      <c r="O35" s="10" t="s">
        <v>26</v>
      </c>
      <c r="P35" s="10" t="s">
        <v>26</v>
      </c>
      <c r="Q35" s="10" t="s">
        <v>26</v>
      </c>
      <c r="R35" s="10">
        <f t="shared" si="0"/>
        <v>1</v>
      </c>
      <c r="S35" s="10">
        <f t="shared" si="1"/>
        <v>3</v>
      </c>
      <c r="T35" s="10">
        <f t="shared" si="2"/>
        <v>4</v>
      </c>
      <c r="U35" s="15"/>
      <c r="V35" s="50"/>
      <c r="W35" s="14"/>
      <c r="X35" s="14" t="s">
        <v>1860</v>
      </c>
      <c r="Y35" s="15"/>
      <c r="Z35" s="187" t="s">
        <v>4130</v>
      </c>
      <c r="AA35" s="187" t="s">
        <v>1860</v>
      </c>
      <c r="AB35" s="187" t="s">
        <v>4131</v>
      </c>
      <c r="AC35" s="15"/>
    </row>
    <row r="36" spans="1:29" x14ac:dyDescent="0.2">
      <c r="A36" s="197" t="s">
        <v>4448</v>
      </c>
      <c r="B36" s="15">
        <v>70</v>
      </c>
      <c r="C36" s="15">
        <v>549</v>
      </c>
      <c r="D36" s="15">
        <v>648</v>
      </c>
      <c r="E36" s="15" t="s">
        <v>2036</v>
      </c>
      <c r="F36" s="189" t="s">
        <v>2036</v>
      </c>
      <c r="G36" s="15" t="s">
        <v>2036</v>
      </c>
      <c r="I36" s="10" t="s">
        <v>2037</v>
      </c>
      <c r="J36" s="10" t="s">
        <v>26</v>
      </c>
      <c r="K36" s="10" t="s">
        <v>2038</v>
      </c>
      <c r="L36" s="10" t="s">
        <v>2039</v>
      </c>
      <c r="M36" s="10" t="s">
        <v>2040</v>
      </c>
      <c r="N36" s="10" t="s">
        <v>2041</v>
      </c>
      <c r="O36" s="10" t="s">
        <v>26</v>
      </c>
      <c r="P36" s="10" t="s">
        <v>26</v>
      </c>
      <c r="Q36" s="10" t="s">
        <v>26</v>
      </c>
      <c r="R36" s="10">
        <f t="shared" si="0"/>
        <v>1</v>
      </c>
      <c r="S36" s="10">
        <f t="shared" si="1"/>
        <v>4</v>
      </c>
      <c r="T36" s="10">
        <f t="shared" si="2"/>
        <v>5</v>
      </c>
      <c r="U36" s="14" t="s">
        <v>2042</v>
      </c>
      <c r="V36" s="50"/>
      <c r="W36" s="14" t="s">
        <v>2043</v>
      </c>
      <c r="X36" s="14" t="s">
        <v>1860</v>
      </c>
      <c r="Y36" s="15"/>
      <c r="Z36" s="187" t="s">
        <v>4130</v>
      </c>
      <c r="AA36" s="187" t="s">
        <v>1860</v>
      </c>
      <c r="AB36" s="187" t="s">
        <v>4132</v>
      </c>
      <c r="AC36" s="15"/>
    </row>
    <row r="37" spans="1:29" x14ac:dyDescent="0.2">
      <c r="A37" s="197" t="s">
        <v>4448</v>
      </c>
      <c r="B37" s="15">
        <v>71</v>
      </c>
      <c r="C37" s="15">
        <v>602</v>
      </c>
      <c r="D37" s="15">
        <v>701</v>
      </c>
      <c r="E37" s="15" t="s">
        <v>2044</v>
      </c>
      <c r="F37" s="189" t="s">
        <v>2044</v>
      </c>
      <c r="G37" s="15" t="s">
        <v>2044</v>
      </c>
      <c r="I37" s="10" t="s">
        <v>2045</v>
      </c>
      <c r="J37" s="10" t="s">
        <v>26</v>
      </c>
      <c r="K37" s="10" t="s">
        <v>2046</v>
      </c>
      <c r="L37" s="10" t="s">
        <v>2047</v>
      </c>
      <c r="M37" s="10" t="s">
        <v>2048</v>
      </c>
      <c r="N37" s="10" t="s">
        <v>2049</v>
      </c>
      <c r="O37" s="10" t="s">
        <v>26</v>
      </c>
      <c r="P37" s="10" t="s">
        <v>26</v>
      </c>
      <c r="Q37" s="10" t="s">
        <v>26</v>
      </c>
      <c r="R37" s="10">
        <f t="shared" si="0"/>
        <v>1</v>
      </c>
      <c r="S37" s="10">
        <f t="shared" si="1"/>
        <v>4</v>
      </c>
      <c r="T37" s="10">
        <f t="shared" si="2"/>
        <v>5</v>
      </c>
      <c r="U37" s="14" t="s">
        <v>2042</v>
      </c>
      <c r="V37" s="50"/>
      <c r="W37" s="14" t="s">
        <v>2043</v>
      </c>
      <c r="X37" s="14" t="s">
        <v>1860</v>
      </c>
      <c r="Y37" s="15"/>
      <c r="Z37" s="187" t="s">
        <v>4130</v>
      </c>
      <c r="AA37" s="187" t="s">
        <v>1860</v>
      </c>
      <c r="AB37" s="187" t="s">
        <v>4132</v>
      </c>
      <c r="AC37" s="15"/>
    </row>
    <row r="38" spans="1:29" ht="24" x14ac:dyDescent="0.2">
      <c r="A38" s="197" t="s">
        <v>4448</v>
      </c>
      <c r="B38" s="15">
        <v>72</v>
      </c>
      <c r="C38" s="15">
        <v>474</v>
      </c>
      <c r="D38" s="15">
        <v>572</v>
      </c>
      <c r="E38" s="15" t="s">
        <v>2050</v>
      </c>
      <c r="F38" s="189" t="s">
        <v>2050</v>
      </c>
      <c r="G38" s="184" t="s">
        <v>2051</v>
      </c>
      <c r="I38" s="33" t="s">
        <v>2052</v>
      </c>
      <c r="J38" s="10" t="s">
        <v>26</v>
      </c>
      <c r="K38" s="10" t="s">
        <v>2053</v>
      </c>
      <c r="L38" s="10" t="s">
        <v>2054</v>
      </c>
      <c r="M38" s="10" t="s">
        <v>2055</v>
      </c>
      <c r="N38" s="10" t="s">
        <v>2056</v>
      </c>
      <c r="O38" s="10" t="s">
        <v>26</v>
      </c>
      <c r="P38" s="10" t="s">
        <v>26</v>
      </c>
      <c r="Q38" s="10" t="s">
        <v>26</v>
      </c>
      <c r="R38" s="10">
        <f t="shared" si="0"/>
        <v>1</v>
      </c>
      <c r="S38" s="10">
        <f t="shared" si="1"/>
        <v>4</v>
      </c>
      <c r="T38" s="10">
        <f t="shared" si="2"/>
        <v>5</v>
      </c>
      <c r="U38" s="14" t="s">
        <v>2042</v>
      </c>
      <c r="V38" s="55" t="s">
        <v>2057</v>
      </c>
      <c r="W38" s="14" t="s">
        <v>2043</v>
      </c>
      <c r="X38" s="14" t="s">
        <v>1860</v>
      </c>
      <c r="Y38" s="15"/>
      <c r="Z38" s="187" t="s">
        <v>4130</v>
      </c>
      <c r="AA38" s="187" t="s">
        <v>1860</v>
      </c>
      <c r="AB38" s="187" t="s">
        <v>4132</v>
      </c>
      <c r="AC38" s="15"/>
    </row>
    <row r="39" spans="1:29" ht="72" x14ac:dyDescent="0.2">
      <c r="A39" s="198" t="s">
        <v>4300</v>
      </c>
      <c r="B39" s="15">
        <v>73</v>
      </c>
      <c r="C39" s="15">
        <v>552</v>
      </c>
      <c r="D39" s="15">
        <v>651</v>
      </c>
      <c r="E39" s="15" t="s">
        <v>2058</v>
      </c>
      <c r="F39" s="189" t="s">
        <v>2058</v>
      </c>
      <c r="G39" s="15" t="s">
        <v>2058</v>
      </c>
      <c r="I39" s="10" t="s">
        <v>26</v>
      </c>
      <c r="J39" s="10" t="s">
        <v>26</v>
      </c>
      <c r="K39" s="10" t="s">
        <v>82</v>
      </c>
      <c r="L39" s="10" t="s">
        <v>26</v>
      </c>
      <c r="M39" s="10" t="s">
        <v>82</v>
      </c>
      <c r="N39" s="10" t="s">
        <v>26</v>
      </c>
      <c r="O39" s="10" t="s">
        <v>26</v>
      </c>
      <c r="P39" s="10" t="s">
        <v>26</v>
      </c>
      <c r="Q39" s="10" t="s">
        <v>26</v>
      </c>
      <c r="R39" s="10">
        <f t="shared" si="0"/>
        <v>0</v>
      </c>
      <c r="S39" s="10">
        <f t="shared" si="1"/>
        <v>2</v>
      </c>
      <c r="T39" s="10">
        <f t="shared" si="2"/>
        <v>2</v>
      </c>
      <c r="U39" s="14" t="s">
        <v>2042</v>
      </c>
      <c r="V39" s="55" t="s">
        <v>2059</v>
      </c>
      <c r="W39" s="14" t="s">
        <v>2060</v>
      </c>
      <c r="X39" s="14" t="s">
        <v>1860</v>
      </c>
      <c r="Y39" s="15"/>
      <c r="Z39" s="187" t="s">
        <v>4130</v>
      </c>
      <c r="AA39" s="187" t="s">
        <v>1860</v>
      </c>
      <c r="AB39" s="187" t="s">
        <v>4132</v>
      </c>
      <c r="AC39" s="15"/>
    </row>
    <row r="40" spans="1:29" x14ac:dyDescent="0.2">
      <c r="A40" s="197" t="s">
        <v>4448</v>
      </c>
      <c r="B40" s="15">
        <v>74</v>
      </c>
      <c r="C40" s="15">
        <v>15</v>
      </c>
      <c r="D40" s="15">
        <v>16</v>
      </c>
      <c r="E40" s="15" t="s">
        <v>2061</v>
      </c>
      <c r="F40" s="190" t="s">
        <v>2062</v>
      </c>
      <c r="G40" s="20" t="s">
        <v>2062</v>
      </c>
      <c r="I40" s="10" t="s">
        <v>2063</v>
      </c>
      <c r="J40" s="10" t="s">
        <v>2064</v>
      </c>
      <c r="K40" s="10" t="s">
        <v>2065</v>
      </c>
      <c r="L40" s="10" t="s">
        <v>2066</v>
      </c>
      <c r="M40" s="10" t="s">
        <v>2067</v>
      </c>
      <c r="N40" s="10" t="s">
        <v>2068</v>
      </c>
      <c r="O40" s="10" t="s">
        <v>26</v>
      </c>
      <c r="P40" s="10" t="s">
        <v>26</v>
      </c>
      <c r="Q40" s="10" t="s">
        <v>26</v>
      </c>
      <c r="R40" s="10">
        <f t="shared" si="0"/>
        <v>2</v>
      </c>
      <c r="S40" s="10">
        <f t="shared" si="1"/>
        <v>4</v>
      </c>
      <c r="T40" s="10">
        <f t="shared" si="2"/>
        <v>6</v>
      </c>
      <c r="U40" s="14" t="s">
        <v>2042</v>
      </c>
      <c r="V40" s="50"/>
      <c r="W40" s="14" t="s">
        <v>2043</v>
      </c>
      <c r="X40" s="14" t="s">
        <v>1860</v>
      </c>
      <c r="Y40" s="15"/>
      <c r="Z40" s="187" t="s">
        <v>4130</v>
      </c>
      <c r="AA40" s="187" t="s">
        <v>1860</v>
      </c>
      <c r="AB40" s="187" t="s">
        <v>4132</v>
      </c>
      <c r="AC40" s="15"/>
    </row>
    <row r="41" spans="1:29" x14ac:dyDescent="0.2">
      <c r="A41" s="197" t="s">
        <v>4448</v>
      </c>
      <c r="B41" s="15">
        <v>75</v>
      </c>
      <c r="C41" s="15">
        <v>469</v>
      </c>
      <c r="D41" s="15">
        <v>567</v>
      </c>
      <c r="E41" s="15" t="s">
        <v>2069</v>
      </c>
      <c r="F41" s="189" t="s">
        <v>2069</v>
      </c>
      <c r="G41" s="15" t="s">
        <v>2069</v>
      </c>
      <c r="I41" s="10" t="s">
        <v>2070</v>
      </c>
      <c r="J41" s="10" t="s">
        <v>26</v>
      </c>
      <c r="K41" s="10" t="s">
        <v>2071</v>
      </c>
      <c r="L41" s="10" t="s">
        <v>2072</v>
      </c>
      <c r="M41" s="10" t="s">
        <v>2073</v>
      </c>
      <c r="N41" s="10" t="s">
        <v>2074</v>
      </c>
      <c r="O41" s="10" t="s">
        <v>26</v>
      </c>
      <c r="P41" s="10" t="s">
        <v>26</v>
      </c>
      <c r="Q41" s="10" t="s">
        <v>26</v>
      </c>
      <c r="R41" s="10">
        <f t="shared" si="0"/>
        <v>1</v>
      </c>
      <c r="S41" s="10">
        <f t="shared" si="1"/>
        <v>4</v>
      </c>
      <c r="T41" s="10">
        <f t="shared" si="2"/>
        <v>5</v>
      </c>
      <c r="U41" s="14" t="s">
        <v>2042</v>
      </c>
      <c r="V41" s="50"/>
      <c r="W41" s="14" t="s">
        <v>2043</v>
      </c>
      <c r="X41" s="14" t="s">
        <v>1860</v>
      </c>
      <c r="Y41" s="15"/>
      <c r="Z41" s="187" t="s">
        <v>4130</v>
      </c>
      <c r="AA41" s="187" t="s">
        <v>1860</v>
      </c>
      <c r="AB41" s="187" t="s">
        <v>4132</v>
      </c>
      <c r="AC41" s="15"/>
    </row>
    <row r="42" spans="1:29" x14ac:dyDescent="0.2">
      <c r="A42" s="197" t="s">
        <v>4448</v>
      </c>
      <c r="B42" s="15">
        <v>76</v>
      </c>
      <c r="C42" s="15">
        <v>487</v>
      </c>
      <c r="D42" s="15">
        <v>585</v>
      </c>
      <c r="E42" s="15" t="s">
        <v>2075</v>
      </c>
      <c r="F42" s="189" t="s">
        <v>2075</v>
      </c>
      <c r="G42" s="15" t="s">
        <v>2075</v>
      </c>
      <c r="I42" s="33" t="s">
        <v>2076</v>
      </c>
      <c r="J42" s="10" t="s">
        <v>26</v>
      </c>
      <c r="K42" s="10" t="s">
        <v>2077</v>
      </c>
      <c r="L42" s="10" t="s">
        <v>2078</v>
      </c>
      <c r="M42" s="10" t="s">
        <v>2079</v>
      </c>
      <c r="N42" s="10" t="s">
        <v>2080</v>
      </c>
      <c r="O42" s="10" t="s">
        <v>26</v>
      </c>
      <c r="P42" s="10" t="s">
        <v>26</v>
      </c>
      <c r="Q42" s="10" t="s">
        <v>26</v>
      </c>
      <c r="R42" s="10">
        <f t="shared" si="0"/>
        <v>1</v>
      </c>
      <c r="S42" s="10">
        <f t="shared" si="1"/>
        <v>4</v>
      </c>
      <c r="T42" s="10">
        <f t="shared" si="2"/>
        <v>5</v>
      </c>
      <c r="U42" s="14" t="s">
        <v>2042</v>
      </c>
      <c r="V42" s="50"/>
      <c r="W42" s="14" t="s">
        <v>2043</v>
      </c>
      <c r="X42" s="14" t="s">
        <v>1860</v>
      </c>
      <c r="Y42" s="15"/>
      <c r="Z42" s="187" t="s">
        <v>4130</v>
      </c>
      <c r="AA42" s="187" t="s">
        <v>1860</v>
      </c>
      <c r="AB42" s="187" t="s">
        <v>4132</v>
      </c>
      <c r="AC42" s="15"/>
    </row>
    <row r="43" spans="1:29" x14ac:dyDescent="0.2">
      <c r="A43" s="197" t="s">
        <v>4448</v>
      </c>
      <c r="B43" s="15">
        <v>77</v>
      </c>
      <c r="C43" s="15">
        <v>645</v>
      </c>
      <c r="D43" s="15">
        <v>747</v>
      </c>
      <c r="E43" s="15" t="s">
        <v>2081</v>
      </c>
      <c r="F43" s="189" t="s">
        <v>2081</v>
      </c>
      <c r="G43" s="57" t="s">
        <v>2081</v>
      </c>
      <c r="I43" s="10" t="s">
        <v>2082</v>
      </c>
      <c r="J43" s="10" t="s">
        <v>26</v>
      </c>
      <c r="K43" s="10" t="s">
        <v>2083</v>
      </c>
      <c r="L43" s="10" t="s">
        <v>2084</v>
      </c>
      <c r="M43" s="10" t="s">
        <v>2085</v>
      </c>
      <c r="N43" s="10" t="s">
        <v>2086</v>
      </c>
      <c r="O43" s="10" t="s">
        <v>26</v>
      </c>
      <c r="P43" s="10" t="s">
        <v>2087</v>
      </c>
      <c r="Q43" s="10" t="s">
        <v>2088</v>
      </c>
      <c r="R43" s="10">
        <f t="shared" si="0"/>
        <v>1</v>
      </c>
      <c r="S43" s="10">
        <f t="shared" si="1"/>
        <v>6</v>
      </c>
      <c r="T43" s="10">
        <f t="shared" si="2"/>
        <v>7</v>
      </c>
      <c r="U43" s="14" t="s">
        <v>2042</v>
      </c>
      <c r="V43" s="50"/>
      <c r="W43" s="14" t="s">
        <v>2043</v>
      </c>
      <c r="X43" s="14" t="s">
        <v>1860</v>
      </c>
      <c r="Y43" s="15"/>
      <c r="Z43" s="187" t="s">
        <v>4130</v>
      </c>
      <c r="AA43" s="187" t="s">
        <v>1860</v>
      </c>
      <c r="AB43" s="187" t="s">
        <v>4132</v>
      </c>
      <c r="AC43" s="15"/>
    </row>
    <row r="44" spans="1:29" x14ac:dyDescent="0.2">
      <c r="A44" s="197" t="s">
        <v>4448</v>
      </c>
      <c r="B44" s="15">
        <v>78</v>
      </c>
      <c r="C44" s="15">
        <v>578</v>
      </c>
      <c r="D44" s="15">
        <v>677</v>
      </c>
      <c r="E44" s="15" t="s">
        <v>2089</v>
      </c>
      <c r="F44" s="190" t="s">
        <v>2090</v>
      </c>
      <c r="G44" s="20" t="s">
        <v>2090</v>
      </c>
      <c r="I44" s="10" t="s">
        <v>2091</v>
      </c>
      <c r="J44" s="10" t="s">
        <v>26</v>
      </c>
      <c r="K44" s="10" t="s">
        <v>2092</v>
      </c>
      <c r="L44" s="10" t="s">
        <v>2093</v>
      </c>
      <c r="M44" s="10" t="s">
        <v>2094</v>
      </c>
      <c r="N44" s="10" t="s">
        <v>2095</v>
      </c>
      <c r="O44" s="10" t="s">
        <v>26</v>
      </c>
      <c r="P44" s="10" t="s">
        <v>26</v>
      </c>
      <c r="Q44" s="10" t="s">
        <v>26</v>
      </c>
      <c r="R44" s="10">
        <f t="shared" si="0"/>
        <v>1</v>
      </c>
      <c r="S44" s="10">
        <f t="shared" si="1"/>
        <v>4</v>
      </c>
      <c r="T44" s="10">
        <f t="shared" si="2"/>
        <v>5</v>
      </c>
      <c r="U44" s="14" t="s">
        <v>2042</v>
      </c>
      <c r="V44" s="50"/>
      <c r="W44" s="14" t="s">
        <v>2043</v>
      </c>
      <c r="X44" s="14" t="s">
        <v>1860</v>
      </c>
      <c r="Y44" s="15"/>
      <c r="Z44" s="187" t="s">
        <v>4130</v>
      </c>
      <c r="AA44" s="187" t="s">
        <v>1860</v>
      </c>
      <c r="AB44" s="187" t="s">
        <v>4132</v>
      </c>
      <c r="AC44" s="15"/>
    </row>
    <row r="45" spans="1:29" x14ac:dyDescent="0.2">
      <c r="A45" s="197" t="s">
        <v>4448</v>
      </c>
      <c r="B45" s="15">
        <v>79</v>
      </c>
      <c r="C45" s="15">
        <v>621</v>
      </c>
      <c r="D45" s="15">
        <v>720</v>
      </c>
      <c r="E45" s="15" t="s">
        <v>2096</v>
      </c>
      <c r="F45" s="190" t="s">
        <v>2097</v>
      </c>
      <c r="G45" s="20" t="s">
        <v>2097</v>
      </c>
      <c r="I45" s="10" t="s">
        <v>2098</v>
      </c>
      <c r="J45" s="10" t="s">
        <v>26</v>
      </c>
      <c r="K45" s="10" t="s">
        <v>2099</v>
      </c>
      <c r="L45" s="10" t="s">
        <v>2100</v>
      </c>
      <c r="M45" s="10" t="s">
        <v>2101</v>
      </c>
      <c r="N45" s="10" t="s">
        <v>2102</v>
      </c>
      <c r="O45" s="10" t="s">
        <v>26</v>
      </c>
      <c r="P45" s="10" t="s">
        <v>26</v>
      </c>
      <c r="Q45" s="10" t="s">
        <v>26</v>
      </c>
      <c r="R45" s="10">
        <f t="shared" si="0"/>
        <v>1</v>
      </c>
      <c r="S45" s="10">
        <f t="shared" si="1"/>
        <v>4</v>
      </c>
      <c r="T45" s="10">
        <f t="shared" si="2"/>
        <v>5</v>
      </c>
      <c r="U45" s="14" t="s">
        <v>2042</v>
      </c>
      <c r="V45" s="50"/>
      <c r="W45" s="14" t="s">
        <v>2043</v>
      </c>
      <c r="X45" s="14" t="s">
        <v>1860</v>
      </c>
      <c r="Y45" s="15"/>
      <c r="Z45" s="187" t="s">
        <v>4130</v>
      </c>
      <c r="AA45" s="187" t="s">
        <v>1860</v>
      </c>
      <c r="AB45" s="187" t="s">
        <v>4132</v>
      </c>
      <c r="AC45" s="15"/>
    </row>
    <row r="46" spans="1:29" x14ac:dyDescent="0.2">
      <c r="A46" s="197" t="s">
        <v>4448</v>
      </c>
      <c r="B46" s="15">
        <v>80</v>
      </c>
      <c r="C46" s="15">
        <v>652</v>
      </c>
      <c r="D46" s="15">
        <v>754</v>
      </c>
      <c r="E46" s="15" t="s">
        <v>2103</v>
      </c>
      <c r="F46" s="189" t="s">
        <v>2103</v>
      </c>
      <c r="G46" s="15" t="s">
        <v>2103</v>
      </c>
      <c r="I46" s="10" t="s">
        <v>2104</v>
      </c>
      <c r="J46" s="10" t="s">
        <v>26</v>
      </c>
      <c r="K46" s="10" t="s">
        <v>2105</v>
      </c>
      <c r="L46" s="10" t="s">
        <v>2106</v>
      </c>
      <c r="M46" s="10" t="s">
        <v>2107</v>
      </c>
      <c r="N46" s="10" t="s">
        <v>2108</v>
      </c>
      <c r="O46" s="10" t="s">
        <v>26</v>
      </c>
      <c r="P46" s="10" t="s">
        <v>26</v>
      </c>
      <c r="Q46" s="10" t="s">
        <v>26</v>
      </c>
      <c r="R46" s="10">
        <f t="shared" si="0"/>
        <v>1</v>
      </c>
      <c r="S46" s="10">
        <f t="shared" si="1"/>
        <v>4</v>
      </c>
      <c r="T46" s="10">
        <f t="shared" si="2"/>
        <v>5</v>
      </c>
      <c r="U46" s="14" t="s">
        <v>2042</v>
      </c>
      <c r="V46" s="50"/>
      <c r="W46" s="14" t="s">
        <v>2043</v>
      </c>
      <c r="X46" s="14" t="s">
        <v>1860</v>
      </c>
      <c r="Y46" s="15"/>
      <c r="Z46" s="187" t="s">
        <v>4130</v>
      </c>
      <c r="AA46" s="187" t="s">
        <v>1860</v>
      </c>
      <c r="AB46" s="187" t="s">
        <v>4132</v>
      </c>
      <c r="AC46" s="15"/>
    </row>
    <row r="47" spans="1:29" x14ac:dyDescent="0.2">
      <c r="A47" s="197" t="s">
        <v>4448</v>
      </c>
      <c r="B47" s="15">
        <v>81</v>
      </c>
      <c r="C47" s="15">
        <v>548</v>
      </c>
      <c r="D47" s="15">
        <v>647</v>
      </c>
      <c r="E47" s="15" t="s">
        <v>2109</v>
      </c>
      <c r="F47" s="189" t="s">
        <v>2109</v>
      </c>
      <c r="G47" s="57" t="s">
        <v>2109</v>
      </c>
      <c r="I47" s="34" t="s">
        <v>2110</v>
      </c>
      <c r="J47" s="10" t="s">
        <v>2111</v>
      </c>
      <c r="K47" s="34" t="s">
        <v>2112</v>
      </c>
      <c r="L47" s="10" t="s">
        <v>2113</v>
      </c>
      <c r="M47" s="10" t="s">
        <v>2114</v>
      </c>
      <c r="N47" s="34" t="s">
        <v>2115</v>
      </c>
      <c r="O47" s="10" t="s">
        <v>2116</v>
      </c>
      <c r="P47" s="10" t="s">
        <v>26</v>
      </c>
      <c r="Q47" s="10" t="s">
        <v>26</v>
      </c>
      <c r="R47" s="10">
        <f t="shared" si="0"/>
        <v>2</v>
      </c>
      <c r="S47" s="10">
        <f t="shared" si="1"/>
        <v>5</v>
      </c>
      <c r="T47" s="10">
        <f t="shared" si="2"/>
        <v>7</v>
      </c>
      <c r="U47" s="14" t="s">
        <v>2042</v>
      </c>
      <c r="V47" s="50"/>
      <c r="W47" s="14" t="s">
        <v>2043</v>
      </c>
      <c r="X47" s="14" t="s">
        <v>1860</v>
      </c>
      <c r="Y47" s="15"/>
      <c r="Z47" s="187" t="s">
        <v>4130</v>
      </c>
      <c r="AA47" s="187" t="s">
        <v>1860</v>
      </c>
      <c r="AB47" s="187" t="s">
        <v>4132</v>
      </c>
      <c r="AC47" s="15"/>
    </row>
    <row r="48" spans="1:29" x14ac:dyDescent="0.2">
      <c r="A48" s="197" t="s">
        <v>4448</v>
      </c>
      <c r="B48" s="15">
        <v>82</v>
      </c>
      <c r="C48" s="15">
        <v>468</v>
      </c>
      <c r="D48" s="15">
        <v>566</v>
      </c>
      <c r="E48" s="15" t="s">
        <v>2117</v>
      </c>
      <c r="F48" s="189" t="s">
        <v>2117</v>
      </c>
      <c r="G48" s="15" t="s">
        <v>2117</v>
      </c>
      <c r="I48" s="33" t="s">
        <v>2118</v>
      </c>
      <c r="J48" s="10" t="s">
        <v>26</v>
      </c>
      <c r="K48" s="10" t="s">
        <v>2119</v>
      </c>
      <c r="L48" s="10" t="s">
        <v>2120</v>
      </c>
      <c r="M48" s="10" t="s">
        <v>2121</v>
      </c>
      <c r="N48" s="10" t="s">
        <v>2122</v>
      </c>
      <c r="O48" s="10" t="s">
        <v>26</v>
      </c>
      <c r="P48" s="10" t="s">
        <v>26</v>
      </c>
      <c r="Q48" s="10" t="s">
        <v>26</v>
      </c>
      <c r="R48" s="10">
        <f t="shared" si="0"/>
        <v>1</v>
      </c>
      <c r="S48" s="10">
        <f t="shared" si="1"/>
        <v>4</v>
      </c>
      <c r="T48" s="10">
        <f t="shared" si="2"/>
        <v>5</v>
      </c>
      <c r="U48" s="14" t="s">
        <v>2042</v>
      </c>
      <c r="V48" s="50"/>
      <c r="W48" s="14" t="s">
        <v>2043</v>
      </c>
      <c r="X48" s="14" t="s">
        <v>1860</v>
      </c>
      <c r="Y48" s="15"/>
      <c r="Z48" s="187" t="s">
        <v>4130</v>
      </c>
      <c r="AA48" s="187" t="s">
        <v>1860</v>
      </c>
      <c r="AB48" s="187" t="s">
        <v>4132</v>
      </c>
      <c r="AC48" s="15"/>
    </row>
    <row r="49" spans="1:29" x14ac:dyDescent="0.2">
      <c r="A49" s="197" t="s">
        <v>4448</v>
      </c>
      <c r="B49" s="15">
        <v>83</v>
      </c>
      <c r="C49" s="15">
        <v>643</v>
      </c>
      <c r="D49" s="15">
        <v>745</v>
      </c>
      <c r="E49" s="15" t="s">
        <v>2123</v>
      </c>
      <c r="F49" s="189" t="s">
        <v>2123</v>
      </c>
      <c r="G49" s="15" t="s">
        <v>2123</v>
      </c>
      <c r="I49" s="10" t="s">
        <v>2124</v>
      </c>
      <c r="J49" s="10" t="s">
        <v>26</v>
      </c>
      <c r="K49" s="10" t="s">
        <v>2125</v>
      </c>
      <c r="L49" s="10" t="s">
        <v>2126</v>
      </c>
      <c r="M49" s="10" t="s">
        <v>2127</v>
      </c>
      <c r="N49" s="10" t="s">
        <v>2128</v>
      </c>
      <c r="O49" s="10" t="s">
        <v>26</v>
      </c>
      <c r="P49" s="10" t="s">
        <v>26</v>
      </c>
      <c r="Q49" s="10" t="s">
        <v>26</v>
      </c>
      <c r="R49" s="10">
        <f t="shared" si="0"/>
        <v>1</v>
      </c>
      <c r="S49" s="10">
        <f t="shared" si="1"/>
        <v>4</v>
      </c>
      <c r="T49" s="10">
        <f t="shared" si="2"/>
        <v>5</v>
      </c>
      <c r="U49" s="14" t="s">
        <v>2042</v>
      </c>
      <c r="V49" s="50"/>
      <c r="W49" s="14" t="s">
        <v>2043</v>
      </c>
      <c r="X49" s="14" t="s">
        <v>1860</v>
      </c>
      <c r="Y49" s="15"/>
      <c r="Z49" s="187" t="s">
        <v>4130</v>
      </c>
      <c r="AA49" s="187" t="s">
        <v>1860</v>
      </c>
      <c r="AB49" s="187" t="s">
        <v>4132</v>
      </c>
      <c r="AC49" s="15"/>
    </row>
    <row r="50" spans="1:29" x14ac:dyDescent="0.2">
      <c r="A50" s="197" t="s">
        <v>4448</v>
      </c>
      <c r="B50" s="15">
        <v>84</v>
      </c>
      <c r="C50" s="15">
        <v>561</v>
      </c>
      <c r="D50" s="15">
        <v>660</v>
      </c>
      <c r="E50" s="15" t="s">
        <v>2129</v>
      </c>
      <c r="F50" s="189" t="s">
        <v>2129</v>
      </c>
      <c r="G50" s="15" t="s">
        <v>2129</v>
      </c>
      <c r="I50" s="10" t="s">
        <v>2130</v>
      </c>
      <c r="J50" s="10" t="s">
        <v>26</v>
      </c>
      <c r="K50" s="10" t="s">
        <v>2131</v>
      </c>
      <c r="L50" s="10" t="s">
        <v>2132</v>
      </c>
      <c r="M50" s="10" t="s">
        <v>2133</v>
      </c>
      <c r="N50" s="10" t="s">
        <v>2134</v>
      </c>
      <c r="O50" s="10" t="s">
        <v>26</v>
      </c>
      <c r="P50" s="10" t="s">
        <v>26</v>
      </c>
      <c r="Q50" s="10" t="s">
        <v>26</v>
      </c>
      <c r="R50" s="10">
        <f t="shared" si="0"/>
        <v>1</v>
      </c>
      <c r="S50" s="10">
        <f t="shared" si="1"/>
        <v>4</v>
      </c>
      <c r="T50" s="10">
        <f t="shared" si="2"/>
        <v>5</v>
      </c>
      <c r="U50" s="14" t="s">
        <v>2042</v>
      </c>
      <c r="V50" s="50"/>
      <c r="W50" s="14" t="s">
        <v>2043</v>
      </c>
      <c r="X50" s="14" t="s">
        <v>1860</v>
      </c>
      <c r="Y50" s="15"/>
      <c r="Z50" s="187" t="s">
        <v>4130</v>
      </c>
      <c r="AA50" s="187" t="s">
        <v>1860</v>
      </c>
      <c r="AB50" s="187" t="s">
        <v>4132</v>
      </c>
      <c r="AC50" s="15"/>
    </row>
    <row r="51" spans="1:29" x14ac:dyDescent="0.2">
      <c r="A51" s="197" t="s">
        <v>4448</v>
      </c>
      <c r="B51" s="15">
        <v>85</v>
      </c>
      <c r="C51" s="15">
        <v>571</v>
      </c>
      <c r="D51" s="15">
        <v>670</v>
      </c>
      <c r="E51" s="15" t="s">
        <v>2135</v>
      </c>
      <c r="F51" s="189" t="s">
        <v>2135</v>
      </c>
      <c r="G51" s="15" t="s">
        <v>2135</v>
      </c>
      <c r="I51" s="10" t="s">
        <v>2136</v>
      </c>
      <c r="J51" s="10" t="s">
        <v>82</v>
      </c>
      <c r="K51" s="10" t="s">
        <v>2137</v>
      </c>
      <c r="L51" s="10" t="s">
        <v>2138</v>
      </c>
      <c r="M51" s="10" t="s">
        <v>2139</v>
      </c>
      <c r="N51" s="10" t="s">
        <v>2140</v>
      </c>
      <c r="O51" s="10" t="s">
        <v>26</v>
      </c>
      <c r="P51" s="10" t="s">
        <v>82</v>
      </c>
      <c r="Q51" s="10" t="s">
        <v>82</v>
      </c>
      <c r="R51" s="10">
        <f t="shared" si="0"/>
        <v>2</v>
      </c>
      <c r="S51" s="10">
        <f t="shared" si="1"/>
        <v>6</v>
      </c>
      <c r="T51" s="10">
        <f t="shared" si="2"/>
        <v>8</v>
      </c>
      <c r="U51" s="14" t="s">
        <v>2042</v>
      </c>
      <c r="V51" s="50"/>
      <c r="W51" s="14" t="s">
        <v>2043</v>
      </c>
      <c r="X51" s="14" t="s">
        <v>1860</v>
      </c>
      <c r="Y51" s="15"/>
      <c r="Z51" s="187" t="s">
        <v>4130</v>
      </c>
      <c r="AA51" s="187" t="s">
        <v>1860</v>
      </c>
      <c r="AB51" s="187" t="s">
        <v>4132</v>
      </c>
      <c r="AC51" s="15"/>
    </row>
    <row r="52" spans="1:29" x14ac:dyDescent="0.2">
      <c r="A52" s="197" t="s">
        <v>4448</v>
      </c>
      <c r="B52" s="15">
        <v>86</v>
      </c>
      <c r="C52" s="15">
        <v>518</v>
      </c>
      <c r="D52" s="15">
        <v>616</v>
      </c>
      <c r="E52" s="15" t="s">
        <v>2141</v>
      </c>
      <c r="F52" s="189" t="s">
        <v>2141</v>
      </c>
      <c r="G52" s="184" t="s">
        <v>2142</v>
      </c>
      <c r="I52" s="33" t="s">
        <v>2143</v>
      </c>
      <c r="J52" s="10" t="s">
        <v>26</v>
      </c>
      <c r="K52" s="10" t="s">
        <v>2144</v>
      </c>
      <c r="L52" s="10" t="s">
        <v>2145</v>
      </c>
      <c r="M52" s="10" t="s">
        <v>2146</v>
      </c>
      <c r="N52" s="10" t="s">
        <v>2147</v>
      </c>
      <c r="O52" s="10" t="s">
        <v>26</v>
      </c>
      <c r="P52" s="10" t="s">
        <v>26</v>
      </c>
      <c r="Q52" s="10" t="s">
        <v>26</v>
      </c>
      <c r="R52" s="10">
        <f t="shared" si="0"/>
        <v>1</v>
      </c>
      <c r="S52" s="10">
        <f t="shared" si="1"/>
        <v>4</v>
      </c>
      <c r="T52" s="10">
        <f t="shared" si="2"/>
        <v>5</v>
      </c>
      <c r="U52" s="14" t="s">
        <v>2042</v>
      </c>
      <c r="V52" s="55" t="s">
        <v>2148</v>
      </c>
      <c r="W52" s="14" t="s">
        <v>2043</v>
      </c>
      <c r="X52" s="14" t="s">
        <v>1860</v>
      </c>
      <c r="Y52" s="15"/>
      <c r="Z52" s="187" t="s">
        <v>4130</v>
      </c>
      <c r="AA52" s="187" t="s">
        <v>1860</v>
      </c>
      <c r="AB52" s="187" t="s">
        <v>4132</v>
      </c>
      <c r="AC52" s="15"/>
    </row>
    <row r="53" spans="1:29" x14ac:dyDescent="0.2">
      <c r="A53" s="197" t="s">
        <v>4448</v>
      </c>
      <c r="B53" s="15">
        <v>87</v>
      </c>
      <c r="C53" s="15">
        <v>644</v>
      </c>
      <c r="D53" s="15">
        <v>746</v>
      </c>
      <c r="E53" s="15" t="s">
        <v>2149</v>
      </c>
      <c r="F53" s="189" t="s">
        <v>2149</v>
      </c>
      <c r="G53" s="15" t="s">
        <v>2149</v>
      </c>
      <c r="I53" s="10" t="s">
        <v>2124</v>
      </c>
      <c r="J53" s="10" t="s">
        <v>26</v>
      </c>
      <c r="K53" s="10" t="s">
        <v>2125</v>
      </c>
      <c r="L53" s="10" t="s">
        <v>2126</v>
      </c>
      <c r="M53" s="10" t="s">
        <v>2127</v>
      </c>
      <c r="N53" s="10" t="s">
        <v>2128</v>
      </c>
      <c r="O53" s="10" t="s">
        <v>26</v>
      </c>
      <c r="P53" s="10" t="s">
        <v>26</v>
      </c>
      <c r="Q53" s="10" t="s">
        <v>26</v>
      </c>
      <c r="R53" s="10">
        <f t="shared" si="0"/>
        <v>1</v>
      </c>
      <c r="S53" s="10">
        <f t="shared" si="1"/>
        <v>4</v>
      </c>
      <c r="T53" s="10">
        <f t="shared" si="2"/>
        <v>5</v>
      </c>
      <c r="U53" s="14" t="s">
        <v>2042</v>
      </c>
      <c r="V53" s="50"/>
      <c r="W53" s="14" t="s">
        <v>2043</v>
      </c>
      <c r="X53" s="14" t="s">
        <v>1860</v>
      </c>
      <c r="Y53" s="15"/>
      <c r="Z53" s="187" t="s">
        <v>4130</v>
      </c>
      <c r="AA53" s="187" t="s">
        <v>1860</v>
      </c>
      <c r="AB53" s="187" t="s">
        <v>4132</v>
      </c>
      <c r="AC53" s="15"/>
    </row>
    <row r="54" spans="1:29" x14ac:dyDescent="0.2">
      <c r="A54" s="197" t="s">
        <v>4448</v>
      </c>
      <c r="B54" s="15">
        <v>88</v>
      </c>
      <c r="C54" s="15">
        <v>562</v>
      </c>
      <c r="D54" s="15">
        <v>661</v>
      </c>
      <c r="E54" s="15" t="s">
        <v>2150</v>
      </c>
      <c r="F54" s="189" t="s">
        <v>2150</v>
      </c>
      <c r="G54" s="15" t="s">
        <v>2150</v>
      </c>
      <c r="I54" s="10" t="s">
        <v>2151</v>
      </c>
      <c r="J54" s="10" t="s">
        <v>26</v>
      </c>
      <c r="K54" s="10" t="s">
        <v>2152</v>
      </c>
      <c r="L54" s="10" t="s">
        <v>2153</v>
      </c>
      <c r="M54" s="10" t="s">
        <v>2154</v>
      </c>
      <c r="N54" s="10" t="s">
        <v>2155</v>
      </c>
      <c r="O54" s="10" t="s">
        <v>26</v>
      </c>
      <c r="P54" s="10" t="s">
        <v>26</v>
      </c>
      <c r="Q54" s="10" t="s">
        <v>26</v>
      </c>
      <c r="R54" s="10">
        <f t="shared" si="0"/>
        <v>1</v>
      </c>
      <c r="S54" s="10">
        <f t="shared" si="1"/>
        <v>4</v>
      </c>
      <c r="T54" s="10">
        <f t="shared" si="2"/>
        <v>5</v>
      </c>
      <c r="U54" s="14" t="s">
        <v>2042</v>
      </c>
      <c r="V54" s="50"/>
      <c r="W54" s="14" t="s">
        <v>2043</v>
      </c>
      <c r="X54" s="14" t="s">
        <v>1860</v>
      </c>
      <c r="Y54" s="15"/>
      <c r="Z54" s="187" t="s">
        <v>4130</v>
      </c>
      <c r="AA54" s="187" t="s">
        <v>1860</v>
      </c>
      <c r="AB54" s="187" t="s">
        <v>4132</v>
      </c>
      <c r="AC54" s="15"/>
    </row>
    <row r="55" spans="1:29" x14ac:dyDescent="0.2">
      <c r="A55" s="197" t="s">
        <v>4448</v>
      </c>
      <c r="B55" s="15">
        <v>89</v>
      </c>
      <c r="C55" s="15">
        <v>542</v>
      </c>
      <c r="D55" s="15">
        <v>641</v>
      </c>
      <c r="E55" s="15" t="s">
        <v>2156</v>
      </c>
      <c r="F55" s="189" t="s">
        <v>2156</v>
      </c>
      <c r="G55" s="15" t="s">
        <v>2156</v>
      </c>
      <c r="I55" s="10" t="s">
        <v>2157</v>
      </c>
      <c r="J55" s="10" t="s">
        <v>26</v>
      </c>
      <c r="K55" s="10" t="s">
        <v>2158</v>
      </c>
      <c r="L55" s="10" t="s">
        <v>2159</v>
      </c>
      <c r="M55" s="10" t="s">
        <v>2160</v>
      </c>
      <c r="N55" s="10" t="s">
        <v>2161</v>
      </c>
      <c r="O55" s="10" t="s">
        <v>26</v>
      </c>
      <c r="P55" s="10" t="s">
        <v>26</v>
      </c>
      <c r="Q55" s="10" t="s">
        <v>26</v>
      </c>
      <c r="R55" s="10">
        <f t="shared" si="0"/>
        <v>1</v>
      </c>
      <c r="S55" s="10">
        <f t="shared" si="1"/>
        <v>4</v>
      </c>
      <c r="T55" s="10">
        <f t="shared" si="2"/>
        <v>5</v>
      </c>
      <c r="U55" s="14" t="s">
        <v>2042</v>
      </c>
      <c r="V55" s="50"/>
      <c r="W55" s="14" t="s">
        <v>2043</v>
      </c>
      <c r="X55" s="14" t="s">
        <v>1860</v>
      </c>
      <c r="Y55" s="15"/>
      <c r="Z55" s="187" t="s">
        <v>4130</v>
      </c>
      <c r="AA55" s="187" t="s">
        <v>1860</v>
      </c>
      <c r="AB55" s="187" t="s">
        <v>4132</v>
      </c>
      <c r="AC55" s="15"/>
    </row>
    <row r="56" spans="1:29" x14ac:dyDescent="0.2">
      <c r="A56" s="197" t="s">
        <v>4448</v>
      </c>
      <c r="B56" s="15">
        <v>90</v>
      </c>
      <c r="C56" s="15">
        <v>464</v>
      </c>
      <c r="D56" s="15">
        <v>562</v>
      </c>
      <c r="E56" s="15" t="s">
        <v>2162</v>
      </c>
      <c r="F56" s="189" t="s">
        <v>2162</v>
      </c>
      <c r="G56" s="15" t="s">
        <v>2162</v>
      </c>
      <c r="I56" s="10" t="s">
        <v>2163</v>
      </c>
      <c r="J56" s="10" t="s">
        <v>26</v>
      </c>
      <c r="K56" s="10" t="s">
        <v>2164</v>
      </c>
      <c r="L56" s="10" t="s">
        <v>2165</v>
      </c>
      <c r="M56" s="10" t="s">
        <v>2166</v>
      </c>
      <c r="N56" s="10" t="s">
        <v>2167</v>
      </c>
      <c r="O56" s="10" t="s">
        <v>26</v>
      </c>
      <c r="P56" s="10" t="s">
        <v>26</v>
      </c>
      <c r="Q56" s="10" t="s">
        <v>26</v>
      </c>
      <c r="R56" s="10">
        <f t="shared" si="0"/>
        <v>1</v>
      </c>
      <c r="S56" s="10">
        <f t="shared" si="1"/>
        <v>4</v>
      </c>
      <c r="T56" s="10">
        <f t="shared" si="2"/>
        <v>5</v>
      </c>
      <c r="U56" s="14" t="s">
        <v>2042</v>
      </c>
      <c r="V56" s="50"/>
      <c r="W56" s="14" t="s">
        <v>2043</v>
      </c>
      <c r="X56" s="14" t="s">
        <v>1860</v>
      </c>
      <c r="Y56" s="15"/>
      <c r="Z56" s="187" t="s">
        <v>4130</v>
      </c>
      <c r="AA56" s="187" t="s">
        <v>1860</v>
      </c>
      <c r="AB56" s="187" t="s">
        <v>4132</v>
      </c>
      <c r="AC56" s="15"/>
    </row>
    <row r="57" spans="1:29" ht="72" x14ac:dyDescent="0.2">
      <c r="A57" s="197" t="s">
        <v>4448</v>
      </c>
      <c r="B57" s="15">
        <v>91</v>
      </c>
      <c r="C57" s="15">
        <v>574</v>
      </c>
      <c r="D57" s="15">
        <v>673</v>
      </c>
      <c r="E57" s="15" t="s">
        <v>2168</v>
      </c>
      <c r="F57" s="189" t="s">
        <v>2168</v>
      </c>
      <c r="G57" s="184" t="s">
        <v>4449</v>
      </c>
      <c r="I57" s="10" t="s">
        <v>2169</v>
      </c>
      <c r="J57" s="10" t="s">
        <v>26</v>
      </c>
      <c r="K57" s="10" t="s">
        <v>2170</v>
      </c>
      <c r="L57" s="10" t="s">
        <v>2171</v>
      </c>
      <c r="M57" s="10" t="s">
        <v>2172</v>
      </c>
      <c r="N57" s="10" t="s">
        <v>2173</v>
      </c>
      <c r="O57" s="10" t="s">
        <v>26</v>
      </c>
      <c r="P57" s="10" t="s">
        <v>26</v>
      </c>
      <c r="Q57" s="10" t="s">
        <v>26</v>
      </c>
      <c r="R57" s="10">
        <f t="shared" si="0"/>
        <v>1</v>
      </c>
      <c r="S57" s="10">
        <f t="shared" si="1"/>
        <v>4</v>
      </c>
      <c r="T57" s="10">
        <f t="shared" si="2"/>
        <v>5</v>
      </c>
      <c r="U57" s="14" t="s">
        <v>2042</v>
      </c>
      <c r="V57" s="50" t="s">
        <v>2174</v>
      </c>
      <c r="W57" s="14" t="s">
        <v>2043</v>
      </c>
      <c r="X57" s="14" t="s">
        <v>1860</v>
      </c>
      <c r="Y57" s="15"/>
      <c r="Z57" s="187" t="s">
        <v>4130</v>
      </c>
      <c r="AA57" s="187" t="s">
        <v>1860</v>
      </c>
      <c r="AB57" s="187" t="s">
        <v>4132</v>
      </c>
      <c r="AC57" s="15"/>
    </row>
    <row r="58" spans="1:29" x14ac:dyDescent="0.2">
      <c r="A58" s="197" t="s">
        <v>4448</v>
      </c>
      <c r="B58" s="15">
        <v>92</v>
      </c>
      <c r="C58" s="15">
        <v>647</v>
      </c>
      <c r="D58" s="15">
        <v>749</v>
      </c>
      <c r="E58" s="15" t="s">
        <v>2175</v>
      </c>
      <c r="F58" s="189" t="s">
        <v>2175</v>
      </c>
      <c r="G58" s="15" t="s">
        <v>2175</v>
      </c>
      <c r="I58" s="10" t="s">
        <v>2176</v>
      </c>
      <c r="J58" s="10" t="s">
        <v>26</v>
      </c>
      <c r="K58" s="10" t="s">
        <v>2177</v>
      </c>
      <c r="L58" s="10" t="s">
        <v>2178</v>
      </c>
      <c r="M58" s="10" t="s">
        <v>2179</v>
      </c>
      <c r="N58" s="10" t="s">
        <v>2180</v>
      </c>
      <c r="O58" s="10" t="s">
        <v>26</v>
      </c>
      <c r="P58" s="10" t="s">
        <v>26</v>
      </c>
      <c r="Q58" s="10" t="s">
        <v>26</v>
      </c>
      <c r="R58" s="10">
        <f t="shared" si="0"/>
        <v>1</v>
      </c>
      <c r="S58" s="10">
        <f t="shared" si="1"/>
        <v>4</v>
      </c>
      <c r="T58" s="10">
        <f t="shared" si="2"/>
        <v>5</v>
      </c>
      <c r="U58" s="14" t="s">
        <v>2042</v>
      </c>
      <c r="V58" s="50"/>
      <c r="W58" s="14" t="s">
        <v>2043</v>
      </c>
      <c r="X58" s="14" t="s">
        <v>1860</v>
      </c>
      <c r="Y58" s="15"/>
      <c r="Z58" s="187" t="s">
        <v>4130</v>
      </c>
      <c r="AA58" s="187" t="s">
        <v>1860</v>
      </c>
      <c r="AB58" s="187" t="s">
        <v>4132</v>
      </c>
      <c r="AC58" s="15"/>
    </row>
    <row r="59" spans="1:29" x14ac:dyDescent="0.2">
      <c r="A59" s="197" t="s">
        <v>4448</v>
      </c>
      <c r="B59" s="15">
        <v>94</v>
      </c>
      <c r="C59" s="15">
        <v>521</v>
      </c>
      <c r="D59" s="15">
        <v>619</v>
      </c>
      <c r="E59" s="15" t="s">
        <v>2181</v>
      </c>
      <c r="F59" s="189" t="s">
        <v>2181</v>
      </c>
      <c r="G59" s="15" t="s">
        <v>2181</v>
      </c>
      <c r="I59" s="10" t="s">
        <v>2182</v>
      </c>
      <c r="J59" s="10" t="s">
        <v>2183</v>
      </c>
      <c r="K59" s="10" t="s">
        <v>2184</v>
      </c>
      <c r="L59" s="10" t="s">
        <v>2185</v>
      </c>
      <c r="M59" s="10" t="s">
        <v>2186</v>
      </c>
      <c r="N59" s="10" t="s">
        <v>2187</v>
      </c>
      <c r="O59" s="10" t="s">
        <v>2188</v>
      </c>
      <c r="P59" s="10" t="s">
        <v>26</v>
      </c>
      <c r="Q59" s="10" t="s">
        <v>26</v>
      </c>
      <c r="R59" s="10">
        <f t="shared" si="0"/>
        <v>2</v>
      </c>
      <c r="S59" s="10">
        <f t="shared" si="1"/>
        <v>5</v>
      </c>
      <c r="T59" s="10">
        <f t="shared" si="2"/>
        <v>7</v>
      </c>
      <c r="U59" s="14" t="s">
        <v>2042</v>
      </c>
      <c r="V59" s="50"/>
      <c r="W59" s="14" t="s">
        <v>2043</v>
      </c>
      <c r="X59" s="14" t="s">
        <v>1860</v>
      </c>
      <c r="Y59" s="15"/>
      <c r="Z59" s="187" t="s">
        <v>4130</v>
      </c>
      <c r="AA59" s="187" t="s">
        <v>1860</v>
      </c>
      <c r="AB59" s="187" t="s">
        <v>4132</v>
      </c>
      <c r="AC59" s="15"/>
    </row>
    <row r="60" spans="1:29" x14ac:dyDescent="0.2">
      <c r="A60" s="197" t="s">
        <v>4448</v>
      </c>
      <c r="B60" s="15">
        <v>95</v>
      </c>
      <c r="C60" s="15">
        <v>577</v>
      </c>
      <c r="D60" s="15">
        <v>676</v>
      </c>
      <c r="E60" s="15" t="s">
        <v>2189</v>
      </c>
      <c r="F60" s="190" t="s">
        <v>2190</v>
      </c>
      <c r="G60" s="20" t="s">
        <v>2190</v>
      </c>
      <c r="I60" s="10" t="s">
        <v>2191</v>
      </c>
      <c r="J60" s="10" t="s">
        <v>2192</v>
      </c>
      <c r="K60" s="10" t="s">
        <v>2193</v>
      </c>
      <c r="L60" s="10" t="s">
        <v>2194</v>
      </c>
      <c r="M60" s="10" t="s">
        <v>2195</v>
      </c>
      <c r="N60" s="10" t="s">
        <v>2196</v>
      </c>
      <c r="O60" s="10" t="s">
        <v>2197</v>
      </c>
      <c r="P60" s="10" t="s">
        <v>26</v>
      </c>
      <c r="Q60" s="10" t="s">
        <v>26</v>
      </c>
      <c r="R60" s="10">
        <f t="shared" si="0"/>
        <v>2</v>
      </c>
      <c r="S60" s="10">
        <f t="shared" si="1"/>
        <v>5</v>
      </c>
      <c r="T60" s="10">
        <f t="shared" si="2"/>
        <v>7</v>
      </c>
      <c r="U60" s="14" t="s">
        <v>2042</v>
      </c>
      <c r="V60" s="50"/>
      <c r="W60" s="14" t="s">
        <v>2043</v>
      </c>
      <c r="X60" s="14" t="s">
        <v>1860</v>
      </c>
      <c r="Y60" s="15"/>
      <c r="Z60" s="187" t="s">
        <v>4130</v>
      </c>
      <c r="AA60" s="187" t="s">
        <v>1860</v>
      </c>
      <c r="AB60" s="187" t="s">
        <v>4132</v>
      </c>
      <c r="AC60" s="15"/>
    </row>
    <row r="61" spans="1:29" ht="24" x14ac:dyDescent="0.2">
      <c r="A61" s="197" t="s">
        <v>4448</v>
      </c>
      <c r="B61" s="15">
        <v>96</v>
      </c>
      <c r="C61" s="15">
        <v>572</v>
      </c>
      <c r="D61" s="15">
        <v>671</v>
      </c>
      <c r="E61" s="15" t="s">
        <v>2198</v>
      </c>
      <c r="F61" s="189" t="s">
        <v>2198</v>
      </c>
      <c r="G61" s="15" t="s">
        <v>2198</v>
      </c>
      <c r="I61" s="10" t="s">
        <v>2199</v>
      </c>
      <c r="J61" s="10" t="s">
        <v>26</v>
      </c>
      <c r="K61" s="10" t="s">
        <v>2200</v>
      </c>
      <c r="L61" s="10" t="s">
        <v>2201</v>
      </c>
      <c r="M61" s="10" t="s">
        <v>2202</v>
      </c>
      <c r="N61" s="10" t="s">
        <v>2203</v>
      </c>
      <c r="O61" s="10" t="s">
        <v>26</v>
      </c>
      <c r="P61" s="10" t="s">
        <v>26</v>
      </c>
      <c r="Q61" s="10" t="s">
        <v>26</v>
      </c>
      <c r="R61" s="10">
        <f t="shared" si="0"/>
        <v>1</v>
      </c>
      <c r="S61" s="10">
        <f t="shared" si="1"/>
        <v>4</v>
      </c>
      <c r="T61" s="10">
        <f t="shared" si="2"/>
        <v>5</v>
      </c>
      <c r="U61" s="14" t="s">
        <v>2042</v>
      </c>
      <c r="V61" s="50" t="s">
        <v>2204</v>
      </c>
      <c r="W61" s="14" t="s">
        <v>2043</v>
      </c>
      <c r="X61" s="14" t="s">
        <v>1860</v>
      </c>
      <c r="Y61" s="15"/>
      <c r="Z61" s="187" t="s">
        <v>4130</v>
      </c>
      <c r="AA61" s="187" t="s">
        <v>1860</v>
      </c>
      <c r="AB61" s="187" t="s">
        <v>4132</v>
      </c>
      <c r="AC61" s="15"/>
    </row>
    <row r="62" spans="1:29" ht="24" x14ac:dyDescent="0.2">
      <c r="A62" s="197" t="s">
        <v>4448</v>
      </c>
      <c r="B62" s="15">
        <v>97</v>
      </c>
      <c r="C62" s="15">
        <v>503</v>
      </c>
      <c r="D62" s="15">
        <v>601</v>
      </c>
      <c r="E62" s="15" t="s">
        <v>2205</v>
      </c>
      <c r="F62" s="189" t="s">
        <v>2205</v>
      </c>
      <c r="G62" s="185" t="s">
        <v>2206</v>
      </c>
      <c r="I62" s="10" t="s">
        <v>2207</v>
      </c>
      <c r="J62" s="10" t="s">
        <v>26</v>
      </c>
      <c r="K62" s="10" t="s">
        <v>2208</v>
      </c>
      <c r="L62" s="10" t="s">
        <v>2209</v>
      </c>
      <c r="M62" s="10" t="s">
        <v>2210</v>
      </c>
      <c r="N62" s="10" t="s">
        <v>2211</v>
      </c>
      <c r="O62" s="10" t="s">
        <v>26</v>
      </c>
      <c r="P62" s="10" t="s">
        <v>26</v>
      </c>
      <c r="Q62" s="10" t="s">
        <v>26</v>
      </c>
      <c r="R62" s="10">
        <f t="shared" si="0"/>
        <v>1</v>
      </c>
      <c r="S62" s="10">
        <f t="shared" si="1"/>
        <v>4</v>
      </c>
      <c r="T62" s="10">
        <f t="shared" si="2"/>
        <v>5</v>
      </c>
      <c r="U62" s="14" t="s">
        <v>2042</v>
      </c>
      <c r="V62" s="50" t="s">
        <v>2212</v>
      </c>
      <c r="W62" s="14" t="s">
        <v>2043</v>
      </c>
      <c r="X62" s="14" t="s">
        <v>1860</v>
      </c>
      <c r="Y62" s="15"/>
      <c r="Z62" s="187" t="s">
        <v>4130</v>
      </c>
      <c r="AA62" s="187" t="s">
        <v>1860</v>
      </c>
      <c r="AB62" s="187" t="s">
        <v>4132</v>
      </c>
      <c r="AC62" s="15"/>
    </row>
    <row r="63" spans="1:29" x14ac:dyDescent="0.2">
      <c r="A63" s="197" t="s">
        <v>4448</v>
      </c>
      <c r="B63" s="15">
        <v>99</v>
      </c>
      <c r="C63" s="15">
        <v>660</v>
      </c>
      <c r="D63" s="15">
        <v>762</v>
      </c>
      <c r="E63" s="15" t="s">
        <v>2213</v>
      </c>
      <c r="F63" s="189" t="s">
        <v>2213</v>
      </c>
      <c r="G63" s="15" t="s">
        <v>2213</v>
      </c>
      <c r="I63" s="10" t="s">
        <v>2214</v>
      </c>
      <c r="J63" s="10" t="s">
        <v>26</v>
      </c>
      <c r="K63" s="10" t="s">
        <v>2215</v>
      </c>
      <c r="L63" s="10" t="s">
        <v>2216</v>
      </c>
      <c r="M63" s="10" t="s">
        <v>2217</v>
      </c>
      <c r="N63" s="10" t="s">
        <v>2218</v>
      </c>
      <c r="O63" s="10" t="s">
        <v>26</v>
      </c>
      <c r="P63" s="10" t="s">
        <v>26</v>
      </c>
      <c r="Q63" s="10" t="s">
        <v>26</v>
      </c>
      <c r="R63" s="10">
        <f t="shared" si="0"/>
        <v>1</v>
      </c>
      <c r="S63" s="10">
        <f t="shared" si="1"/>
        <v>4</v>
      </c>
      <c r="T63" s="10">
        <f t="shared" si="2"/>
        <v>5</v>
      </c>
      <c r="U63" s="14" t="s">
        <v>2042</v>
      </c>
      <c r="V63" s="50"/>
      <c r="W63" s="14" t="s">
        <v>2043</v>
      </c>
      <c r="X63" s="14" t="s">
        <v>1860</v>
      </c>
      <c r="Y63" s="15"/>
      <c r="Z63" s="187" t="s">
        <v>4130</v>
      </c>
      <c r="AA63" s="187" t="s">
        <v>1860</v>
      </c>
      <c r="AB63" s="187" t="s">
        <v>4132</v>
      </c>
      <c r="AC63" s="15"/>
    </row>
    <row r="64" spans="1:29" x14ac:dyDescent="0.2">
      <c r="A64" s="197" t="s">
        <v>4448</v>
      </c>
      <c r="B64" s="15">
        <v>101</v>
      </c>
      <c r="C64" s="15">
        <v>516</v>
      </c>
      <c r="D64" s="15">
        <v>614</v>
      </c>
      <c r="E64" s="15" t="s">
        <v>2219</v>
      </c>
      <c r="F64" s="189" t="s">
        <v>2219</v>
      </c>
      <c r="G64" s="15" t="s">
        <v>2219</v>
      </c>
      <c r="I64" s="10" t="s">
        <v>2220</v>
      </c>
      <c r="J64" s="10" t="s">
        <v>2221</v>
      </c>
      <c r="K64" s="10" t="s">
        <v>2222</v>
      </c>
      <c r="L64" s="10" t="s">
        <v>2223</v>
      </c>
      <c r="M64" s="10" t="s">
        <v>2224</v>
      </c>
      <c r="N64" s="10" t="s">
        <v>2225</v>
      </c>
      <c r="O64" s="10" t="s">
        <v>82</v>
      </c>
      <c r="P64" s="10" t="s">
        <v>82</v>
      </c>
      <c r="Q64" s="10" t="s">
        <v>82</v>
      </c>
      <c r="R64" s="10">
        <f t="shared" si="0"/>
        <v>2</v>
      </c>
      <c r="S64" s="10">
        <f t="shared" si="1"/>
        <v>7</v>
      </c>
      <c r="T64" s="10">
        <f t="shared" si="2"/>
        <v>9</v>
      </c>
      <c r="U64" s="14" t="s">
        <v>2042</v>
      </c>
      <c r="V64" s="50"/>
      <c r="W64" s="14" t="s">
        <v>2043</v>
      </c>
      <c r="X64" s="14" t="s">
        <v>1860</v>
      </c>
      <c r="Y64" s="15"/>
      <c r="Z64" s="187" t="s">
        <v>4130</v>
      </c>
      <c r="AA64" s="187" t="s">
        <v>1860</v>
      </c>
      <c r="AB64" s="187" t="s">
        <v>4132</v>
      </c>
      <c r="AC64" s="15"/>
    </row>
    <row r="65" spans="1:29" x14ac:dyDescent="0.2">
      <c r="A65" s="197" t="s">
        <v>4448</v>
      </c>
      <c r="B65" s="57">
        <v>102</v>
      </c>
      <c r="C65" s="15">
        <v>500</v>
      </c>
      <c r="D65" s="57">
        <v>598</v>
      </c>
      <c r="E65" s="57" t="s">
        <v>2226</v>
      </c>
      <c r="F65" s="189" t="s">
        <v>2226</v>
      </c>
      <c r="G65" s="15" t="s">
        <v>2226</v>
      </c>
      <c r="I65" s="10" t="s">
        <v>82</v>
      </c>
      <c r="J65" s="10" t="s">
        <v>82</v>
      </c>
      <c r="K65" s="10" t="s">
        <v>82</v>
      </c>
      <c r="L65" s="10" t="s">
        <v>82</v>
      </c>
      <c r="M65" s="10" t="s">
        <v>26</v>
      </c>
      <c r="N65" s="10" t="s">
        <v>26</v>
      </c>
      <c r="O65" s="10" t="s">
        <v>26</v>
      </c>
      <c r="P65" s="10" t="s">
        <v>82</v>
      </c>
      <c r="Q65" s="10" t="s">
        <v>82</v>
      </c>
      <c r="R65" s="10">
        <f t="shared" si="0"/>
        <v>2</v>
      </c>
      <c r="S65" s="10">
        <f t="shared" si="1"/>
        <v>4</v>
      </c>
      <c r="T65" s="10">
        <f t="shared" si="2"/>
        <v>6</v>
      </c>
      <c r="U65" s="14" t="s">
        <v>2042</v>
      </c>
      <c r="V65" s="50"/>
      <c r="W65" s="14" t="s">
        <v>2043</v>
      </c>
      <c r="X65" s="14" t="s">
        <v>1860</v>
      </c>
      <c r="Y65" s="15"/>
      <c r="Z65" s="187" t="s">
        <v>4130</v>
      </c>
      <c r="AA65" s="187" t="s">
        <v>1860</v>
      </c>
      <c r="AB65" s="187" t="s">
        <v>4132</v>
      </c>
      <c r="AC65" s="15"/>
    </row>
    <row r="66" spans="1:29" x14ac:dyDescent="0.2">
      <c r="A66" s="197" t="s">
        <v>4448</v>
      </c>
      <c r="B66" s="57">
        <v>103</v>
      </c>
      <c r="C66" s="15">
        <v>499</v>
      </c>
      <c r="D66" s="57">
        <v>597</v>
      </c>
      <c r="E66" s="57" t="s">
        <v>2227</v>
      </c>
      <c r="F66" s="189" t="s">
        <v>2228</v>
      </c>
      <c r="G66" s="15" t="s">
        <v>2228</v>
      </c>
      <c r="I66" s="10" t="s">
        <v>2229</v>
      </c>
      <c r="J66" s="10" t="s">
        <v>26</v>
      </c>
      <c r="K66" s="10" t="s">
        <v>2230</v>
      </c>
      <c r="L66" s="10" t="s">
        <v>2231</v>
      </c>
      <c r="M66" s="10" t="s">
        <v>26</v>
      </c>
      <c r="N66" s="10" t="s">
        <v>26</v>
      </c>
      <c r="O66" s="10" t="s">
        <v>26</v>
      </c>
      <c r="P66" s="10" t="s">
        <v>2232</v>
      </c>
      <c r="Q66" s="10" t="s">
        <v>2233</v>
      </c>
      <c r="R66" s="10">
        <f t="shared" ref="R66:R129" si="3">2-(SUM(IF(I66="NA",1,0),IF(J66="NA",1,0)))</f>
        <v>1</v>
      </c>
      <c r="S66" s="10">
        <f t="shared" ref="S66:S129" si="4">7-SUM(IF(K66="NA",1,0),IF(L66="NA",1,0),IF(M66="NA",1,0),IF(N66="NA",1,0),IF(O66="NA",1,0),IF(P66="NA",1,0),IF(Q66="NA",1,0))</f>
        <v>4</v>
      </c>
      <c r="T66" s="10">
        <f t="shared" ref="T66:T129" si="5">SUM(R66:S66)</f>
        <v>5</v>
      </c>
      <c r="U66" s="31" t="s">
        <v>2234</v>
      </c>
      <c r="V66" s="50"/>
      <c r="W66" s="14" t="s">
        <v>2235</v>
      </c>
      <c r="X66" s="14" t="s">
        <v>1860</v>
      </c>
      <c r="Y66" s="15"/>
      <c r="Z66" s="187" t="s">
        <v>4130</v>
      </c>
      <c r="AA66" s="187" t="s">
        <v>1860</v>
      </c>
      <c r="AB66" s="187" t="s">
        <v>4133</v>
      </c>
      <c r="AC66" s="15"/>
    </row>
    <row r="67" spans="1:29" x14ac:dyDescent="0.2">
      <c r="A67" s="197" t="s">
        <v>4448</v>
      </c>
      <c r="B67" s="15">
        <v>104</v>
      </c>
      <c r="C67" s="15">
        <v>498</v>
      </c>
      <c r="D67" s="15">
        <v>596</v>
      </c>
      <c r="E67" s="15" t="s">
        <v>2236</v>
      </c>
      <c r="F67" s="189" t="s">
        <v>2237</v>
      </c>
      <c r="G67" s="15" t="s">
        <v>2237</v>
      </c>
      <c r="I67" s="10" t="s">
        <v>2238</v>
      </c>
      <c r="J67" s="10" t="s">
        <v>26</v>
      </c>
      <c r="K67" s="10" t="s">
        <v>2239</v>
      </c>
      <c r="L67" s="10" t="s">
        <v>2240</v>
      </c>
      <c r="M67" s="10" t="s">
        <v>26</v>
      </c>
      <c r="N67" s="10" t="s">
        <v>26</v>
      </c>
      <c r="O67" s="10" t="s">
        <v>26</v>
      </c>
      <c r="P67" s="10" t="s">
        <v>26</v>
      </c>
      <c r="Q67" s="10" t="s">
        <v>2241</v>
      </c>
      <c r="R67" s="10">
        <f t="shared" si="3"/>
        <v>1</v>
      </c>
      <c r="S67" s="10">
        <f t="shared" si="4"/>
        <v>3</v>
      </c>
      <c r="T67" s="10">
        <f t="shared" si="5"/>
        <v>4</v>
      </c>
      <c r="U67" s="31" t="s">
        <v>2234</v>
      </c>
      <c r="V67" s="50"/>
      <c r="W67" s="14" t="s">
        <v>2235</v>
      </c>
      <c r="X67" s="14" t="s">
        <v>1860</v>
      </c>
      <c r="Y67" s="15"/>
      <c r="Z67" s="187" t="s">
        <v>4130</v>
      </c>
      <c r="AA67" s="187" t="s">
        <v>1860</v>
      </c>
      <c r="AB67" s="187" t="s">
        <v>4133</v>
      </c>
      <c r="AC67" s="15"/>
    </row>
    <row r="68" spans="1:29" x14ac:dyDescent="0.2">
      <c r="A68" s="197" t="s">
        <v>4448</v>
      </c>
      <c r="B68" s="15">
        <v>105</v>
      </c>
      <c r="C68" s="15">
        <v>510</v>
      </c>
      <c r="D68" s="15">
        <v>608</v>
      </c>
      <c r="E68" s="15" t="s">
        <v>2242</v>
      </c>
      <c r="F68" s="189" t="s">
        <v>2242</v>
      </c>
      <c r="G68" s="15" t="s">
        <v>2242</v>
      </c>
      <c r="I68" s="10" t="s">
        <v>2243</v>
      </c>
      <c r="J68" s="35" t="s">
        <v>2244</v>
      </c>
      <c r="K68" s="10" t="s">
        <v>2245</v>
      </c>
      <c r="L68" s="10" t="s">
        <v>26</v>
      </c>
      <c r="M68" s="10" t="s">
        <v>26</v>
      </c>
      <c r="N68" s="10" t="s">
        <v>2246</v>
      </c>
      <c r="O68" s="10" t="s">
        <v>26</v>
      </c>
      <c r="P68" s="10" t="s">
        <v>26</v>
      </c>
      <c r="Q68" s="10" t="s">
        <v>26</v>
      </c>
      <c r="R68" s="10">
        <f t="shared" si="3"/>
        <v>2</v>
      </c>
      <c r="S68" s="10">
        <f t="shared" si="4"/>
        <v>2</v>
      </c>
      <c r="T68" s="10">
        <f t="shared" si="5"/>
        <v>4</v>
      </c>
      <c r="U68" s="31" t="s">
        <v>2234</v>
      </c>
      <c r="V68" s="50"/>
      <c r="W68" s="14" t="s">
        <v>2235</v>
      </c>
      <c r="X68" s="14" t="s">
        <v>1860</v>
      </c>
      <c r="Y68" s="15"/>
      <c r="Z68" s="187" t="s">
        <v>4130</v>
      </c>
      <c r="AA68" s="187" t="s">
        <v>1860</v>
      </c>
      <c r="AB68" s="187" t="s">
        <v>4133</v>
      </c>
      <c r="AC68" s="15"/>
    </row>
    <row r="69" spans="1:29" x14ac:dyDescent="0.2">
      <c r="A69" s="197" t="s">
        <v>4448</v>
      </c>
      <c r="B69" s="15">
        <v>106</v>
      </c>
      <c r="C69" s="15">
        <v>593</v>
      </c>
      <c r="D69" s="15">
        <v>692</v>
      </c>
      <c r="E69" s="15" t="s">
        <v>2247</v>
      </c>
      <c r="F69" s="189" t="s">
        <v>2248</v>
      </c>
      <c r="G69" s="15" t="s">
        <v>2248</v>
      </c>
      <c r="I69" s="10" t="s">
        <v>2249</v>
      </c>
      <c r="J69" s="10" t="s">
        <v>26</v>
      </c>
      <c r="K69" s="10" t="s">
        <v>2250</v>
      </c>
      <c r="L69" s="10" t="s">
        <v>2251</v>
      </c>
      <c r="M69" s="10" t="s">
        <v>26</v>
      </c>
      <c r="N69" s="10" t="s">
        <v>26</v>
      </c>
      <c r="O69" s="10" t="s">
        <v>26</v>
      </c>
      <c r="P69" s="10" t="s">
        <v>2252</v>
      </c>
      <c r="Q69" s="10" t="s">
        <v>2253</v>
      </c>
      <c r="R69" s="10">
        <f t="shared" si="3"/>
        <v>1</v>
      </c>
      <c r="S69" s="10">
        <f t="shared" si="4"/>
        <v>4</v>
      </c>
      <c r="T69" s="10">
        <f t="shared" si="5"/>
        <v>5</v>
      </c>
      <c r="U69" s="31" t="s">
        <v>2234</v>
      </c>
      <c r="V69" s="50"/>
      <c r="W69" s="14" t="s">
        <v>2235</v>
      </c>
      <c r="X69" s="14" t="s">
        <v>1860</v>
      </c>
      <c r="Y69" s="15"/>
      <c r="Z69" s="187" t="s">
        <v>4130</v>
      </c>
      <c r="AA69" s="187" t="s">
        <v>1860</v>
      </c>
      <c r="AB69" s="187" t="s">
        <v>4133</v>
      </c>
      <c r="AC69" s="15"/>
    </row>
    <row r="70" spans="1:29" x14ac:dyDescent="0.2">
      <c r="A70" s="197" t="s">
        <v>4448</v>
      </c>
      <c r="B70" s="15">
        <v>107</v>
      </c>
      <c r="C70" s="15">
        <v>505</v>
      </c>
      <c r="D70" s="15">
        <v>603</v>
      </c>
      <c r="E70" s="15" t="s">
        <v>2254</v>
      </c>
      <c r="F70" s="189" t="s">
        <v>2255</v>
      </c>
      <c r="G70" s="15" t="s">
        <v>2255</v>
      </c>
      <c r="I70" s="10" t="s">
        <v>2256</v>
      </c>
      <c r="J70" s="10" t="s">
        <v>26</v>
      </c>
      <c r="K70" s="10" t="s">
        <v>2257</v>
      </c>
      <c r="L70" s="10" t="s">
        <v>2258</v>
      </c>
      <c r="M70" s="10" t="s">
        <v>26</v>
      </c>
      <c r="N70" s="10" t="s">
        <v>26</v>
      </c>
      <c r="O70" s="10" t="s">
        <v>26</v>
      </c>
      <c r="P70" s="10" t="s">
        <v>2259</v>
      </c>
      <c r="Q70" s="10" t="s">
        <v>2260</v>
      </c>
      <c r="R70" s="10">
        <f t="shared" si="3"/>
        <v>1</v>
      </c>
      <c r="S70" s="10">
        <f t="shared" si="4"/>
        <v>4</v>
      </c>
      <c r="T70" s="10">
        <f t="shared" si="5"/>
        <v>5</v>
      </c>
      <c r="U70" s="31" t="s">
        <v>2234</v>
      </c>
      <c r="V70" s="50"/>
      <c r="W70" s="14" t="s">
        <v>2235</v>
      </c>
      <c r="X70" s="14" t="s">
        <v>1860</v>
      </c>
      <c r="Y70" s="15"/>
      <c r="Z70" s="187" t="s">
        <v>4130</v>
      </c>
      <c r="AA70" s="187" t="s">
        <v>1860</v>
      </c>
      <c r="AB70" s="187" t="s">
        <v>4133</v>
      </c>
      <c r="AC70" s="15"/>
    </row>
    <row r="71" spans="1:29" x14ac:dyDescent="0.2">
      <c r="A71" s="197" t="s">
        <v>4448</v>
      </c>
      <c r="B71" s="15">
        <v>108</v>
      </c>
      <c r="C71" s="15">
        <v>514</v>
      </c>
      <c r="D71" s="15">
        <v>612</v>
      </c>
      <c r="E71" s="15" t="s">
        <v>2261</v>
      </c>
      <c r="F71" s="189" t="s">
        <v>2262</v>
      </c>
      <c r="G71" s="15" t="s">
        <v>2262</v>
      </c>
      <c r="I71" s="10" t="s">
        <v>2263</v>
      </c>
      <c r="J71" s="10" t="s">
        <v>26</v>
      </c>
      <c r="K71" s="10" t="s">
        <v>2264</v>
      </c>
      <c r="L71" s="10" t="s">
        <v>2265</v>
      </c>
      <c r="M71" s="10" t="s">
        <v>26</v>
      </c>
      <c r="N71" s="10" t="s">
        <v>26</v>
      </c>
      <c r="O71" s="10" t="s">
        <v>110</v>
      </c>
      <c r="P71" s="10" t="s">
        <v>2266</v>
      </c>
      <c r="Q71" s="10" t="s">
        <v>2267</v>
      </c>
      <c r="R71" s="10">
        <f t="shared" si="3"/>
        <v>1</v>
      </c>
      <c r="S71" s="10">
        <f t="shared" si="4"/>
        <v>5</v>
      </c>
      <c r="T71" s="10">
        <f t="shared" si="5"/>
        <v>6</v>
      </c>
      <c r="U71" s="31" t="s">
        <v>2234</v>
      </c>
      <c r="V71" s="50"/>
      <c r="W71" s="14" t="s">
        <v>2235</v>
      </c>
      <c r="X71" s="14" t="s">
        <v>1860</v>
      </c>
      <c r="Y71" s="15"/>
      <c r="Z71" s="187" t="s">
        <v>4130</v>
      </c>
      <c r="AA71" s="187" t="s">
        <v>1860</v>
      </c>
      <c r="AB71" s="187" t="s">
        <v>4133</v>
      </c>
      <c r="AC71" s="15"/>
    </row>
    <row r="72" spans="1:29" x14ac:dyDescent="0.2">
      <c r="A72" s="197" t="s">
        <v>4448</v>
      </c>
      <c r="B72" s="15">
        <v>109</v>
      </c>
      <c r="C72" s="15">
        <v>482</v>
      </c>
      <c r="D72" s="15">
        <v>580</v>
      </c>
      <c r="E72" s="15" t="s">
        <v>2268</v>
      </c>
      <c r="F72" s="189" t="s">
        <v>2268</v>
      </c>
      <c r="G72" s="219" t="s">
        <v>4450</v>
      </c>
      <c r="I72" s="10" t="s">
        <v>2269</v>
      </c>
      <c r="J72" s="10" t="s">
        <v>26</v>
      </c>
      <c r="K72" s="10" t="s">
        <v>2270</v>
      </c>
      <c r="L72" s="10" t="s">
        <v>26</v>
      </c>
      <c r="M72" s="10" t="s">
        <v>26</v>
      </c>
      <c r="N72" s="10" t="s">
        <v>26</v>
      </c>
      <c r="O72" s="10" t="s">
        <v>26</v>
      </c>
      <c r="P72" s="10" t="s">
        <v>2271</v>
      </c>
      <c r="Q72" s="10" t="s">
        <v>2272</v>
      </c>
      <c r="R72" s="10">
        <f t="shared" si="3"/>
        <v>1</v>
      </c>
      <c r="S72" s="10">
        <f t="shared" si="4"/>
        <v>3</v>
      </c>
      <c r="T72" s="10">
        <f t="shared" si="5"/>
        <v>4</v>
      </c>
      <c r="U72" s="31" t="s">
        <v>2234</v>
      </c>
      <c r="V72" s="54" t="s">
        <v>2273</v>
      </c>
      <c r="W72" s="14" t="s">
        <v>2235</v>
      </c>
      <c r="X72" s="14" t="s">
        <v>1860</v>
      </c>
      <c r="Y72" s="15"/>
      <c r="Z72" s="187" t="s">
        <v>4130</v>
      </c>
      <c r="AA72" s="187" t="s">
        <v>1860</v>
      </c>
      <c r="AB72" s="187" t="s">
        <v>4133</v>
      </c>
      <c r="AC72" s="15"/>
    </row>
    <row r="73" spans="1:29" x14ac:dyDescent="0.2">
      <c r="A73" s="197" t="s">
        <v>4448</v>
      </c>
      <c r="B73" s="15">
        <v>110</v>
      </c>
      <c r="C73" s="15">
        <v>490</v>
      </c>
      <c r="D73" s="15">
        <v>588</v>
      </c>
      <c r="E73" s="15" t="s">
        <v>2274</v>
      </c>
      <c r="F73" s="189" t="s">
        <v>2274</v>
      </c>
      <c r="G73" s="219" t="s">
        <v>4451</v>
      </c>
      <c r="I73" s="34" t="s">
        <v>2275</v>
      </c>
      <c r="J73" s="10" t="s">
        <v>26</v>
      </c>
      <c r="K73" s="34" t="s">
        <v>2276</v>
      </c>
      <c r="L73" s="34" t="s">
        <v>2277</v>
      </c>
      <c r="M73" s="10" t="s">
        <v>26</v>
      </c>
      <c r="N73" s="10" t="s">
        <v>26</v>
      </c>
      <c r="O73" s="10" t="s">
        <v>26</v>
      </c>
      <c r="P73" s="34" t="s">
        <v>2278</v>
      </c>
      <c r="Q73" s="34" t="s">
        <v>2279</v>
      </c>
      <c r="R73" s="10">
        <f t="shared" si="3"/>
        <v>1</v>
      </c>
      <c r="S73" s="10">
        <f t="shared" si="4"/>
        <v>4</v>
      </c>
      <c r="T73" s="10">
        <f t="shared" si="5"/>
        <v>5</v>
      </c>
      <c r="U73" s="31" t="s">
        <v>2234</v>
      </c>
      <c r="V73" s="54" t="s">
        <v>2280</v>
      </c>
      <c r="W73" s="14" t="s">
        <v>2235</v>
      </c>
      <c r="X73" s="14" t="s">
        <v>1860</v>
      </c>
      <c r="Y73" s="15"/>
      <c r="Z73" s="187" t="s">
        <v>4130</v>
      </c>
      <c r="AA73" s="187" t="s">
        <v>1860</v>
      </c>
      <c r="AB73" s="187" t="s">
        <v>4133</v>
      </c>
      <c r="AC73" s="15"/>
    </row>
    <row r="74" spans="1:29" x14ac:dyDescent="0.2">
      <c r="A74" s="197" t="s">
        <v>4448</v>
      </c>
      <c r="B74" s="15">
        <v>111</v>
      </c>
      <c r="C74" s="15">
        <v>528</v>
      </c>
      <c r="D74" s="15">
        <v>628</v>
      </c>
      <c r="E74" s="15" t="s">
        <v>2281</v>
      </c>
      <c r="F74" s="189" t="s">
        <v>2282</v>
      </c>
      <c r="G74" s="15" t="s">
        <v>2282</v>
      </c>
      <c r="I74" s="10" t="s">
        <v>2283</v>
      </c>
      <c r="J74" s="10" t="s">
        <v>26</v>
      </c>
      <c r="K74" s="10" t="s">
        <v>2284</v>
      </c>
      <c r="L74" s="10" t="s">
        <v>26</v>
      </c>
      <c r="M74" s="10" t="s">
        <v>26</v>
      </c>
      <c r="N74" s="10" t="s">
        <v>26</v>
      </c>
      <c r="O74" s="10" t="s">
        <v>26</v>
      </c>
      <c r="P74" s="10" t="s">
        <v>2285</v>
      </c>
      <c r="Q74" s="10" t="s">
        <v>2286</v>
      </c>
      <c r="R74" s="10">
        <f t="shared" si="3"/>
        <v>1</v>
      </c>
      <c r="S74" s="10">
        <f t="shared" si="4"/>
        <v>3</v>
      </c>
      <c r="T74" s="10">
        <f t="shared" si="5"/>
        <v>4</v>
      </c>
      <c r="U74" s="31" t="s">
        <v>2234</v>
      </c>
      <c r="V74" s="50"/>
      <c r="W74" s="14" t="s">
        <v>2235</v>
      </c>
      <c r="X74" s="14" t="s">
        <v>1860</v>
      </c>
      <c r="Y74" s="15"/>
      <c r="Z74" s="187" t="s">
        <v>4130</v>
      </c>
      <c r="AA74" s="187" t="s">
        <v>1860</v>
      </c>
      <c r="AB74" s="187" t="s">
        <v>4133</v>
      </c>
      <c r="AC74" s="15"/>
    </row>
    <row r="75" spans="1:29" x14ac:dyDescent="0.2">
      <c r="A75" s="197" t="s">
        <v>4448</v>
      </c>
      <c r="B75" s="15">
        <v>112</v>
      </c>
      <c r="C75" s="15">
        <v>467</v>
      </c>
      <c r="D75" s="15">
        <v>565</v>
      </c>
      <c r="E75" s="15" t="s">
        <v>2287</v>
      </c>
      <c r="F75" s="189" t="s">
        <v>2288</v>
      </c>
      <c r="G75" s="15" t="s">
        <v>2288</v>
      </c>
      <c r="I75" s="10" t="s">
        <v>2289</v>
      </c>
      <c r="J75" s="10" t="s">
        <v>26</v>
      </c>
      <c r="K75" s="10" t="s">
        <v>2290</v>
      </c>
      <c r="L75" s="10" t="s">
        <v>2291</v>
      </c>
      <c r="M75" s="10" t="s">
        <v>26</v>
      </c>
      <c r="N75" s="10" t="s">
        <v>26</v>
      </c>
      <c r="O75" s="10" t="s">
        <v>26</v>
      </c>
      <c r="P75" s="10" t="s">
        <v>2292</v>
      </c>
      <c r="Q75" s="10" t="s">
        <v>2293</v>
      </c>
      <c r="R75" s="10">
        <f t="shared" si="3"/>
        <v>1</v>
      </c>
      <c r="S75" s="10">
        <f t="shared" si="4"/>
        <v>4</v>
      </c>
      <c r="T75" s="10">
        <f t="shared" si="5"/>
        <v>5</v>
      </c>
      <c r="U75" s="31" t="s">
        <v>2234</v>
      </c>
      <c r="V75" s="50"/>
      <c r="W75" s="14" t="s">
        <v>2235</v>
      </c>
      <c r="X75" s="14" t="s">
        <v>1860</v>
      </c>
      <c r="Y75" s="15"/>
      <c r="Z75" s="187" t="s">
        <v>4130</v>
      </c>
      <c r="AA75" s="187" t="s">
        <v>1860</v>
      </c>
      <c r="AB75" s="187" t="s">
        <v>4133</v>
      </c>
      <c r="AC75" s="15"/>
    </row>
    <row r="76" spans="1:29" x14ac:dyDescent="0.2">
      <c r="A76" s="197" t="s">
        <v>4448</v>
      </c>
      <c r="B76" s="15">
        <v>113</v>
      </c>
      <c r="C76" s="15">
        <v>466</v>
      </c>
      <c r="D76" s="15">
        <v>564</v>
      </c>
      <c r="E76" s="15" t="s">
        <v>2294</v>
      </c>
      <c r="F76" s="189" t="s">
        <v>2295</v>
      </c>
      <c r="G76" s="15" t="s">
        <v>2295</v>
      </c>
      <c r="I76" s="10" t="s">
        <v>2296</v>
      </c>
      <c r="J76" s="10" t="s">
        <v>26</v>
      </c>
      <c r="K76" s="10" t="s">
        <v>2297</v>
      </c>
      <c r="L76" s="10" t="s">
        <v>2298</v>
      </c>
      <c r="M76" s="10" t="s">
        <v>26</v>
      </c>
      <c r="N76" s="10" t="s">
        <v>26</v>
      </c>
      <c r="O76" s="10" t="s">
        <v>26</v>
      </c>
      <c r="P76" s="10" t="s">
        <v>26</v>
      </c>
      <c r="Q76" s="10" t="s">
        <v>2299</v>
      </c>
      <c r="R76" s="10">
        <f t="shared" si="3"/>
        <v>1</v>
      </c>
      <c r="S76" s="10">
        <f t="shared" si="4"/>
        <v>3</v>
      </c>
      <c r="T76" s="10">
        <f t="shared" si="5"/>
        <v>4</v>
      </c>
      <c r="U76" s="31" t="s">
        <v>2234</v>
      </c>
      <c r="V76" s="50"/>
      <c r="W76" s="14" t="s">
        <v>2235</v>
      </c>
      <c r="X76" s="14" t="s">
        <v>1860</v>
      </c>
      <c r="Y76" s="15"/>
      <c r="Z76" s="187" t="s">
        <v>4130</v>
      </c>
      <c r="AA76" s="187" t="s">
        <v>1860</v>
      </c>
      <c r="AB76" s="187" t="s">
        <v>4133</v>
      </c>
      <c r="AC76" s="15"/>
    </row>
    <row r="77" spans="1:29" x14ac:dyDescent="0.2">
      <c r="A77" s="197" t="s">
        <v>4448</v>
      </c>
      <c r="B77" s="15">
        <v>114</v>
      </c>
      <c r="C77" s="15">
        <v>541</v>
      </c>
      <c r="D77" s="15">
        <v>640</v>
      </c>
      <c r="E77" s="15" t="s">
        <v>2300</v>
      </c>
      <c r="F77" s="189" t="s">
        <v>2301</v>
      </c>
      <c r="G77" s="15" t="s">
        <v>2301</v>
      </c>
      <c r="I77" s="10" t="s">
        <v>2302</v>
      </c>
      <c r="J77" s="10" t="s">
        <v>26</v>
      </c>
      <c r="K77" s="10" t="s">
        <v>2303</v>
      </c>
      <c r="L77" s="10" t="s">
        <v>2304</v>
      </c>
      <c r="M77" s="10" t="s">
        <v>26</v>
      </c>
      <c r="N77" s="10" t="s">
        <v>26</v>
      </c>
      <c r="O77" s="10" t="s">
        <v>26</v>
      </c>
      <c r="P77" s="10" t="s">
        <v>2305</v>
      </c>
      <c r="Q77" s="10" t="s">
        <v>2306</v>
      </c>
      <c r="R77" s="10">
        <f t="shared" si="3"/>
        <v>1</v>
      </c>
      <c r="S77" s="10">
        <f t="shared" si="4"/>
        <v>4</v>
      </c>
      <c r="T77" s="10">
        <f t="shared" si="5"/>
        <v>5</v>
      </c>
      <c r="U77" s="31" t="s">
        <v>2234</v>
      </c>
      <c r="V77" s="50"/>
      <c r="W77" s="14" t="s">
        <v>2235</v>
      </c>
      <c r="X77" s="14" t="s">
        <v>1860</v>
      </c>
      <c r="Y77" s="15"/>
      <c r="Z77" s="187" t="s">
        <v>4130</v>
      </c>
      <c r="AA77" s="187" t="s">
        <v>1860</v>
      </c>
      <c r="AB77" s="187" t="s">
        <v>4133</v>
      </c>
      <c r="AC77" s="15"/>
    </row>
    <row r="78" spans="1:29" x14ac:dyDescent="0.2">
      <c r="A78" s="197" t="s">
        <v>4448</v>
      </c>
      <c r="B78" s="15">
        <v>115</v>
      </c>
      <c r="C78" s="15">
        <v>646</v>
      </c>
      <c r="D78" s="15">
        <v>748</v>
      </c>
      <c r="E78" s="15" t="s">
        <v>2307</v>
      </c>
      <c r="F78" s="189" t="s">
        <v>2308</v>
      </c>
      <c r="G78" s="15" t="s">
        <v>2308</v>
      </c>
      <c r="I78" s="10" t="s">
        <v>2309</v>
      </c>
      <c r="J78" s="10" t="s">
        <v>26</v>
      </c>
      <c r="K78" s="10" t="s">
        <v>2310</v>
      </c>
      <c r="L78" s="10" t="s">
        <v>2311</v>
      </c>
      <c r="M78" s="10" t="s">
        <v>26</v>
      </c>
      <c r="N78" s="10" t="s">
        <v>26</v>
      </c>
      <c r="O78" s="10" t="s">
        <v>26</v>
      </c>
      <c r="P78" s="10" t="s">
        <v>2312</v>
      </c>
      <c r="Q78" s="10" t="s">
        <v>2313</v>
      </c>
      <c r="R78" s="10">
        <f t="shared" si="3"/>
        <v>1</v>
      </c>
      <c r="S78" s="10">
        <f t="shared" si="4"/>
        <v>4</v>
      </c>
      <c r="T78" s="10">
        <f t="shared" si="5"/>
        <v>5</v>
      </c>
      <c r="U78" s="31" t="s">
        <v>2234</v>
      </c>
      <c r="V78" s="50"/>
      <c r="W78" s="14" t="s">
        <v>2235</v>
      </c>
      <c r="X78" s="14" t="s">
        <v>1860</v>
      </c>
      <c r="Y78" s="15"/>
      <c r="Z78" s="187" t="s">
        <v>4130</v>
      </c>
      <c r="AA78" s="187" t="s">
        <v>1860</v>
      </c>
      <c r="AB78" s="187" t="s">
        <v>4133</v>
      </c>
      <c r="AC78" s="15"/>
    </row>
    <row r="79" spans="1:29" x14ac:dyDescent="0.2">
      <c r="A79" s="197" t="s">
        <v>4448</v>
      </c>
      <c r="B79" s="15">
        <v>116</v>
      </c>
      <c r="C79" s="15">
        <v>565</v>
      </c>
      <c r="D79" s="15">
        <v>664</v>
      </c>
      <c r="E79" s="15" t="s">
        <v>2314</v>
      </c>
      <c r="F79" s="189" t="s">
        <v>2315</v>
      </c>
      <c r="G79" s="15" t="s">
        <v>2315</v>
      </c>
      <c r="I79" s="10" t="s">
        <v>2316</v>
      </c>
      <c r="J79" s="10" t="s">
        <v>26</v>
      </c>
      <c r="K79" s="10" t="s">
        <v>2317</v>
      </c>
      <c r="L79" s="10" t="s">
        <v>2318</v>
      </c>
      <c r="M79" s="10" t="s">
        <v>26</v>
      </c>
      <c r="N79" s="10" t="s">
        <v>26</v>
      </c>
      <c r="O79" s="10" t="s">
        <v>26</v>
      </c>
      <c r="P79" s="10" t="s">
        <v>2319</v>
      </c>
      <c r="Q79" s="10" t="s">
        <v>2320</v>
      </c>
      <c r="R79" s="10">
        <f t="shared" si="3"/>
        <v>1</v>
      </c>
      <c r="S79" s="10">
        <f t="shared" si="4"/>
        <v>4</v>
      </c>
      <c r="T79" s="10">
        <f t="shared" si="5"/>
        <v>5</v>
      </c>
      <c r="U79" s="31" t="s">
        <v>2234</v>
      </c>
      <c r="V79" s="50"/>
      <c r="W79" s="14" t="s">
        <v>2235</v>
      </c>
      <c r="X79" s="14" t="s">
        <v>1860</v>
      </c>
      <c r="Y79" s="15"/>
      <c r="Z79" s="187" t="s">
        <v>4130</v>
      </c>
      <c r="AA79" s="187" t="s">
        <v>1860</v>
      </c>
      <c r="AB79" s="187" t="s">
        <v>4133</v>
      </c>
      <c r="AC79" s="15"/>
    </row>
    <row r="80" spans="1:29" x14ac:dyDescent="0.2">
      <c r="A80" s="197" t="s">
        <v>4448</v>
      </c>
      <c r="B80" s="23">
        <v>117</v>
      </c>
      <c r="C80" s="15">
        <v>512</v>
      </c>
      <c r="D80" s="23">
        <v>610</v>
      </c>
      <c r="E80" s="23" t="s">
        <v>2321</v>
      </c>
      <c r="F80" s="189" t="s">
        <v>2321</v>
      </c>
      <c r="G80" s="15" t="s">
        <v>2321</v>
      </c>
      <c r="I80" s="10" t="s">
        <v>2322</v>
      </c>
      <c r="J80" s="10" t="s">
        <v>2323</v>
      </c>
      <c r="K80" s="10" t="s">
        <v>2324</v>
      </c>
      <c r="L80" s="10" t="s">
        <v>82</v>
      </c>
      <c r="M80" s="10" t="s">
        <v>26</v>
      </c>
      <c r="N80" s="10" t="s">
        <v>2325</v>
      </c>
      <c r="O80" s="10" t="s">
        <v>82</v>
      </c>
      <c r="P80" s="10" t="s">
        <v>82</v>
      </c>
      <c r="Q80" s="10" t="s">
        <v>82</v>
      </c>
      <c r="R80" s="10">
        <f t="shared" si="3"/>
        <v>2</v>
      </c>
      <c r="S80" s="10">
        <f t="shared" si="4"/>
        <v>6</v>
      </c>
      <c r="T80" s="10">
        <f t="shared" si="5"/>
        <v>8</v>
      </c>
      <c r="U80" s="31" t="s">
        <v>2234</v>
      </c>
      <c r="V80" s="50"/>
      <c r="W80" s="14" t="s">
        <v>2235</v>
      </c>
      <c r="X80" s="14" t="s">
        <v>1860</v>
      </c>
      <c r="Y80" s="15"/>
      <c r="Z80" s="187" t="s">
        <v>4130</v>
      </c>
      <c r="AA80" s="187" t="s">
        <v>1860</v>
      </c>
      <c r="AB80" s="187" t="s">
        <v>4133</v>
      </c>
      <c r="AC80" s="15"/>
    </row>
    <row r="81" spans="1:29" x14ac:dyDescent="0.2">
      <c r="A81" s="197" t="s">
        <v>4448</v>
      </c>
      <c r="B81" s="23">
        <v>119</v>
      </c>
      <c r="C81" s="15">
        <v>473</v>
      </c>
      <c r="D81" s="23">
        <v>571</v>
      </c>
      <c r="E81" s="23" t="s">
        <v>2326</v>
      </c>
      <c r="F81" s="189" t="s">
        <v>2326</v>
      </c>
      <c r="G81" s="15" t="s">
        <v>2326</v>
      </c>
      <c r="I81" s="10" t="s">
        <v>2327</v>
      </c>
      <c r="J81" s="10" t="s">
        <v>2328</v>
      </c>
      <c r="K81" s="10" t="s">
        <v>2329</v>
      </c>
      <c r="L81" s="10" t="s">
        <v>2330</v>
      </c>
      <c r="M81" s="10" t="s">
        <v>26</v>
      </c>
      <c r="N81" s="10" t="s">
        <v>26</v>
      </c>
      <c r="O81" s="10" t="s">
        <v>2331</v>
      </c>
      <c r="P81" s="33" t="s">
        <v>2332</v>
      </c>
      <c r="Q81" s="33" t="s">
        <v>2333</v>
      </c>
      <c r="R81" s="10">
        <f t="shared" si="3"/>
        <v>2</v>
      </c>
      <c r="S81" s="10">
        <f t="shared" si="4"/>
        <v>5</v>
      </c>
      <c r="T81" s="10">
        <f t="shared" si="5"/>
        <v>7</v>
      </c>
      <c r="U81" s="31" t="s">
        <v>2234</v>
      </c>
      <c r="V81" s="50"/>
      <c r="W81" s="14" t="s">
        <v>2235</v>
      </c>
      <c r="X81" s="14" t="s">
        <v>1860</v>
      </c>
      <c r="Y81" s="15"/>
      <c r="Z81" s="187" t="s">
        <v>4130</v>
      </c>
      <c r="AA81" s="187" t="s">
        <v>1860</v>
      </c>
      <c r="AB81" s="187" t="s">
        <v>4133</v>
      </c>
      <c r="AC81" s="15"/>
    </row>
    <row r="82" spans="1:29" x14ac:dyDescent="0.2">
      <c r="A82" s="197" t="s">
        <v>4448</v>
      </c>
      <c r="B82" s="15">
        <v>120</v>
      </c>
      <c r="C82" s="15">
        <v>656</v>
      </c>
      <c r="D82" s="15">
        <v>758</v>
      </c>
      <c r="E82" s="15" t="s">
        <v>2334</v>
      </c>
      <c r="F82" s="189" t="s">
        <v>2334</v>
      </c>
      <c r="G82" s="15" t="s">
        <v>2334</v>
      </c>
      <c r="I82" s="10" t="s">
        <v>2335</v>
      </c>
      <c r="J82" s="10" t="s">
        <v>2336</v>
      </c>
      <c r="K82" s="10" t="s">
        <v>2337</v>
      </c>
      <c r="L82" s="10" t="s">
        <v>82</v>
      </c>
      <c r="M82" s="10" t="s">
        <v>26</v>
      </c>
      <c r="N82" s="10" t="s">
        <v>2338</v>
      </c>
      <c r="O82" s="10" t="s">
        <v>26</v>
      </c>
      <c r="P82" s="10" t="s">
        <v>82</v>
      </c>
      <c r="Q82" s="10" t="s">
        <v>82</v>
      </c>
      <c r="R82" s="10">
        <f t="shared" si="3"/>
        <v>2</v>
      </c>
      <c r="S82" s="10">
        <f t="shared" si="4"/>
        <v>5</v>
      </c>
      <c r="T82" s="10">
        <f t="shared" si="5"/>
        <v>7</v>
      </c>
      <c r="U82" s="31" t="s">
        <v>2234</v>
      </c>
      <c r="V82" s="50"/>
      <c r="W82" s="14" t="s">
        <v>2235</v>
      </c>
      <c r="X82" s="14" t="s">
        <v>1860</v>
      </c>
      <c r="Y82" s="15"/>
      <c r="Z82" s="187" t="s">
        <v>4130</v>
      </c>
      <c r="AA82" s="187" t="s">
        <v>1860</v>
      </c>
      <c r="AB82" s="187" t="s">
        <v>4133</v>
      </c>
      <c r="AC82" s="15"/>
    </row>
    <row r="83" spans="1:29" x14ac:dyDescent="0.2">
      <c r="A83" s="197" t="s">
        <v>4448</v>
      </c>
      <c r="B83" s="15">
        <v>121</v>
      </c>
      <c r="C83" s="15">
        <v>641</v>
      </c>
      <c r="D83" s="15">
        <v>743</v>
      </c>
      <c r="E83" s="15" t="s">
        <v>2339</v>
      </c>
      <c r="F83" s="189" t="s">
        <v>2340</v>
      </c>
      <c r="G83" s="15" t="s">
        <v>2340</v>
      </c>
      <c r="I83" s="10" t="s">
        <v>2341</v>
      </c>
      <c r="J83" s="10" t="s">
        <v>26</v>
      </c>
      <c r="K83" s="10" t="s">
        <v>2342</v>
      </c>
      <c r="L83" s="10" t="s">
        <v>26</v>
      </c>
      <c r="M83" s="10" t="s">
        <v>26</v>
      </c>
      <c r="N83" s="10" t="s">
        <v>26</v>
      </c>
      <c r="O83" s="10" t="s">
        <v>26</v>
      </c>
      <c r="P83" s="10" t="s">
        <v>26</v>
      </c>
      <c r="Q83" s="10" t="s">
        <v>2343</v>
      </c>
      <c r="R83" s="10">
        <f t="shared" si="3"/>
        <v>1</v>
      </c>
      <c r="S83" s="10">
        <f t="shared" si="4"/>
        <v>2</v>
      </c>
      <c r="T83" s="10">
        <f t="shared" si="5"/>
        <v>3</v>
      </c>
      <c r="U83" s="31" t="s">
        <v>2234</v>
      </c>
      <c r="V83" s="50"/>
      <c r="W83" s="14" t="s">
        <v>2235</v>
      </c>
      <c r="X83" s="14" t="s">
        <v>1860</v>
      </c>
      <c r="Y83" s="15"/>
      <c r="Z83" s="187" t="s">
        <v>4130</v>
      </c>
      <c r="AA83" s="187" t="s">
        <v>1860</v>
      </c>
      <c r="AB83" s="187" t="s">
        <v>4133</v>
      </c>
      <c r="AC83" s="15"/>
    </row>
    <row r="84" spans="1:29" x14ac:dyDescent="0.2">
      <c r="A84" s="197" t="s">
        <v>4448</v>
      </c>
      <c r="B84" s="15">
        <v>122</v>
      </c>
      <c r="C84" s="15">
        <v>459</v>
      </c>
      <c r="D84" s="15">
        <v>557</v>
      </c>
      <c r="E84" s="15" t="s">
        <v>2344</v>
      </c>
      <c r="F84" s="189" t="s">
        <v>2344</v>
      </c>
      <c r="G84" s="15" t="s">
        <v>2344</v>
      </c>
      <c r="I84" s="10" t="s">
        <v>2345</v>
      </c>
      <c r="J84" s="10" t="s">
        <v>2346</v>
      </c>
      <c r="K84" s="34" t="s">
        <v>2347</v>
      </c>
      <c r="L84" s="34" t="s">
        <v>2348</v>
      </c>
      <c r="M84" s="10" t="s">
        <v>2349</v>
      </c>
      <c r="N84" s="34" t="s">
        <v>2350</v>
      </c>
      <c r="O84" s="10" t="s">
        <v>26</v>
      </c>
      <c r="P84" s="10" t="s">
        <v>2351</v>
      </c>
      <c r="Q84" s="10" t="s">
        <v>2351</v>
      </c>
      <c r="R84" s="10">
        <f t="shared" si="3"/>
        <v>2</v>
      </c>
      <c r="S84" s="10">
        <f t="shared" si="4"/>
        <v>6</v>
      </c>
      <c r="T84" s="10">
        <f t="shared" si="5"/>
        <v>8</v>
      </c>
      <c r="U84" s="31" t="s">
        <v>2234</v>
      </c>
      <c r="V84" s="50"/>
      <c r="W84" s="14" t="s">
        <v>2235</v>
      </c>
      <c r="X84" s="14" t="s">
        <v>1860</v>
      </c>
      <c r="Y84" s="15"/>
      <c r="Z84" s="187" t="s">
        <v>4130</v>
      </c>
      <c r="AA84" s="187" t="s">
        <v>1860</v>
      </c>
      <c r="AB84" s="187" t="s">
        <v>4133</v>
      </c>
      <c r="AC84" s="15"/>
    </row>
    <row r="85" spans="1:29" ht="24" x14ac:dyDescent="0.2">
      <c r="A85" s="197" t="s">
        <v>4448</v>
      </c>
      <c r="B85" s="15">
        <v>123</v>
      </c>
      <c r="C85" s="15">
        <v>504</v>
      </c>
      <c r="D85" s="15">
        <v>602</v>
      </c>
      <c r="E85" s="15" t="s">
        <v>2352</v>
      </c>
      <c r="F85" s="189" t="s">
        <v>2352</v>
      </c>
      <c r="G85" s="37" t="s">
        <v>4452</v>
      </c>
      <c r="I85" s="35" t="s">
        <v>2353</v>
      </c>
      <c r="J85" s="10" t="s">
        <v>26</v>
      </c>
      <c r="K85" s="10" t="s">
        <v>2354</v>
      </c>
      <c r="L85" s="10" t="s">
        <v>2355</v>
      </c>
      <c r="M85" s="10" t="s">
        <v>2356</v>
      </c>
      <c r="N85" s="10" t="s">
        <v>2357</v>
      </c>
      <c r="O85" s="10" t="s">
        <v>26</v>
      </c>
      <c r="P85" s="10" t="s">
        <v>26</v>
      </c>
      <c r="Q85" s="10" t="s">
        <v>26</v>
      </c>
      <c r="R85" s="10">
        <f t="shared" si="3"/>
        <v>1</v>
      </c>
      <c r="S85" s="10">
        <f t="shared" si="4"/>
        <v>4</v>
      </c>
      <c r="T85" s="10">
        <f t="shared" si="5"/>
        <v>5</v>
      </c>
      <c r="U85" s="31" t="s">
        <v>2234</v>
      </c>
      <c r="V85" s="54" t="s">
        <v>2358</v>
      </c>
      <c r="W85" s="14" t="s">
        <v>2235</v>
      </c>
      <c r="X85" s="14" t="s">
        <v>1860</v>
      </c>
      <c r="Y85" s="15"/>
      <c r="Z85" s="187" t="s">
        <v>4130</v>
      </c>
      <c r="AA85" s="187" t="s">
        <v>1860</v>
      </c>
      <c r="AB85" s="187" t="s">
        <v>4133</v>
      </c>
      <c r="AC85" s="15"/>
    </row>
    <row r="86" spans="1:29" ht="24" x14ac:dyDescent="0.2">
      <c r="A86" s="197" t="s">
        <v>4448</v>
      </c>
      <c r="B86" s="15">
        <v>124</v>
      </c>
      <c r="C86" s="15">
        <v>34</v>
      </c>
      <c r="D86" s="15">
        <v>81</v>
      </c>
      <c r="E86" s="15" t="s">
        <v>2359</v>
      </c>
      <c r="F86" s="189" t="s">
        <v>2360</v>
      </c>
      <c r="G86" s="37" t="s">
        <v>4453</v>
      </c>
      <c r="I86" s="10" t="s">
        <v>2361</v>
      </c>
      <c r="J86" s="10" t="s">
        <v>26</v>
      </c>
      <c r="K86" s="10" t="s">
        <v>2361</v>
      </c>
      <c r="L86" s="10" t="s">
        <v>2361</v>
      </c>
      <c r="M86" s="10" t="s">
        <v>2361</v>
      </c>
      <c r="N86" s="10" t="s">
        <v>26</v>
      </c>
      <c r="O86" s="10" t="s">
        <v>26</v>
      </c>
      <c r="P86" s="10" t="s">
        <v>26</v>
      </c>
      <c r="Q86" s="10" t="s">
        <v>26</v>
      </c>
      <c r="R86" s="10">
        <f t="shared" si="3"/>
        <v>1</v>
      </c>
      <c r="S86" s="10">
        <f t="shared" si="4"/>
        <v>3</v>
      </c>
      <c r="T86" s="10">
        <f t="shared" si="5"/>
        <v>4</v>
      </c>
      <c r="U86" s="31" t="s">
        <v>2234</v>
      </c>
      <c r="V86" s="54" t="s">
        <v>2358</v>
      </c>
      <c r="W86" s="14" t="s">
        <v>2235</v>
      </c>
      <c r="X86" s="14" t="s">
        <v>1860</v>
      </c>
      <c r="Y86" s="15"/>
      <c r="Z86" s="187" t="s">
        <v>4130</v>
      </c>
      <c r="AA86" s="187" t="s">
        <v>1860</v>
      </c>
      <c r="AB86" s="187" t="s">
        <v>4133</v>
      </c>
      <c r="AC86" s="15"/>
    </row>
    <row r="87" spans="1:29" x14ac:dyDescent="0.2">
      <c r="A87" s="197" t="s">
        <v>4448</v>
      </c>
      <c r="B87" s="15">
        <v>125</v>
      </c>
      <c r="C87" s="15">
        <v>540</v>
      </c>
      <c r="D87" s="15">
        <v>639</v>
      </c>
      <c r="E87" s="15" t="s">
        <v>2362</v>
      </c>
      <c r="F87" s="189" t="s">
        <v>2362</v>
      </c>
      <c r="G87" s="23" t="s">
        <v>2362</v>
      </c>
      <c r="I87" s="10" t="s">
        <v>2363</v>
      </c>
      <c r="J87" s="10" t="s">
        <v>2364</v>
      </c>
      <c r="K87" s="10" t="s">
        <v>2365</v>
      </c>
      <c r="L87" s="10" t="s">
        <v>26</v>
      </c>
      <c r="M87" s="10" t="s">
        <v>26</v>
      </c>
      <c r="N87" s="10" t="s">
        <v>2366</v>
      </c>
      <c r="O87" s="10" t="s">
        <v>26</v>
      </c>
      <c r="P87" s="10" t="s">
        <v>26</v>
      </c>
      <c r="Q87" s="10" t="s">
        <v>26</v>
      </c>
      <c r="R87" s="10">
        <f t="shared" si="3"/>
        <v>2</v>
      </c>
      <c r="S87" s="10">
        <f t="shared" si="4"/>
        <v>2</v>
      </c>
      <c r="T87" s="10">
        <f t="shared" si="5"/>
        <v>4</v>
      </c>
      <c r="U87" s="31" t="s">
        <v>2234</v>
      </c>
      <c r="V87" s="50"/>
      <c r="W87" s="14" t="s">
        <v>2235</v>
      </c>
      <c r="X87" s="14" t="s">
        <v>1860</v>
      </c>
      <c r="Y87" s="15"/>
      <c r="Z87" s="187" t="s">
        <v>4130</v>
      </c>
      <c r="AA87" s="187" t="s">
        <v>1860</v>
      </c>
      <c r="AB87" s="187" t="s">
        <v>4133</v>
      </c>
      <c r="AC87" s="15"/>
    </row>
    <row r="88" spans="1:29" x14ac:dyDescent="0.2">
      <c r="A88" s="197" t="s">
        <v>4448</v>
      </c>
      <c r="B88" s="15">
        <v>126</v>
      </c>
      <c r="C88" s="15">
        <v>575</v>
      </c>
      <c r="D88" s="15">
        <v>674</v>
      </c>
      <c r="E88" s="15" t="s">
        <v>2367</v>
      </c>
      <c r="F88" s="189" t="s">
        <v>2367</v>
      </c>
      <c r="G88" s="23" t="s">
        <v>2367</v>
      </c>
      <c r="I88" s="10" t="s">
        <v>2368</v>
      </c>
      <c r="J88" s="10" t="s">
        <v>2369</v>
      </c>
      <c r="K88" s="10" t="s">
        <v>2370</v>
      </c>
      <c r="L88" s="35" t="s">
        <v>2371</v>
      </c>
      <c r="M88" s="10" t="s">
        <v>26</v>
      </c>
      <c r="N88" s="10" t="s">
        <v>2372</v>
      </c>
      <c r="O88" s="10" t="s">
        <v>26</v>
      </c>
      <c r="P88" s="35" t="s">
        <v>2373</v>
      </c>
      <c r="Q88" s="35" t="s">
        <v>2374</v>
      </c>
      <c r="R88" s="10">
        <f t="shared" si="3"/>
        <v>2</v>
      </c>
      <c r="S88" s="10">
        <f t="shared" si="4"/>
        <v>5</v>
      </c>
      <c r="T88" s="10">
        <f t="shared" si="5"/>
        <v>7</v>
      </c>
      <c r="U88" s="31" t="s">
        <v>2234</v>
      </c>
      <c r="V88" s="50"/>
      <c r="W88" s="14" t="s">
        <v>2235</v>
      </c>
      <c r="X88" s="14" t="s">
        <v>1860</v>
      </c>
      <c r="Y88" s="15"/>
      <c r="Z88" s="187" t="s">
        <v>4130</v>
      </c>
      <c r="AA88" s="187" t="s">
        <v>1860</v>
      </c>
      <c r="AB88" s="187" t="s">
        <v>4133</v>
      </c>
      <c r="AC88" s="15"/>
    </row>
    <row r="89" spans="1:29" ht="24" x14ac:dyDescent="0.2">
      <c r="A89" s="197" t="s">
        <v>4448</v>
      </c>
      <c r="B89" s="15">
        <v>127</v>
      </c>
      <c r="C89" s="15">
        <v>502</v>
      </c>
      <c r="D89" s="15">
        <v>600</v>
      </c>
      <c r="E89" s="15" t="s">
        <v>2375</v>
      </c>
      <c r="F89" s="189" t="s">
        <v>2375</v>
      </c>
      <c r="G89" s="15" t="s">
        <v>2375</v>
      </c>
      <c r="I89" s="10" t="s">
        <v>2376</v>
      </c>
      <c r="J89" s="10" t="s">
        <v>2377</v>
      </c>
      <c r="K89" s="10" t="s">
        <v>2378</v>
      </c>
      <c r="L89" s="10" t="s">
        <v>2379</v>
      </c>
      <c r="M89" s="10" t="s">
        <v>2380</v>
      </c>
      <c r="N89" s="10" t="s">
        <v>2381</v>
      </c>
      <c r="O89" s="10" t="s">
        <v>2382</v>
      </c>
      <c r="P89" s="45" t="s">
        <v>2383</v>
      </c>
      <c r="Q89" s="45" t="s">
        <v>2384</v>
      </c>
      <c r="R89" s="10">
        <f t="shared" si="3"/>
        <v>2</v>
      </c>
      <c r="S89" s="10">
        <f t="shared" si="4"/>
        <v>7</v>
      </c>
      <c r="T89" s="10">
        <f t="shared" si="5"/>
        <v>9</v>
      </c>
      <c r="U89" s="14" t="s">
        <v>2234</v>
      </c>
      <c r="V89" s="50" t="s">
        <v>2385</v>
      </c>
      <c r="W89" s="14" t="s">
        <v>2235</v>
      </c>
      <c r="X89" s="14" t="s">
        <v>1860</v>
      </c>
      <c r="Y89" s="15"/>
      <c r="Z89" s="187" t="s">
        <v>4130</v>
      </c>
      <c r="AA89" s="187" t="s">
        <v>1860</v>
      </c>
      <c r="AB89" s="187" t="s">
        <v>4133</v>
      </c>
      <c r="AC89" s="15"/>
    </row>
    <row r="90" spans="1:29" x14ac:dyDescent="0.2">
      <c r="A90" s="197" t="s">
        <v>4448</v>
      </c>
      <c r="B90" s="15">
        <v>128</v>
      </c>
      <c r="C90" s="15">
        <v>478</v>
      </c>
      <c r="D90" s="15">
        <v>576</v>
      </c>
      <c r="E90" s="15" t="s">
        <v>2386</v>
      </c>
      <c r="F90" s="189" t="s">
        <v>2387</v>
      </c>
      <c r="G90" s="15" t="s">
        <v>2387</v>
      </c>
      <c r="I90" s="10" t="s">
        <v>2388</v>
      </c>
      <c r="J90" s="10" t="s">
        <v>26</v>
      </c>
      <c r="K90" s="10" t="s">
        <v>2389</v>
      </c>
      <c r="L90" s="10" t="s">
        <v>2390</v>
      </c>
      <c r="M90" s="10" t="s">
        <v>26</v>
      </c>
      <c r="N90" s="10" t="s">
        <v>26</v>
      </c>
      <c r="O90" s="10" t="s">
        <v>26</v>
      </c>
      <c r="P90" s="10" t="s">
        <v>2391</v>
      </c>
      <c r="Q90" s="10" t="s">
        <v>2392</v>
      </c>
      <c r="R90" s="10">
        <f t="shared" si="3"/>
        <v>1</v>
      </c>
      <c r="S90" s="10">
        <f t="shared" si="4"/>
        <v>4</v>
      </c>
      <c r="T90" s="10">
        <f t="shared" si="5"/>
        <v>5</v>
      </c>
      <c r="U90" s="14" t="s">
        <v>2234</v>
      </c>
      <c r="V90" s="50"/>
      <c r="W90" s="14" t="s">
        <v>2235</v>
      </c>
      <c r="X90" s="14" t="s">
        <v>1860</v>
      </c>
      <c r="Y90" s="15"/>
      <c r="Z90" s="187" t="s">
        <v>4130</v>
      </c>
      <c r="AA90" s="187" t="s">
        <v>1860</v>
      </c>
      <c r="AB90" s="187" t="s">
        <v>4133</v>
      </c>
      <c r="AC90" s="15"/>
    </row>
    <row r="91" spans="1:29" ht="24" x14ac:dyDescent="0.2">
      <c r="A91" s="197" t="s">
        <v>4448</v>
      </c>
      <c r="B91" s="15">
        <v>129</v>
      </c>
      <c r="C91" s="15">
        <v>624</v>
      </c>
      <c r="D91" s="15">
        <v>723</v>
      </c>
      <c r="E91" s="15" t="s">
        <v>2393</v>
      </c>
      <c r="F91" s="189" t="s">
        <v>2393</v>
      </c>
      <c r="G91" s="15" t="s">
        <v>2393</v>
      </c>
      <c r="I91" s="10" t="s">
        <v>2394</v>
      </c>
      <c r="J91" s="10" t="s">
        <v>26</v>
      </c>
      <c r="K91" s="10" t="s">
        <v>2395</v>
      </c>
      <c r="L91" s="10" t="s">
        <v>2396</v>
      </c>
      <c r="M91" s="10" t="s">
        <v>2397</v>
      </c>
      <c r="N91" s="10" t="s">
        <v>2398</v>
      </c>
      <c r="O91" s="10" t="s">
        <v>26</v>
      </c>
      <c r="P91" s="10" t="s">
        <v>26</v>
      </c>
      <c r="Q91" s="10" t="s">
        <v>26</v>
      </c>
      <c r="R91" s="10">
        <f t="shared" si="3"/>
        <v>1</v>
      </c>
      <c r="S91" s="10">
        <f t="shared" si="4"/>
        <v>4</v>
      </c>
      <c r="T91" s="10">
        <f t="shared" si="5"/>
        <v>5</v>
      </c>
      <c r="U91" s="14" t="s">
        <v>2234</v>
      </c>
      <c r="V91" s="50" t="s">
        <v>2399</v>
      </c>
      <c r="W91" s="14" t="s">
        <v>2235</v>
      </c>
      <c r="X91" s="14" t="s">
        <v>1860</v>
      </c>
      <c r="Y91" s="15"/>
      <c r="Z91" s="187" t="s">
        <v>4130</v>
      </c>
      <c r="AA91" s="187" t="s">
        <v>1860</v>
      </c>
      <c r="AB91" s="187" t="s">
        <v>4133</v>
      </c>
      <c r="AC91" s="15"/>
    </row>
    <row r="92" spans="1:29" x14ac:dyDescent="0.2">
      <c r="A92" s="197" t="s">
        <v>4448</v>
      </c>
      <c r="B92" s="15">
        <v>130</v>
      </c>
      <c r="C92" s="15">
        <v>604</v>
      </c>
      <c r="D92" s="15">
        <v>703</v>
      </c>
      <c r="E92" s="15" t="s">
        <v>2400</v>
      </c>
      <c r="F92" s="189" t="s">
        <v>2401</v>
      </c>
      <c r="G92" s="15" t="s">
        <v>2401</v>
      </c>
      <c r="I92" s="10" t="s">
        <v>2402</v>
      </c>
      <c r="J92" s="10" t="s">
        <v>26</v>
      </c>
      <c r="K92" s="10" t="s">
        <v>2403</v>
      </c>
      <c r="L92" s="10" t="s">
        <v>26</v>
      </c>
      <c r="M92" s="10" t="s">
        <v>26</v>
      </c>
      <c r="N92" s="10" t="s">
        <v>26</v>
      </c>
      <c r="O92" s="10" t="s">
        <v>26</v>
      </c>
      <c r="P92" s="10" t="s">
        <v>2404</v>
      </c>
      <c r="Q92" s="10" t="s">
        <v>2405</v>
      </c>
      <c r="R92" s="10">
        <f t="shared" si="3"/>
        <v>1</v>
      </c>
      <c r="S92" s="10">
        <f t="shared" si="4"/>
        <v>3</v>
      </c>
      <c r="T92" s="10">
        <f t="shared" si="5"/>
        <v>4</v>
      </c>
      <c r="U92" s="31" t="s">
        <v>2234</v>
      </c>
      <c r="V92" s="50"/>
      <c r="W92" s="14" t="s">
        <v>2235</v>
      </c>
      <c r="X92" s="14" t="s">
        <v>1860</v>
      </c>
      <c r="Y92" s="15"/>
      <c r="Z92" s="187" t="s">
        <v>4130</v>
      </c>
      <c r="AA92" s="187" t="s">
        <v>1860</v>
      </c>
      <c r="AB92" s="187" t="s">
        <v>4133</v>
      </c>
      <c r="AC92" s="15"/>
    </row>
    <row r="93" spans="1:29" ht="120" x14ac:dyDescent="0.2">
      <c r="A93" s="197" t="s">
        <v>4448</v>
      </c>
      <c r="B93" s="15">
        <v>131</v>
      </c>
      <c r="C93" s="15">
        <v>236</v>
      </c>
      <c r="D93" s="15">
        <v>311</v>
      </c>
      <c r="E93" s="15" t="s">
        <v>2406</v>
      </c>
      <c r="F93" s="189" t="s">
        <v>2406</v>
      </c>
      <c r="G93" s="184" t="s">
        <v>4463</v>
      </c>
      <c r="I93" s="10" t="s">
        <v>1303</v>
      </c>
      <c r="J93" s="10" t="s">
        <v>26</v>
      </c>
      <c r="K93" s="10" t="s">
        <v>1303</v>
      </c>
      <c r="L93" s="10" t="s">
        <v>1303</v>
      </c>
      <c r="M93" s="10" t="s">
        <v>26</v>
      </c>
      <c r="N93" s="10" t="s">
        <v>26</v>
      </c>
      <c r="O93" s="10" t="s">
        <v>26</v>
      </c>
      <c r="P93" s="10" t="s">
        <v>1303</v>
      </c>
      <c r="Q93" s="10" t="s">
        <v>1303</v>
      </c>
      <c r="R93" s="10">
        <f t="shared" si="3"/>
        <v>1</v>
      </c>
      <c r="S93" s="10">
        <f t="shared" si="4"/>
        <v>4</v>
      </c>
      <c r="T93" s="10">
        <f t="shared" si="5"/>
        <v>5</v>
      </c>
      <c r="U93" s="14" t="s">
        <v>2234</v>
      </c>
      <c r="V93" s="50" t="s">
        <v>4464</v>
      </c>
      <c r="W93" s="14"/>
      <c r="X93" s="14"/>
      <c r="Y93" s="15"/>
      <c r="Z93" s="187" t="s">
        <v>4130</v>
      </c>
      <c r="AA93" s="187" t="s">
        <v>1860</v>
      </c>
      <c r="AB93" s="187" t="s">
        <v>4133</v>
      </c>
      <c r="AC93" s="15"/>
    </row>
    <row r="94" spans="1:29" x14ac:dyDescent="0.2">
      <c r="A94" s="197" t="s">
        <v>4448</v>
      </c>
      <c r="B94" s="15">
        <v>132</v>
      </c>
      <c r="C94" s="15">
        <v>507</v>
      </c>
      <c r="D94" s="15">
        <v>605</v>
      </c>
      <c r="E94" s="15" t="s">
        <v>2408</v>
      </c>
      <c r="F94" s="189" t="s">
        <v>2409</v>
      </c>
      <c r="G94" s="15" t="s">
        <v>2409</v>
      </c>
      <c r="I94" s="10" t="s">
        <v>2410</v>
      </c>
      <c r="J94" s="10" t="s">
        <v>26</v>
      </c>
      <c r="K94" s="10" t="s">
        <v>2411</v>
      </c>
      <c r="L94" s="10" t="s">
        <v>26</v>
      </c>
      <c r="M94" s="10" t="s">
        <v>26</v>
      </c>
      <c r="N94" s="10" t="s">
        <v>26</v>
      </c>
      <c r="O94" s="10" t="s">
        <v>26</v>
      </c>
      <c r="P94" s="10" t="s">
        <v>26</v>
      </c>
      <c r="Q94" s="10" t="s">
        <v>2412</v>
      </c>
      <c r="R94" s="10">
        <f t="shared" si="3"/>
        <v>1</v>
      </c>
      <c r="S94" s="10">
        <f t="shared" si="4"/>
        <v>2</v>
      </c>
      <c r="T94" s="10">
        <f t="shared" si="5"/>
        <v>3</v>
      </c>
      <c r="U94" s="31" t="s">
        <v>2234</v>
      </c>
      <c r="V94" s="50"/>
      <c r="W94" s="14" t="s">
        <v>2235</v>
      </c>
      <c r="X94" s="14" t="s">
        <v>1860</v>
      </c>
      <c r="Y94" s="15"/>
      <c r="Z94" s="187" t="s">
        <v>4130</v>
      </c>
      <c r="AA94" s="187" t="s">
        <v>1860</v>
      </c>
      <c r="AB94" s="187" t="s">
        <v>4133</v>
      </c>
      <c r="AC94" s="15"/>
    </row>
    <row r="95" spans="1:29" x14ac:dyDescent="0.2">
      <c r="A95" s="197" t="s">
        <v>4448</v>
      </c>
      <c r="B95" s="15">
        <v>133</v>
      </c>
      <c r="C95" s="15">
        <v>640</v>
      </c>
      <c r="D95" s="15">
        <v>742</v>
      </c>
      <c r="E95" s="15" t="s">
        <v>2413</v>
      </c>
      <c r="F95" s="189" t="s">
        <v>2414</v>
      </c>
      <c r="G95" s="15" t="s">
        <v>2414</v>
      </c>
      <c r="I95" s="10" t="s">
        <v>2415</v>
      </c>
      <c r="J95" s="10" t="s">
        <v>26</v>
      </c>
      <c r="K95" s="10" t="s">
        <v>2416</v>
      </c>
      <c r="L95" s="10" t="s">
        <v>2417</v>
      </c>
      <c r="M95" s="10" t="s">
        <v>26</v>
      </c>
      <c r="N95" s="10" t="s">
        <v>26</v>
      </c>
      <c r="O95" s="10" t="s">
        <v>26</v>
      </c>
      <c r="P95" s="10" t="s">
        <v>2418</v>
      </c>
      <c r="Q95" s="10" t="s">
        <v>2419</v>
      </c>
      <c r="R95" s="10">
        <f t="shared" si="3"/>
        <v>1</v>
      </c>
      <c r="S95" s="10">
        <f t="shared" si="4"/>
        <v>4</v>
      </c>
      <c r="T95" s="10">
        <f t="shared" si="5"/>
        <v>5</v>
      </c>
      <c r="U95" s="31" t="s">
        <v>2234</v>
      </c>
      <c r="V95" s="50"/>
      <c r="W95" s="14" t="s">
        <v>2235</v>
      </c>
      <c r="X95" s="14" t="s">
        <v>1860</v>
      </c>
      <c r="Y95" s="15"/>
      <c r="Z95" s="187" t="s">
        <v>4130</v>
      </c>
      <c r="AA95" s="187" t="s">
        <v>1860</v>
      </c>
      <c r="AB95" s="187" t="s">
        <v>4133</v>
      </c>
      <c r="AC95" s="15"/>
    </row>
    <row r="96" spans="1:29" x14ac:dyDescent="0.2">
      <c r="A96" s="197" t="s">
        <v>4448</v>
      </c>
      <c r="B96" s="15">
        <v>134</v>
      </c>
      <c r="C96" s="15">
        <v>639</v>
      </c>
      <c r="D96" s="15">
        <v>741</v>
      </c>
      <c r="E96" s="15" t="s">
        <v>2420</v>
      </c>
      <c r="F96" s="189" t="s">
        <v>2421</v>
      </c>
      <c r="G96" s="15" t="s">
        <v>2421</v>
      </c>
      <c r="I96" s="10" t="s">
        <v>2422</v>
      </c>
      <c r="J96" s="10" t="s">
        <v>26</v>
      </c>
      <c r="K96" s="10" t="s">
        <v>2423</v>
      </c>
      <c r="L96" s="10" t="s">
        <v>2424</v>
      </c>
      <c r="M96" s="10" t="s">
        <v>26</v>
      </c>
      <c r="N96" s="10" t="s">
        <v>26</v>
      </c>
      <c r="O96" s="10" t="s">
        <v>26</v>
      </c>
      <c r="P96" s="10" t="s">
        <v>26</v>
      </c>
      <c r="Q96" s="10" t="s">
        <v>2425</v>
      </c>
      <c r="R96" s="10">
        <f t="shared" si="3"/>
        <v>1</v>
      </c>
      <c r="S96" s="10">
        <f t="shared" si="4"/>
        <v>3</v>
      </c>
      <c r="T96" s="10">
        <f t="shared" si="5"/>
        <v>4</v>
      </c>
      <c r="U96" s="31" t="s">
        <v>2234</v>
      </c>
      <c r="V96" s="50"/>
      <c r="W96" s="14" t="s">
        <v>2235</v>
      </c>
      <c r="X96" s="14" t="s">
        <v>1860</v>
      </c>
      <c r="Y96" s="15"/>
      <c r="Z96" s="187" t="s">
        <v>4130</v>
      </c>
      <c r="AA96" s="187" t="s">
        <v>1860</v>
      </c>
      <c r="AB96" s="187" t="s">
        <v>4133</v>
      </c>
      <c r="AC96" s="15"/>
    </row>
    <row r="97" spans="1:29" x14ac:dyDescent="0.2">
      <c r="A97" s="197" t="s">
        <v>4448</v>
      </c>
      <c r="B97" s="15">
        <v>135</v>
      </c>
      <c r="C97" s="15">
        <v>608</v>
      </c>
      <c r="D97" s="15">
        <v>707</v>
      </c>
      <c r="E97" s="15" t="s">
        <v>2426</v>
      </c>
      <c r="F97" s="189" t="s">
        <v>2427</v>
      </c>
      <c r="G97" s="15" t="s">
        <v>2427</v>
      </c>
      <c r="I97" s="34" t="s">
        <v>2428</v>
      </c>
      <c r="J97" s="10" t="s">
        <v>26</v>
      </c>
      <c r="K97" s="34" t="s">
        <v>2429</v>
      </c>
      <c r="L97" s="34" t="s">
        <v>2430</v>
      </c>
      <c r="M97" s="10" t="s">
        <v>26</v>
      </c>
      <c r="N97" s="10" t="s">
        <v>26</v>
      </c>
      <c r="O97" s="10" t="s">
        <v>26</v>
      </c>
      <c r="P97" s="34" t="s">
        <v>2431</v>
      </c>
      <c r="Q97" s="34" t="s">
        <v>2432</v>
      </c>
      <c r="R97" s="10">
        <f t="shared" si="3"/>
        <v>1</v>
      </c>
      <c r="S97" s="10">
        <f t="shared" si="4"/>
        <v>4</v>
      </c>
      <c r="T97" s="10">
        <f t="shared" si="5"/>
        <v>5</v>
      </c>
      <c r="U97" s="31" t="s">
        <v>2234</v>
      </c>
      <c r="V97" s="50"/>
      <c r="W97" s="14" t="s">
        <v>2235</v>
      </c>
      <c r="X97" s="14" t="s">
        <v>1860</v>
      </c>
      <c r="Y97" s="15"/>
      <c r="Z97" s="187" t="s">
        <v>4130</v>
      </c>
      <c r="AA97" s="187" t="s">
        <v>1860</v>
      </c>
      <c r="AB97" s="187" t="s">
        <v>4133</v>
      </c>
      <c r="AC97" s="15"/>
    </row>
    <row r="98" spans="1:29" x14ac:dyDescent="0.2">
      <c r="A98" s="197" t="s">
        <v>4448</v>
      </c>
      <c r="B98" s="15">
        <v>136</v>
      </c>
      <c r="C98" s="15">
        <v>567</v>
      </c>
      <c r="D98" s="15">
        <v>666</v>
      </c>
      <c r="E98" s="15" t="s">
        <v>2433</v>
      </c>
      <c r="F98" s="189" t="s">
        <v>2434</v>
      </c>
      <c r="G98" s="15" t="s">
        <v>2434</v>
      </c>
      <c r="I98" s="10" t="s">
        <v>2435</v>
      </c>
      <c r="J98" s="10" t="s">
        <v>26</v>
      </c>
      <c r="K98" s="10" t="s">
        <v>2436</v>
      </c>
      <c r="L98" s="10" t="s">
        <v>2437</v>
      </c>
      <c r="M98" s="10" t="s">
        <v>26</v>
      </c>
      <c r="N98" s="10" t="s">
        <v>26</v>
      </c>
      <c r="O98" s="10" t="s">
        <v>26</v>
      </c>
      <c r="P98" s="10" t="s">
        <v>2438</v>
      </c>
      <c r="Q98" s="10" t="s">
        <v>2439</v>
      </c>
      <c r="R98" s="10">
        <f t="shared" si="3"/>
        <v>1</v>
      </c>
      <c r="S98" s="10">
        <f t="shared" si="4"/>
        <v>4</v>
      </c>
      <c r="T98" s="10">
        <f t="shared" si="5"/>
        <v>5</v>
      </c>
      <c r="U98" s="31" t="s">
        <v>2234</v>
      </c>
      <c r="V98" s="50"/>
      <c r="W98" s="14" t="s">
        <v>2235</v>
      </c>
      <c r="X98" s="14" t="s">
        <v>1860</v>
      </c>
      <c r="Y98" s="15"/>
      <c r="Z98" s="187" t="s">
        <v>4130</v>
      </c>
      <c r="AA98" s="187" t="s">
        <v>1860</v>
      </c>
      <c r="AB98" s="187" t="s">
        <v>4133</v>
      </c>
      <c r="AC98" s="15"/>
    </row>
    <row r="99" spans="1:29" x14ac:dyDescent="0.2">
      <c r="A99" s="197" t="s">
        <v>4448</v>
      </c>
      <c r="B99" s="15">
        <v>137</v>
      </c>
      <c r="C99" s="15">
        <v>599</v>
      </c>
      <c r="D99" s="15">
        <v>698</v>
      </c>
      <c r="E99" s="15" t="s">
        <v>2440</v>
      </c>
      <c r="F99" s="189" t="s">
        <v>2440</v>
      </c>
      <c r="G99" s="57" t="s">
        <v>2440</v>
      </c>
      <c r="I99" s="10" t="s">
        <v>2441</v>
      </c>
      <c r="J99" s="10" t="s">
        <v>82</v>
      </c>
      <c r="K99" s="10" t="s">
        <v>2442</v>
      </c>
      <c r="L99" s="10" t="s">
        <v>2443</v>
      </c>
      <c r="M99" s="10" t="s">
        <v>26</v>
      </c>
      <c r="N99" s="10" t="s">
        <v>26</v>
      </c>
      <c r="O99" s="10" t="s">
        <v>26</v>
      </c>
      <c r="P99" s="10" t="s">
        <v>2444</v>
      </c>
      <c r="Q99" s="10" t="s">
        <v>2445</v>
      </c>
      <c r="R99" s="10">
        <f t="shared" si="3"/>
        <v>2</v>
      </c>
      <c r="S99" s="10">
        <f t="shared" si="4"/>
        <v>4</v>
      </c>
      <c r="T99" s="10">
        <f t="shared" si="5"/>
        <v>6</v>
      </c>
      <c r="U99" s="31" t="s">
        <v>2234</v>
      </c>
      <c r="V99" s="50"/>
      <c r="W99" s="14" t="s">
        <v>2235</v>
      </c>
      <c r="X99" s="14" t="s">
        <v>1860</v>
      </c>
      <c r="Y99" s="15"/>
      <c r="Z99" s="187" t="s">
        <v>4130</v>
      </c>
      <c r="AA99" s="187" t="s">
        <v>1860</v>
      </c>
      <c r="AB99" s="187" t="s">
        <v>4133</v>
      </c>
      <c r="AC99" s="15"/>
    </row>
    <row r="100" spans="1:29" ht="24" x14ac:dyDescent="0.2">
      <c r="A100" s="197" t="s">
        <v>4448</v>
      </c>
      <c r="B100" s="15">
        <v>138</v>
      </c>
      <c r="C100" s="15">
        <v>615</v>
      </c>
      <c r="D100" s="15">
        <v>714</v>
      </c>
      <c r="E100" s="15" t="s">
        <v>2446</v>
      </c>
      <c r="F100" s="189" t="s">
        <v>2446</v>
      </c>
      <c r="G100" s="15" t="s">
        <v>2446</v>
      </c>
      <c r="I100" s="10" t="s">
        <v>2447</v>
      </c>
      <c r="J100" s="10" t="s">
        <v>26</v>
      </c>
      <c r="K100" s="10" t="s">
        <v>2448</v>
      </c>
      <c r="L100" s="10" t="s">
        <v>2449</v>
      </c>
      <c r="M100" s="10" t="s">
        <v>2450</v>
      </c>
      <c r="N100" s="10" t="s">
        <v>2451</v>
      </c>
      <c r="O100" s="10" t="s">
        <v>26</v>
      </c>
      <c r="P100" s="10" t="s">
        <v>26</v>
      </c>
      <c r="Q100" s="10" t="s">
        <v>26</v>
      </c>
      <c r="R100" s="10">
        <f t="shared" si="3"/>
        <v>1</v>
      </c>
      <c r="S100" s="10">
        <f t="shared" si="4"/>
        <v>4</v>
      </c>
      <c r="T100" s="10">
        <f t="shared" si="5"/>
        <v>5</v>
      </c>
      <c r="U100" s="14" t="s">
        <v>2234</v>
      </c>
      <c r="V100" s="50" t="s">
        <v>2452</v>
      </c>
      <c r="W100" s="14" t="s">
        <v>2235</v>
      </c>
      <c r="X100" s="14" t="s">
        <v>1860</v>
      </c>
      <c r="Y100" s="15"/>
      <c r="Z100" s="187" t="s">
        <v>4130</v>
      </c>
      <c r="AA100" s="187" t="s">
        <v>1860</v>
      </c>
      <c r="AB100" s="187" t="s">
        <v>4133</v>
      </c>
      <c r="AC100" s="15"/>
    </row>
    <row r="101" spans="1:29" ht="36" x14ac:dyDescent="0.2">
      <c r="A101" s="197" t="s">
        <v>4448</v>
      </c>
      <c r="B101" s="15">
        <v>139</v>
      </c>
      <c r="C101" s="15">
        <v>622</v>
      </c>
      <c r="D101" s="15">
        <v>721</v>
      </c>
      <c r="E101" s="15" t="s">
        <v>2453</v>
      </c>
      <c r="F101" s="189" t="s">
        <v>2453</v>
      </c>
      <c r="G101" s="15" t="s">
        <v>2453</v>
      </c>
      <c r="I101" s="25" t="s">
        <v>2454</v>
      </c>
      <c r="J101" s="10" t="s">
        <v>26</v>
      </c>
      <c r="K101" s="10" t="s">
        <v>2455</v>
      </c>
      <c r="L101" s="10" t="s">
        <v>2456</v>
      </c>
      <c r="M101" s="10" t="s">
        <v>2457</v>
      </c>
      <c r="N101" s="10" t="s">
        <v>2458</v>
      </c>
      <c r="O101" s="10" t="s">
        <v>26</v>
      </c>
      <c r="P101" s="10" t="s">
        <v>26</v>
      </c>
      <c r="Q101" s="10" t="s">
        <v>26</v>
      </c>
      <c r="R101" s="10">
        <f t="shared" si="3"/>
        <v>1</v>
      </c>
      <c r="S101" s="10">
        <f t="shared" si="4"/>
        <v>4</v>
      </c>
      <c r="T101" s="10">
        <f t="shared" si="5"/>
        <v>5</v>
      </c>
      <c r="U101" s="31" t="s">
        <v>2234</v>
      </c>
      <c r="V101" s="50" t="s">
        <v>2459</v>
      </c>
      <c r="W101" s="14" t="s">
        <v>2235</v>
      </c>
      <c r="X101" s="14" t="s">
        <v>1860</v>
      </c>
      <c r="Y101" s="15"/>
      <c r="Z101" s="187" t="s">
        <v>4130</v>
      </c>
      <c r="AA101" s="187" t="s">
        <v>1860</v>
      </c>
      <c r="AB101" s="187" t="s">
        <v>4133</v>
      </c>
      <c r="AC101" s="15"/>
    </row>
    <row r="102" spans="1:29" x14ac:dyDescent="0.2">
      <c r="A102" s="197" t="s">
        <v>4448</v>
      </c>
      <c r="B102" s="15">
        <v>140</v>
      </c>
      <c r="C102" s="15">
        <v>492</v>
      </c>
      <c r="D102" s="15">
        <v>590</v>
      </c>
      <c r="E102" s="15" t="s">
        <v>2460</v>
      </c>
      <c r="F102" s="189" t="s">
        <v>2461</v>
      </c>
      <c r="G102" s="15" t="s">
        <v>2461</v>
      </c>
      <c r="I102" s="34" t="s">
        <v>2462</v>
      </c>
      <c r="J102" s="10" t="s">
        <v>26</v>
      </c>
      <c r="K102" s="34" t="s">
        <v>2463</v>
      </c>
      <c r="L102" s="34" t="s">
        <v>2464</v>
      </c>
      <c r="M102" s="10" t="s">
        <v>26</v>
      </c>
      <c r="N102" s="10" t="s">
        <v>26</v>
      </c>
      <c r="O102" s="10" t="s">
        <v>26</v>
      </c>
      <c r="P102" s="10" t="s">
        <v>26</v>
      </c>
      <c r="Q102" s="34" t="s">
        <v>2465</v>
      </c>
      <c r="R102" s="10">
        <f t="shared" si="3"/>
        <v>1</v>
      </c>
      <c r="S102" s="10">
        <f t="shared" si="4"/>
        <v>3</v>
      </c>
      <c r="T102" s="10">
        <f t="shared" si="5"/>
        <v>4</v>
      </c>
      <c r="U102" s="31" t="s">
        <v>2234</v>
      </c>
      <c r="V102" s="50"/>
      <c r="W102" s="14" t="s">
        <v>2235</v>
      </c>
      <c r="X102" s="14" t="s">
        <v>1860</v>
      </c>
      <c r="Y102" s="15"/>
      <c r="Z102" s="187" t="s">
        <v>4130</v>
      </c>
      <c r="AA102" s="187" t="s">
        <v>1860</v>
      </c>
      <c r="AB102" s="187" t="s">
        <v>4133</v>
      </c>
      <c r="AC102" s="15"/>
    </row>
    <row r="103" spans="1:29" x14ac:dyDescent="0.2">
      <c r="A103" s="197" t="s">
        <v>4448</v>
      </c>
      <c r="B103" s="15">
        <v>141</v>
      </c>
      <c r="C103" s="15">
        <v>458</v>
      </c>
      <c r="D103" s="15">
        <v>556</v>
      </c>
      <c r="E103" s="15" t="s">
        <v>2466</v>
      </c>
      <c r="F103" s="189" t="s">
        <v>2467</v>
      </c>
      <c r="G103" s="15" t="s">
        <v>2467</v>
      </c>
      <c r="I103" s="34" t="s">
        <v>2468</v>
      </c>
      <c r="J103" s="10" t="s">
        <v>26</v>
      </c>
      <c r="K103" s="34" t="s">
        <v>2469</v>
      </c>
      <c r="L103" s="10" t="s">
        <v>26</v>
      </c>
      <c r="M103" s="10" t="s">
        <v>26</v>
      </c>
      <c r="N103" s="10" t="s">
        <v>26</v>
      </c>
      <c r="O103" s="10" t="s">
        <v>26</v>
      </c>
      <c r="P103" s="34" t="s">
        <v>2470</v>
      </c>
      <c r="Q103" s="34" t="s">
        <v>2471</v>
      </c>
      <c r="R103" s="10">
        <f t="shared" si="3"/>
        <v>1</v>
      </c>
      <c r="S103" s="10">
        <f t="shared" si="4"/>
        <v>3</v>
      </c>
      <c r="T103" s="10">
        <f t="shared" si="5"/>
        <v>4</v>
      </c>
      <c r="U103" s="31" t="s">
        <v>2234</v>
      </c>
      <c r="V103" s="50"/>
      <c r="W103" s="14" t="s">
        <v>2235</v>
      </c>
      <c r="X103" s="14" t="s">
        <v>1860</v>
      </c>
      <c r="Y103" s="15"/>
      <c r="Z103" s="187" t="s">
        <v>4130</v>
      </c>
      <c r="AA103" s="187" t="s">
        <v>1860</v>
      </c>
      <c r="AB103" s="187" t="s">
        <v>4133</v>
      </c>
      <c r="AC103" s="15"/>
    </row>
    <row r="104" spans="1:29" x14ac:dyDescent="0.2">
      <c r="A104" s="197" t="s">
        <v>4448</v>
      </c>
      <c r="B104" s="15">
        <v>142</v>
      </c>
      <c r="C104" s="15">
        <v>376</v>
      </c>
      <c r="D104" s="15">
        <v>467</v>
      </c>
      <c r="E104" s="15" t="s">
        <v>2472</v>
      </c>
      <c r="F104" s="189" t="s">
        <v>2473</v>
      </c>
      <c r="G104" s="15" t="s">
        <v>2473</v>
      </c>
      <c r="I104" s="10" t="s">
        <v>2474</v>
      </c>
      <c r="J104" s="10" t="s">
        <v>26</v>
      </c>
      <c r="K104" s="10" t="s">
        <v>2475</v>
      </c>
      <c r="L104" s="10" t="s">
        <v>2476</v>
      </c>
      <c r="M104" s="10" t="s">
        <v>26</v>
      </c>
      <c r="N104" s="10" t="s">
        <v>26</v>
      </c>
      <c r="O104" s="10" t="s">
        <v>26</v>
      </c>
      <c r="P104" s="10" t="s">
        <v>2477</v>
      </c>
      <c r="Q104" s="10" t="s">
        <v>2478</v>
      </c>
      <c r="R104" s="10">
        <f t="shared" si="3"/>
        <v>1</v>
      </c>
      <c r="S104" s="10">
        <f t="shared" si="4"/>
        <v>4</v>
      </c>
      <c r="T104" s="10">
        <f t="shared" si="5"/>
        <v>5</v>
      </c>
      <c r="U104" s="31" t="s">
        <v>2234</v>
      </c>
      <c r="V104" s="50"/>
      <c r="W104" s="14" t="s">
        <v>2235</v>
      </c>
      <c r="X104" s="14" t="s">
        <v>1860</v>
      </c>
      <c r="Y104" s="15"/>
      <c r="Z104" s="187" t="s">
        <v>4130</v>
      </c>
      <c r="AA104" s="187" t="s">
        <v>1860</v>
      </c>
      <c r="AB104" s="187" t="s">
        <v>4133</v>
      </c>
      <c r="AC104" s="15"/>
    </row>
    <row r="105" spans="1:29" x14ac:dyDescent="0.2">
      <c r="A105" s="197" t="s">
        <v>4448</v>
      </c>
      <c r="B105" s="15">
        <v>143</v>
      </c>
      <c r="C105" s="15">
        <v>530</v>
      </c>
      <c r="D105" s="15">
        <v>630</v>
      </c>
      <c r="E105" s="15" t="s">
        <v>2479</v>
      </c>
      <c r="F105" s="189" t="s">
        <v>2480</v>
      </c>
      <c r="G105" s="15" t="s">
        <v>2480</v>
      </c>
      <c r="I105" s="10" t="s">
        <v>2481</v>
      </c>
      <c r="J105" s="10" t="s">
        <v>26</v>
      </c>
      <c r="K105" s="10" t="s">
        <v>2482</v>
      </c>
      <c r="L105" s="10" t="s">
        <v>26</v>
      </c>
      <c r="M105" s="10" t="s">
        <v>26</v>
      </c>
      <c r="N105" s="10" t="s">
        <v>26</v>
      </c>
      <c r="O105" s="10" t="s">
        <v>26</v>
      </c>
      <c r="P105" s="10" t="s">
        <v>2483</v>
      </c>
      <c r="Q105" s="10" t="s">
        <v>2484</v>
      </c>
      <c r="R105" s="10">
        <f t="shared" si="3"/>
        <v>1</v>
      </c>
      <c r="S105" s="10">
        <f t="shared" si="4"/>
        <v>3</v>
      </c>
      <c r="T105" s="10">
        <f t="shared" si="5"/>
        <v>4</v>
      </c>
      <c r="U105" s="31" t="s">
        <v>2234</v>
      </c>
      <c r="V105" s="50"/>
      <c r="W105" s="14" t="s">
        <v>2235</v>
      </c>
      <c r="X105" s="14" t="s">
        <v>1860</v>
      </c>
      <c r="Y105" s="15"/>
      <c r="Z105" s="187" t="s">
        <v>4130</v>
      </c>
      <c r="AA105" s="187" t="s">
        <v>1860</v>
      </c>
      <c r="AB105" s="187" t="s">
        <v>4133</v>
      </c>
      <c r="AC105" s="15"/>
    </row>
    <row r="106" spans="1:29" x14ac:dyDescent="0.2">
      <c r="A106" s="197" t="s">
        <v>4448</v>
      </c>
      <c r="B106" s="15">
        <v>144</v>
      </c>
      <c r="C106" s="15">
        <v>475</v>
      </c>
      <c r="D106" s="15">
        <v>573</v>
      </c>
      <c r="E106" s="15" t="s">
        <v>2485</v>
      </c>
      <c r="F106" s="189" t="s">
        <v>2486</v>
      </c>
      <c r="G106" s="15" t="s">
        <v>2486</v>
      </c>
      <c r="I106" s="10" t="s">
        <v>2487</v>
      </c>
      <c r="J106" s="10" t="s">
        <v>26</v>
      </c>
      <c r="K106" s="10" t="s">
        <v>2488</v>
      </c>
      <c r="L106" s="10" t="s">
        <v>2489</v>
      </c>
      <c r="M106" s="10" t="s">
        <v>26</v>
      </c>
      <c r="N106" s="10" t="s">
        <v>26</v>
      </c>
      <c r="O106" s="10" t="s">
        <v>26</v>
      </c>
      <c r="P106" s="10" t="s">
        <v>2490</v>
      </c>
      <c r="Q106" s="10" t="s">
        <v>2491</v>
      </c>
      <c r="R106" s="10">
        <f t="shared" si="3"/>
        <v>1</v>
      </c>
      <c r="S106" s="10">
        <f t="shared" si="4"/>
        <v>4</v>
      </c>
      <c r="T106" s="10">
        <f t="shared" si="5"/>
        <v>5</v>
      </c>
      <c r="U106" s="31" t="s">
        <v>2234</v>
      </c>
      <c r="V106" s="50"/>
      <c r="W106" s="14" t="s">
        <v>2235</v>
      </c>
      <c r="X106" s="14" t="s">
        <v>1860</v>
      </c>
      <c r="Y106" s="15"/>
      <c r="Z106" s="187" t="s">
        <v>4130</v>
      </c>
      <c r="AA106" s="187" t="s">
        <v>1860</v>
      </c>
      <c r="AB106" s="187" t="s">
        <v>4133</v>
      </c>
      <c r="AC106" s="15"/>
    </row>
    <row r="107" spans="1:29" x14ac:dyDescent="0.2">
      <c r="A107" s="197" t="s">
        <v>4448</v>
      </c>
      <c r="B107" s="15">
        <v>145</v>
      </c>
      <c r="C107" s="15">
        <v>476</v>
      </c>
      <c r="D107" s="15">
        <v>574</v>
      </c>
      <c r="E107" s="15" t="s">
        <v>2492</v>
      </c>
      <c r="F107" s="189" t="s">
        <v>2492</v>
      </c>
      <c r="G107" s="15" t="s">
        <v>2492</v>
      </c>
      <c r="I107" s="10" t="s">
        <v>2493</v>
      </c>
      <c r="J107" s="10" t="s">
        <v>82</v>
      </c>
      <c r="K107" s="10" t="s">
        <v>2494</v>
      </c>
      <c r="L107" s="10" t="s">
        <v>2495</v>
      </c>
      <c r="M107" s="10" t="s">
        <v>26</v>
      </c>
      <c r="N107" s="10" t="s">
        <v>2496</v>
      </c>
      <c r="O107" s="10" t="s">
        <v>26</v>
      </c>
      <c r="P107" s="10" t="s">
        <v>82</v>
      </c>
      <c r="Q107" s="10" t="s">
        <v>26</v>
      </c>
      <c r="R107" s="10">
        <f t="shared" si="3"/>
        <v>2</v>
      </c>
      <c r="S107" s="10">
        <f t="shared" si="4"/>
        <v>4</v>
      </c>
      <c r="T107" s="10">
        <f t="shared" si="5"/>
        <v>6</v>
      </c>
      <c r="U107" s="14" t="s">
        <v>2234</v>
      </c>
      <c r="V107" s="50"/>
      <c r="W107" s="14" t="s">
        <v>2235</v>
      </c>
      <c r="X107" s="14" t="s">
        <v>1860</v>
      </c>
      <c r="Y107" s="15"/>
      <c r="Z107" s="187" t="s">
        <v>4130</v>
      </c>
      <c r="AA107" s="187" t="s">
        <v>1860</v>
      </c>
      <c r="AB107" s="187" t="s">
        <v>4133</v>
      </c>
      <c r="AC107" s="15"/>
    </row>
    <row r="108" spans="1:29" x14ac:dyDescent="0.2">
      <c r="A108" s="197" t="s">
        <v>4448</v>
      </c>
      <c r="B108" s="15">
        <v>146</v>
      </c>
      <c r="C108" s="15">
        <v>442</v>
      </c>
      <c r="D108" s="15">
        <v>540</v>
      </c>
      <c r="E108" s="15" t="s">
        <v>2497</v>
      </c>
      <c r="F108" s="189" t="s">
        <v>2498</v>
      </c>
      <c r="G108" s="15" t="s">
        <v>2498</v>
      </c>
      <c r="I108" s="10" t="s">
        <v>2499</v>
      </c>
      <c r="J108" s="10" t="s">
        <v>2500</v>
      </c>
      <c r="K108" s="10" t="s">
        <v>2501</v>
      </c>
      <c r="L108" s="10" t="s">
        <v>26</v>
      </c>
      <c r="M108" s="10" t="s">
        <v>26</v>
      </c>
      <c r="N108" s="10" t="s">
        <v>2502</v>
      </c>
      <c r="O108" s="10" t="s">
        <v>26</v>
      </c>
      <c r="P108" s="10" t="s">
        <v>26</v>
      </c>
      <c r="Q108" s="10" t="s">
        <v>26</v>
      </c>
      <c r="R108" s="10">
        <f t="shared" si="3"/>
        <v>2</v>
      </c>
      <c r="S108" s="10">
        <f t="shared" si="4"/>
        <v>2</v>
      </c>
      <c r="T108" s="10">
        <f t="shared" si="5"/>
        <v>4</v>
      </c>
      <c r="U108" s="14" t="s">
        <v>2234</v>
      </c>
      <c r="V108" s="50"/>
      <c r="W108" s="14" t="s">
        <v>2235</v>
      </c>
      <c r="X108" s="14" t="s">
        <v>1860</v>
      </c>
      <c r="Y108" s="15"/>
      <c r="Z108" s="187" t="s">
        <v>4130</v>
      </c>
      <c r="AA108" s="187" t="s">
        <v>1860</v>
      </c>
      <c r="AB108" s="187" t="s">
        <v>4133</v>
      </c>
      <c r="AC108" s="15"/>
    </row>
    <row r="109" spans="1:29" x14ac:dyDescent="0.2">
      <c r="A109" s="197" t="s">
        <v>4448</v>
      </c>
      <c r="B109" s="15">
        <v>147</v>
      </c>
      <c r="C109" s="15">
        <v>634</v>
      </c>
      <c r="D109" s="15">
        <v>733</v>
      </c>
      <c r="E109" s="15" t="s">
        <v>2503</v>
      </c>
      <c r="F109" s="189" t="s">
        <v>2503</v>
      </c>
      <c r="G109" s="15" t="s">
        <v>2503</v>
      </c>
      <c r="I109" s="10" t="s">
        <v>2504</v>
      </c>
      <c r="J109" s="10" t="s">
        <v>2505</v>
      </c>
      <c r="K109" s="10" t="s">
        <v>2506</v>
      </c>
      <c r="L109" s="10" t="s">
        <v>82</v>
      </c>
      <c r="M109" s="10" t="s">
        <v>26</v>
      </c>
      <c r="N109" s="10" t="s">
        <v>2507</v>
      </c>
      <c r="O109" s="10" t="s">
        <v>26</v>
      </c>
      <c r="P109" s="10" t="s">
        <v>82</v>
      </c>
      <c r="Q109" s="10" t="s">
        <v>82</v>
      </c>
      <c r="R109" s="10">
        <f t="shared" si="3"/>
        <v>2</v>
      </c>
      <c r="S109" s="10">
        <f t="shared" si="4"/>
        <v>5</v>
      </c>
      <c r="T109" s="10">
        <f t="shared" si="5"/>
        <v>7</v>
      </c>
      <c r="U109" s="14" t="s">
        <v>2234</v>
      </c>
      <c r="V109" s="50"/>
      <c r="W109" s="14" t="s">
        <v>2235</v>
      </c>
      <c r="X109" s="14" t="s">
        <v>1860</v>
      </c>
      <c r="Y109" s="15"/>
      <c r="Z109" s="187" t="s">
        <v>4130</v>
      </c>
      <c r="AA109" s="187" t="s">
        <v>1860</v>
      </c>
      <c r="AB109" s="187" t="s">
        <v>4133</v>
      </c>
      <c r="AC109" s="15"/>
    </row>
    <row r="110" spans="1:29" x14ac:dyDescent="0.2">
      <c r="A110" s="197" t="s">
        <v>4448</v>
      </c>
      <c r="B110" s="15">
        <v>148</v>
      </c>
      <c r="C110" s="15">
        <v>527</v>
      </c>
      <c r="D110" s="15">
        <v>627</v>
      </c>
      <c r="E110" s="15" t="s">
        <v>2508</v>
      </c>
      <c r="F110" s="189" t="s">
        <v>2509</v>
      </c>
      <c r="G110" s="15" t="s">
        <v>2509</v>
      </c>
      <c r="I110" s="10" t="s">
        <v>2510</v>
      </c>
      <c r="J110" s="10" t="s">
        <v>26</v>
      </c>
      <c r="K110" s="10" t="s">
        <v>2511</v>
      </c>
      <c r="L110" s="10" t="s">
        <v>26</v>
      </c>
      <c r="M110" s="10" t="s">
        <v>26</v>
      </c>
      <c r="N110" s="10" t="s">
        <v>26</v>
      </c>
      <c r="O110" s="10" t="s">
        <v>26</v>
      </c>
      <c r="P110" s="10" t="s">
        <v>26</v>
      </c>
      <c r="Q110" s="10" t="s">
        <v>26</v>
      </c>
      <c r="R110" s="10">
        <f t="shared" si="3"/>
        <v>1</v>
      </c>
      <c r="S110" s="10">
        <f t="shared" si="4"/>
        <v>1</v>
      </c>
      <c r="T110" s="10">
        <f t="shared" si="5"/>
        <v>2</v>
      </c>
      <c r="U110" s="14" t="s">
        <v>2234</v>
      </c>
      <c r="V110" s="50"/>
      <c r="W110" s="14" t="s">
        <v>2235</v>
      </c>
      <c r="X110" s="14" t="s">
        <v>1860</v>
      </c>
      <c r="Y110" s="15"/>
      <c r="Z110" s="187" t="s">
        <v>4130</v>
      </c>
      <c r="AA110" s="187" t="s">
        <v>1860</v>
      </c>
      <c r="AB110" s="187" t="s">
        <v>4133</v>
      </c>
      <c r="AC110" s="15"/>
    </row>
    <row r="111" spans="1:29" ht="84" x14ac:dyDescent="0.2">
      <c r="A111" s="197" t="s">
        <v>4448</v>
      </c>
      <c r="B111" s="15">
        <v>149</v>
      </c>
      <c r="C111" s="15">
        <v>529</v>
      </c>
      <c r="D111" s="15">
        <v>629</v>
      </c>
      <c r="E111" s="15" t="s">
        <v>2512</v>
      </c>
      <c r="F111" s="207" t="s">
        <v>2512</v>
      </c>
      <c r="G111" s="184" t="s">
        <v>4479</v>
      </c>
      <c r="I111" s="209" t="s">
        <v>2513</v>
      </c>
      <c r="J111" s="209" t="s">
        <v>26</v>
      </c>
      <c r="K111" s="209" t="s">
        <v>2514</v>
      </c>
      <c r="L111" s="209" t="s">
        <v>2515</v>
      </c>
      <c r="M111" s="209" t="s">
        <v>2516</v>
      </c>
      <c r="N111" s="209" t="s">
        <v>2517</v>
      </c>
      <c r="O111" s="209" t="s">
        <v>26</v>
      </c>
      <c r="P111" s="209" t="s">
        <v>26</v>
      </c>
      <c r="Q111" s="209" t="s">
        <v>26</v>
      </c>
      <c r="R111" s="209">
        <f t="shared" si="3"/>
        <v>1</v>
      </c>
      <c r="S111" s="209">
        <f t="shared" si="4"/>
        <v>4</v>
      </c>
      <c r="T111" s="209">
        <f t="shared" si="5"/>
        <v>5</v>
      </c>
      <c r="U111" s="210" t="s">
        <v>2234</v>
      </c>
      <c r="V111" s="211" t="s">
        <v>4480</v>
      </c>
      <c r="W111" s="14" t="s">
        <v>2235</v>
      </c>
      <c r="X111" s="14" t="s">
        <v>1860</v>
      </c>
      <c r="Y111" s="15"/>
      <c r="Z111" s="187" t="s">
        <v>4130</v>
      </c>
      <c r="AA111" s="187" t="s">
        <v>1860</v>
      </c>
      <c r="AB111" s="187" t="s">
        <v>4133</v>
      </c>
      <c r="AC111" s="15"/>
    </row>
    <row r="112" spans="1:29" ht="24" x14ac:dyDescent="0.2">
      <c r="A112" s="197" t="s">
        <v>4448</v>
      </c>
      <c r="B112" s="15">
        <v>150</v>
      </c>
      <c r="C112" s="15">
        <v>631</v>
      </c>
      <c r="D112" s="15">
        <v>730</v>
      </c>
      <c r="E112" s="15" t="s">
        <v>2519</v>
      </c>
      <c r="F112" s="189" t="s">
        <v>2519</v>
      </c>
      <c r="G112" s="15" t="s">
        <v>2519</v>
      </c>
      <c r="I112" s="10" t="s">
        <v>26</v>
      </c>
      <c r="J112" s="10" t="s">
        <v>2520</v>
      </c>
      <c r="K112" s="10" t="s">
        <v>2520</v>
      </c>
      <c r="L112" s="10" t="s">
        <v>26</v>
      </c>
      <c r="M112" s="10" t="s">
        <v>26</v>
      </c>
      <c r="N112" s="10" t="s">
        <v>2520</v>
      </c>
      <c r="O112" s="10" t="s">
        <v>26</v>
      </c>
      <c r="P112" s="10" t="s">
        <v>26</v>
      </c>
      <c r="Q112" s="10" t="s">
        <v>26</v>
      </c>
      <c r="R112" s="10">
        <f t="shared" si="3"/>
        <v>1</v>
      </c>
      <c r="S112" s="10">
        <f t="shared" si="4"/>
        <v>2</v>
      </c>
      <c r="T112" s="10">
        <f t="shared" si="5"/>
        <v>3</v>
      </c>
      <c r="U112" s="14" t="s">
        <v>2234</v>
      </c>
      <c r="V112" s="50" t="s">
        <v>2521</v>
      </c>
      <c r="W112" s="14" t="s">
        <v>2235</v>
      </c>
      <c r="X112" s="14" t="s">
        <v>1860</v>
      </c>
      <c r="Y112" s="15"/>
      <c r="Z112" s="187" t="s">
        <v>4130</v>
      </c>
      <c r="AA112" s="187" t="s">
        <v>1860</v>
      </c>
      <c r="AB112" s="187" t="s">
        <v>4133</v>
      </c>
      <c r="AC112" s="15"/>
    </row>
    <row r="113" spans="1:29" x14ac:dyDescent="0.2">
      <c r="A113" s="197" t="s">
        <v>4448</v>
      </c>
      <c r="B113" s="15">
        <v>151</v>
      </c>
      <c r="C113" s="15">
        <v>601</v>
      </c>
      <c r="D113" s="15">
        <v>700</v>
      </c>
      <c r="E113" s="15" t="s">
        <v>2522</v>
      </c>
      <c r="F113" s="189" t="s">
        <v>2522</v>
      </c>
      <c r="G113" s="15" t="s">
        <v>2522</v>
      </c>
      <c r="I113" s="10" t="s">
        <v>2523</v>
      </c>
      <c r="J113" s="10" t="s">
        <v>2524</v>
      </c>
      <c r="K113" s="10" t="s">
        <v>2525</v>
      </c>
      <c r="L113" s="10" t="s">
        <v>26</v>
      </c>
      <c r="M113" s="10" t="s">
        <v>26</v>
      </c>
      <c r="N113" s="10" t="s">
        <v>2526</v>
      </c>
      <c r="O113" s="10" t="s">
        <v>26</v>
      </c>
      <c r="P113" s="10" t="s">
        <v>26</v>
      </c>
      <c r="Q113" s="10" t="s">
        <v>26</v>
      </c>
      <c r="R113" s="10">
        <f t="shared" si="3"/>
        <v>2</v>
      </c>
      <c r="S113" s="10">
        <f t="shared" si="4"/>
        <v>2</v>
      </c>
      <c r="T113" s="10">
        <f t="shared" si="5"/>
        <v>4</v>
      </c>
      <c r="U113" s="14" t="s">
        <v>2527</v>
      </c>
      <c r="V113" s="50"/>
      <c r="W113" s="14" t="s">
        <v>2528</v>
      </c>
      <c r="X113" s="14" t="s">
        <v>1860</v>
      </c>
      <c r="Y113" s="15"/>
      <c r="Z113" s="187" t="s">
        <v>4130</v>
      </c>
      <c r="AA113" s="187" t="s">
        <v>1860</v>
      </c>
      <c r="AB113" s="187" t="s">
        <v>4134</v>
      </c>
      <c r="AC113" s="15"/>
    </row>
    <row r="114" spans="1:29" x14ac:dyDescent="0.2">
      <c r="A114" s="197" t="s">
        <v>4448</v>
      </c>
      <c r="B114" s="15">
        <v>152</v>
      </c>
      <c r="C114" s="15">
        <v>665</v>
      </c>
      <c r="D114" s="15">
        <v>767</v>
      </c>
      <c r="E114" s="15" t="s">
        <v>2529</v>
      </c>
      <c r="F114" s="189" t="s">
        <v>2529</v>
      </c>
      <c r="G114" s="23" t="s">
        <v>2529</v>
      </c>
      <c r="I114" s="10" t="s">
        <v>2530</v>
      </c>
      <c r="J114" s="10" t="s">
        <v>2531</v>
      </c>
      <c r="K114" s="10" t="s">
        <v>2532</v>
      </c>
      <c r="L114" s="10" t="s">
        <v>26</v>
      </c>
      <c r="M114" s="10" t="s">
        <v>26</v>
      </c>
      <c r="N114" s="10" t="s">
        <v>2533</v>
      </c>
      <c r="O114" s="10" t="s">
        <v>26</v>
      </c>
      <c r="P114" s="10" t="s">
        <v>26</v>
      </c>
      <c r="Q114" s="10" t="s">
        <v>26</v>
      </c>
      <c r="R114" s="10">
        <f t="shared" si="3"/>
        <v>2</v>
      </c>
      <c r="S114" s="10">
        <f t="shared" si="4"/>
        <v>2</v>
      </c>
      <c r="T114" s="10">
        <f t="shared" si="5"/>
        <v>4</v>
      </c>
      <c r="U114" s="14" t="s">
        <v>2527</v>
      </c>
      <c r="V114" s="50"/>
      <c r="W114" s="14" t="s">
        <v>2528</v>
      </c>
      <c r="X114" s="14" t="s">
        <v>1860</v>
      </c>
      <c r="Y114" s="15"/>
      <c r="Z114" s="187" t="s">
        <v>4130</v>
      </c>
      <c r="AA114" s="187" t="s">
        <v>1860</v>
      </c>
      <c r="AB114" s="187" t="s">
        <v>4134</v>
      </c>
      <c r="AC114" s="15"/>
    </row>
    <row r="115" spans="1:29" ht="24" x14ac:dyDescent="0.2">
      <c r="A115" s="197" t="s">
        <v>4300</v>
      </c>
      <c r="B115" s="15">
        <v>153</v>
      </c>
      <c r="C115" s="15">
        <v>377</v>
      </c>
      <c r="D115" s="15">
        <v>469</v>
      </c>
      <c r="E115" s="15" t="s">
        <v>2534</v>
      </c>
      <c r="F115" s="189" t="s">
        <v>2535</v>
      </c>
      <c r="G115" s="36" t="s">
        <v>2535</v>
      </c>
      <c r="I115" s="10" t="s">
        <v>2361</v>
      </c>
      <c r="J115" s="10" t="s">
        <v>26</v>
      </c>
      <c r="K115" s="10" t="s">
        <v>2361</v>
      </c>
      <c r="L115" s="10" t="s">
        <v>2361</v>
      </c>
      <c r="M115" s="10" t="s">
        <v>2361</v>
      </c>
      <c r="N115" s="10" t="s">
        <v>2361</v>
      </c>
      <c r="O115" s="10" t="s">
        <v>26</v>
      </c>
      <c r="P115" s="10" t="s">
        <v>26</v>
      </c>
      <c r="Q115" s="10" t="s">
        <v>26</v>
      </c>
      <c r="R115" s="10">
        <f t="shared" si="3"/>
        <v>1</v>
      </c>
      <c r="S115" s="10">
        <f t="shared" si="4"/>
        <v>4</v>
      </c>
      <c r="T115" s="10">
        <f t="shared" si="5"/>
        <v>5</v>
      </c>
      <c r="U115" s="14" t="s">
        <v>2536</v>
      </c>
      <c r="V115" s="50" t="s">
        <v>2537</v>
      </c>
      <c r="W115" s="14" t="s">
        <v>2528</v>
      </c>
      <c r="X115" s="14" t="s">
        <v>1860</v>
      </c>
      <c r="Y115" s="15"/>
      <c r="Z115" s="187" t="s">
        <v>4130</v>
      </c>
      <c r="AA115" s="187" t="s">
        <v>1860</v>
      </c>
      <c r="AB115" s="187" t="s">
        <v>4134</v>
      </c>
      <c r="AC115" s="15"/>
    </row>
    <row r="116" spans="1:29" ht="24" x14ac:dyDescent="0.2">
      <c r="A116" s="197" t="s">
        <v>4448</v>
      </c>
      <c r="B116" s="15">
        <v>154</v>
      </c>
      <c r="C116" s="15">
        <v>566</v>
      </c>
      <c r="D116" s="15">
        <v>665</v>
      </c>
      <c r="E116" s="15" t="s">
        <v>2538</v>
      </c>
      <c r="F116" s="189" t="s">
        <v>2538</v>
      </c>
      <c r="G116" s="21" t="s">
        <v>4457</v>
      </c>
      <c r="I116" s="34" t="s">
        <v>2540</v>
      </c>
      <c r="J116" s="10" t="s">
        <v>2541</v>
      </c>
      <c r="K116" s="34" t="s">
        <v>2542</v>
      </c>
      <c r="L116" s="10" t="s">
        <v>2543</v>
      </c>
      <c r="M116" s="10" t="s">
        <v>2544</v>
      </c>
      <c r="N116" s="10" t="s">
        <v>2545</v>
      </c>
      <c r="O116" s="10" t="s">
        <v>26</v>
      </c>
      <c r="P116" s="10" t="s">
        <v>26</v>
      </c>
      <c r="Q116" s="10" t="s">
        <v>26</v>
      </c>
      <c r="R116" s="10">
        <f t="shared" si="3"/>
        <v>2</v>
      </c>
      <c r="S116" s="10">
        <f t="shared" si="4"/>
        <v>4</v>
      </c>
      <c r="T116" s="10">
        <f t="shared" si="5"/>
        <v>6</v>
      </c>
      <c r="U116" s="14" t="s">
        <v>2527</v>
      </c>
      <c r="V116" s="50" t="s">
        <v>2546</v>
      </c>
      <c r="W116" s="14" t="s">
        <v>2528</v>
      </c>
      <c r="X116" s="14" t="s">
        <v>1860</v>
      </c>
      <c r="Y116" s="15"/>
      <c r="Z116" s="187" t="s">
        <v>4130</v>
      </c>
      <c r="AA116" s="187" t="s">
        <v>1860</v>
      </c>
      <c r="AB116" s="187" t="s">
        <v>4134</v>
      </c>
      <c r="AC116" s="15"/>
    </row>
    <row r="117" spans="1:29" x14ac:dyDescent="0.2">
      <c r="A117" s="197" t="s">
        <v>4448</v>
      </c>
      <c r="B117" s="15">
        <v>155</v>
      </c>
      <c r="C117" s="15">
        <v>662</v>
      </c>
      <c r="D117" s="15">
        <v>764</v>
      </c>
      <c r="E117" s="15" t="s">
        <v>2547</v>
      </c>
      <c r="F117" s="189" t="s">
        <v>2547</v>
      </c>
      <c r="G117" s="15" t="s">
        <v>2547</v>
      </c>
      <c r="I117" s="10" t="s">
        <v>2548</v>
      </c>
      <c r="J117" s="10" t="s">
        <v>2549</v>
      </c>
      <c r="K117" s="10" t="s">
        <v>2550</v>
      </c>
      <c r="L117" s="10" t="s">
        <v>26</v>
      </c>
      <c r="M117" s="10" t="s">
        <v>26</v>
      </c>
      <c r="N117" s="10" t="s">
        <v>2551</v>
      </c>
      <c r="O117" s="10" t="s">
        <v>2552</v>
      </c>
      <c r="P117" s="10" t="s">
        <v>26</v>
      </c>
      <c r="Q117" s="10" t="s">
        <v>26</v>
      </c>
      <c r="R117" s="10">
        <f t="shared" si="3"/>
        <v>2</v>
      </c>
      <c r="S117" s="10">
        <f t="shared" si="4"/>
        <v>3</v>
      </c>
      <c r="T117" s="10">
        <f t="shared" si="5"/>
        <v>5</v>
      </c>
      <c r="U117" s="14" t="s">
        <v>2527</v>
      </c>
      <c r="V117" s="50"/>
      <c r="W117" s="14" t="s">
        <v>2528</v>
      </c>
      <c r="X117" s="14" t="s">
        <v>1860</v>
      </c>
      <c r="Y117" s="15"/>
      <c r="Z117" s="187" t="s">
        <v>4130</v>
      </c>
      <c r="AA117" s="187" t="s">
        <v>1860</v>
      </c>
      <c r="AB117" s="187" t="s">
        <v>4134</v>
      </c>
      <c r="AC117" s="15"/>
    </row>
    <row r="118" spans="1:29" ht="24" x14ac:dyDescent="0.2">
      <c r="A118" s="197" t="s">
        <v>4448</v>
      </c>
      <c r="B118" s="15">
        <v>156</v>
      </c>
      <c r="C118" s="15">
        <v>568</v>
      </c>
      <c r="D118" s="15">
        <v>667</v>
      </c>
      <c r="E118" s="15" t="s">
        <v>2553</v>
      </c>
      <c r="F118" s="189" t="s">
        <v>2553</v>
      </c>
      <c r="G118" s="21" t="s">
        <v>4456</v>
      </c>
      <c r="I118" s="10" t="s">
        <v>26</v>
      </c>
      <c r="J118" s="10" t="s">
        <v>26</v>
      </c>
      <c r="K118" s="10" t="s">
        <v>2555</v>
      </c>
      <c r="L118" s="10" t="s">
        <v>2556</v>
      </c>
      <c r="M118" s="10" t="s">
        <v>2557</v>
      </c>
      <c r="N118" s="10" t="s">
        <v>2558</v>
      </c>
      <c r="O118" s="10" t="s">
        <v>26</v>
      </c>
      <c r="P118" s="10" t="s">
        <v>26</v>
      </c>
      <c r="Q118" s="10" t="s">
        <v>26</v>
      </c>
      <c r="R118" s="10">
        <f t="shared" si="3"/>
        <v>0</v>
      </c>
      <c r="S118" s="10">
        <f t="shared" si="4"/>
        <v>4</v>
      </c>
      <c r="T118" s="10">
        <f t="shared" si="5"/>
        <v>4</v>
      </c>
      <c r="U118" s="14" t="s">
        <v>2527</v>
      </c>
      <c r="V118" s="50" t="s">
        <v>2546</v>
      </c>
      <c r="W118" s="14" t="s">
        <v>2528</v>
      </c>
      <c r="X118" s="14" t="s">
        <v>1860</v>
      </c>
      <c r="Y118" s="15"/>
      <c r="Z118" s="187" t="s">
        <v>4130</v>
      </c>
      <c r="AA118" s="187" t="s">
        <v>1860</v>
      </c>
      <c r="AB118" s="187" t="s">
        <v>4134</v>
      </c>
      <c r="AC118" s="15"/>
    </row>
    <row r="119" spans="1:29" x14ac:dyDescent="0.2">
      <c r="A119" s="197" t="s">
        <v>4448</v>
      </c>
      <c r="B119" s="15">
        <v>157</v>
      </c>
      <c r="C119" s="15">
        <v>600</v>
      </c>
      <c r="D119" s="15">
        <v>699</v>
      </c>
      <c r="E119" s="15" t="s">
        <v>2559</v>
      </c>
      <c r="F119" s="189" t="s">
        <v>2559</v>
      </c>
      <c r="G119" s="21" t="s">
        <v>2560</v>
      </c>
      <c r="I119" s="10" t="s">
        <v>26</v>
      </c>
      <c r="J119" s="10" t="s">
        <v>26</v>
      </c>
      <c r="K119" s="10" t="s">
        <v>2561</v>
      </c>
      <c r="L119" s="10" t="s">
        <v>2562</v>
      </c>
      <c r="M119" s="10" t="s">
        <v>26</v>
      </c>
      <c r="N119" s="10" t="s">
        <v>2563</v>
      </c>
      <c r="O119" s="10" t="s">
        <v>26</v>
      </c>
      <c r="P119" s="10" t="s">
        <v>26</v>
      </c>
      <c r="Q119" s="10" t="s">
        <v>26</v>
      </c>
      <c r="R119" s="10">
        <f t="shared" si="3"/>
        <v>0</v>
      </c>
      <c r="S119" s="10">
        <f t="shared" si="4"/>
        <v>3</v>
      </c>
      <c r="T119" s="10">
        <f t="shared" si="5"/>
        <v>3</v>
      </c>
      <c r="U119" s="14" t="s">
        <v>2527</v>
      </c>
      <c r="V119" s="50"/>
      <c r="W119" s="14" t="s">
        <v>2528</v>
      </c>
      <c r="X119" s="14" t="s">
        <v>1860</v>
      </c>
      <c r="Y119" s="15"/>
      <c r="Z119" s="187" t="s">
        <v>4130</v>
      </c>
      <c r="AA119" s="187" t="s">
        <v>1860</v>
      </c>
      <c r="AB119" s="187" t="s">
        <v>4134</v>
      </c>
      <c r="AC119" s="15"/>
    </row>
    <row r="120" spans="1:29" x14ac:dyDescent="0.2">
      <c r="A120" s="197" t="s">
        <v>4448</v>
      </c>
      <c r="B120" s="15">
        <v>158</v>
      </c>
      <c r="C120" s="15">
        <v>484</v>
      </c>
      <c r="D120" s="15">
        <v>582</v>
      </c>
      <c r="E120" s="15" t="s">
        <v>2564</v>
      </c>
      <c r="F120" s="189" t="s">
        <v>2564</v>
      </c>
      <c r="G120" s="15" t="s">
        <v>2564</v>
      </c>
      <c r="I120" s="10" t="s">
        <v>2565</v>
      </c>
      <c r="J120" s="10" t="s">
        <v>26</v>
      </c>
      <c r="K120" s="10" t="s">
        <v>2566</v>
      </c>
      <c r="L120" s="10" t="s">
        <v>2567</v>
      </c>
      <c r="M120" s="10" t="s">
        <v>2568</v>
      </c>
      <c r="N120" s="10" t="s">
        <v>2569</v>
      </c>
      <c r="O120" s="10" t="s">
        <v>26</v>
      </c>
      <c r="P120" s="10" t="s">
        <v>26</v>
      </c>
      <c r="Q120" s="10" t="s">
        <v>26</v>
      </c>
      <c r="R120" s="10">
        <f t="shared" si="3"/>
        <v>1</v>
      </c>
      <c r="S120" s="10">
        <f t="shared" si="4"/>
        <v>4</v>
      </c>
      <c r="T120" s="10">
        <f t="shared" si="5"/>
        <v>5</v>
      </c>
      <c r="U120" s="14" t="s">
        <v>2527</v>
      </c>
      <c r="V120" s="50"/>
      <c r="W120" s="14" t="s">
        <v>2528</v>
      </c>
      <c r="X120" s="14" t="s">
        <v>1860</v>
      </c>
      <c r="Y120" s="15"/>
      <c r="Z120" s="187" t="s">
        <v>4130</v>
      </c>
      <c r="AA120" s="187" t="s">
        <v>1860</v>
      </c>
      <c r="AB120" s="187" t="s">
        <v>4134</v>
      </c>
      <c r="AC120" s="15"/>
    </row>
    <row r="121" spans="1:29" x14ac:dyDescent="0.2">
      <c r="A121" s="197" t="s">
        <v>4448</v>
      </c>
      <c r="B121" s="15">
        <v>159</v>
      </c>
      <c r="C121" s="15">
        <v>509</v>
      </c>
      <c r="D121" s="15">
        <v>607</v>
      </c>
      <c r="E121" s="15" t="s">
        <v>2570</v>
      </c>
      <c r="F121" s="189" t="s">
        <v>2570</v>
      </c>
      <c r="G121" s="15" t="s">
        <v>2570</v>
      </c>
      <c r="I121" s="10" t="s">
        <v>2571</v>
      </c>
      <c r="J121" s="10" t="s">
        <v>2572</v>
      </c>
      <c r="K121" s="10" t="s">
        <v>2573</v>
      </c>
      <c r="L121" s="10" t="s">
        <v>2574</v>
      </c>
      <c r="M121" s="10" t="s">
        <v>2575</v>
      </c>
      <c r="N121" s="10" t="s">
        <v>2576</v>
      </c>
      <c r="O121" s="10" t="s">
        <v>2572</v>
      </c>
      <c r="P121" s="10" t="s">
        <v>2572</v>
      </c>
      <c r="Q121" s="10" t="s">
        <v>2572</v>
      </c>
      <c r="R121" s="10">
        <f t="shared" si="3"/>
        <v>2</v>
      </c>
      <c r="S121" s="10">
        <f t="shared" si="4"/>
        <v>7</v>
      </c>
      <c r="T121" s="10">
        <f t="shared" si="5"/>
        <v>9</v>
      </c>
      <c r="U121" s="14" t="s">
        <v>2527</v>
      </c>
      <c r="V121" s="50"/>
      <c r="W121" s="14" t="s">
        <v>2528</v>
      </c>
      <c r="X121" s="14" t="s">
        <v>1860</v>
      </c>
      <c r="Y121" s="15"/>
      <c r="Z121" s="187" t="s">
        <v>4130</v>
      </c>
      <c r="AA121" s="187" t="s">
        <v>1860</v>
      </c>
      <c r="AB121" s="187" t="s">
        <v>4134</v>
      </c>
      <c r="AC121" s="15"/>
    </row>
    <row r="122" spans="1:29" x14ac:dyDescent="0.2">
      <c r="A122" s="197" t="s">
        <v>4448</v>
      </c>
      <c r="B122" s="15">
        <v>160</v>
      </c>
      <c r="C122" s="15">
        <v>479</v>
      </c>
      <c r="D122" s="15">
        <v>577</v>
      </c>
      <c r="E122" s="15" t="s">
        <v>2577</v>
      </c>
      <c r="F122" s="189" t="s">
        <v>2577</v>
      </c>
      <c r="G122" s="15" t="s">
        <v>2577</v>
      </c>
      <c r="I122" s="10" t="s">
        <v>2578</v>
      </c>
      <c r="J122" s="10" t="s">
        <v>2579</v>
      </c>
      <c r="K122" s="10" t="s">
        <v>2580</v>
      </c>
      <c r="L122" s="10" t="s">
        <v>2572</v>
      </c>
      <c r="M122" s="10" t="s">
        <v>2572</v>
      </c>
      <c r="N122" s="10" t="s">
        <v>2572</v>
      </c>
      <c r="O122" s="10" t="s">
        <v>2572</v>
      </c>
      <c r="P122" s="10" t="s">
        <v>2572</v>
      </c>
      <c r="Q122" s="10" t="s">
        <v>2572</v>
      </c>
      <c r="R122" s="10">
        <f t="shared" si="3"/>
        <v>2</v>
      </c>
      <c r="S122" s="10">
        <f t="shared" si="4"/>
        <v>7</v>
      </c>
      <c r="T122" s="10">
        <f t="shared" si="5"/>
        <v>9</v>
      </c>
      <c r="U122" s="14" t="s">
        <v>2527</v>
      </c>
      <c r="V122" s="50"/>
      <c r="W122" s="14" t="s">
        <v>2528</v>
      </c>
      <c r="X122" s="14" t="s">
        <v>1860</v>
      </c>
      <c r="Y122" s="15"/>
      <c r="Z122" s="187" t="s">
        <v>4130</v>
      </c>
      <c r="AA122" s="187" t="s">
        <v>1860</v>
      </c>
      <c r="AB122" s="187" t="s">
        <v>4134</v>
      </c>
      <c r="AC122" s="15"/>
    </row>
    <row r="123" spans="1:29" x14ac:dyDescent="0.2">
      <c r="A123" s="197" t="s">
        <v>4448</v>
      </c>
      <c r="B123" s="15">
        <v>161</v>
      </c>
      <c r="C123" s="15">
        <v>508</v>
      </c>
      <c r="D123" s="15">
        <v>606</v>
      </c>
      <c r="E123" s="15" t="s">
        <v>2581</v>
      </c>
      <c r="F123" s="189" t="s">
        <v>2582</v>
      </c>
      <c r="G123" s="15" t="s">
        <v>2582</v>
      </c>
      <c r="I123" s="10" t="s">
        <v>2583</v>
      </c>
      <c r="J123" s="10" t="s">
        <v>2584</v>
      </c>
      <c r="K123" s="10" t="s">
        <v>2585</v>
      </c>
      <c r="L123" s="10" t="s">
        <v>2572</v>
      </c>
      <c r="M123" s="10" t="s">
        <v>2572</v>
      </c>
      <c r="N123" s="10" t="s">
        <v>2586</v>
      </c>
      <c r="O123" s="10" t="s">
        <v>2572</v>
      </c>
      <c r="P123" s="10" t="s">
        <v>2572</v>
      </c>
      <c r="Q123" s="10" t="s">
        <v>2572</v>
      </c>
      <c r="R123" s="10">
        <f t="shared" si="3"/>
        <v>2</v>
      </c>
      <c r="S123" s="10">
        <f t="shared" si="4"/>
        <v>7</v>
      </c>
      <c r="T123" s="10">
        <f t="shared" si="5"/>
        <v>9</v>
      </c>
      <c r="U123" s="14" t="s">
        <v>2527</v>
      </c>
      <c r="V123" s="50"/>
      <c r="W123" s="14" t="s">
        <v>2528</v>
      </c>
      <c r="X123" s="14" t="s">
        <v>1860</v>
      </c>
      <c r="Y123" s="15"/>
      <c r="Z123" s="187" t="s">
        <v>4130</v>
      </c>
      <c r="AA123" s="187" t="s">
        <v>1860</v>
      </c>
      <c r="AB123" s="187" t="s">
        <v>4134</v>
      </c>
      <c r="AC123" s="15"/>
    </row>
    <row r="124" spans="1:29" x14ac:dyDescent="0.2">
      <c r="A124" s="197" t="s">
        <v>4448</v>
      </c>
      <c r="B124" s="15">
        <v>162</v>
      </c>
      <c r="C124" s="15">
        <v>642</v>
      </c>
      <c r="D124" s="15">
        <v>744</v>
      </c>
      <c r="E124" s="15" t="s">
        <v>2587</v>
      </c>
      <c r="F124" s="189" t="s">
        <v>2587</v>
      </c>
      <c r="G124" s="15" t="s">
        <v>2587</v>
      </c>
      <c r="I124" s="10" t="s">
        <v>2588</v>
      </c>
      <c r="J124" s="10" t="s">
        <v>26</v>
      </c>
      <c r="K124" s="10" t="s">
        <v>2589</v>
      </c>
      <c r="L124" s="10" t="s">
        <v>2590</v>
      </c>
      <c r="M124" s="10" t="s">
        <v>2591</v>
      </c>
      <c r="N124" s="10" t="s">
        <v>2592</v>
      </c>
      <c r="O124" s="10" t="s">
        <v>26</v>
      </c>
      <c r="P124" s="10" t="s">
        <v>26</v>
      </c>
      <c r="Q124" s="10" t="s">
        <v>26</v>
      </c>
      <c r="R124" s="10">
        <f t="shared" si="3"/>
        <v>1</v>
      </c>
      <c r="S124" s="10">
        <f t="shared" si="4"/>
        <v>4</v>
      </c>
      <c r="T124" s="10">
        <f t="shared" si="5"/>
        <v>5</v>
      </c>
      <c r="U124" s="14" t="s">
        <v>2527</v>
      </c>
      <c r="V124" s="50"/>
      <c r="W124" s="14" t="s">
        <v>2528</v>
      </c>
      <c r="X124" s="14" t="s">
        <v>1860</v>
      </c>
      <c r="Y124" s="15"/>
      <c r="Z124" s="187" t="s">
        <v>4130</v>
      </c>
      <c r="AA124" s="187" t="s">
        <v>1860</v>
      </c>
      <c r="AB124" s="187" t="s">
        <v>4134</v>
      </c>
      <c r="AC124" s="15"/>
    </row>
    <row r="125" spans="1:29" x14ac:dyDescent="0.2">
      <c r="A125" s="197" t="s">
        <v>4448</v>
      </c>
      <c r="B125" s="15">
        <v>163</v>
      </c>
      <c r="C125" s="15">
        <v>648</v>
      </c>
      <c r="D125" s="15">
        <v>750</v>
      </c>
      <c r="E125" s="15" t="s">
        <v>2593</v>
      </c>
      <c r="F125" s="189" t="s">
        <v>2593</v>
      </c>
      <c r="G125" s="21" t="s">
        <v>2594</v>
      </c>
      <c r="I125" s="10" t="s">
        <v>2595</v>
      </c>
      <c r="J125" s="10" t="s">
        <v>2596</v>
      </c>
      <c r="K125" s="10" t="s">
        <v>2597</v>
      </c>
      <c r="L125" s="10" t="s">
        <v>26</v>
      </c>
      <c r="M125" s="10" t="s">
        <v>26</v>
      </c>
      <c r="N125" s="10" t="s">
        <v>26</v>
      </c>
      <c r="O125" s="10" t="s">
        <v>2598</v>
      </c>
      <c r="P125" s="10" t="s">
        <v>26</v>
      </c>
      <c r="Q125" s="10" t="s">
        <v>26</v>
      </c>
      <c r="R125" s="10">
        <f t="shared" si="3"/>
        <v>2</v>
      </c>
      <c r="S125" s="10">
        <f t="shared" si="4"/>
        <v>2</v>
      </c>
      <c r="T125" s="10">
        <f t="shared" si="5"/>
        <v>4</v>
      </c>
      <c r="U125" s="14" t="s">
        <v>2527</v>
      </c>
      <c r="V125" s="50"/>
      <c r="W125" s="14" t="s">
        <v>2528</v>
      </c>
      <c r="X125" s="14" t="s">
        <v>1860</v>
      </c>
      <c r="Y125" s="15"/>
      <c r="Z125" s="187" t="s">
        <v>4130</v>
      </c>
      <c r="AA125" s="187" t="s">
        <v>1860</v>
      </c>
      <c r="AB125" s="187" t="s">
        <v>4134</v>
      </c>
      <c r="AC125" s="15"/>
    </row>
    <row r="126" spans="1:29" x14ac:dyDescent="0.2">
      <c r="A126" s="197" t="s">
        <v>4448</v>
      </c>
      <c r="B126" s="15">
        <v>164</v>
      </c>
      <c r="C126" s="15">
        <v>625</v>
      </c>
      <c r="D126" s="15">
        <v>724</v>
      </c>
      <c r="E126" s="15" t="s">
        <v>2599</v>
      </c>
      <c r="F126" s="190" t="s">
        <v>2600</v>
      </c>
      <c r="G126" s="26" t="s">
        <v>2600</v>
      </c>
      <c r="I126" s="10" t="s">
        <v>2601</v>
      </c>
      <c r="J126" s="10" t="s">
        <v>26</v>
      </c>
      <c r="K126" s="10" t="s">
        <v>2602</v>
      </c>
      <c r="L126" s="10" t="s">
        <v>2603</v>
      </c>
      <c r="M126" s="10" t="s">
        <v>2604</v>
      </c>
      <c r="N126" s="10" t="s">
        <v>2605</v>
      </c>
      <c r="O126" s="10" t="s">
        <v>26</v>
      </c>
      <c r="P126" s="10" t="s">
        <v>26</v>
      </c>
      <c r="Q126" s="10" t="s">
        <v>26</v>
      </c>
      <c r="R126" s="10">
        <f t="shared" si="3"/>
        <v>1</v>
      </c>
      <c r="S126" s="10">
        <f t="shared" si="4"/>
        <v>4</v>
      </c>
      <c r="T126" s="10">
        <f t="shared" si="5"/>
        <v>5</v>
      </c>
      <c r="U126" s="14" t="s">
        <v>2527</v>
      </c>
      <c r="V126" s="50"/>
      <c r="W126" s="14" t="s">
        <v>2528</v>
      </c>
      <c r="X126" s="14" t="s">
        <v>1860</v>
      </c>
      <c r="Y126" s="15"/>
      <c r="Z126" s="187" t="s">
        <v>4130</v>
      </c>
      <c r="AA126" s="187" t="s">
        <v>1860</v>
      </c>
      <c r="AB126" s="187" t="s">
        <v>4134</v>
      </c>
      <c r="AC126" s="15"/>
    </row>
    <row r="127" spans="1:29" x14ac:dyDescent="0.2">
      <c r="A127" s="197" t="s">
        <v>4448</v>
      </c>
      <c r="B127" s="15">
        <v>165</v>
      </c>
      <c r="C127" s="15">
        <v>619</v>
      </c>
      <c r="D127" s="15">
        <v>718</v>
      </c>
      <c r="E127" s="15" t="s">
        <v>2606</v>
      </c>
      <c r="F127" s="190" t="s">
        <v>2607</v>
      </c>
      <c r="G127" s="20" t="s">
        <v>2607</v>
      </c>
      <c r="I127" s="10" t="s">
        <v>2608</v>
      </c>
      <c r="J127" s="10" t="s">
        <v>26</v>
      </c>
      <c r="K127" s="10" t="s">
        <v>2609</v>
      </c>
      <c r="L127" s="10" t="s">
        <v>2610</v>
      </c>
      <c r="M127" s="10" t="s">
        <v>2611</v>
      </c>
      <c r="N127" s="10" t="s">
        <v>2612</v>
      </c>
      <c r="O127" s="10" t="s">
        <v>26</v>
      </c>
      <c r="P127" s="10" t="s">
        <v>26</v>
      </c>
      <c r="Q127" s="10" t="s">
        <v>26</v>
      </c>
      <c r="R127" s="10">
        <f t="shared" si="3"/>
        <v>1</v>
      </c>
      <c r="S127" s="10">
        <f t="shared" si="4"/>
        <v>4</v>
      </c>
      <c r="T127" s="10">
        <f t="shared" si="5"/>
        <v>5</v>
      </c>
      <c r="U127" s="14" t="s">
        <v>2527</v>
      </c>
      <c r="V127" s="50"/>
      <c r="W127" s="14" t="s">
        <v>2528</v>
      </c>
      <c r="X127" s="14" t="s">
        <v>1860</v>
      </c>
      <c r="Y127" s="15"/>
      <c r="Z127" s="187" t="s">
        <v>4130</v>
      </c>
      <c r="AA127" s="187" t="s">
        <v>1860</v>
      </c>
      <c r="AB127" s="187" t="s">
        <v>4134</v>
      </c>
      <c r="AC127" s="15"/>
    </row>
    <row r="128" spans="1:29" x14ac:dyDescent="0.2">
      <c r="A128" s="197" t="s">
        <v>4448</v>
      </c>
      <c r="B128" s="15">
        <v>166</v>
      </c>
      <c r="C128" s="15">
        <v>520</v>
      </c>
      <c r="D128" s="15">
        <v>618</v>
      </c>
      <c r="E128" s="15" t="s">
        <v>2613</v>
      </c>
      <c r="F128" s="189" t="s">
        <v>2613</v>
      </c>
      <c r="G128" s="15" t="s">
        <v>2613</v>
      </c>
      <c r="I128" s="10" t="s">
        <v>2614</v>
      </c>
      <c r="J128" s="10" t="s">
        <v>26</v>
      </c>
      <c r="K128" s="10" t="s">
        <v>2615</v>
      </c>
      <c r="L128" s="10" t="s">
        <v>2616</v>
      </c>
      <c r="M128" s="10" t="s">
        <v>2617</v>
      </c>
      <c r="N128" s="10" t="s">
        <v>2618</v>
      </c>
      <c r="O128" s="10" t="s">
        <v>26</v>
      </c>
      <c r="P128" s="10" t="s">
        <v>26</v>
      </c>
      <c r="Q128" s="10" t="s">
        <v>26</v>
      </c>
      <c r="R128" s="10">
        <f t="shared" si="3"/>
        <v>1</v>
      </c>
      <c r="S128" s="10">
        <f t="shared" si="4"/>
        <v>4</v>
      </c>
      <c r="T128" s="10">
        <f t="shared" si="5"/>
        <v>5</v>
      </c>
      <c r="U128" s="14" t="s">
        <v>2527</v>
      </c>
      <c r="V128" s="50"/>
      <c r="W128" s="14" t="s">
        <v>2528</v>
      </c>
      <c r="X128" s="14" t="s">
        <v>1860</v>
      </c>
      <c r="Y128" s="15"/>
      <c r="Z128" s="187" t="s">
        <v>4130</v>
      </c>
      <c r="AA128" s="187" t="s">
        <v>1860</v>
      </c>
      <c r="AB128" s="187" t="s">
        <v>4134</v>
      </c>
      <c r="AC128" s="15"/>
    </row>
    <row r="129" spans="1:29" ht="24" x14ac:dyDescent="0.2">
      <c r="A129" s="197" t="s">
        <v>4448</v>
      </c>
      <c r="B129" s="15">
        <v>167</v>
      </c>
      <c r="C129" s="15">
        <v>379</v>
      </c>
      <c r="D129" s="15">
        <v>472</v>
      </c>
      <c r="E129" s="15" t="s">
        <v>2619</v>
      </c>
      <c r="F129" s="189" t="s">
        <v>2619</v>
      </c>
      <c r="G129" s="15" t="s">
        <v>2620</v>
      </c>
      <c r="I129" s="10" t="s">
        <v>2621</v>
      </c>
      <c r="J129" s="10" t="s">
        <v>26</v>
      </c>
      <c r="K129" s="10" t="s">
        <v>2622</v>
      </c>
      <c r="L129" s="10" t="s">
        <v>2623</v>
      </c>
      <c r="M129" s="10" t="s">
        <v>2624</v>
      </c>
      <c r="N129" s="10" t="s">
        <v>2625</v>
      </c>
      <c r="O129" s="10" t="s">
        <v>26</v>
      </c>
      <c r="P129" s="10" t="s">
        <v>26</v>
      </c>
      <c r="Q129" s="10" t="s">
        <v>26</v>
      </c>
      <c r="R129" s="10">
        <f t="shared" si="3"/>
        <v>1</v>
      </c>
      <c r="S129" s="10">
        <f t="shared" si="4"/>
        <v>4</v>
      </c>
      <c r="T129" s="10">
        <f t="shared" si="5"/>
        <v>5</v>
      </c>
      <c r="U129" s="14" t="s">
        <v>2042</v>
      </c>
      <c r="V129" s="50" t="s">
        <v>2626</v>
      </c>
      <c r="W129" s="14" t="s">
        <v>2627</v>
      </c>
      <c r="X129" s="14" t="s">
        <v>1860</v>
      </c>
      <c r="Y129" s="15"/>
      <c r="Z129" s="187" t="s">
        <v>4130</v>
      </c>
      <c r="AA129" s="187" t="s">
        <v>1860</v>
      </c>
      <c r="AB129" s="187" t="s">
        <v>4135</v>
      </c>
      <c r="AC129" s="15"/>
    </row>
    <row r="130" spans="1:29" x14ac:dyDescent="0.2">
      <c r="A130" s="197" t="s">
        <v>4448</v>
      </c>
      <c r="B130" s="15">
        <v>168</v>
      </c>
      <c r="C130" s="15">
        <v>547</v>
      </c>
      <c r="D130" s="15">
        <v>646</v>
      </c>
      <c r="E130" s="15" t="s">
        <v>2628</v>
      </c>
      <c r="F130" s="189" t="s">
        <v>2628</v>
      </c>
      <c r="G130" s="15" t="s">
        <v>2628</v>
      </c>
      <c r="I130" s="10" t="s">
        <v>2629</v>
      </c>
      <c r="J130" s="10" t="s">
        <v>26</v>
      </c>
      <c r="K130" s="10" t="s">
        <v>2630</v>
      </c>
      <c r="L130" s="10" t="s">
        <v>2631</v>
      </c>
      <c r="M130" s="10" t="s">
        <v>2632</v>
      </c>
      <c r="N130" s="10" t="s">
        <v>2633</v>
      </c>
      <c r="O130" s="10" t="s">
        <v>26</v>
      </c>
      <c r="P130" s="10" t="s">
        <v>26</v>
      </c>
      <c r="Q130" s="10" t="s">
        <v>26</v>
      </c>
      <c r="R130" s="10">
        <f t="shared" ref="R130:R193" si="6">2-(SUM(IF(I130="NA",1,0),IF(J130="NA",1,0)))</f>
        <v>1</v>
      </c>
      <c r="S130" s="10">
        <f t="shared" ref="S130:S193" si="7">7-SUM(IF(K130="NA",1,0),IF(L130="NA",1,0),IF(M130="NA",1,0),IF(N130="NA",1,0),IF(O130="NA",1,0),IF(P130="NA",1,0),IF(Q130="NA",1,0))</f>
        <v>4</v>
      </c>
      <c r="T130" s="10">
        <f t="shared" ref="T130:T193" si="8">SUM(R130:S130)</f>
        <v>5</v>
      </c>
      <c r="U130" s="14" t="s">
        <v>2042</v>
      </c>
      <c r="V130" s="50"/>
      <c r="W130" s="14" t="s">
        <v>2627</v>
      </c>
      <c r="X130" s="14" t="s">
        <v>1860</v>
      </c>
      <c r="Y130" s="15"/>
      <c r="Z130" s="187" t="s">
        <v>4130</v>
      </c>
      <c r="AA130" s="187" t="s">
        <v>1860</v>
      </c>
      <c r="AB130" s="187" t="s">
        <v>4135</v>
      </c>
      <c r="AC130" s="15"/>
    </row>
    <row r="131" spans="1:29" ht="24" x14ac:dyDescent="0.2">
      <c r="A131" s="197" t="s">
        <v>4448</v>
      </c>
      <c r="B131" s="15">
        <v>169</v>
      </c>
      <c r="C131" s="15">
        <v>381</v>
      </c>
      <c r="D131" s="15">
        <v>474</v>
      </c>
      <c r="E131" s="15" t="s">
        <v>2634</v>
      </c>
      <c r="F131" s="189" t="s">
        <v>2634</v>
      </c>
      <c r="G131" s="15" t="s">
        <v>2635</v>
      </c>
      <c r="I131" s="10" t="s">
        <v>2636</v>
      </c>
      <c r="J131" s="10" t="s">
        <v>2637</v>
      </c>
      <c r="K131" s="10" t="s">
        <v>2638</v>
      </c>
      <c r="L131" s="10" t="s">
        <v>2639</v>
      </c>
      <c r="M131" s="10" t="s">
        <v>2640</v>
      </c>
      <c r="N131" s="10" t="s">
        <v>2641</v>
      </c>
      <c r="O131" s="10" t="s">
        <v>2642</v>
      </c>
      <c r="P131" s="10" t="s">
        <v>26</v>
      </c>
      <c r="Q131" s="10" t="s">
        <v>26</v>
      </c>
      <c r="R131" s="10">
        <f t="shared" si="6"/>
        <v>2</v>
      </c>
      <c r="S131" s="10">
        <f t="shared" si="7"/>
        <v>5</v>
      </c>
      <c r="T131" s="10">
        <f t="shared" si="8"/>
        <v>7</v>
      </c>
      <c r="U131" s="14" t="s">
        <v>2042</v>
      </c>
      <c r="V131" s="50" t="s">
        <v>2626</v>
      </c>
      <c r="W131" s="14" t="s">
        <v>2627</v>
      </c>
      <c r="X131" s="14" t="s">
        <v>1860</v>
      </c>
      <c r="Y131" s="15"/>
      <c r="Z131" s="187" t="s">
        <v>4130</v>
      </c>
      <c r="AA131" s="187" t="s">
        <v>1860</v>
      </c>
      <c r="AB131" s="187" t="s">
        <v>4135</v>
      </c>
      <c r="AC131" s="15"/>
    </row>
    <row r="132" spans="1:29" ht="24" x14ac:dyDescent="0.2">
      <c r="A132" s="197" t="s">
        <v>4448</v>
      </c>
      <c r="B132" s="15">
        <v>170</v>
      </c>
      <c r="C132" s="15">
        <v>380</v>
      </c>
      <c r="D132" s="15">
        <v>473</v>
      </c>
      <c r="E132" s="15" t="s">
        <v>2643</v>
      </c>
      <c r="F132" s="189" t="s">
        <v>2643</v>
      </c>
      <c r="G132" s="184" t="s">
        <v>2644</v>
      </c>
      <c r="I132" s="10" t="s">
        <v>2645</v>
      </c>
      <c r="J132" s="10" t="s">
        <v>2646</v>
      </c>
      <c r="K132" s="10" t="s">
        <v>2647</v>
      </c>
      <c r="L132" s="10" t="s">
        <v>2648</v>
      </c>
      <c r="M132" s="10" t="s">
        <v>2649</v>
      </c>
      <c r="N132" s="10" t="s">
        <v>2650</v>
      </c>
      <c r="O132" s="10" t="s">
        <v>26</v>
      </c>
      <c r="P132" s="10" t="s">
        <v>82</v>
      </c>
      <c r="Q132" s="10" t="s">
        <v>82</v>
      </c>
      <c r="R132" s="10">
        <f t="shared" si="6"/>
        <v>2</v>
      </c>
      <c r="S132" s="10">
        <f t="shared" si="7"/>
        <v>6</v>
      </c>
      <c r="T132" s="10">
        <f t="shared" si="8"/>
        <v>8</v>
      </c>
      <c r="U132" s="14" t="s">
        <v>2042</v>
      </c>
      <c r="V132" s="50" t="s">
        <v>2651</v>
      </c>
      <c r="W132" s="14" t="s">
        <v>2627</v>
      </c>
      <c r="X132" s="14" t="s">
        <v>1860</v>
      </c>
      <c r="Y132" s="15"/>
      <c r="Z132" s="187" t="s">
        <v>4130</v>
      </c>
      <c r="AA132" s="187" t="s">
        <v>1860</v>
      </c>
      <c r="AB132" s="187" t="s">
        <v>4135</v>
      </c>
      <c r="AC132" s="15"/>
    </row>
    <row r="133" spans="1:29" x14ac:dyDescent="0.2">
      <c r="A133" s="197" t="s">
        <v>4448</v>
      </c>
      <c r="B133" s="15">
        <v>171</v>
      </c>
      <c r="C133" s="15">
        <v>493</v>
      </c>
      <c r="D133" s="15">
        <v>591</v>
      </c>
      <c r="E133" s="15" t="s">
        <v>2652</v>
      </c>
      <c r="F133" s="189" t="s">
        <v>2652</v>
      </c>
      <c r="G133" s="15" t="s">
        <v>2652</v>
      </c>
      <c r="I133" s="10" t="s">
        <v>2653</v>
      </c>
      <c r="J133" s="10" t="s">
        <v>2654</v>
      </c>
      <c r="K133" s="10" t="s">
        <v>2655</v>
      </c>
      <c r="L133" s="10" t="s">
        <v>2656</v>
      </c>
      <c r="M133" s="10" t="s">
        <v>2657</v>
      </c>
      <c r="N133" s="10" t="s">
        <v>2658</v>
      </c>
      <c r="O133" s="10" t="s">
        <v>2659</v>
      </c>
      <c r="P133" s="10" t="s">
        <v>82</v>
      </c>
      <c r="Q133" s="10" t="s">
        <v>82</v>
      </c>
      <c r="R133" s="10">
        <f t="shared" si="6"/>
        <v>2</v>
      </c>
      <c r="S133" s="10">
        <f t="shared" si="7"/>
        <v>7</v>
      </c>
      <c r="T133" s="10">
        <f t="shared" si="8"/>
        <v>9</v>
      </c>
      <c r="U133" s="14" t="s">
        <v>2042</v>
      </c>
      <c r="V133" s="50"/>
      <c r="W133" s="14" t="s">
        <v>2627</v>
      </c>
      <c r="X133" s="14" t="s">
        <v>1860</v>
      </c>
      <c r="Y133" s="15"/>
      <c r="Z133" s="187" t="s">
        <v>4130</v>
      </c>
      <c r="AA133" s="187" t="s">
        <v>1860</v>
      </c>
      <c r="AB133" s="187" t="s">
        <v>4135</v>
      </c>
      <c r="AC133" s="15"/>
    </row>
    <row r="134" spans="1:29" ht="24" x14ac:dyDescent="0.2">
      <c r="A134" s="197" t="s">
        <v>4448</v>
      </c>
      <c r="B134" s="15">
        <v>172</v>
      </c>
      <c r="C134" s="15">
        <v>663</v>
      </c>
      <c r="D134" s="15">
        <v>765</v>
      </c>
      <c r="E134" s="15" t="s">
        <v>2660</v>
      </c>
      <c r="F134" s="189" t="s">
        <v>2660</v>
      </c>
      <c r="G134" s="15" t="s">
        <v>2660</v>
      </c>
      <c r="I134" s="10" t="s">
        <v>82</v>
      </c>
      <c r="J134" s="10" t="s">
        <v>82</v>
      </c>
      <c r="K134" s="10" t="s">
        <v>82</v>
      </c>
      <c r="L134" s="10" t="s">
        <v>82</v>
      </c>
      <c r="M134" s="10" t="s">
        <v>26</v>
      </c>
      <c r="N134" s="10" t="s">
        <v>26</v>
      </c>
      <c r="O134" s="10" t="s">
        <v>26</v>
      </c>
      <c r="P134" s="10" t="s">
        <v>82</v>
      </c>
      <c r="Q134" s="10" t="s">
        <v>26</v>
      </c>
      <c r="R134" s="10">
        <f t="shared" si="6"/>
        <v>2</v>
      </c>
      <c r="S134" s="10">
        <f t="shared" si="7"/>
        <v>3</v>
      </c>
      <c r="T134" s="10">
        <f t="shared" si="8"/>
        <v>5</v>
      </c>
      <c r="U134" s="14" t="s">
        <v>2042</v>
      </c>
      <c r="V134" s="50" t="s">
        <v>2661</v>
      </c>
      <c r="W134" s="14" t="s">
        <v>2627</v>
      </c>
      <c r="X134" s="14" t="s">
        <v>1860</v>
      </c>
      <c r="Y134" s="15"/>
      <c r="Z134" s="187" t="s">
        <v>4130</v>
      </c>
      <c r="AA134" s="187" t="s">
        <v>1860</v>
      </c>
      <c r="AB134" s="187" t="s">
        <v>4135</v>
      </c>
      <c r="AC134" s="15"/>
    </row>
    <row r="135" spans="1:29" x14ac:dyDescent="0.2">
      <c r="A135" s="197" t="s">
        <v>4448</v>
      </c>
      <c r="B135" s="15">
        <v>173</v>
      </c>
      <c r="C135" s="15">
        <v>501</v>
      </c>
      <c r="D135" s="15">
        <v>599</v>
      </c>
      <c r="E135" s="15" t="s">
        <v>2662</v>
      </c>
      <c r="F135" s="189" t="s">
        <v>2662</v>
      </c>
      <c r="G135" s="15" t="s">
        <v>2662</v>
      </c>
      <c r="I135" s="10" t="s">
        <v>2663</v>
      </c>
      <c r="J135" s="10" t="s">
        <v>82</v>
      </c>
      <c r="K135" s="10" t="s">
        <v>2664</v>
      </c>
      <c r="L135" s="10" t="s">
        <v>2665</v>
      </c>
      <c r="M135" s="10" t="s">
        <v>2666</v>
      </c>
      <c r="N135" s="10" t="s">
        <v>2667</v>
      </c>
      <c r="O135" s="10" t="s">
        <v>26</v>
      </c>
      <c r="P135" s="10" t="s">
        <v>82</v>
      </c>
      <c r="Q135" s="10" t="s">
        <v>82</v>
      </c>
      <c r="R135" s="10">
        <f t="shared" si="6"/>
        <v>2</v>
      </c>
      <c r="S135" s="10">
        <f t="shared" si="7"/>
        <v>6</v>
      </c>
      <c r="T135" s="10">
        <f t="shared" si="8"/>
        <v>8</v>
      </c>
      <c r="U135" s="14" t="s">
        <v>2042</v>
      </c>
      <c r="V135" s="50"/>
      <c r="W135" s="14" t="s">
        <v>2627</v>
      </c>
      <c r="X135" s="14" t="s">
        <v>1860</v>
      </c>
      <c r="Y135" s="15"/>
      <c r="Z135" s="187" t="s">
        <v>4130</v>
      </c>
      <c r="AA135" s="187" t="s">
        <v>1860</v>
      </c>
      <c r="AB135" s="187" t="s">
        <v>4135</v>
      </c>
      <c r="AC135" s="15"/>
    </row>
    <row r="136" spans="1:29" x14ac:dyDescent="0.2">
      <c r="A136" s="197" t="s">
        <v>4448</v>
      </c>
      <c r="B136" s="15">
        <v>174</v>
      </c>
      <c r="C136" s="15">
        <v>382</v>
      </c>
      <c r="D136" s="15">
        <v>475</v>
      </c>
      <c r="E136" s="15" t="s">
        <v>2668</v>
      </c>
      <c r="F136" s="189" t="s">
        <v>2668</v>
      </c>
      <c r="G136" s="15" t="s">
        <v>2669</v>
      </c>
      <c r="I136" s="10" t="s">
        <v>2670</v>
      </c>
      <c r="J136" s="10" t="s">
        <v>26</v>
      </c>
      <c r="K136" s="10" t="s">
        <v>2671</v>
      </c>
      <c r="L136" s="10" t="s">
        <v>2672</v>
      </c>
      <c r="M136" s="10" t="s">
        <v>2673</v>
      </c>
      <c r="N136" s="10" t="s">
        <v>2674</v>
      </c>
      <c r="O136" s="10" t="s">
        <v>26</v>
      </c>
      <c r="P136" s="10" t="s">
        <v>26</v>
      </c>
      <c r="Q136" s="10" t="s">
        <v>26</v>
      </c>
      <c r="R136" s="10">
        <f t="shared" si="6"/>
        <v>1</v>
      </c>
      <c r="S136" s="10">
        <f t="shared" si="7"/>
        <v>4</v>
      </c>
      <c r="T136" s="10">
        <f t="shared" si="8"/>
        <v>5</v>
      </c>
      <c r="U136" s="14" t="s">
        <v>2042</v>
      </c>
      <c r="V136" s="50" t="s">
        <v>2675</v>
      </c>
      <c r="W136" s="14" t="s">
        <v>2627</v>
      </c>
      <c r="X136" s="14" t="s">
        <v>1860</v>
      </c>
      <c r="Y136" s="15"/>
      <c r="Z136" s="187" t="s">
        <v>4130</v>
      </c>
      <c r="AA136" s="187" t="s">
        <v>1860</v>
      </c>
      <c r="AB136" s="187" t="s">
        <v>4135</v>
      </c>
      <c r="AC136" s="15"/>
    </row>
    <row r="137" spans="1:29" x14ac:dyDescent="0.2">
      <c r="A137" s="197" t="s">
        <v>4448</v>
      </c>
      <c r="B137" s="15">
        <v>175</v>
      </c>
      <c r="C137" s="15">
        <v>627</v>
      </c>
      <c r="D137" s="15">
        <v>726</v>
      </c>
      <c r="E137" s="15" t="s">
        <v>2676</v>
      </c>
      <c r="F137" s="190" t="s">
        <v>2677</v>
      </c>
      <c r="G137" s="20" t="s">
        <v>2677</v>
      </c>
      <c r="I137" s="10" t="s">
        <v>2678</v>
      </c>
      <c r="J137" s="10" t="s">
        <v>26</v>
      </c>
      <c r="K137" s="10" t="s">
        <v>2679</v>
      </c>
      <c r="L137" s="10" t="s">
        <v>2680</v>
      </c>
      <c r="M137" s="10" t="s">
        <v>2681</v>
      </c>
      <c r="N137" s="10" t="s">
        <v>2682</v>
      </c>
      <c r="O137" s="10" t="s">
        <v>26</v>
      </c>
      <c r="P137" s="10" t="s">
        <v>26</v>
      </c>
      <c r="Q137" s="10" t="s">
        <v>26</v>
      </c>
      <c r="R137" s="10">
        <f t="shared" si="6"/>
        <v>1</v>
      </c>
      <c r="S137" s="10">
        <f t="shared" si="7"/>
        <v>4</v>
      </c>
      <c r="T137" s="10">
        <f t="shared" si="8"/>
        <v>5</v>
      </c>
      <c r="U137" s="14" t="s">
        <v>2042</v>
      </c>
      <c r="V137" s="50"/>
      <c r="W137" s="14" t="s">
        <v>2627</v>
      </c>
      <c r="X137" s="14" t="s">
        <v>1860</v>
      </c>
      <c r="Y137" s="15"/>
      <c r="Z137" s="187" t="s">
        <v>4130</v>
      </c>
      <c r="AA137" s="187" t="s">
        <v>1860</v>
      </c>
      <c r="AB137" s="187" t="s">
        <v>4135</v>
      </c>
      <c r="AC137" s="15"/>
    </row>
    <row r="138" spans="1:29" x14ac:dyDescent="0.2">
      <c r="A138" s="197" t="s">
        <v>4448</v>
      </c>
      <c r="B138" s="15">
        <v>176</v>
      </c>
      <c r="C138" s="15">
        <v>511</v>
      </c>
      <c r="D138" s="15">
        <v>609</v>
      </c>
      <c r="E138" s="15" t="s">
        <v>2683</v>
      </c>
      <c r="F138" s="189" t="s">
        <v>2683</v>
      </c>
      <c r="G138" s="15" t="s">
        <v>2683</v>
      </c>
      <c r="I138" s="33" t="s">
        <v>2684</v>
      </c>
      <c r="J138" s="10" t="s">
        <v>26</v>
      </c>
      <c r="K138" s="10" t="s">
        <v>2685</v>
      </c>
      <c r="L138" s="10" t="s">
        <v>2686</v>
      </c>
      <c r="M138" s="10" t="s">
        <v>2687</v>
      </c>
      <c r="N138" s="10" t="s">
        <v>2688</v>
      </c>
      <c r="O138" s="10" t="s">
        <v>26</v>
      </c>
      <c r="P138" s="10" t="s">
        <v>26</v>
      </c>
      <c r="Q138" s="10" t="s">
        <v>26</v>
      </c>
      <c r="R138" s="10">
        <f t="shared" si="6"/>
        <v>1</v>
      </c>
      <c r="S138" s="10">
        <f t="shared" si="7"/>
        <v>4</v>
      </c>
      <c r="T138" s="10">
        <f t="shared" si="8"/>
        <v>5</v>
      </c>
      <c r="U138" s="14" t="s">
        <v>2042</v>
      </c>
      <c r="V138" s="50"/>
      <c r="W138" s="14" t="s">
        <v>2627</v>
      </c>
      <c r="X138" s="14" t="s">
        <v>1860</v>
      </c>
      <c r="Y138" s="15"/>
      <c r="Z138" s="187" t="s">
        <v>4130</v>
      </c>
      <c r="AA138" s="187" t="s">
        <v>1860</v>
      </c>
      <c r="AB138" s="187" t="s">
        <v>4135</v>
      </c>
      <c r="AC138" s="15"/>
    </row>
    <row r="139" spans="1:29" x14ac:dyDescent="0.2">
      <c r="A139" s="197" t="s">
        <v>4448</v>
      </c>
      <c r="B139" s="15">
        <v>177</v>
      </c>
      <c r="C139" s="15">
        <v>563</v>
      </c>
      <c r="D139" s="15">
        <v>662</v>
      </c>
      <c r="E139" s="15" t="s">
        <v>2689</v>
      </c>
      <c r="F139" s="189" t="s">
        <v>2689</v>
      </c>
      <c r="G139" s="57" t="s">
        <v>2689</v>
      </c>
      <c r="I139" s="10" t="s">
        <v>2690</v>
      </c>
      <c r="J139" s="10" t="s">
        <v>26</v>
      </c>
      <c r="K139" s="10" t="s">
        <v>2691</v>
      </c>
      <c r="L139" s="10" t="s">
        <v>2692</v>
      </c>
      <c r="M139" s="10" t="s">
        <v>2693</v>
      </c>
      <c r="N139" s="10" t="s">
        <v>2694</v>
      </c>
      <c r="O139" s="10" t="s">
        <v>26</v>
      </c>
      <c r="P139" s="10" t="s">
        <v>26</v>
      </c>
      <c r="Q139" s="10" t="s">
        <v>26</v>
      </c>
      <c r="R139" s="10">
        <f t="shared" si="6"/>
        <v>1</v>
      </c>
      <c r="S139" s="10">
        <f t="shared" si="7"/>
        <v>4</v>
      </c>
      <c r="T139" s="10">
        <f t="shared" si="8"/>
        <v>5</v>
      </c>
      <c r="U139" s="14" t="s">
        <v>2042</v>
      </c>
      <c r="V139" s="50"/>
      <c r="W139" s="14" t="s">
        <v>2627</v>
      </c>
      <c r="X139" s="14" t="s">
        <v>1860</v>
      </c>
      <c r="Y139" s="15"/>
      <c r="Z139" s="187" t="s">
        <v>4130</v>
      </c>
      <c r="AA139" s="187" t="s">
        <v>1860</v>
      </c>
      <c r="AB139" s="187" t="s">
        <v>4135</v>
      </c>
      <c r="AC139" s="15"/>
    </row>
    <row r="140" spans="1:29" x14ac:dyDescent="0.2">
      <c r="A140" s="197" t="s">
        <v>4448</v>
      </c>
      <c r="B140" s="15">
        <v>178</v>
      </c>
      <c r="C140" s="15">
        <v>653</v>
      </c>
      <c r="D140" s="15">
        <v>755</v>
      </c>
      <c r="E140" s="15" t="s">
        <v>2695</v>
      </c>
      <c r="F140" s="189" t="s">
        <v>2695</v>
      </c>
      <c r="G140" s="15" t="s">
        <v>2695</v>
      </c>
      <c r="I140" s="10" t="s">
        <v>2696</v>
      </c>
      <c r="J140" s="10" t="s">
        <v>2697</v>
      </c>
      <c r="K140" s="10" t="s">
        <v>2698</v>
      </c>
      <c r="L140" s="10" t="s">
        <v>2699</v>
      </c>
      <c r="M140" s="10" t="s">
        <v>2700</v>
      </c>
      <c r="N140" s="10" t="s">
        <v>2701</v>
      </c>
      <c r="O140" s="10" t="s">
        <v>2702</v>
      </c>
      <c r="P140" s="10" t="s">
        <v>26</v>
      </c>
      <c r="Q140" s="10" t="s">
        <v>26</v>
      </c>
      <c r="R140" s="10">
        <f t="shared" si="6"/>
        <v>2</v>
      </c>
      <c r="S140" s="10">
        <f t="shared" si="7"/>
        <v>5</v>
      </c>
      <c r="T140" s="10">
        <f t="shared" si="8"/>
        <v>7</v>
      </c>
      <c r="U140" s="14" t="s">
        <v>2042</v>
      </c>
      <c r="V140" s="50"/>
      <c r="W140" s="14" t="s">
        <v>2627</v>
      </c>
      <c r="X140" s="14" t="s">
        <v>1860</v>
      </c>
      <c r="Y140" s="15"/>
      <c r="Z140" s="187" t="s">
        <v>4130</v>
      </c>
      <c r="AA140" s="187" t="s">
        <v>1860</v>
      </c>
      <c r="AB140" s="187" t="s">
        <v>4135</v>
      </c>
      <c r="AC140" s="15"/>
    </row>
    <row r="141" spans="1:29" x14ac:dyDescent="0.2">
      <c r="A141" s="197" t="s">
        <v>4448</v>
      </c>
      <c r="B141" s="15">
        <v>179</v>
      </c>
      <c r="C141" s="15">
        <v>461</v>
      </c>
      <c r="D141" s="15">
        <v>559</v>
      </c>
      <c r="E141" s="15" t="s">
        <v>2703</v>
      </c>
      <c r="F141" s="189" t="s">
        <v>2703</v>
      </c>
      <c r="G141" s="15" t="s">
        <v>2703</v>
      </c>
      <c r="I141" s="10" t="s">
        <v>2572</v>
      </c>
      <c r="J141" s="10" t="s">
        <v>26</v>
      </c>
      <c r="K141" s="10" t="s">
        <v>2572</v>
      </c>
      <c r="L141" s="10" t="s">
        <v>2572</v>
      </c>
      <c r="M141" s="10" t="s">
        <v>2572</v>
      </c>
      <c r="N141" s="10" t="s">
        <v>26</v>
      </c>
      <c r="O141" s="10" t="s">
        <v>26</v>
      </c>
      <c r="P141" s="10" t="s">
        <v>26</v>
      </c>
      <c r="Q141" s="10" t="s">
        <v>26</v>
      </c>
      <c r="R141" s="10">
        <f t="shared" si="6"/>
        <v>1</v>
      </c>
      <c r="S141" s="10">
        <f t="shared" si="7"/>
        <v>3</v>
      </c>
      <c r="T141" s="10">
        <f t="shared" si="8"/>
        <v>4</v>
      </c>
      <c r="U141" s="14" t="s">
        <v>2527</v>
      </c>
      <c r="V141" s="50"/>
      <c r="W141" s="14" t="s">
        <v>2704</v>
      </c>
      <c r="X141" s="14" t="s">
        <v>1860</v>
      </c>
      <c r="Y141" s="15"/>
      <c r="Z141" s="187" t="s">
        <v>4130</v>
      </c>
      <c r="AA141" s="187" t="s">
        <v>1860</v>
      </c>
      <c r="AB141" s="187" t="s">
        <v>4136</v>
      </c>
      <c r="AC141" s="15"/>
    </row>
    <row r="142" spans="1:29" x14ac:dyDescent="0.2">
      <c r="A142" s="197" t="s">
        <v>4448</v>
      </c>
      <c r="B142" s="15">
        <v>180</v>
      </c>
      <c r="C142" s="15">
        <v>658</v>
      </c>
      <c r="D142" s="15">
        <v>760</v>
      </c>
      <c r="E142" s="15" t="s">
        <v>2705</v>
      </c>
      <c r="F142" s="189" t="s">
        <v>2705</v>
      </c>
      <c r="G142" s="15" t="s">
        <v>2705</v>
      </c>
      <c r="I142" s="10" t="s">
        <v>2706</v>
      </c>
      <c r="J142" s="10" t="s">
        <v>26</v>
      </c>
      <c r="K142" s="10" t="s">
        <v>2707</v>
      </c>
      <c r="L142" s="10" t="s">
        <v>2708</v>
      </c>
      <c r="M142" s="10" t="s">
        <v>26</v>
      </c>
      <c r="N142" s="10" t="s">
        <v>26</v>
      </c>
      <c r="O142" s="10" t="s">
        <v>26</v>
      </c>
      <c r="P142" s="10" t="s">
        <v>2709</v>
      </c>
      <c r="Q142" s="10" t="s">
        <v>2710</v>
      </c>
      <c r="R142" s="10">
        <f t="shared" si="6"/>
        <v>1</v>
      </c>
      <c r="S142" s="10">
        <f t="shared" si="7"/>
        <v>4</v>
      </c>
      <c r="T142" s="10">
        <f t="shared" si="8"/>
        <v>5</v>
      </c>
      <c r="U142" s="14" t="s">
        <v>2527</v>
      </c>
      <c r="V142" s="50"/>
      <c r="W142" s="14" t="s">
        <v>2704</v>
      </c>
      <c r="X142" s="14" t="s">
        <v>1860</v>
      </c>
      <c r="Y142" s="15"/>
      <c r="Z142" s="187" t="s">
        <v>4130</v>
      </c>
      <c r="AA142" s="187" t="s">
        <v>1860</v>
      </c>
      <c r="AB142" s="187" t="s">
        <v>4136</v>
      </c>
      <c r="AC142" s="15"/>
    </row>
    <row r="143" spans="1:29" x14ac:dyDescent="0.2">
      <c r="A143" s="197" t="s">
        <v>4448</v>
      </c>
      <c r="B143" s="15">
        <v>181</v>
      </c>
      <c r="C143" s="15">
        <v>519</v>
      </c>
      <c r="D143" s="15">
        <v>617</v>
      </c>
      <c r="E143" s="15" t="s">
        <v>2711</v>
      </c>
      <c r="F143" s="189" t="s">
        <v>2711</v>
      </c>
      <c r="G143" s="21" t="s">
        <v>2712</v>
      </c>
      <c r="I143" s="10" t="s">
        <v>2713</v>
      </c>
      <c r="J143" s="10" t="s">
        <v>2714</v>
      </c>
      <c r="K143" s="10" t="s">
        <v>2715</v>
      </c>
      <c r="L143" s="10" t="s">
        <v>2716</v>
      </c>
      <c r="M143" s="10" t="s">
        <v>26</v>
      </c>
      <c r="N143" s="10" t="s">
        <v>2717</v>
      </c>
      <c r="O143" s="10" t="s">
        <v>2718</v>
      </c>
      <c r="P143" s="10" t="s">
        <v>26</v>
      </c>
      <c r="Q143" s="10" t="s">
        <v>26</v>
      </c>
      <c r="R143" s="10">
        <f t="shared" si="6"/>
        <v>2</v>
      </c>
      <c r="S143" s="10">
        <f t="shared" si="7"/>
        <v>4</v>
      </c>
      <c r="T143" s="10">
        <f t="shared" si="8"/>
        <v>6</v>
      </c>
      <c r="U143" s="14" t="s">
        <v>2527</v>
      </c>
      <c r="V143" s="50" t="s">
        <v>2719</v>
      </c>
      <c r="W143" s="14" t="s">
        <v>2704</v>
      </c>
      <c r="X143" s="14" t="s">
        <v>1860</v>
      </c>
      <c r="Y143" s="15"/>
      <c r="Z143" s="187" t="s">
        <v>4130</v>
      </c>
      <c r="AA143" s="187" t="s">
        <v>1860</v>
      </c>
      <c r="AB143" s="187" t="s">
        <v>4136</v>
      </c>
      <c r="AC143" s="15"/>
    </row>
    <row r="144" spans="1:29" x14ac:dyDescent="0.2">
      <c r="A144" s="197" t="s">
        <v>4448</v>
      </c>
      <c r="B144" s="15">
        <v>182</v>
      </c>
      <c r="C144" s="15">
        <v>657</v>
      </c>
      <c r="D144" s="15">
        <v>759</v>
      </c>
      <c r="E144" s="15" t="s">
        <v>2720</v>
      </c>
      <c r="F144" s="189" t="s">
        <v>2721</v>
      </c>
      <c r="G144" s="15" t="s">
        <v>2721</v>
      </c>
      <c r="I144" s="10" t="s">
        <v>2722</v>
      </c>
      <c r="J144" s="10" t="s">
        <v>2723</v>
      </c>
      <c r="K144" s="10" t="s">
        <v>2724</v>
      </c>
      <c r="L144" s="10" t="s">
        <v>82</v>
      </c>
      <c r="M144" s="10" t="s">
        <v>26</v>
      </c>
      <c r="N144" s="10" t="s">
        <v>2725</v>
      </c>
      <c r="O144" s="10" t="s">
        <v>82</v>
      </c>
      <c r="P144" s="10" t="s">
        <v>82</v>
      </c>
      <c r="Q144" s="10" t="s">
        <v>82</v>
      </c>
      <c r="R144" s="10">
        <f t="shared" si="6"/>
        <v>2</v>
      </c>
      <c r="S144" s="10">
        <f t="shared" si="7"/>
        <v>6</v>
      </c>
      <c r="T144" s="10">
        <f t="shared" si="8"/>
        <v>8</v>
      </c>
      <c r="U144" s="14" t="s">
        <v>2527</v>
      </c>
      <c r="V144" s="50"/>
      <c r="W144" s="14" t="s">
        <v>2704</v>
      </c>
      <c r="X144" s="14" t="s">
        <v>1860</v>
      </c>
      <c r="Y144" s="15"/>
      <c r="Z144" s="187" t="s">
        <v>4130</v>
      </c>
      <c r="AA144" s="187" t="s">
        <v>1860</v>
      </c>
      <c r="AB144" s="187" t="s">
        <v>4136</v>
      </c>
      <c r="AC144" s="15"/>
    </row>
    <row r="145" spans="1:29" x14ac:dyDescent="0.2">
      <c r="A145" s="197" t="s">
        <v>4448</v>
      </c>
      <c r="B145" s="15">
        <v>183</v>
      </c>
      <c r="C145" s="15">
        <v>607</v>
      </c>
      <c r="D145" s="15">
        <v>706</v>
      </c>
      <c r="E145" s="15" t="s">
        <v>2726</v>
      </c>
      <c r="F145" s="189" t="s">
        <v>2726</v>
      </c>
      <c r="G145" s="15" t="s">
        <v>2726</v>
      </c>
      <c r="I145" s="34" t="s">
        <v>2727</v>
      </c>
      <c r="J145" s="10" t="s">
        <v>2728</v>
      </c>
      <c r="K145" s="34" t="s">
        <v>2729</v>
      </c>
      <c r="L145" s="10" t="s">
        <v>2730</v>
      </c>
      <c r="M145" s="10" t="s">
        <v>2731</v>
      </c>
      <c r="N145" s="34" t="s">
        <v>2732</v>
      </c>
      <c r="O145" s="10" t="s">
        <v>2733</v>
      </c>
      <c r="P145" s="10" t="s">
        <v>82</v>
      </c>
      <c r="Q145" s="10" t="s">
        <v>82</v>
      </c>
      <c r="R145" s="10">
        <f t="shared" si="6"/>
        <v>2</v>
      </c>
      <c r="S145" s="10">
        <f t="shared" si="7"/>
        <v>7</v>
      </c>
      <c r="T145" s="10">
        <f t="shared" si="8"/>
        <v>9</v>
      </c>
      <c r="U145" s="14" t="s">
        <v>2527</v>
      </c>
      <c r="V145" s="50"/>
      <c r="W145" s="14" t="s">
        <v>2704</v>
      </c>
      <c r="X145" s="14" t="s">
        <v>1860</v>
      </c>
      <c r="Y145" s="15"/>
      <c r="Z145" s="187" t="s">
        <v>4130</v>
      </c>
      <c r="AA145" s="187" t="s">
        <v>1860</v>
      </c>
      <c r="AB145" s="187" t="s">
        <v>4136</v>
      </c>
      <c r="AC145" s="15"/>
    </row>
    <row r="146" spans="1:29" x14ac:dyDescent="0.2">
      <c r="A146" s="197" t="s">
        <v>4448</v>
      </c>
      <c r="B146" s="15">
        <v>184</v>
      </c>
      <c r="C146" s="15">
        <v>447</v>
      </c>
      <c r="D146" s="15">
        <v>545</v>
      </c>
      <c r="E146" s="15" t="s">
        <v>2734</v>
      </c>
      <c r="F146" s="189" t="s">
        <v>2734</v>
      </c>
      <c r="G146" s="15" t="s">
        <v>2734</v>
      </c>
      <c r="I146" s="10" t="s">
        <v>2735</v>
      </c>
      <c r="J146" s="10" t="s">
        <v>2572</v>
      </c>
      <c r="K146" s="10" t="s">
        <v>2736</v>
      </c>
      <c r="L146" s="10" t="s">
        <v>2737</v>
      </c>
      <c r="M146" s="10" t="s">
        <v>2738</v>
      </c>
      <c r="N146" s="10" t="s">
        <v>2739</v>
      </c>
      <c r="O146" s="10" t="s">
        <v>2572</v>
      </c>
      <c r="P146" s="10" t="s">
        <v>2572</v>
      </c>
      <c r="Q146" s="10" t="s">
        <v>2572</v>
      </c>
      <c r="R146" s="10">
        <f t="shared" si="6"/>
        <v>2</v>
      </c>
      <c r="S146" s="10">
        <f t="shared" si="7"/>
        <v>7</v>
      </c>
      <c r="T146" s="10">
        <f t="shared" si="8"/>
        <v>9</v>
      </c>
      <c r="U146" s="15"/>
      <c r="V146" s="50"/>
      <c r="W146" s="14"/>
      <c r="X146" s="14" t="s">
        <v>1860</v>
      </c>
      <c r="Y146" s="15"/>
      <c r="Z146" s="187" t="s">
        <v>4130</v>
      </c>
      <c r="AA146" s="187" t="s">
        <v>1860</v>
      </c>
      <c r="AB146" s="187" t="s">
        <v>4137</v>
      </c>
      <c r="AC146" s="15"/>
    </row>
    <row r="147" spans="1:29" x14ac:dyDescent="0.2">
      <c r="A147" s="197" t="s">
        <v>4448</v>
      </c>
      <c r="B147" s="15">
        <v>185</v>
      </c>
      <c r="C147" s="15">
        <v>610</v>
      </c>
      <c r="D147" s="15">
        <v>709</v>
      </c>
      <c r="E147" s="15" t="s">
        <v>2740</v>
      </c>
      <c r="F147" s="189" t="s">
        <v>2741</v>
      </c>
      <c r="G147" s="15" t="s">
        <v>2741</v>
      </c>
      <c r="I147" s="10" t="s">
        <v>2742</v>
      </c>
      <c r="J147" s="10" t="s">
        <v>26</v>
      </c>
      <c r="K147" s="10" t="s">
        <v>2743</v>
      </c>
      <c r="L147" s="10" t="s">
        <v>2744</v>
      </c>
      <c r="M147" s="10" t="s">
        <v>26</v>
      </c>
      <c r="N147" s="10" t="s">
        <v>26</v>
      </c>
      <c r="O147" s="10" t="s">
        <v>26</v>
      </c>
      <c r="P147" s="10" t="s">
        <v>2745</v>
      </c>
      <c r="Q147" s="10" t="s">
        <v>2746</v>
      </c>
      <c r="R147" s="10">
        <f t="shared" si="6"/>
        <v>1</v>
      </c>
      <c r="S147" s="10">
        <f t="shared" si="7"/>
        <v>4</v>
      </c>
      <c r="T147" s="10">
        <f t="shared" si="8"/>
        <v>5</v>
      </c>
      <c r="U147" s="15"/>
      <c r="V147" s="50"/>
      <c r="W147" s="14"/>
      <c r="X147" s="14" t="s">
        <v>1860</v>
      </c>
      <c r="Y147" s="15"/>
      <c r="Z147" s="187" t="s">
        <v>4130</v>
      </c>
      <c r="AA147" s="187" t="s">
        <v>1860</v>
      </c>
      <c r="AB147" s="187" t="s">
        <v>4137</v>
      </c>
      <c r="AC147" s="15"/>
    </row>
    <row r="148" spans="1:29" x14ac:dyDescent="0.2">
      <c r="A148" s="197" t="s">
        <v>4448</v>
      </c>
      <c r="B148" s="15">
        <v>186</v>
      </c>
      <c r="C148" s="15">
        <v>579</v>
      </c>
      <c r="D148" s="15">
        <v>678</v>
      </c>
      <c r="E148" s="15" t="s">
        <v>2747</v>
      </c>
      <c r="F148" s="189" t="s">
        <v>2748</v>
      </c>
      <c r="G148" s="15" t="s">
        <v>2748</v>
      </c>
      <c r="I148" s="10" t="s">
        <v>2749</v>
      </c>
      <c r="J148" s="10" t="s">
        <v>26</v>
      </c>
      <c r="K148" s="10" t="s">
        <v>2750</v>
      </c>
      <c r="L148" s="10" t="s">
        <v>2751</v>
      </c>
      <c r="M148" s="10" t="s">
        <v>26</v>
      </c>
      <c r="N148" s="10" t="s">
        <v>26</v>
      </c>
      <c r="O148" s="10" t="s">
        <v>26</v>
      </c>
      <c r="P148" s="10" t="s">
        <v>2752</v>
      </c>
      <c r="Q148" s="10" t="s">
        <v>2753</v>
      </c>
      <c r="R148" s="10">
        <f t="shared" si="6"/>
        <v>1</v>
      </c>
      <c r="S148" s="10">
        <f t="shared" si="7"/>
        <v>4</v>
      </c>
      <c r="T148" s="10">
        <f t="shared" si="8"/>
        <v>5</v>
      </c>
      <c r="U148" s="15"/>
      <c r="V148" s="50"/>
      <c r="W148" s="14"/>
      <c r="X148" s="14" t="s">
        <v>1860</v>
      </c>
      <c r="Y148" s="15"/>
      <c r="Z148" s="187" t="s">
        <v>4130</v>
      </c>
      <c r="AA148" s="187" t="s">
        <v>1860</v>
      </c>
      <c r="AB148" s="187" t="s">
        <v>4137</v>
      </c>
      <c r="AC148" s="15"/>
    </row>
    <row r="149" spans="1:29" x14ac:dyDescent="0.2">
      <c r="A149" s="197" t="s">
        <v>4448</v>
      </c>
      <c r="B149" s="15">
        <v>187</v>
      </c>
      <c r="C149" s="15">
        <v>597</v>
      </c>
      <c r="D149" s="15">
        <v>696</v>
      </c>
      <c r="E149" s="15" t="s">
        <v>2754</v>
      </c>
      <c r="F149" s="189" t="s">
        <v>2754</v>
      </c>
      <c r="G149" s="15" t="s">
        <v>2754</v>
      </c>
      <c r="I149" s="10" t="s">
        <v>2755</v>
      </c>
      <c r="J149" s="10" t="s">
        <v>82</v>
      </c>
      <c r="K149" s="10" t="s">
        <v>2756</v>
      </c>
      <c r="L149" s="10" t="s">
        <v>26</v>
      </c>
      <c r="M149" s="10" t="s">
        <v>2757</v>
      </c>
      <c r="N149" s="10" t="s">
        <v>2758</v>
      </c>
      <c r="O149" s="10" t="s">
        <v>26</v>
      </c>
      <c r="P149" s="10" t="s">
        <v>26</v>
      </c>
      <c r="Q149" s="10" t="s">
        <v>26</v>
      </c>
      <c r="R149" s="10">
        <f t="shared" si="6"/>
        <v>2</v>
      </c>
      <c r="S149" s="10">
        <f t="shared" si="7"/>
        <v>3</v>
      </c>
      <c r="T149" s="10">
        <f t="shared" si="8"/>
        <v>5</v>
      </c>
      <c r="U149" s="15"/>
      <c r="V149" s="50"/>
      <c r="W149" s="14"/>
      <c r="X149" s="14" t="s">
        <v>1860</v>
      </c>
      <c r="Y149" s="15"/>
      <c r="Z149" s="187" t="s">
        <v>4130</v>
      </c>
      <c r="AA149" s="187" t="s">
        <v>1860</v>
      </c>
      <c r="AB149" s="187" t="s">
        <v>4137</v>
      </c>
      <c r="AC149" s="15"/>
    </row>
    <row r="150" spans="1:29" x14ac:dyDescent="0.2">
      <c r="A150" s="197" t="s">
        <v>4448</v>
      </c>
      <c r="B150" s="15">
        <v>188</v>
      </c>
      <c r="C150" s="15">
        <v>462</v>
      </c>
      <c r="D150" s="15">
        <v>560</v>
      </c>
      <c r="E150" s="15" t="s">
        <v>2759</v>
      </c>
      <c r="F150" s="189" t="s">
        <v>2759</v>
      </c>
      <c r="G150" s="15" t="s">
        <v>2759</v>
      </c>
      <c r="I150" s="10" t="s">
        <v>2572</v>
      </c>
      <c r="J150" s="10" t="s">
        <v>2572</v>
      </c>
      <c r="K150" s="10" t="s">
        <v>2572</v>
      </c>
      <c r="L150" s="10" t="s">
        <v>2572</v>
      </c>
      <c r="M150" s="10" t="s">
        <v>2572</v>
      </c>
      <c r="N150" s="10" t="s">
        <v>2572</v>
      </c>
      <c r="O150" s="10" t="s">
        <v>2572</v>
      </c>
      <c r="P150" s="10" t="s">
        <v>2572</v>
      </c>
      <c r="Q150" s="10" t="s">
        <v>2572</v>
      </c>
      <c r="R150" s="10">
        <f t="shared" si="6"/>
        <v>2</v>
      </c>
      <c r="S150" s="10">
        <f t="shared" si="7"/>
        <v>7</v>
      </c>
      <c r="T150" s="10">
        <f t="shared" si="8"/>
        <v>9</v>
      </c>
      <c r="U150" s="15"/>
      <c r="V150" s="50"/>
      <c r="W150" s="14"/>
      <c r="X150" s="14" t="s">
        <v>1860</v>
      </c>
      <c r="Y150" s="15"/>
      <c r="Z150" s="187" t="s">
        <v>4130</v>
      </c>
      <c r="AA150" s="187" t="s">
        <v>1860</v>
      </c>
      <c r="AB150" s="187" t="s">
        <v>4138</v>
      </c>
      <c r="AC150" s="15"/>
    </row>
    <row r="151" spans="1:29" x14ac:dyDescent="0.2">
      <c r="A151" s="197" t="s">
        <v>4448</v>
      </c>
      <c r="B151" s="15">
        <v>189</v>
      </c>
      <c r="C151" s="15">
        <v>576</v>
      </c>
      <c r="D151" s="15">
        <v>675</v>
      </c>
      <c r="E151" s="15" t="s">
        <v>2760</v>
      </c>
      <c r="F151" s="189" t="s">
        <v>2760</v>
      </c>
      <c r="G151" s="15" t="s">
        <v>2760</v>
      </c>
      <c r="I151" s="10" t="s">
        <v>2761</v>
      </c>
      <c r="J151" s="10" t="s">
        <v>2762</v>
      </c>
      <c r="K151" s="10" t="s">
        <v>2763</v>
      </c>
      <c r="L151" s="10" t="s">
        <v>2764</v>
      </c>
      <c r="M151" s="10" t="s">
        <v>2765</v>
      </c>
      <c r="N151" s="10" t="s">
        <v>2766</v>
      </c>
      <c r="O151" s="10" t="s">
        <v>2767</v>
      </c>
      <c r="P151" s="10" t="s">
        <v>82</v>
      </c>
      <c r="Q151" s="10" t="s">
        <v>82</v>
      </c>
      <c r="R151" s="10">
        <f t="shared" si="6"/>
        <v>2</v>
      </c>
      <c r="S151" s="10">
        <f t="shared" si="7"/>
        <v>7</v>
      </c>
      <c r="T151" s="10">
        <f t="shared" si="8"/>
        <v>9</v>
      </c>
      <c r="U151" s="15"/>
      <c r="V151" s="50"/>
      <c r="W151" s="14"/>
      <c r="X151" s="14" t="s">
        <v>1860</v>
      </c>
      <c r="Y151" s="15"/>
      <c r="Z151" s="187" t="s">
        <v>4130</v>
      </c>
      <c r="AA151" s="187" t="s">
        <v>1860</v>
      </c>
      <c r="AB151" s="187" t="s">
        <v>4138</v>
      </c>
      <c r="AC151" s="15"/>
    </row>
    <row r="152" spans="1:29" x14ac:dyDescent="0.2">
      <c r="A152" s="197" t="s">
        <v>4448</v>
      </c>
      <c r="B152" s="15">
        <v>190</v>
      </c>
      <c r="C152" s="15">
        <v>463</v>
      </c>
      <c r="D152" s="15">
        <v>561</v>
      </c>
      <c r="E152" s="15" t="s">
        <v>2768</v>
      </c>
      <c r="F152" s="189" t="s">
        <v>2768</v>
      </c>
      <c r="G152" s="15" t="s">
        <v>2768</v>
      </c>
      <c r="I152" s="10" t="s">
        <v>2769</v>
      </c>
      <c r="J152" s="10" t="s">
        <v>2572</v>
      </c>
      <c r="K152" s="10" t="s">
        <v>2770</v>
      </c>
      <c r="L152" s="10" t="s">
        <v>2771</v>
      </c>
      <c r="M152" s="10" t="s">
        <v>2772</v>
      </c>
      <c r="N152" s="10" t="s">
        <v>2773</v>
      </c>
      <c r="O152" s="10" t="s">
        <v>26</v>
      </c>
      <c r="P152" s="10" t="s">
        <v>26</v>
      </c>
      <c r="Q152" s="10" t="s">
        <v>26</v>
      </c>
      <c r="R152" s="10">
        <f t="shared" si="6"/>
        <v>2</v>
      </c>
      <c r="S152" s="10">
        <f t="shared" si="7"/>
        <v>4</v>
      </c>
      <c r="T152" s="10">
        <f t="shared" si="8"/>
        <v>6</v>
      </c>
      <c r="U152" s="15"/>
      <c r="V152" s="50"/>
      <c r="W152" s="14"/>
      <c r="X152" s="14" t="s">
        <v>1860</v>
      </c>
      <c r="Y152" s="15"/>
      <c r="Z152" s="187" t="s">
        <v>4130</v>
      </c>
      <c r="AA152" s="187" t="s">
        <v>1860</v>
      </c>
      <c r="AB152" s="187" t="s">
        <v>4138</v>
      </c>
      <c r="AC152" s="15"/>
    </row>
    <row r="153" spans="1:29" x14ac:dyDescent="0.2">
      <c r="A153" s="197" t="s">
        <v>4448</v>
      </c>
      <c r="B153" s="15">
        <v>191</v>
      </c>
      <c r="C153" s="15">
        <v>594</v>
      </c>
      <c r="D153" s="15">
        <v>693</v>
      </c>
      <c r="E153" s="15" t="s">
        <v>2774</v>
      </c>
      <c r="F153" s="189" t="s">
        <v>2774</v>
      </c>
      <c r="G153" s="15" t="s">
        <v>2774</v>
      </c>
      <c r="I153" s="10" t="s">
        <v>2775</v>
      </c>
      <c r="J153" s="10" t="s">
        <v>2776</v>
      </c>
      <c r="K153" s="10" t="s">
        <v>2777</v>
      </c>
      <c r="L153" s="10" t="s">
        <v>26</v>
      </c>
      <c r="M153" s="10" t="s">
        <v>26</v>
      </c>
      <c r="N153" s="10" t="s">
        <v>2778</v>
      </c>
      <c r="O153" s="10" t="s">
        <v>26</v>
      </c>
      <c r="P153" s="10" t="s">
        <v>26</v>
      </c>
      <c r="Q153" s="10" t="s">
        <v>26</v>
      </c>
      <c r="R153" s="10">
        <f t="shared" si="6"/>
        <v>2</v>
      </c>
      <c r="S153" s="10">
        <f t="shared" si="7"/>
        <v>2</v>
      </c>
      <c r="T153" s="10">
        <f t="shared" si="8"/>
        <v>4</v>
      </c>
      <c r="U153" s="15"/>
      <c r="V153" s="50"/>
      <c r="W153" s="14"/>
      <c r="X153" s="14" t="s">
        <v>1860</v>
      </c>
      <c r="Y153" s="15"/>
      <c r="Z153" s="187" t="s">
        <v>4130</v>
      </c>
      <c r="AA153" s="187" t="s">
        <v>1860</v>
      </c>
      <c r="AB153" s="187" t="s">
        <v>4138</v>
      </c>
      <c r="AC153" s="15"/>
    </row>
    <row r="154" spans="1:29" x14ac:dyDescent="0.2">
      <c r="A154" s="197" t="s">
        <v>4448</v>
      </c>
      <c r="B154" s="15">
        <v>192</v>
      </c>
      <c r="C154" s="15">
        <v>664</v>
      </c>
      <c r="D154" s="15">
        <v>766</v>
      </c>
      <c r="E154" s="15" t="s">
        <v>2779</v>
      </c>
      <c r="F154" s="189" t="s">
        <v>2779</v>
      </c>
      <c r="G154" s="15" t="s">
        <v>2779</v>
      </c>
      <c r="I154" s="10" t="s">
        <v>2780</v>
      </c>
      <c r="J154" s="10" t="s">
        <v>2781</v>
      </c>
      <c r="K154" s="10" t="s">
        <v>2782</v>
      </c>
      <c r="L154" s="10" t="s">
        <v>26</v>
      </c>
      <c r="M154" s="10" t="s">
        <v>26</v>
      </c>
      <c r="N154" s="10" t="s">
        <v>2783</v>
      </c>
      <c r="O154" s="10" t="s">
        <v>26</v>
      </c>
      <c r="P154" s="10" t="s">
        <v>82</v>
      </c>
      <c r="Q154" s="10" t="s">
        <v>82</v>
      </c>
      <c r="R154" s="10">
        <f t="shared" si="6"/>
        <v>2</v>
      </c>
      <c r="S154" s="10">
        <f t="shared" si="7"/>
        <v>4</v>
      </c>
      <c r="T154" s="10">
        <f t="shared" si="8"/>
        <v>6</v>
      </c>
      <c r="U154" s="15"/>
      <c r="V154" s="50"/>
      <c r="W154" s="14"/>
      <c r="X154" s="14" t="s">
        <v>1860</v>
      </c>
      <c r="Y154" s="15"/>
      <c r="Z154" s="187" t="s">
        <v>4130</v>
      </c>
      <c r="AA154" s="187" t="s">
        <v>1860</v>
      </c>
      <c r="AB154" s="187" t="s">
        <v>4138</v>
      </c>
      <c r="AC154" s="15"/>
    </row>
    <row r="155" spans="1:29" x14ac:dyDescent="0.2">
      <c r="A155" s="197" t="s">
        <v>4448</v>
      </c>
      <c r="B155" s="15">
        <v>193</v>
      </c>
      <c r="C155" s="15">
        <v>445</v>
      </c>
      <c r="D155" s="15">
        <v>543</v>
      </c>
      <c r="E155" s="15" t="s">
        <v>2784</v>
      </c>
      <c r="F155" s="189" t="s">
        <v>2784</v>
      </c>
      <c r="G155" s="15" t="s">
        <v>2784</v>
      </c>
      <c r="I155" s="10" t="s">
        <v>2572</v>
      </c>
      <c r="J155" s="10" t="s">
        <v>26</v>
      </c>
      <c r="K155" s="10" t="s">
        <v>2572</v>
      </c>
      <c r="L155" s="10" t="s">
        <v>2572</v>
      </c>
      <c r="M155" s="10" t="s">
        <v>2572</v>
      </c>
      <c r="N155" s="10" t="s">
        <v>2572</v>
      </c>
      <c r="O155" s="10" t="s">
        <v>26</v>
      </c>
      <c r="P155" s="10" t="s">
        <v>26</v>
      </c>
      <c r="Q155" s="10" t="s">
        <v>26</v>
      </c>
      <c r="R155" s="10">
        <f t="shared" si="6"/>
        <v>1</v>
      </c>
      <c r="S155" s="10">
        <f t="shared" si="7"/>
        <v>4</v>
      </c>
      <c r="T155" s="10">
        <f t="shared" si="8"/>
        <v>5</v>
      </c>
      <c r="U155" s="15"/>
      <c r="V155" s="50"/>
      <c r="W155" s="14"/>
      <c r="X155" s="14" t="s">
        <v>1860</v>
      </c>
      <c r="Y155" s="15"/>
      <c r="Z155" s="187" t="s">
        <v>4130</v>
      </c>
      <c r="AA155" s="187" t="s">
        <v>1860</v>
      </c>
      <c r="AB155" s="187" t="s">
        <v>4138</v>
      </c>
      <c r="AC155" s="15"/>
    </row>
    <row r="156" spans="1:29" x14ac:dyDescent="0.2">
      <c r="A156" s="197" t="s">
        <v>4448</v>
      </c>
      <c r="B156" s="15">
        <v>194</v>
      </c>
      <c r="C156" s="15">
        <v>497</v>
      </c>
      <c r="D156" s="15">
        <v>595</v>
      </c>
      <c r="E156" s="15" t="s">
        <v>2785</v>
      </c>
      <c r="F156" s="189" t="s">
        <v>2785</v>
      </c>
      <c r="G156" s="21" t="s">
        <v>2786</v>
      </c>
      <c r="I156" s="10" t="s">
        <v>2787</v>
      </c>
      <c r="J156" s="10" t="s">
        <v>2788</v>
      </c>
      <c r="K156" s="10" t="s">
        <v>2789</v>
      </c>
      <c r="L156" s="10" t="s">
        <v>26</v>
      </c>
      <c r="M156" s="10" t="s">
        <v>26</v>
      </c>
      <c r="N156" s="10" t="s">
        <v>2790</v>
      </c>
      <c r="O156" s="10" t="s">
        <v>2791</v>
      </c>
      <c r="P156" s="10" t="s">
        <v>26</v>
      </c>
      <c r="Q156" s="10" t="s">
        <v>26</v>
      </c>
      <c r="R156" s="10">
        <f t="shared" si="6"/>
        <v>2</v>
      </c>
      <c r="S156" s="10">
        <f t="shared" si="7"/>
        <v>3</v>
      </c>
      <c r="T156" s="10">
        <f t="shared" si="8"/>
        <v>5</v>
      </c>
      <c r="U156" s="14" t="s">
        <v>2361</v>
      </c>
      <c r="V156" s="50"/>
      <c r="W156" s="14"/>
      <c r="X156" s="14" t="s">
        <v>1860</v>
      </c>
      <c r="Y156" s="15"/>
      <c r="Z156" s="187" t="s">
        <v>4130</v>
      </c>
      <c r="AA156" s="187" t="s">
        <v>1860</v>
      </c>
      <c r="AB156" s="187" t="s">
        <v>4139</v>
      </c>
      <c r="AC156" s="15"/>
    </row>
    <row r="157" spans="1:29" x14ac:dyDescent="0.2">
      <c r="A157" s="197" t="s">
        <v>4448</v>
      </c>
      <c r="B157" s="15">
        <v>201</v>
      </c>
      <c r="C157" s="15">
        <v>29</v>
      </c>
      <c r="D157" s="15">
        <v>62</v>
      </c>
      <c r="E157" s="15" t="s">
        <v>2792</v>
      </c>
      <c r="F157" s="189" t="s">
        <v>2793</v>
      </c>
      <c r="G157" s="15" t="s">
        <v>2793</v>
      </c>
      <c r="I157" s="10" t="s">
        <v>2361</v>
      </c>
      <c r="J157" s="10" t="s">
        <v>26</v>
      </c>
      <c r="K157" s="10" t="s">
        <v>2361</v>
      </c>
      <c r="L157" s="10" t="s">
        <v>2361</v>
      </c>
      <c r="M157" s="10" t="s">
        <v>2361</v>
      </c>
      <c r="N157" s="10" t="s">
        <v>2361</v>
      </c>
      <c r="O157" s="10" t="s">
        <v>26</v>
      </c>
      <c r="P157" s="10" t="s">
        <v>26</v>
      </c>
      <c r="Q157" s="10" t="s">
        <v>26</v>
      </c>
      <c r="R157" s="10">
        <f t="shared" si="6"/>
        <v>1</v>
      </c>
      <c r="S157" s="10">
        <f t="shared" si="7"/>
        <v>4</v>
      </c>
      <c r="T157" s="10">
        <f t="shared" si="8"/>
        <v>5</v>
      </c>
      <c r="U157" s="14" t="s">
        <v>2361</v>
      </c>
      <c r="V157" s="50"/>
      <c r="W157" s="14"/>
      <c r="X157" s="14" t="s">
        <v>1860</v>
      </c>
      <c r="Y157" s="15"/>
      <c r="Z157" s="187" t="s">
        <v>4130</v>
      </c>
      <c r="AA157" s="187" t="s">
        <v>1860</v>
      </c>
      <c r="AB157" s="187" t="s">
        <v>4139</v>
      </c>
      <c r="AC157" s="15"/>
    </row>
    <row r="158" spans="1:29" x14ac:dyDescent="0.2">
      <c r="A158" s="197" t="s">
        <v>4448</v>
      </c>
      <c r="B158" s="15">
        <v>203</v>
      </c>
      <c r="C158" s="15">
        <v>32</v>
      </c>
      <c r="D158" s="15">
        <v>73</v>
      </c>
      <c r="E158" s="15" t="s">
        <v>2794</v>
      </c>
      <c r="F158" s="189" t="s">
        <v>2795</v>
      </c>
      <c r="G158" s="15" t="s">
        <v>2795</v>
      </c>
      <c r="I158" s="10" t="s">
        <v>2361</v>
      </c>
      <c r="J158" s="10" t="s">
        <v>26</v>
      </c>
      <c r="K158" s="10" t="s">
        <v>2361</v>
      </c>
      <c r="L158" s="10" t="s">
        <v>2361</v>
      </c>
      <c r="M158" s="10" t="s">
        <v>2361</v>
      </c>
      <c r="N158" s="10" t="s">
        <v>26</v>
      </c>
      <c r="O158" s="10" t="s">
        <v>26</v>
      </c>
      <c r="P158" s="10" t="s">
        <v>26</v>
      </c>
      <c r="Q158" s="10" t="s">
        <v>26</v>
      </c>
      <c r="R158" s="10">
        <f t="shared" si="6"/>
        <v>1</v>
      </c>
      <c r="S158" s="10">
        <f t="shared" si="7"/>
        <v>3</v>
      </c>
      <c r="T158" s="10">
        <f t="shared" si="8"/>
        <v>4</v>
      </c>
      <c r="U158" s="14" t="s">
        <v>2361</v>
      </c>
      <c r="V158" s="50"/>
      <c r="W158" s="14"/>
      <c r="X158" s="14" t="s">
        <v>1860</v>
      </c>
      <c r="Y158" s="15"/>
      <c r="Z158" s="187" t="s">
        <v>4130</v>
      </c>
      <c r="AA158" s="187" t="s">
        <v>1860</v>
      </c>
      <c r="AB158" s="187" t="s">
        <v>4139</v>
      </c>
      <c r="AC158" s="15"/>
    </row>
    <row r="159" spans="1:29" x14ac:dyDescent="0.2">
      <c r="A159" s="197" t="s">
        <v>4448</v>
      </c>
      <c r="B159" s="15">
        <v>205</v>
      </c>
      <c r="C159" s="15">
        <v>638</v>
      </c>
      <c r="D159" s="15">
        <v>740</v>
      </c>
      <c r="E159" s="15" t="s">
        <v>2796</v>
      </c>
      <c r="F159" s="189" t="s">
        <v>2796</v>
      </c>
      <c r="G159" s="15" t="s">
        <v>2796</v>
      </c>
      <c r="I159" s="10" t="s">
        <v>2797</v>
      </c>
      <c r="J159" s="10" t="s">
        <v>2798</v>
      </c>
      <c r="K159" s="10" t="s">
        <v>2799</v>
      </c>
      <c r="L159" s="10" t="s">
        <v>26</v>
      </c>
      <c r="M159" s="10" t="s">
        <v>26</v>
      </c>
      <c r="N159" s="10" t="s">
        <v>2800</v>
      </c>
      <c r="O159" s="10" t="s">
        <v>26</v>
      </c>
      <c r="P159" s="10" t="s">
        <v>26</v>
      </c>
      <c r="Q159" s="10" t="s">
        <v>26</v>
      </c>
      <c r="R159" s="10">
        <f t="shared" si="6"/>
        <v>2</v>
      </c>
      <c r="S159" s="10">
        <f t="shared" si="7"/>
        <v>2</v>
      </c>
      <c r="T159" s="10">
        <f t="shared" si="8"/>
        <v>4</v>
      </c>
      <c r="U159" s="14" t="s">
        <v>2361</v>
      </c>
      <c r="V159" s="50"/>
      <c r="W159" s="14"/>
      <c r="X159" s="14" t="s">
        <v>1860</v>
      </c>
      <c r="Y159" s="15"/>
      <c r="Z159" s="187" t="s">
        <v>4130</v>
      </c>
      <c r="AA159" s="187" t="s">
        <v>1860</v>
      </c>
      <c r="AB159" s="187" t="s">
        <v>4139</v>
      </c>
      <c r="AC159" s="15"/>
    </row>
    <row r="160" spans="1:29" x14ac:dyDescent="0.2">
      <c r="A160" s="197" t="s">
        <v>4448</v>
      </c>
      <c r="B160" s="15">
        <v>209</v>
      </c>
      <c r="C160" s="15">
        <v>523</v>
      </c>
      <c r="D160" s="15">
        <v>621</v>
      </c>
      <c r="E160" s="15" t="s">
        <v>2801</v>
      </c>
      <c r="F160" s="189" t="s">
        <v>2801</v>
      </c>
      <c r="G160" s="15" t="s">
        <v>2801</v>
      </c>
      <c r="I160" s="10" t="s">
        <v>2572</v>
      </c>
      <c r="J160" s="10" t="s">
        <v>26</v>
      </c>
      <c r="K160" s="10" t="s">
        <v>2572</v>
      </c>
      <c r="L160" s="10" t="s">
        <v>2572</v>
      </c>
      <c r="M160" s="10" t="s">
        <v>2572</v>
      </c>
      <c r="N160" s="10" t="s">
        <v>2572</v>
      </c>
      <c r="O160" s="10" t="s">
        <v>26</v>
      </c>
      <c r="P160" s="10" t="s">
        <v>26</v>
      </c>
      <c r="Q160" s="10" t="s">
        <v>26</v>
      </c>
      <c r="R160" s="10">
        <f t="shared" si="6"/>
        <v>1</v>
      </c>
      <c r="S160" s="10">
        <f t="shared" si="7"/>
        <v>4</v>
      </c>
      <c r="T160" s="10">
        <f t="shared" si="8"/>
        <v>5</v>
      </c>
      <c r="U160" s="14" t="s">
        <v>2361</v>
      </c>
      <c r="V160" s="50"/>
      <c r="W160" s="14"/>
      <c r="X160" s="14" t="s">
        <v>1860</v>
      </c>
      <c r="Y160" s="15"/>
      <c r="Z160" s="187" t="s">
        <v>4130</v>
      </c>
      <c r="AA160" s="187" t="s">
        <v>1860</v>
      </c>
      <c r="AB160" s="187" t="s">
        <v>4139</v>
      </c>
      <c r="AC160" s="15"/>
    </row>
    <row r="161" spans="1:29" x14ac:dyDescent="0.2">
      <c r="A161" s="197" t="s">
        <v>4448</v>
      </c>
      <c r="B161" s="15">
        <v>210</v>
      </c>
      <c r="C161" s="15">
        <v>30</v>
      </c>
      <c r="D161" s="15">
        <v>69</v>
      </c>
      <c r="E161" s="15" t="s">
        <v>2802</v>
      </c>
      <c r="F161" s="189" t="s">
        <v>2803</v>
      </c>
      <c r="G161" s="15" t="s">
        <v>2803</v>
      </c>
      <c r="I161" s="10" t="s">
        <v>2361</v>
      </c>
      <c r="J161" s="10" t="s">
        <v>26</v>
      </c>
      <c r="K161" s="10" t="s">
        <v>2361</v>
      </c>
      <c r="L161" s="10" t="s">
        <v>2361</v>
      </c>
      <c r="M161" s="10" t="s">
        <v>2361</v>
      </c>
      <c r="N161" s="10" t="s">
        <v>2361</v>
      </c>
      <c r="O161" s="10" t="s">
        <v>26</v>
      </c>
      <c r="P161" s="10" t="s">
        <v>26</v>
      </c>
      <c r="Q161" s="10" t="s">
        <v>26</v>
      </c>
      <c r="R161" s="10">
        <f t="shared" si="6"/>
        <v>1</v>
      </c>
      <c r="S161" s="10">
        <f t="shared" si="7"/>
        <v>4</v>
      </c>
      <c r="T161" s="10">
        <f t="shared" si="8"/>
        <v>5</v>
      </c>
      <c r="U161" s="14" t="s">
        <v>2361</v>
      </c>
      <c r="V161" s="50"/>
      <c r="W161" s="14"/>
      <c r="X161" s="14" t="s">
        <v>1860</v>
      </c>
      <c r="Y161" s="15"/>
      <c r="Z161" s="187" t="s">
        <v>4130</v>
      </c>
      <c r="AA161" s="187" t="s">
        <v>1860</v>
      </c>
      <c r="AB161" s="187" t="s">
        <v>4139</v>
      </c>
      <c r="AC161" s="15"/>
    </row>
    <row r="162" spans="1:29" x14ac:dyDescent="0.2">
      <c r="A162" s="197" t="s">
        <v>4448</v>
      </c>
      <c r="B162" s="15">
        <v>211</v>
      </c>
      <c r="C162" s="15">
        <v>636</v>
      </c>
      <c r="D162" s="15">
        <v>737</v>
      </c>
      <c r="E162" s="15" t="s">
        <v>2804</v>
      </c>
      <c r="F162" s="189" t="s">
        <v>2804</v>
      </c>
      <c r="G162" s="15" t="s">
        <v>2804</v>
      </c>
      <c r="I162" s="10" t="s">
        <v>2805</v>
      </c>
      <c r="J162" s="10" t="s">
        <v>2806</v>
      </c>
      <c r="K162" s="10" t="s">
        <v>2807</v>
      </c>
      <c r="L162" s="10" t="s">
        <v>2808</v>
      </c>
      <c r="M162" s="10" t="s">
        <v>2809</v>
      </c>
      <c r="N162" s="10" t="s">
        <v>2810</v>
      </c>
      <c r="O162" s="10" t="s">
        <v>82</v>
      </c>
      <c r="P162" s="10" t="s">
        <v>82</v>
      </c>
      <c r="Q162" s="10" t="s">
        <v>82</v>
      </c>
      <c r="R162" s="10">
        <f t="shared" si="6"/>
        <v>2</v>
      </c>
      <c r="S162" s="10">
        <f t="shared" si="7"/>
        <v>7</v>
      </c>
      <c r="T162" s="10">
        <f t="shared" si="8"/>
        <v>9</v>
      </c>
      <c r="U162" s="14" t="s">
        <v>2361</v>
      </c>
      <c r="V162" s="50"/>
      <c r="W162" s="14"/>
      <c r="X162" s="14" t="s">
        <v>1860</v>
      </c>
      <c r="Y162" s="15"/>
      <c r="Z162" s="187" t="s">
        <v>4130</v>
      </c>
      <c r="AA162" s="187" t="s">
        <v>1860</v>
      </c>
      <c r="AB162" s="187" t="s">
        <v>4139</v>
      </c>
      <c r="AC162" s="15"/>
    </row>
    <row r="163" spans="1:29" x14ac:dyDescent="0.2">
      <c r="A163" s="197" t="s">
        <v>4448</v>
      </c>
      <c r="B163" s="15">
        <v>212</v>
      </c>
      <c r="C163" s="15">
        <v>537</v>
      </c>
      <c r="D163" s="15">
        <v>637</v>
      </c>
      <c r="E163" s="15" t="s">
        <v>2811</v>
      </c>
      <c r="F163" s="189" t="s">
        <v>2811</v>
      </c>
      <c r="G163" s="15" t="s">
        <v>2811</v>
      </c>
      <c r="I163" s="10" t="s">
        <v>2812</v>
      </c>
      <c r="J163" s="10" t="s">
        <v>26</v>
      </c>
      <c r="K163" s="10" t="s">
        <v>2813</v>
      </c>
      <c r="L163" s="10" t="s">
        <v>2814</v>
      </c>
      <c r="M163" s="10" t="s">
        <v>2815</v>
      </c>
      <c r="N163" s="10" t="s">
        <v>2816</v>
      </c>
      <c r="O163" s="10" t="s">
        <v>26</v>
      </c>
      <c r="P163" s="10" t="s">
        <v>26</v>
      </c>
      <c r="Q163" s="10" t="s">
        <v>26</v>
      </c>
      <c r="R163" s="10">
        <f t="shared" si="6"/>
        <v>1</v>
      </c>
      <c r="S163" s="10">
        <f t="shared" si="7"/>
        <v>4</v>
      </c>
      <c r="T163" s="10">
        <f t="shared" si="8"/>
        <v>5</v>
      </c>
      <c r="U163" s="14" t="s">
        <v>2361</v>
      </c>
      <c r="V163" s="50"/>
      <c r="W163" s="14"/>
      <c r="X163" s="14" t="s">
        <v>1860</v>
      </c>
      <c r="Y163" s="15"/>
      <c r="Z163" s="187" t="s">
        <v>4130</v>
      </c>
      <c r="AA163" s="187" t="s">
        <v>1860</v>
      </c>
      <c r="AB163" s="187" t="s">
        <v>4139</v>
      </c>
      <c r="AC163" s="15"/>
    </row>
    <row r="164" spans="1:29" x14ac:dyDescent="0.2">
      <c r="A164" s="197" t="s">
        <v>4448</v>
      </c>
      <c r="B164" s="15">
        <v>218</v>
      </c>
      <c r="C164" s="15">
        <v>31</v>
      </c>
      <c r="D164" s="15">
        <v>72</v>
      </c>
      <c r="E164" s="15" t="s">
        <v>2817</v>
      </c>
      <c r="F164" s="189" t="s">
        <v>2818</v>
      </c>
      <c r="G164" s="15" t="s">
        <v>2818</v>
      </c>
      <c r="I164" s="10" t="s">
        <v>2361</v>
      </c>
      <c r="J164" s="10" t="s">
        <v>26</v>
      </c>
      <c r="K164" s="10" t="s">
        <v>2361</v>
      </c>
      <c r="L164" s="10" t="s">
        <v>2361</v>
      </c>
      <c r="M164" s="10" t="s">
        <v>2361</v>
      </c>
      <c r="N164" s="10" t="s">
        <v>2361</v>
      </c>
      <c r="O164" s="10" t="s">
        <v>26</v>
      </c>
      <c r="P164" s="10" t="s">
        <v>26</v>
      </c>
      <c r="Q164" s="10" t="s">
        <v>26</v>
      </c>
      <c r="R164" s="10">
        <f t="shared" si="6"/>
        <v>1</v>
      </c>
      <c r="S164" s="10">
        <f t="shared" si="7"/>
        <v>4</v>
      </c>
      <c r="T164" s="10">
        <f t="shared" si="8"/>
        <v>5</v>
      </c>
      <c r="U164" s="14" t="s">
        <v>2361</v>
      </c>
      <c r="V164" s="50"/>
      <c r="W164" s="14"/>
      <c r="X164" s="14" t="s">
        <v>1860</v>
      </c>
      <c r="Y164" s="15"/>
      <c r="Z164" s="187" t="s">
        <v>4130</v>
      </c>
      <c r="AA164" s="187" t="s">
        <v>1860</v>
      </c>
      <c r="AB164" s="187" t="s">
        <v>4139</v>
      </c>
      <c r="AC164" s="15"/>
    </row>
    <row r="165" spans="1:29" x14ac:dyDescent="0.2">
      <c r="A165" s="197" t="s">
        <v>4448</v>
      </c>
      <c r="B165" s="15">
        <v>221</v>
      </c>
      <c r="C165" s="15">
        <v>635</v>
      </c>
      <c r="D165" s="15">
        <v>736</v>
      </c>
      <c r="E165" s="15" t="s">
        <v>2819</v>
      </c>
      <c r="F165" s="189" t="s">
        <v>2819</v>
      </c>
      <c r="G165" s="15" t="s">
        <v>2819</v>
      </c>
      <c r="I165" s="10" t="s">
        <v>2820</v>
      </c>
      <c r="J165" s="10" t="s">
        <v>2821</v>
      </c>
      <c r="K165" s="10" t="s">
        <v>2822</v>
      </c>
      <c r="L165" s="10" t="s">
        <v>26</v>
      </c>
      <c r="M165" s="10" t="s">
        <v>26</v>
      </c>
      <c r="N165" s="10" t="s">
        <v>2823</v>
      </c>
      <c r="O165" s="10" t="s">
        <v>26</v>
      </c>
      <c r="P165" s="10" t="s">
        <v>26</v>
      </c>
      <c r="Q165" s="10" t="s">
        <v>26</v>
      </c>
      <c r="R165" s="10">
        <f t="shared" si="6"/>
        <v>2</v>
      </c>
      <c r="S165" s="10">
        <f t="shared" si="7"/>
        <v>2</v>
      </c>
      <c r="T165" s="10">
        <f t="shared" si="8"/>
        <v>4</v>
      </c>
      <c r="U165" s="14" t="s">
        <v>2361</v>
      </c>
      <c r="V165" s="50"/>
      <c r="W165" s="14"/>
      <c r="X165" s="14" t="s">
        <v>1860</v>
      </c>
      <c r="Y165" s="15"/>
      <c r="Z165" s="187" t="s">
        <v>4130</v>
      </c>
      <c r="AA165" s="187" t="s">
        <v>1860</v>
      </c>
      <c r="AB165" s="187" t="s">
        <v>4139</v>
      </c>
      <c r="AC165" s="15"/>
    </row>
    <row r="166" spans="1:29" x14ac:dyDescent="0.2">
      <c r="A166" s="197" t="s">
        <v>4448</v>
      </c>
      <c r="B166" s="15">
        <v>222</v>
      </c>
      <c r="C166" s="15">
        <v>491</v>
      </c>
      <c r="D166" s="15">
        <v>589</v>
      </c>
      <c r="E166" s="15" t="s">
        <v>2824</v>
      </c>
      <c r="F166" s="189" t="s">
        <v>2824</v>
      </c>
      <c r="G166" s="15" t="s">
        <v>2824</v>
      </c>
      <c r="I166" s="10" t="s">
        <v>2825</v>
      </c>
      <c r="J166" s="10" t="s">
        <v>2826</v>
      </c>
      <c r="K166" s="10" t="s">
        <v>2827</v>
      </c>
      <c r="L166" s="10" t="s">
        <v>26</v>
      </c>
      <c r="M166" s="10" t="s">
        <v>26</v>
      </c>
      <c r="N166" s="10" t="s">
        <v>2828</v>
      </c>
      <c r="O166" s="10" t="s">
        <v>26</v>
      </c>
      <c r="P166" s="10" t="s">
        <v>26</v>
      </c>
      <c r="Q166" s="10" t="s">
        <v>26</v>
      </c>
      <c r="R166" s="10">
        <f t="shared" si="6"/>
        <v>2</v>
      </c>
      <c r="S166" s="10">
        <f t="shared" si="7"/>
        <v>2</v>
      </c>
      <c r="T166" s="10">
        <f t="shared" si="8"/>
        <v>4</v>
      </c>
      <c r="U166" s="14" t="s">
        <v>2361</v>
      </c>
      <c r="V166" s="50"/>
      <c r="W166" s="14"/>
      <c r="X166" s="14" t="s">
        <v>1860</v>
      </c>
      <c r="Y166" s="15"/>
      <c r="Z166" s="187" t="s">
        <v>4130</v>
      </c>
      <c r="AA166" s="187" t="s">
        <v>1860</v>
      </c>
      <c r="AB166" s="187" t="s">
        <v>4139</v>
      </c>
      <c r="AC166" s="15"/>
    </row>
    <row r="167" spans="1:29" x14ac:dyDescent="0.2">
      <c r="A167" s="197" t="s">
        <v>4448</v>
      </c>
      <c r="B167" s="15">
        <v>223</v>
      </c>
      <c r="C167" s="15">
        <v>460</v>
      </c>
      <c r="D167" s="15">
        <v>558</v>
      </c>
      <c r="E167" s="15" t="s">
        <v>2829</v>
      </c>
      <c r="F167" s="189" t="s">
        <v>2829</v>
      </c>
      <c r="G167" s="15" t="s">
        <v>2829</v>
      </c>
      <c r="I167" s="10" t="s">
        <v>2830</v>
      </c>
      <c r="J167" s="10" t="s">
        <v>2831</v>
      </c>
      <c r="K167" s="10" t="s">
        <v>2832</v>
      </c>
      <c r="L167" s="10" t="s">
        <v>82</v>
      </c>
      <c r="M167" s="10" t="s">
        <v>26</v>
      </c>
      <c r="N167" s="10" t="s">
        <v>2833</v>
      </c>
      <c r="O167" s="10" t="s">
        <v>26</v>
      </c>
      <c r="P167" s="10" t="s">
        <v>82</v>
      </c>
      <c r="Q167" s="10" t="s">
        <v>82</v>
      </c>
      <c r="R167" s="10">
        <f t="shared" si="6"/>
        <v>2</v>
      </c>
      <c r="S167" s="10">
        <f t="shared" si="7"/>
        <v>5</v>
      </c>
      <c r="T167" s="10">
        <f t="shared" si="8"/>
        <v>7</v>
      </c>
      <c r="U167" s="14" t="s">
        <v>2361</v>
      </c>
      <c r="V167" s="50"/>
      <c r="W167" s="14"/>
      <c r="X167" s="14" t="s">
        <v>1860</v>
      </c>
      <c r="Y167" s="15"/>
      <c r="Z167" s="187" t="s">
        <v>4130</v>
      </c>
      <c r="AA167" s="187" t="s">
        <v>1860</v>
      </c>
      <c r="AB167" s="187" t="s">
        <v>4139</v>
      </c>
      <c r="AC167" s="15"/>
    </row>
    <row r="168" spans="1:29" x14ac:dyDescent="0.2">
      <c r="A168" s="197" t="s">
        <v>4448</v>
      </c>
      <c r="B168" s="15">
        <v>229</v>
      </c>
      <c r="C168" s="15">
        <v>472</v>
      </c>
      <c r="D168" s="15">
        <v>570</v>
      </c>
      <c r="E168" s="15" t="s">
        <v>2834</v>
      </c>
      <c r="F168" s="189" t="s">
        <v>2834</v>
      </c>
      <c r="G168" s="15" t="s">
        <v>2834</v>
      </c>
      <c r="I168" s="10" t="s">
        <v>2835</v>
      </c>
      <c r="J168" s="10" t="s">
        <v>2836</v>
      </c>
      <c r="K168" s="10" t="s">
        <v>2837</v>
      </c>
      <c r="L168" s="10" t="s">
        <v>26</v>
      </c>
      <c r="M168" s="10" t="s">
        <v>26</v>
      </c>
      <c r="N168" s="10" t="s">
        <v>2838</v>
      </c>
      <c r="O168" s="10" t="s">
        <v>26</v>
      </c>
      <c r="P168" s="10" t="s">
        <v>26</v>
      </c>
      <c r="Q168" s="10" t="s">
        <v>26</v>
      </c>
      <c r="R168" s="10">
        <f t="shared" si="6"/>
        <v>2</v>
      </c>
      <c r="S168" s="10">
        <f t="shared" si="7"/>
        <v>2</v>
      </c>
      <c r="T168" s="10">
        <f t="shared" si="8"/>
        <v>4</v>
      </c>
      <c r="U168" s="14" t="s">
        <v>2361</v>
      </c>
      <c r="V168" s="50"/>
      <c r="W168" s="14"/>
      <c r="X168" s="14" t="s">
        <v>1860</v>
      </c>
      <c r="Y168" s="15"/>
      <c r="Z168" s="187" t="s">
        <v>4130</v>
      </c>
      <c r="AA168" s="187" t="s">
        <v>1860</v>
      </c>
      <c r="AB168" s="187" t="s">
        <v>4139</v>
      </c>
      <c r="AC168" s="15"/>
    </row>
    <row r="169" spans="1:29" x14ac:dyDescent="0.2">
      <c r="A169" s="197" t="s">
        <v>4448</v>
      </c>
      <c r="B169" s="15">
        <v>230</v>
      </c>
      <c r="C169" s="15">
        <v>450</v>
      </c>
      <c r="D169" s="15">
        <v>548</v>
      </c>
      <c r="E169" s="15" t="s">
        <v>2839</v>
      </c>
      <c r="F169" s="189" t="s">
        <v>2839</v>
      </c>
      <c r="G169" s="21" t="s">
        <v>2840</v>
      </c>
      <c r="I169" s="10" t="s">
        <v>2841</v>
      </c>
      <c r="J169" s="10" t="s">
        <v>26</v>
      </c>
      <c r="K169" s="10" t="s">
        <v>2842</v>
      </c>
      <c r="L169" s="10" t="s">
        <v>2843</v>
      </c>
      <c r="M169" s="10" t="s">
        <v>2844</v>
      </c>
      <c r="N169" s="10" t="s">
        <v>2845</v>
      </c>
      <c r="O169" s="10" t="s">
        <v>26</v>
      </c>
      <c r="P169" s="10" t="s">
        <v>26</v>
      </c>
      <c r="Q169" s="10" t="s">
        <v>26</v>
      </c>
      <c r="R169" s="10">
        <f t="shared" si="6"/>
        <v>1</v>
      </c>
      <c r="S169" s="10">
        <f t="shared" si="7"/>
        <v>4</v>
      </c>
      <c r="T169" s="10">
        <f t="shared" si="8"/>
        <v>5</v>
      </c>
      <c r="U169" s="14" t="s">
        <v>2361</v>
      </c>
      <c r="V169" s="50"/>
      <c r="W169" s="14"/>
      <c r="X169" s="14" t="s">
        <v>1860</v>
      </c>
      <c r="Y169" s="15"/>
      <c r="Z169" s="187" t="s">
        <v>4130</v>
      </c>
      <c r="AA169" s="187" t="s">
        <v>1860</v>
      </c>
      <c r="AB169" s="187" t="s">
        <v>4139</v>
      </c>
      <c r="AC169" s="15"/>
    </row>
    <row r="170" spans="1:29" x14ac:dyDescent="0.2">
      <c r="A170" s="197" t="s">
        <v>4448</v>
      </c>
      <c r="B170" s="15">
        <v>231</v>
      </c>
      <c r="C170" s="15">
        <v>33</v>
      </c>
      <c r="D170" s="15">
        <v>74</v>
      </c>
      <c r="E170" s="15" t="s">
        <v>2846</v>
      </c>
      <c r="F170" s="189" t="s">
        <v>2847</v>
      </c>
      <c r="G170" s="15" t="s">
        <v>2847</v>
      </c>
      <c r="I170" s="10" t="s">
        <v>2361</v>
      </c>
      <c r="J170" s="10" t="s">
        <v>26</v>
      </c>
      <c r="K170" s="10" t="s">
        <v>2361</v>
      </c>
      <c r="L170" s="10" t="s">
        <v>2361</v>
      </c>
      <c r="M170" s="10" t="s">
        <v>2361</v>
      </c>
      <c r="N170" s="10" t="s">
        <v>26</v>
      </c>
      <c r="O170" s="10" t="s">
        <v>26</v>
      </c>
      <c r="P170" s="10" t="s">
        <v>26</v>
      </c>
      <c r="Q170" s="10" t="s">
        <v>26</v>
      </c>
      <c r="R170" s="10">
        <f t="shared" si="6"/>
        <v>1</v>
      </c>
      <c r="S170" s="10">
        <f t="shared" si="7"/>
        <v>3</v>
      </c>
      <c r="T170" s="10">
        <f t="shared" si="8"/>
        <v>4</v>
      </c>
      <c r="U170" s="14" t="s">
        <v>2361</v>
      </c>
      <c r="V170" s="50"/>
      <c r="W170" s="14"/>
      <c r="X170" s="14" t="s">
        <v>1860</v>
      </c>
      <c r="Y170" s="15"/>
      <c r="Z170" s="187" t="s">
        <v>4130</v>
      </c>
      <c r="AA170" s="187" t="s">
        <v>1860</v>
      </c>
      <c r="AB170" s="187" t="s">
        <v>4139</v>
      </c>
      <c r="AC170" s="15"/>
    </row>
    <row r="171" spans="1:29" x14ac:dyDescent="0.2">
      <c r="A171" s="197" t="s">
        <v>4448</v>
      </c>
      <c r="B171" s="15">
        <v>232</v>
      </c>
      <c r="C171" s="15">
        <v>637</v>
      </c>
      <c r="D171" s="15">
        <v>739</v>
      </c>
      <c r="E171" s="15" t="s">
        <v>2848</v>
      </c>
      <c r="F171" s="189" t="s">
        <v>2848</v>
      </c>
      <c r="G171" s="15" t="s">
        <v>2848</v>
      </c>
      <c r="I171" s="10" t="s">
        <v>2849</v>
      </c>
      <c r="J171" s="10" t="s">
        <v>26</v>
      </c>
      <c r="K171" s="10" t="s">
        <v>2850</v>
      </c>
      <c r="L171" s="10" t="s">
        <v>2361</v>
      </c>
      <c r="M171" s="10" t="s">
        <v>2851</v>
      </c>
      <c r="N171" s="10" t="s">
        <v>2852</v>
      </c>
      <c r="O171" s="10" t="s">
        <v>26</v>
      </c>
      <c r="P171" s="10" t="s">
        <v>2853</v>
      </c>
      <c r="Q171" s="10" t="s">
        <v>2854</v>
      </c>
      <c r="R171" s="10">
        <f t="shared" si="6"/>
        <v>1</v>
      </c>
      <c r="S171" s="10">
        <f t="shared" si="7"/>
        <v>6</v>
      </c>
      <c r="T171" s="10">
        <f t="shared" si="8"/>
        <v>7</v>
      </c>
      <c r="U171" s="14" t="s">
        <v>2361</v>
      </c>
      <c r="V171" s="50"/>
      <c r="W171" s="14"/>
      <c r="X171" s="14" t="s">
        <v>1860</v>
      </c>
      <c r="Y171" s="15"/>
      <c r="Z171" s="187" t="s">
        <v>4130</v>
      </c>
      <c r="AA171" s="187" t="s">
        <v>1860</v>
      </c>
      <c r="AB171" s="187" t="s">
        <v>4139</v>
      </c>
      <c r="AC171" s="15"/>
    </row>
    <row r="172" spans="1:29" x14ac:dyDescent="0.2">
      <c r="A172" s="197" t="s">
        <v>4448</v>
      </c>
      <c r="B172" s="15">
        <v>234</v>
      </c>
      <c r="C172" s="15">
        <v>483</v>
      </c>
      <c r="D172" s="15">
        <v>581</v>
      </c>
      <c r="E172" s="15" t="s">
        <v>2855</v>
      </c>
      <c r="F172" s="189" t="s">
        <v>2855</v>
      </c>
      <c r="G172" s="15" t="s">
        <v>2855</v>
      </c>
      <c r="I172" s="10" t="s">
        <v>2856</v>
      </c>
      <c r="J172" s="10" t="s">
        <v>2857</v>
      </c>
      <c r="K172" s="10" t="s">
        <v>2858</v>
      </c>
      <c r="L172" s="10" t="s">
        <v>26</v>
      </c>
      <c r="M172" s="10" t="s">
        <v>26</v>
      </c>
      <c r="N172" s="10" t="s">
        <v>2859</v>
      </c>
      <c r="O172" s="10" t="s">
        <v>2860</v>
      </c>
      <c r="P172" s="10" t="s">
        <v>26</v>
      </c>
      <c r="Q172" s="10" t="s">
        <v>26</v>
      </c>
      <c r="R172" s="10">
        <f t="shared" si="6"/>
        <v>2</v>
      </c>
      <c r="S172" s="10">
        <f t="shared" si="7"/>
        <v>3</v>
      </c>
      <c r="T172" s="10">
        <f t="shared" si="8"/>
        <v>5</v>
      </c>
      <c r="U172" s="14" t="s">
        <v>2361</v>
      </c>
      <c r="V172" s="50"/>
      <c r="W172" s="14"/>
      <c r="X172" s="14" t="s">
        <v>1860</v>
      </c>
      <c r="Y172" s="15"/>
      <c r="Z172" s="187" t="s">
        <v>4130</v>
      </c>
      <c r="AA172" s="187" t="s">
        <v>1860</v>
      </c>
      <c r="AB172" s="187" t="s">
        <v>4139</v>
      </c>
      <c r="AC172" s="15"/>
    </row>
    <row r="173" spans="1:29" x14ac:dyDescent="0.2">
      <c r="A173" s="197" t="s">
        <v>4448</v>
      </c>
      <c r="B173" s="15">
        <v>237</v>
      </c>
      <c r="C173" s="15">
        <v>614</v>
      </c>
      <c r="D173" s="15">
        <v>713</v>
      </c>
      <c r="E173" s="15" t="s">
        <v>2861</v>
      </c>
      <c r="F173" s="189" t="s">
        <v>2861</v>
      </c>
      <c r="G173" s="15" t="s">
        <v>2861</v>
      </c>
      <c r="I173" s="10" t="s">
        <v>2862</v>
      </c>
      <c r="J173" s="10" t="s">
        <v>26</v>
      </c>
      <c r="K173" s="10" t="s">
        <v>2863</v>
      </c>
      <c r="L173" s="10" t="s">
        <v>26</v>
      </c>
      <c r="M173" s="10" t="s">
        <v>2864</v>
      </c>
      <c r="N173" s="10" t="s">
        <v>2865</v>
      </c>
      <c r="O173" s="10" t="s">
        <v>26</v>
      </c>
      <c r="P173" s="10" t="s">
        <v>26</v>
      </c>
      <c r="Q173" s="10" t="s">
        <v>26</v>
      </c>
      <c r="R173" s="10">
        <f t="shared" si="6"/>
        <v>1</v>
      </c>
      <c r="S173" s="10">
        <f t="shared" si="7"/>
        <v>3</v>
      </c>
      <c r="T173" s="10">
        <f t="shared" si="8"/>
        <v>4</v>
      </c>
      <c r="U173" s="14"/>
      <c r="V173" s="50"/>
      <c r="W173" s="14"/>
      <c r="X173" s="14" t="s">
        <v>1860</v>
      </c>
      <c r="Y173" s="15"/>
      <c r="Z173" s="187" t="s">
        <v>4130</v>
      </c>
      <c r="AA173" s="187" t="s">
        <v>1860</v>
      </c>
      <c r="AB173" s="187" t="s">
        <v>4139</v>
      </c>
      <c r="AC173" s="15"/>
    </row>
    <row r="174" spans="1:29" x14ac:dyDescent="0.2">
      <c r="A174" s="197" t="s">
        <v>4448</v>
      </c>
      <c r="B174" s="15">
        <v>238</v>
      </c>
      <c r="C174" s="15">
        <v>651</v>
      </c>
      <c r="D174" s="15">
        <v>753</v>
      </c>
      <c r="E174" s="15" t="s">
        <v>2866</v>
      </c>
      <c r="F174" s="189" t="s">
        <v>2866</v>
      </c>
      <c r="G174" s="15" t="s">
        <v>2866</v>
      </c>
      <c r="I174" s="10" t="s">
        <v>2867</v>
      </c>
      <c r="J174" s="10" t="s">
        <v>2868</v>
      </c>
      <c r="K174" s="10" t="s">
        <v>2869</v>
      </c>
      <c r="L174" s="10" t="s">
        <v>26</v>
      </c>
      <c r="M174" s="10" t="s">
        <v>26</v>
      </c>
      <c r="N174" s="10" t="s">
        <v>2870</v>
      </c>
      <c r="O174" s="10" t="s">
        <v>26</v>
      </c>
      <c r="P174" s="10" t="s">
        <v>26</v>
      </c>
      <c r="Q174" s="10" t="s">
        <v>26</v>
      </c>
      <c r="R174" s="10">
        <f t="shared" si="6"/>
        <v>2</v>
      </c>
      <c r="S174" s="10">
        <f t="shared" si="7"/>
        <v>2</v>
      </c>
      <c r="T174" s="10">
        <f t="shared" si="8"/>
        <v>4</v>
      </c>
      <c r="U174" s="14" t="s">
        <v>2361</v>
      </c>
      <c r="V174" s="50"/>
      <c r="W174" s="14"/>
      <c r="X174" s="14" t="s">
        <v>1860</v>
      </c>
      <c r="Y174" s="15"/>
      <c r="Z174" s="187" t="s">
        <v>4130</v>
      </c>
      <c r="AA174" s="187" t="s">
        <v>1860</v>
      </c>
      <c r="AB174" s="187" t="s">
        <v>4139</v>
      </c>
      <c r="AC174" s="15"/>
    </row>
    <row r="175" spans="1:29" x14ac:dyDescent="0.2">
      <c r="A175" s="197" t="s">
        <v>4448</v>
      </c>
      <c r="B175" s="15">
        <v>239</v>
      </c>
      <c r="C175" s="15">
        <v>496</v>
      </c>
      <c r="D175" s="15">
        <v>594</v>
      </c>
      <c r="E175" s="15" t="s">
        <v>2871</v>
      </c>
      <c r="F175" s="189" t="s">
        <v>2871</v>
      </c>
      <c r="G175" s="15" t="s">
        <v>2871</v>
      </c>
      <c r="I175" s="10" t="s">
        <v>2872</v>
      </c>
      <c r="J175" s="10" t="s">
        <v>26</v>
      </c>
      <c r="K175" s="10" t="s">
        <v>2873</v>
      </c>
      <c r="L175" s="10" t="s">
        <v>2874</v>
      </c>
      <c r="M175" s="10" t="s">
        <v>2875</v>
      </c>
      <c r="N175" s="10" t="s">
        <v>2876</v>
      </c>
      <c r="O175" s="10" t="s">
        <v>26</v>
      </c>
      <c r="P175" s="10" t="s">
        <v>26</v>
      </c>
      <c r="Q175" s="10" t="s">
        <v>26</v>
      </c>
      <c r="R175" s="10">
        <f t="shared" si="6"/>
        <v>1</v>
      </c>
      <c r="S175" s="10">
        <f t="shared" si="7"/>
        <v>4</v>
      </c>
      <c r="T175" s="10">
        <f t="shared" si="8"/>
        <v>5</v>
      </c>
      <c r="U175" s="14" t="s">
        <v>2361</v>
      </c>
      <c r="V175" s="50"/>
      <c r="W175" s="14"/>
      <c r="X175" s="14" t="s">
        <v>1860</v>
      </c>
      <c r="Y175" s="15"/>
      <c r="Z175" s="187" t="s">
        <v>4130</v>
      </c>
      <c r="AA175" s="187" t="s">
        <v>1860</v>
      </c>
      <c r="AB175" s="187" t="s">
        <v>4139</v>
      </c>
      <c r="AC175" s="15"/>
    </row>
    <row r="176" spans="1:29" x14ac:dyDescent="0.2">
      <c r="A176" s="197" t="s">
        <v>4448</v>
      </c>
      <c r="B176" s="15">
        <v>242</v>
      </c>
      <c r="C176" s="15">
        <v>489</v>
      </c>
      <c r="D176" s="15">
        <v>587</v>
      </c>
      <c r="E176" s="15" t="s">
        <v>2877</v>
      </c>
      <c r="F176" s="189" t="s">
        <v>2877</v>
      </c>
      <c r="G176" s="15" t="s">
        <v>2877</v>
      </c>
      <c r="I176" s="10" t="s">
        <v>26</v>
      </c>
      <c r="J176" s="10" t="s">
        <v>26</v>
      </c>
      <c r="K176" s="10" t="s">
        <v>2878</v>
      </c>
      <c r="L176" s="10" t="s">
        <v>2879</v>
      </c>
      <c r="M176" s="10" t="s">
        <v>26</v>
      </c>
      <c r="N176" s="10" t="s">
        <v>2880</v>
      </c>
      <c r="O176" s="10" t="s">
        <v>26</v>
      </c>
      <c r="P176" s="10" t="s">
        <v>26</v>
      </c>
      <c r="Q176" s="10" t="s">
        <v>26</v>
      </c>
      <c r="R176" s="10">
        <f t="shared" si="6"/>
        <v>0</v>
      </c>
      <c r="S176" s="10">
        <f t="shared" si="7"/>
        <v>3</v>
      </c>
      <c r="T176" s="10">
        <f t="shared" si="8"/>
        <v>3</v>
      </c>
      <c r="U176" s="14" t="s">
        <v>2361</v>
      </c>
      <c r="V176" s="50"/>
      <c r="W176" s="14"/>
      <c r="X176" s="14" t="s">
        <v>1860</v>
      </c>
      <c r="Y176" s="15"/>
      <c r="Z176" s="187" t="s">
        <v>4130</v>
      </c>
      <c r="AA176" s="187" t="s">
        <v>1860</v>
      </c>
      <c r="AB176" s="187" t="s">
        <v>4139</v>
      </c>
      <c r="AC176" s="15"/>
    </row>
    <row r="177" spans="1:29" x14ac:dyDescent="0.2">
      <c r="A177" s="197" t="s">
        <v>4448</v>
      </c>
      <c r="B177" s="15">
        <v>244</v>
      </c>
      <c r="C177" s="15">
        <v>630</v>
      </c>
      <c r="D177" s="15">
        <v>729</v>
      </c>
      <c r="E177" s="15" t="s">
        <v>2881</v>
      </c>
      <c r="F177" s="189" t="s">
        <v>2881</v>
      </c>
      <c r="G177" s="15" t="s">
        <v>2881</v>
      </c>
      <c r="I177" s="10" t="s">
        <v>2882</v>
      </c>
      <c r="J177" s="10" t="s">
        <v>26</v>
      </c>
      <c r="K177" s="10" t="s">
        <v>2883</v>
      </c>
      <c r="L177" s="10" t="s">
        <v>2884</v>
      </c>
      <c r="M177" s="10" t="s">
        <v>2885</v>
      </c>
      <c r="N177" s="10" t="s">
        <v>2886</v>
      </c>
      <c r="O177" s="10" t="s">
        <v>26</v>
      </c>
      <c r="P177" s="10" t="s">
        <v>2887</v>
      </c>
      <c r="Q177" s="10" t="s">
        <v>2888</v>
      </c>
      <c r="R177" s="10">
        <f t="shared" si="6"/>
        <v>1</v>
      </c>
      <c r="S177" s="10">
        <f t="shared" si="7"/>
        <v>6</v>
      </c>
      <c r="T177" s="10">
        <f t="shared" si="8"/>
        <v>7</v>
      </c>
      <c r="U177" s="14" t="s">
        <v>2361</v>
      </c>
      <c r="V177" s="50"/>
      <c r="W177" s="14"/>
      <c r="X177" s="14" t="s">
        <v>1860</v>
      </c>
      <c r="Y177" s="15"/>
      <c r="Z177" s="187" t="s">
        <v>4130</v>
      </c>
      <c r="AA177" s="187" t="s">
        <v>1860</v>
      </c>
      <c r="AB177" s="187" t="s">
        <v>4139</v>
      </c>
      <c r="AC177" s="15"/>
    </row>
    <row r="178" spans="1:29" x14ac:dyDescent="0.2">
      <c r="A178" s="197" t="s">
        <v>4448</v>
      </c>
      <c r="B178" s="15">
        <v>245</v>
      </c>
      <c r="C178" s="15">
        <v>486</v>
      </c>
      <c r="D178" s="15">
        <v>584</v>
      </c>
      <c r="E178" s="15" t="s">
        <v>2889</v>
      </c>
      <c r="F178" s="189" t="s">
        <v>2889</v>
      </c>
      <c r="G178" s="15" t="s">
        <v>2889</v>
      </c>
      <c r="I178" s="10" t="s">
        <v>26</v>
      </c>
      <c r="J178" s="10" t="s">
        <v>26</v>
      </c>
      <c r="K178" s="10" t="s">
        <v>2890</v>
      </c>
      <c r="L178" s="10" t="s">
        <v>26</v>
      </c>
      <c r="M178" s="10" t="s">
        <v>26</v>
      </c>
      <c r="N178" s="10" t="s">
        <v>26</v>
      </c>
      <c r="O178" s="10" t="s">
        <v>2891</v>
      </c>
      <c r="P178" s="10" t="s">
        <v>26</v>
      </c>
      <c r="Q178" s="10" t="s">
        <v>26</v>
      </c>
      <c r="R178" s="10">
        <f t="shared" si="6"/>
        <v>0</v>
      </c>
      <c r="S178" s="10">
        <f t="shared" si="7"/>
        <v>2</v>
      </c>
      <c r="T178" s="10">
        <f t="shared" si="8"/>
        <v>2</v>
      </c>
      <c r="U178" s="14" t="s">
        <v>2361</v>
      </c>
      <c r="V178" s="50"/>
      <c r="W178" s="14"/>
      <c r="X178" s="14" t="s">
        <v>1860</v>
      </c>
      <c r="Y178" s="15"/>
      <c r="Z178" s="187" t="s">
        <v>4130</v>
      </c>
      <c r="AA178" s="187" t="s">
        <v>1860</v>
      </c>
      <c r="AB178" s="187" t="s">
        <v>4139</v>
      </c>
      <c r="AC178" s="15"/>
    </row>
    <row r="179" spans="1:29" x14ac:dyDescent="0.2">
      <c r="A179" s="197" t="s">
        <v>4448</v>
      </c>
      <c r="B179" s="15">
        <v>246</v>
      </c>
      <c r="C179" s="15">
        <v>605</v>
      </c>
      <c r="D179" s="15">
        <v>704</v>
      </c>
      <c r="E179" s="15" t="s">
        <v>2892</v>
      </c>
      <c r="F179" s="189" t="s">
        <v>2892</v>
      </c>
      <c r="G179" s="15" t="s">
        <v>2892</v>
      </c>
      <c r="I179" s="10" t="s">
        <v>2893</v>
      </c>
      <c r="J179" s="10" t="s">
        <v>26</v>
      </c>
      <c r="K179" s="10" t="s">
        <v>2893</v>
      </c>
      <c r="L179" s="10" t="s">
        <v>2893</v>
      </c>
      <c r="M179" s="10" t="s">
        <v>2893</v>
      </c>
      <c r="N179" s="10" t="s">
        <v>2893</v>
      </c>
      <c r="O179" s="10" t="s">
        <v>26</v>
      </c>
      <c r="P179" s="10" t="s">
        <v>26</v>
      </c>
      <c r="Q179" s="10" t="s">
        <v>26</v>
      </c>
      <c r="R179" s="10">
        <f t="shared" si="6"/>
        <v>1</v>
      </c>
      <c r="S179" s="10">
        <f t="shared" si="7"/>
        <v>4</v>
      </c>
      <c r="T179" s="10">
        <f t="shared" si="8"/>
        <v>5</v>
      </c>
      <c r="U179" s="14" t="s">
        <v>2361</v>
      </c>
      <c r="V179" s="50"/>
      <c r="W179" s="14"/>
      <c r="X179" s="14" t="s">
        <v>1860</v>
      </c>
      <c r="Y179" s="15"/>
      <c r="Z179" s="187" t="s">
        <v>4130</v>
      </c>
      <c r="AA179" s="187" t="s">
        <v>1860</v>
      </c>
      <c r="AB179" s="187" t="s">
        <v>4139</v>
      </c>
      <c r="AC179" s="15"/>
    </row>
    <row r="180" spans="1:29" x14ac:dyDescent="0.2">
      <c r="A180" s="197" t="s">
        <v>4448</v>
      </c>
      <c r="B180" s="15">
        <v>247</v>
      </c>
      <c r="C180" s="15">
        <v>612</v>
      </c>
      <c r="D180" s="15">
        <v>711</v>
      </c>
      <c r="E180" s="15" t="s">
        <v>2894</v>
      </c>
      <c r="F180" s="189" t="s">
        <v>2894</v>
      </c>
      <c r="G180" s="15" t="s">
        <v>2894</v>
      </c>
      <c r="I180" s="10" t="s">
        <v>2895</v>
      </c>
      <c r="J180" s="10" t="s">
        <v>26</v>
      </c>
      <c r="K180" s="10" t="s">
        <v>2896</v>
      </c>
      <c r="L180" s="10" t="s">
        <v>26</v>
      </c>
      <c r="M180" s="10" t="s">
        <v>2897</v>
      </c>
      <c r="N180" s="10" t="s">
        <v>26</v>
      </c>
      <c r="O180" s="10" t="s">
        <v>26</v>
      </c>
      <c r="P180" s="10" t="s">
        <v>2898</v>
      </c>
      <c r="Q180" s="10" t="s">
        <v>2899</v>
      </c>
      <c r="R180" s="10">
        <f t="shared" si="6"/>
        <v>1</v>
      </c>
      <c r="S180" s="10">
        <f t="shared" si="7"/>
        <v>4</v>
      </c>
      <c r="T180" s="10">
        <f t="shared" si="8"/>
        <v>5</v>
      </c>
      <c r="U180" s="14"/>
      <c r="V180" s="50"/>
      <c r="W180" s="14"/>
      <c r="X180" s="14" t="s">
        <v>1860</v>
      </c>
      <c r="Y180" s="15"/>
      <c r="Z180" s="187" t="s">
        <v>4130</v>
      </c>
      <c r="AA180" s="187" t="s">
        <v>1860</v>
      </c>
      <c r="AB180" s="187" t="s">
        <v>4139</v>
      </c>
      <c r="AC180" s="15"/>
    </row>
    <row r="181" spans="1:29" x14ac:dyDescent="0.2">
      <c r="A181" s="197" t="s">
        <v>4448</v>
      </c>
      <c r="B181" s="15">
        <v>248</v>
      </c>
      <c r="C181" s="15">
        <v>35</v>
      </c>
      <c r="D181" s="15">
        <v>83</v>
      </c>
      <c r="E181" s="15" t="s">
        <v>2900</v>
      </c>
      <c r="F181" s="189" t="s">
        <v>2901</v>
      </c>
      <c r="G181" s="15" t="s">
        <v>2901</v>
      </c>
      <c r="I181" s="10" t="s">
        <v>2361</v>
      </c>
      <c r="J181" s="10" t="s">
        <v>26</v>
      </c>
      <c r="K181" s="10" t="s">
        <v>2361</v>
      </c>
      <c r="L181" s="10" t="s">
        <v>2361</v>
      </c>
      <c r="M181" s="10" t="s">
        <v>2361</v>
      </c>
      <c r="N181" s="10" t="s">
        <v>26</v>
      </c>
      <c r="O181" s="10" t="s">
        <v>26</v>
      </c>
      <c r="P181" s="10" t="s">
        <v>26</v>
      </c>
      <c r="Q181" s="10" t="s">
        <v>26</v>
      </c>
      <c r="R181" s="10">
        <f t="shared" si="6"/>
        <v>1</v>
      </c>
      <c r="S181" s="10">
        <f t="shared" si="7"/>
        <v>3</v>
      </c>
      <c r="T181" s="10">
        <f t="shared" si="8"/>
        <v>4</v>
      </c>
      <c r="U181" s="14" t="s">
        <v>2361</v>
      </c>
      <c r="V181" s="50"/>
      <c r="W181" s="14"/>
      <c r="X181" s="14" t="s">
        <v>1860</v>
      </c>
      <c r="Y181" s="15"/>
      <c r="Z181" s="187" t="s">
        <v>4130</v>
      </c>
      <c r="AA181" s="187" t="s">
        <v>1860</v>
      </c>
      <c r="AB181" s="187" t="s">
        <v>4139</v>
      </c>
      <c r="AC181" s="15"/>
    </row>
    <row r="182" spans="1:29" x14ac:dyDescent="0.2">
      <c r="A182" s="197" t="s">
        <v>4448</v>
      </c>
      <c r="B182" s="15">
        <v>249</v>
      </c>
      <c r="C182" s="15">
        <v>534</v>
      </c>
      <c r="D182" s="15">
        <v>634</v>
      </c>
      <c r="E182" s="15" t="s">
        <v>2902</v>
      </c>
      <c r="F182" s="189" t="s">
        <v>2902</v>
      </c>
      <c r="G182" s="15" t="s">
        <v>2902</v>
      </c>
      <c r="I182" s="10" t="s">
        <v>2903</v>
      </c>
      <c r="J182" s="10" t="s">
        <v>26</v>
      </c>
      <c r="K182" s="10" t="s">
        <v>2904</v>
      </c>
      <c r="L182" s="10" t="s">
        <v>2905</v>
      </c>
      <c r="M182" s="10" t="s">
        <v>2906</v>
      </c>
      <c r="N182" s="10" t="s">
        <v>2907</v>
      </c>
      <c r="O182" s="10" t="s">
        <v>26</v>
      </c>
      <c r="P182" s="10" t="s">
        <v>26</v>
      </c>
      <c r="Q182" s="10" t="s">
        <v>26</v>
      </c>
      <c r="R182" s="10">
        <f t="shared" si="6"/>
        <v>1</v>
      </c>
      <c r="S182" s="10">
        <f t="shared" si="7"/>
        <v>4</v>
      </c>
      <c r="T182" s="10">
        <f t="shared" si="8"/>
        <v>5</v>
      </c>
      <c r="U182" s="14" t="s">
        <v>2361</v>
      </c>
      <c r="V182" s="50"/>
      <c r="W182" s="14"/>
      <c r="X182" s="14" t="s">
        <v>1860</v>
      </c>
      <c r="Y182" s="15"/>
      <c r="Z182" s="187" t="s">
        <v>4130</v>
      </c>
      <c r="AA182" s="187" t="s">
        <v>1860</v>
      </c>
      <c r="AB182" s="187" t="s">
        <v>4139</v>
      </c>
      <c r="AC182" s="15"/>
    </row>
    <row r="183" spans="1:29" x14ac:dyDescent="0.2">
      <c r="A183" s="197" t="s">
        <v>4448</v>
      </c>
      <c r="B183" s="15">
        <v>250</v>
      </c>
      <c r="C183" s="15">
        <v>517</v>
      </c>
      <c r="D183" s="15">
        <v>615</v>
      </c>
      <c r="E183" s="15" t="s">
        <v>2908</v>
      </c>
      <c r="F183" s="189" t="s">
        <v>2908</v>
      </c>
      <c r="G183" s="15" t="s">
        <v>2908</v>
      </c>
      <c r="I183" s="10" t="s">
        <v>2909</v>
      </c>
      <c r="J183" s="10" t="s">
        <v>2183</v>
      </c>
      <c r="K183" s="10" t="s">
        <v>2910</v>
      </c>
      <c r="L183" s="10" t="s">
        <v>2911</v>
      </c>
      <c r="M183" s="10" t="s">
        <v>2912</v>
      </c>
      <c r="N183" s="10" t="s">
        <v>2913</v>
      </c>
      <c r="O183" s="10" t="s">
        <v>2914</v>
      </c>
      <c r="P183" s="10" t="s">
        <v>82</v>
      </c>
      <c r="Q183" s="10" t="s">
        <v>82</v>
      </c>
      <c r="R183" s="10">
        <f t="shared" si="6"/>
        <v>2</v>
      </c>
      <c r="S183" s="10">
        <f t="shared" si="7"/>
        <v>7</v>
      </c>
      <c r="T183" s="10">
        <f t="shared" si="8"/>
        <v>9</v>
      </c>
      <c r="U183" s="14" t="s">
        <v>2361</v>
      </c>
      <c r="V183" s="50"/>
      <c r="W183" s="14"/>
      <c r="X183" s="14" t="s">
        <v>1860</v>
      </c>
      <c r="Y183" s="15"/>
      <c r="Z183" s="187" t="s">
        <v>4130</v>
      </c>
      <c r="AA183" s="187" t="s">
        <v>1860</v>
      </c>
      <c r="AB183" s="187" t="s">
        <v>4139</v>
      </c>
      <c r="AC183" s="15"/>
    </row>
    <row r="184" spans="1:29" x14ac:dyDescent="0.2">
      <c r="A184" s="197" t="s">
        <v>4448</v>
      </c>
      <c r="B184" s="15">
        <v>251</v>
      </c>
      <c r="C184" s="15">
        <v>595</v>
      </c>
      <c r="D184" s="15">
        <v>694</v>
      </c>
      <c r="E184" s="15" t="s">
        <v>2915</v>
      </c>
      <c r="F184" s="189" t="s">
        <v>2915</v>
      </c>
      <c r="G184" s="15" t="s">
        <v>2915</v>
      </c>
      <c r="I184" s="10" t="s">
        <v>2916</v>
      </c>
      <c r="J184" s="10" t="s">
        <v>2917</v>
      </c>
      <c r="K184" s="10" t="s">
        <v>2918</v>
      </c>
      <c r="L184" s="10" t="s">
        <v>26</v>
      </c>
      <c r="M184" s="10" t="s">
        <v>26</v>
      </c>
      <c r="N184" s="10" t="s">
        <v>26</v>
      </c>
      <c r="O184" s="10" t="s">
        <v>26</v>
      </c>
      <c r="P184" s="10" t="s">
        <v>26</v>
      </c>
      <c r="Q184" s="10" t="s">
        <v>26</v>
      </c>
      <c r="R184" s="10">
        <f t="shared" si="6"/>
        <v>2</v>
      </c>
      <c r="S184" s="10">
        <f t="shared" si="7"/>
        <v>1</v>
      </c>
      <c r="T184" s="10">
        <f t="shared" si="8"/>
        <v>3</v>
      </c>
      <c r="U184" s="14" t="s">
        <v>2361</v>
      </c>
      <c r="V184" s="50"/>
      <c r="W184" s="14"/>
      <c r="X184" s="14" t="s">
        <v>1860</v>
      </c>
      <c r="Y184" s="15"/>
      <c r="Z184" s="187" t="s">
        <v>4130</v>
      </c>
      <c r="AA184" s="187" t="s">
        <v>1860</v>
      </c>
      <c r="AB184" s="187" t="s">
        <v>4139</v>
      </c>
      <c r="AC184" s="15"/>
    </row>
    <row r="185" spans="1:29" x14ac:dyDescent="0.2">
      <c r="A185" s="197" t="s">
        <v>4448</v>
      </c>
      <c r="B185" s="15">
        <v>253</v>
      </c>
      <c r="C185" s="15">
        <v>546</v>
      </c>
      <c r="D185" s="15">
        <v>645</v>
      </c>
      <c r="E185" s="15" t="s">
        <v>2919</v>
      </c>
      <c r="F185" s="189" t="s">
        <v>2919</v>
      </c>
      <c r="G185" s="15" t="s">
        <v>2919</v>
      </c>
      <c r="I185" s="10" t="s">
        <v>2920</v>
      </c>
      <c r="J185" s="10" t="s">
        <v>26</v>
      </c>
      <c r="K185" s="10" t="s">
        <v>2921</v>
      </c>
      <c r="L185" s="10" t="s">
        <v>2922</v>
      </c>
      <c r="M185" s="10" t="s">
        <v>2923</v>
      </c>
      <c r="N185" s="10" t="s">
        <v>2924</v>
      </c>
      <c r="O185" s="10" t="s">
        <v>26</v>
      </c>
      <c r="P185" s="10" t="s">
        <v>26</v>
      </c>
      <c r="Q185" s="10" t="s">
        <v>26</v>
      </c>
      <c r="R185" s="10">
        <f t="shared" si="6"/>
        <v>1</v>
      </c>
      <c r="S185" s="10">
        <f t="shared" si="7"/>
        <v>4</v>
      </c>
      <c r="T185" s="10">
        <f t="shared" si="8"/>
        <v>5</v>
      </c>
      <c r="U185" s="15"/>
      <c r="V185" s="50"/>
      <c r="W185" s="14"/>
      <c r="X185" s="14" t="s">
        <v>1860</v>
      </c>
      <c r="Y185" s="15"/>
      <c r="Z185" s="187" t="s">
        <v>4130</v>
      </c>
      <c r="AA185" s="187" t="s">
        <v>1860</v>
      </c>
      <c r="AB185" s="187" t="s">
        <v>4140</v>
      </c>
      <c r="AC185" s="15"/>
    </row>
    <row r="186" spans="1:29" x14ac:dyDescent="0.2">
      <c r="A186" s="197" t="s">
        <v>4448</v>
      </c>
      <c r="B186" s="15">
        <v>254</v>
      </c>
      <c r="C186" s="15">
        <v>545</v>
      </c>
      <c r="D186" s="15">
        <v>644</v>
      </c>
      <c r="E186" s="15" t="s">
        <v>2925</v>
      </c>
      <c r="F186" s="189" t="s">
        <v>2925</v>
      </c>
      <c r="G186" s="15" t="s">
        <v>2925</v>
      </c>
      <c r="I186" s="10" t="s">
        <v>2926</v>
      </c>
      <c r="J186" s="10" t="s">
        <v>26</v>
      </c>
      <c r="K186" s="10" t="s">
        <v>2927</v>
      </c>
      <c r="L186" s="10" t="s">
        <v>2928</v>
      </c>
      <c r="M186" s="10" t="s">
        <v>2929</v>
      </c>
      <c r="N186" s="10" t="s">
        <v>2930</v>
      </c>
      <c r="O186" s="10" t="s">
        <v>26</v>
      </c>
      <c r="P186" s="10" t="s">
        <v>26</v>
      </c>
      <c r="Q186" s="10" t="s">
        <v>26</v>
      </c>
      <c r="R186" s="10">
        <f t="shared" si="6"/>
        <v>1</v>
      </c>
      <c r="S186" s="10">
        <f t="shared" si="7"/>
        <v>4</v>
      </c>
      <c r="T186" s="10">
        <f t="shared" si="8"/>
        <v>5</v>
      </c>
      <c r="U186" s="15"/>
      <c r="V186" s="50"/>
      <c r="W186" s="14"/>
      <c r="X186" s="14" t="s">
        <v>1860</v>
      </c>
      <c r="Y186" s="15"/>
      <c r="Z186" s="187" t="s">
        <v>4130</v>
      </c>
      <c r="AA186" s="187" t="s">
        <v>1860</v>
      </c>
      <c r="AB186" s="187" t="s">
        <v>4140</v>
      </c>
      <c r="AC186" s="15"/>
    </row>
    <row r="187" spans="1:29" x14ac:dyDescent="0.2">
      <c r="A187" s="197" t="s">
        <v>4448</v>
      </c>
      <c r="B187" s="15">
        <v>255</v>
      </c>
      <c r="C187" s="15">
        <v>544</v>
      </c>
      <c r="D187" s="15">
        <v>643</v>
      </c>
      <c r="E187" s="15" t="s">
        <v>2931</v>
      </c>
      <c r="F187" s="189" t="s">
        <v>2931</v>
      </c>
      <c r="G187" s="15" t="s">
        <v>2931</v>
      </c>
      <c r="I187" s="10" t="s">
        <v>2932</v>
      </c>
      <c r="J187" s="10" t="s">
        <v>82</v>
      </c>
      <c r="K187" s="10" t="s">
        <v>2933</v>
      </c>
      <c r="L187" s="10" t="s">
        <v>2934</v>
      </c>
      <c r="M187" s="10" t="s">
        <v>2935</v>
      </c>
      <c r="N187" s="10" t="s">
        <v>2936</v>
      </c>
      <c r="O187" s="10" t="s">
        <v>26</v>
      </c>
      <c r="P187" s="10" t="s">
        <v>82</v>
      </c>
      <c r="Q187" s="10" t="s">
        <v>82</v>
      </c>
      <c r="R187" s="10">
        <f t="shared" si="6"/>
        <v>2</v>
      </c>
      <c r="S187" s="10">
        <f t="shared" si="7"/>
        <v>6</v>
      </c>
      <c r="T187" s="10">
        <f t="shared" si="8"/>
        <v>8</v>
      </c>
      <c r="U187" s="15"/>
      <c r="V187" s="50"/>
      <c r="W187" s="14"/>
      <c r="X187" s="14" t="s">
        <v>1860</v>
      </c>
      <c r="Y187" s="15"/>
      <c r="Z187" s="187" t="s">
        <v>4130</v>
      </c>
      <c r="AA187" s="187" t="s">
        <v>1860</v>
      </c>
      <c r="AB187" s="187" t="s">
        <v>4140</v>
      </c>
      <c r="AC187" s="15"/>
    </row>
    <row r="188" spans="1:29" x14ac:dyDescent="0.2">
      <c r="A188" s="197" t="s">
        <v>4448</v>
      </c>
      <c r="B188" s="15">
        <v>256</v>
      </c>
      <c r="C188" s="15">
        <v>543</v>
      </c>
      <c r="D188" s="15">
        <v>642</v>
      </c>
      <c r="E188" s="15" t="s">
        <v>2937</v>
      </c>
      <c r="F188" s="189" t="s">
        <v>2937</v>
      </c>
      <c r="G188" s="15" t="s">
        <v>2937</v>
      </c>
      <c r="I188" s="10" t="s">
        <v>2938</v>
      </c>
      <c r="J188" s="10" t="s">
        <v>2939</v>
      </c>
      <c r="K188" s="10" t="s">
        <v>2940</v>
      </c>
      <c r="L188" s="10" t="s">
        <v>2941</v>
      </c>
      <c r="M188" s="10" t="s">
        <v>26</v>
      </c>
      <c r="N188" s="10" t="s">
        <v>2942</v>
      </c>
      <c r="O188" s="10" t="s">
        <v>2943</v>
      </c>
      <c r="P188" s="10" t="s">
        <v>26</v>
      </c>
      <c r="Q188" s="10" t="s">
        <v>26</v>
      </c>
      <c r="R188" s="10">
        <f t="shared" si="6"/>
        <v>2</v>
      </c>
      <c r="S188" s="10">
        <f t="shared" si="7"/>
        <v>4</v>
      </c>
      <c r="T188" s="10">
        <f t="shared" si="8"/>
        <v>6</v>
      </c>
      <c r="U188" s="15"/>
      <c r="V188" s="50"/>
      <c r="W188" s="14"/>
      <c r="X188" s="14" t="s">
        <v>1860</v>
      </c>
      <c r="Y188" s="15"/>
      <c r="Z188" s="187" t="s">
        <v>4130</v>
      </c>
      <c r="AA188" s="187" t="s">
        <v>1860</v>
      </c>
      <c r="AB188" s="187" t="s">
        <v>4140</v>
      </c>
      <c r="AC188" s="15"/>
    </row>
    <row r="189" spans="1:29" x14ac:dyDescent="0.2">
      <c r="A189" s="197" t="s">
        <v>4448</v>
      </c>
      <c r="B189" s="15">
        <v>257</v>
      </c>
      <c r="C189" s="15">
        <v>659</v>
      </c>
      <c r="D189" s="15">
        <v>761</v>
      </c>
      <c r="E189" s="15" t="s">
        <v>2944</v>
      </c>
      <c r="F189" s="189" t="s">
        <v>2944</v>
      </c>
      <c r="G189" s="21" t="s">
        <v>2945</v>
      </c>
      <c r="I189" s="10" t="s">
        <v>2946</v>
      </c>
      <c r="J189" s="10" t="s">
        <v>2947</v>
      </c>
      <c r="K189" s="10" t="s">
        <v>2948</v>
      </c>
      <c r="L189" s="10" t="s">
        <v>26</v>
      </c>
      <c r="M189" s="10" t="s">
        <v>26</v>
      </c>
      <c r="N189" s="10" t="s">
        <v>2949</v>
      </c>
      <c r="O189" s="10" t="s">
        <v>2950</v>
      </c>
      <c r="P189" s="10" t="s">
        <v>26</v>
      </c>
      <c r="Q189" s="10" t="s">
        <v>26</v>
      </c>
      <c r="R189" s="10">
        <f t="shared" si="6"/>
        <v>2</v>
      </c>
      <c r="S189" s="10">
        <f t="shared" si="7"/>
        <v>3</v>
      </c>
      <c r="T189" s="10">
        <f t="shared" si="8"/>
        <v>5</v>
      </c>
      <c r="U189" s="14" t="s">
        <v>2527</v>
      </c>
      <c r="V189" s="50"/>
      <c r="W189" s="14" t="s">
        <v>2951</v>
      </c>
      <c r="X189" s="14" t="s">
        <v>1860</v>
      </c>
      <c r="Y189" s="15"/>
      <c r="Z189" s="187" t="s">
        <v>4130</v>
      </c>
      <c r="AA189" s="187" t="s">
        <v>1860</v>
      </c>
      <c r="AB189" s="187" t="s">
        <v>4140</v>
      </c>
      <c r="AC189" s="15"/>
    </row>
    <row r="190" spans="1:29" x14ac:dyDescent="0.2">
      <c r="A190" s="197" t="s">
        <v>4448</v>
      </c>
      <c r="B190" s="15">
        <v>258</v>
      </c>
      <c r="C190" s="15">
        <v>598</v>
      </c>
      <c r="D190" s="15">
        <v>697</v>
      </c>
      <c r="E190" s="15" t="s">
        <v>2952</v>
      </c>
      <c r="F190" s="189" t="s">
        <v>2952</v>
      </c>
      <c r="G190" s="21" t="s">
        <v>2953</v>
      </c>
      <c r="I190" s="10" t="s">
        <v>2954</v>
      </c>
      <c r="J190" s="10" t="s">
        <v>2955</v>
      </c>
      <c r="K190" s="10" t="s">
        <v>2956</v>
      </c>
      <c r="L190" s="10" t="s">
        <v>26</v>
      </c>
      <c r="M190" s="10" t="s">
        <v>26</v>
      </c>
      <c r="N190" s="10" t="s">
        <v>2957</v>
      </c>
      <c r="O190" s="10" t="s">
        <v>26</v>
      </c>
      <c r="P190" s="10" t="s">
        <v>26</v>
      </c>
      <c r="Q190" s="10" t="s">
        <v>26</v>
      </c>
      <c r="R190" s="10">
        <f t="shared" si="6"/>
        <v>2</v>
      </c>
      <c r="S190" s="10">
        <f t="shared" si="7"/>
        <v>2</v>
      </c>
      <c r="T190" s="10">
        <f t="shared" si="8"/>
        <v>4</v>
      </c>
      <c r="U190" s="14" t="s">
        <v>2527</v>
      </c>
      <c r="V190" s="50"/>
      <c r="W190" s="14" t="s">
        <v>2951</v>
      </c>
      <c r="X190" s="14" t="s">
        <v>1860</v>
      </c>
      <c r="Y190" s="15"/>
      <c r="Z190" s="187" t="s">
        <v>4130</v>
      </c>
      <c r="AA190" s="187" t="s">
        <v>1860</v>
      </c>
      <c r="AB190" s="187" t="s">
        <v>4140</v>
      </c>
      <c r="AC190" s="15"/>
    </row>
    <row r="191" spans="1:29" x14ac:dyDescent="0.2">
      <c r="A191" s="197" t="s">
        <v>4448</v>
      </c>
      <c r="B191" s="15">
        <v>259</v>
      </c>
      <c r="C191" s="15">
        <v>569</v>
      </c>
      <c r="D191" s="15">
        <v>668</v>
      </c>
      <c r="E191" s="15" t="s">
        <v>2958</v>
      </c>
      <c r="F191" s="189" t="s">
        <v>2958</v>
      </c>
      <c r="G191" s="15" t="s">
        <v>2958</v>
      </c>
      <c r="I191" s="10" t="s">
        <v>2572</v>
      </c>
      <c r="J191" s="10" t="s">
        <v>2572</v>
      </c>
      <c r="K191" s="10" t="s">
        <v>2572</v>
      </c>
      <c r="L191" s="10" t="s">
        <v>2572</v>
      </c>
      <c r="M191" s="10" t="s">
        <v>2572</v>
      </c>
      <c r="N191" s="10" t="s">
        <v>2572</v>
      </c>
      <c r="O191" s="10" t="s">
        <v>2572</v>
      </c>
      <c r="P191" s="10" t="s">
        <v>2572</v>
      </c>
      <c r="Q191" s="10" t="s">
        <v>2572</v>
      </c>
      <c r="R191" s="10">
        <f t="shared" si="6"/>
        <v>2</v>
      </c>
      <c r="S191" s="10">
        <f t="shared" si="7"/>
        <v>7</v>
      </c>
      <c r="T191" s="10">
        <f t="shared" si="8"/>
        <v>9</v>
      </c>
      <c r="U191" s="14" t="s">
        <v>2527</v>
      </c>
      <c r="V191" s="50"/>
      <c r="W191" s="14" t="s">
        <v>2951</v>
      </c>
      <c r="X191" s="14" t="s">
        <v>1860</v>
      </c>
      <c r="Y191" s="15"/>
      <c r="Z191" s="187" t="s">
        <v>4130</v>
      </c>
      <c r="AA191" s="187" t="s">
        <v>1860</v>
      </c>
      <c r="AB191" s="187" t="s">
        <v>4140</v>
      </c>
      <c r="AC191" s="15"/>
    </row>
    <row r="192" spans="1:29" x14ac:dyDescent="0.2">
      <c r="A192" s="197" t="s">
        <v>4448</v>
      </c>
      <c r="B192" s="15">
        <v>260</v>
      </c>
      <c r="C192" s="15">
        <v>550</v>
      </c>
      <c r="D192" s="15">
        <v>649</v>
      </c>
      <c r="E192" s="15" t="s">
        <v>2959</v>
      </c>
      <c r="F192" s="189" t="s">
        <v>2959</v>
      </c>
      <c r="G192" s="15" t="s">
        <v>2959</v>
      </c>
      <c r="I192" s="10" t="s">
        <v>2572</v>
      </c>
      <c r="J192" s="10" t="s">
        <v>2572</v>
      </c>
      <c r="K192" s="10" t="s">
        <v>2572</v>
      </c>
      <c r="L192" s="10" t="s">
        <v>2572</v>
      </c>
      <c r="M192" s="10" t="s">
        <v>2572</v>
      </c>
      <c r="N192" s="10" t="s">
        <v>2572</v>
      </c>
      <c r="O192" s="10" t="s">
        <v>2572</v>
      </c>
      <c r="P192" s="10" t="s">
        <v>2572</v>
      </c>
      <c r="Q192" s="10" t="s">
        <v>2572</v>
      </c>
      <c r="R192" s="10">
        <f t="shared" si="6"/>
        <v>2</v>
      </c>
      <c r="S192" s="10">
        <f t="shared" si="7"/>
        <v>7</v>
      </c>
      <c r="T192" s="10">
        <f t="shared" si="8"/>
        <v>9</v>
      </c>
      <c r="U192" s="14" t="s">
        <v>2527</v>
      </c>
      <c r="V192" s="50"/>
      <c r="W192" s="14" t="s">
        <v>2951</v>
      </c>
      <c r="X192" s="14" t="s">
        <v>1860</v>
      </c>
      <c r="Y192" s="15"/>
      <c r="Z192" s="187" t="s">
        <v>4130</v>
      </c>
      <c r="AA192" s="187" t="s">
        <v>1860</v>
      </c>
      <c r="AB192" s="187" t="s">
        <v>4140</v>
      </c>
      <c r="AC192" s="15"/>
    </row>
    <row r="193" spans="1:29" x14ac:dyDescent="0.2">
      <c r="A193" s="197" t="s">
        <v>4448</v>
      </c>
      <c r="B193" s="15">
        <v>261</v>
      </c>
      <c r="C193" s="15">
        <v>551</v>
      </c>
      <c r="D193" s="15">
        <v>650</v>
      </c>
      <c r="E193" s="15" t="s">
        <v>2960</v>
      </c>
      <c r="F193" s="189" t="s">
        <v>2960</v>
      </c>
      <c r="G193" s="15" t="s">
        <v>2960</v>
      </c>
      <c r="I193" s="10" t="s">
        <v>2572</v>
      </c>
      <c r="J193" s="10" t="s">
        <v>2572</v>
      </c>
      <c r="K193" s="10" t="s">
        <v>2572</v>
      </c>
      <c r="L193" s="10" t="s">
        <v>2572</v>
      </c>
      <c r="M193" s="10" t="s">
        <v>2572</v>
      </c>
      <c r="N193" s="10" t="s">
        <v>2572</v>
      </c>
      <c r="O193" s="10" t="s">
        <v>2572</v>
      </c>
      <c r="P193" s="10" t="s">
        <v>2572</v>
      </c>
      <c r="Q193" s="10" t="s">
        <v>2572</v>
      </c>
      <c r="R193" s="10">
        <f t="shared" si="6"/>
        <v>2</v>
      </c>
      <c r="S193" s="10">
        <f t="shared" si="7"/>
        <v>7</v>
      </c>
      <c r="T193" s="10">
        <f t="shared" si="8"/>
        <v>9</v>
      </c>
      <c r="U193" s="14" t="s">
        <v>2527</v>
      </c>
      <c r="V193" s="50"/>
      <c r="W193" s="14" t="s">
        <v>2951</v>
      </c>
      <c r="X193" s="14" t="s">
        <v>1860</v>
      </c>
      <c r="Y193" s="15"/>
      <c r="Z193" s="187" t="s">
        <v>4130</v>
      </c>
      <c r="AA193" s="187" t="s">
        <v>1860</v>
      </c>
      <c r="AB193" s="187" t="s">
        <v>4140</v>
      </c>
      <c r="AC193" s="15"/>
    </row>
    <row r="194" spans="1:29" x14ac:dyDescent="0.2">
      <c r="A194" s="197" t="s">
        <v>4448</v>
      </c>
      <c r="B194" s="15">
        <v>262</v>
      </c>
      <c r="C194" s="15">
        <v>592</v>
      </c>
      <c r="D194" s="15">
        <v>691</v>
      </c>
      <c r="E194" s="15" t="s">
        <v>2961</v>
      </c>
      <c r="F194" s="189" t="s">
        <v>2961</v>
      </c>
      <c r="G194" s="15" t="s">
        <v>2961</v>
      </c>
      <c r="I194" s="10" t="s">
        <v>2572</v>
      </c>
      <c r="J194" s="10" t="s">
        <v>2572</v>
      </c>
      <c r="K194" s="10" t="s">
        <v>2572</v>
      </c>
      <c r="L194" s="10" t="s">
        <v>2572</v>
      </c>
      <c r="M194" s="10" t="s">
        <v>2572</v>
      </c>
      <c r="N194" s="10" t="s">
        <v>2572</v>
      </c>
      <c r="O194" s="10" t="s">
        <v>2572</v>
      </c>
      <c r="P194" s="10" t="s">
        <v>2572</v>
      </c>
      <c r="Q194" s="10" t="s">
        <v>2572</v>
      </c>
      <c r="R194" s="10">
        <f t="shared" ref="R194:R257" si="9">2-(SUM(IF(I194="NA",1,0),IF(J194="NA",1,0)))</f>
        <v>2</v>
      </c>
      <c r="S194" s="10">
        <f t="shared" ref="S194:S257" si="10">7-SUM(IF(K194="NA",1,0),IF(L194="NA",1,0),IF(M194="NA",1,0),IF(N194="NA",1,0),IF(O194="NA",1,0),IF(P194="NA",1,0),IF(Q194="NA",1,0))</f>
        <v>7</v>
      </c>
      <c r="T194" s="10">
        <f t="shared" ref="T194:T257" si="11">SUM(R194:S194)</f>
        <v>9</v>
      </c>
      <c r="U194" s="14" t="s">
        <v>2527</v>
      </c>
      <c r="V194" s="50"/>
      <c r="W194" s="14" t="s">
        <v>2951</v>
      </c>
      <c r="X194" s="14" t="s">
        <v>1860</v>
      </c>
      <c r="Y194" s="15"/>
      <c r="Z194" s="187" t="s">
        <v>4130</v>
      </c>
      <c r="AA194" s="187" t="s">
        <v>1860</v>
      </c>
      <c r="AB194" s="187" t="s">
        <v>4140</v>
      </c>
      <c r="AC194" s="15"/>
    </row>
    <row r="195" spans="1:29" x14ac:dyDescent="0.2">
      <c r="A195" s="197" t="s">
        <v>4448</v>
      </c>
      <c r="B195" s="15">
        <v>263</v>
      </c>
      <c r="C195" s="15">
        <v>573</v>
      </c>
      <c r="D195" s="15">
        <v>672</v>
      </c>
      <c r="E195" s="15" t="s">
        <v>2962</v>
      </c>
      <c r="F195" s="189" t="s">
        <v>2962</v>
      </c>
      <c r="G195" s="15" t="s">
        <v>2962</v>
      </c>
      <c r="I195" s="10" t="s">
        <v>2954</v>
      </c>
      <c r="J195" s="10" t="s">
        <v>82</v>
      </c>
      <c r="K195" s="10" t="s">
        <v>2963</v>
      </c>
      <c r="L195" s="10" t="s">
        <v>2964</v>
      </c>
      <c r="M195" s="10" t="s">
        <v>2965</v>
      </c>
      <c r="N195" s="10" t="s">
        <v>2966</v>
      </c>
      <c r="O195" s="10" t="s">
        <v>82</v>
      </c>
      <c r="P195" s="10" t="s">
        <v>82</v>
      </c>
      <c r="Q195" s="10" t="s">
        <v>82</v>
      </c>
      <c r="R195" s="10">
        <f t="shared" si="9"/>
        <v>2</v>
      </c>
      <c r="S195" s="10">
        <f t="shared" si="10"/>
        <v>7</v>
      </c>
      <c r="T195" s="10">
        <f t="shared" si="11"/>
        <v>9</v>
      </c>
      <c r="U195" s="15"/>
      <c r="V195" s="50"/>
      <c r="W195" s="14"/>
      <c r="X195" s="14" t="s">
        <v>1860</v>
      </c>
      <c r="Y195" s="15"/>
      <c r="Z195" s="187" t="s">
        <v>4130</v>
      </c>
      <c r="AA195" s="187" t="s">
        <v>1860</v>
      </c>
      <c r="AB195" s="187" t="s">
        <v>4140</v>
      </c>
      <c r="AC195" s="15"/>
    </row>
    <row r="196" spans="1:29" x14ac:dyDescent="0.2">
      <c r="A196" s="197" t="s">
        <v>4448</v>
      </c>
      <c r="B196" s="15">
        <v>264</v>
      </c>
      <c r="C196" s="15">
        <v>485</v>
      </c>
      <c r="D196" s="15">
        <v>583</v>
      </c>
      <c r="E196" s="15" t="s">
        <v>2967</v>
      </c>
      <c r="F196" s="190" t="s">
        <v>2968</v>
      </c>
      <c r="G196" s="20" t="s">
        <v>2968</v>
      </c>
      <c r="I196" s="10" t="s">
        <v>2969</v>
      </c>
      <c r="J196" s="10" t="s">
        <v>82</v>
      </c>
      <c r="K196" s="10" t="s">
        <v>2970</v>
      </c>
      <c r="L196" s="10" t="s">
        <v>2971</v>
      </c>
      <c r="M196" s="10" t="s">
        <v>2972</v>
      </c>
      <c r="N196" s="10" t="s">
        <v>2973</v>
      </c>
      <c r="O196" s="10" t="s">
        <v>82</v>
      </c>
      <c r="P196" s="10" t="s">
        <v>82</v>
      </c>
      <c r="Q196" s="10" t="s">
        <v>82</v>
      </c>
      <c r="R196" s="10">
        <f t="shared" si="9"/>
        <v>2</v>
      </c>
      <c r="S196" s="10">
        <f t="shared" si="10"/>
        <v>7</v>
      </c>
      <c r="T196" s="10">
        <f t="shared" si="11"/>
        <v>9</v>
      </c>
      <c r="U196" s="15"/>
      <c r="V196" s="50"/>
      <c r="W196" s="14"/>
      <c r="X196" s="14" t="s">
        <v>1860</v>
      </c>
      <c r="Y196" s="15"/>
      <c r="Z196" s="187" t="s">
        <v>4130</v>
      </c>
      <c r="AA196" s="187" t="s">
        <v>1860</v>
      </c>
      <c r="AB196" s="187" t="s">
        <v>4140</v>
      </c>
      <c r="AC196" s="15"/>
    </row>
    <row r="197" spans="1:29" x14ac:dyDescent="0.2">
      <c r="A197" s="197" t="s">
        <v>4448</v>
      </c>
      <c r="B197" s="15">
        <v>265</v>
      </c>
      <c r="C197" s="15">
        <v>654</v>
      </c>
      <c r="D197" s="15">
        <v>756</v>
      </c>
      <c r="E197" s="15" t="s">
        <v>2974</v>
      </c>
      <c r="F197" s="189" t="s">
        <v>2974</v>
      </c>
      <c r="G197" s="15" t="s">
        <v>2974</v>
      </c>
      <c r="I197" s="10" t="s">
        <v>2572</v>
      </c>
      <c r="J197" s="10" t="s">
        <v>26</v>
      </c>
      <c r="K197" s="10" t="s">
        <v>2572</v>
      </c>
      <c r="L197" s="10" t="s">
        <v>2572</v>
      </c>
      <c r="M197" s="10" t="s">
        <v>2572</v>
      </c>
      <c r="N197" s="10" t="s">
        <v>26</v>
      </c>
      <c r="O197" s="10" t="s">
        <v>26</v>
      </c>
      <c r="P197" s="10" t="s">
        <v>26</v>
      </c>
      <c r="Q197" s="10" t="s">
        <v>26</v>
      </c>
      <c r="R197" s="10">
        <f t="shared" si="9"/>
        <v>1</v>
      </c>
      <c r="S197" s="10">
        <f t="shared" si="10"/>
        <v>3</v>
      </c>
      <c r="T197" s="10">
        <f t="shared" si="11"/>
        <v>4</v>
      </c>
      <c r="U197" s="14" t="s">
        <v>2527</v>
      </c>
      <c r="V197" s="50"/>
      <c r="W197" s="14" t="s">
        <v>2951</v>
      </c>
      <c r="X197" s="14" t="s">
        <v>1860</v>
      </c>
      <c r="Y197" s="15"/>
      <c r="Z197" s="187" t="s">
        <v>4130</v>
      </c>
      <c r="AA197" s="187" t="s">
        <v>1860</v>
      </c>
      <c r="AB197" s="187" t="s">
        <v>4140</v>
      </c>
      <c r="AC197" s="15"/>
    </row>
    <row r="198" spans="1:29" x14ac:dyDescent="0.2">
      <c r="A198" s="197" t="s">
        <v>4448</v>
      </c>
      <c r="B198" s="15">
        <v>266</v>
      </c>
      <c r="C198" s="15">
        <v>616</v>
      </c>
      <c r="D198" s="15">
        <v>715</v>
      </c>
      <c r="E198" s="15" t="s">
        <v>2975</v>
      </c>
      <c r="F198" s="189" t="s">
        <v>2975</v>
      </c>
      <c r="G198" s="15" t="s">
        <v>2975</v>
      </c>
      <c r="I198" s="10" t="s">
        <v>2976</v>
      </c>
      <c r="J198" s="10" t="s">
        <v>26</v>
      </c>
      <c r="K198" s="10" t="s">
        <v>2977</v>
      </c>
      <c r="L198" s="10" t="s">
        <v>2978</v>
      </c>
      <c r="M198" s="10" t="s">
        <v>2979</v>
      </c>
      <c r="N198" s="10" t="s">
        <v>2980</v>
      </c>
      <c r="O198" s="10" t="s">
        <v>26</v>
      </c>
      <c r="P198" s="10" t="s">
        <v>82</v>
      </c>
      <c r="Q198" s="10" t="s">
        <v>26</v>
      </c>
      <c r="R198" s="10">
        <f t="shared" si="9"/>
        <v>1</v>
      </c>
      <c r="S198" s="10">
        <f t="shared" si="10"/>
        <v>5</v>
      </c>
      <c r="T198" s="10">
        <f t="shared" si="11"/>
        <v>6</v>
      </c>
      <c r="U198" s="15"/>
      <c r="V198" s="50"/>
      <c r="W198" s="14"/>
      <c r="X198" s="14" t="s">
        <v>1860</v>
      </c>
      <c r="Y198" s="15"/>
      <c r="Z198" s="187" t="s">
        <v>4130</v>
      </c>
      <c r="AA198" s="187" t="s">
        <v>1860</v>
      </c>
      <c r="AB198" s="187" t="s">
        <v>4140</v>
      </c>
      <c r="AC198" s="15"/>
    </row>
    <row r="199" spans="1:29" ht="48" x14ac:dyDescent="0.2">
      <c r="A199" s="197" t="s">
        <v>4448</v>
      </c>
      <c r="B199" s="15">
        <v>267</v>
      </c>
      <c r="C199" s="15">
        <v>453</v>
      </c>
      <c r="D199" s="15">
        <v>551</v>
      </c>
      <c r="E199" s="15" t="s">
        <v>2981</v>
      </c>
      <c r="F199" s="189" t="s">
        <v>2981</v>
      </c>
      <c r="G199" s="21" t="s">
        <v>2982</v>
      </c>
      <c r="I199" s="10" t="s">
        <v>2572</v>
      </c>
      <c r="J199" s="10" t="s">
        <v>2572</v>
      </c>
      <c r="K199" s="10" t="s">
        <v>2572</v>
      </c>
      <c r="L199" s="10" t="s">
        <v>2572</v>
      </c>
      <c r="M199" s="10" t="s">
        <v>2572</v>
      </c>
      <c r="N199" s="10" t="s">
        <v>2572</v>
      </c>
      <c r="O199" s="10" t="s">
        <v>2572</v>
      </c>
      <c r="P199" s="10" t="s">
        <v>2572</v>
      </c>
      <c r="Q199" s="10" t="s">
        <v>2572</v>
      </c>
      <c r="R199" s="10">
        <f t="shared" si="9"/>
        <v>2</v>
      </c>
      <c r="S199" s="10">
        <f t="shared" si="10"/>
        <v>7</v>
      </c>
      <c r="T199" s="10">
        <f t="shared" si="11"/>
        <v>9</v>
      </c>
      <c r="U199" s="14" t="s">
        <v>2527</v>
      </c>
      <c r="V199" s="50" t="s">
        <v>2983</v>
      </c>
      <c r="W199" s="14" t="s">
        <v>2951</v>
      </c>
      <c r="X199" s="14" t="s">
        <v>1860</v>
      </c>
      <c r="Y199" s="15"/>
      <c r="Z199" s="187" t="s">
        <v>4130</v>
      </c>
      <c r="AA199" s="187" t="s">
        <v>1860</v>
      </c>
      <c r="AB199" s="187" t="s">
        <v>4140</v>
      </c>
      <c r="AC199" s="15"/>
    </row>
    <row r="200" spans="1:29" x14ac:dyDescent="0.2">
      <c r="A200" s="197" t="s">
        <v>4448</v>
      </c>
      <c r="B200" s="15">
        <v>268</v>
      </c>
      <c r="C200" s="15">
        <v>471</v>
      </c>
      <c r="D200" s="15">
        <v>569</v>
      </c>
      <c r="E200" s="15" t="s">
        <v>2984</v>
      </c>
      <c r="F200" s="189" t="s">
        <v>2984</v>
      </c>
      <c r="G200" s="15" t="s">
        <v>2984</v>
      </c>
      <c r="I200" s="10" t="s">
        <v>2985</v>
      </c>
      <c r="J200" s="10" t="s">
        <v>26</v>
      </c>
      <c r="K200" s="10" t="s">
        <v>2986</v>
      </c>
      <c r="L200" s="10" t="s">
        <v>2987</v>
      </c>
      <c r="M200" s="10" t="s">
        <v>2988</v>
      </c>
      <c r="N200" s="10" t="s">
        <v>2989</v>
      </c>
      <c r="O200" s="10" t="s">
        <v>26</v>
      </c>
      <c r="P200" s="10" t="s">
        <v>26</v>
      </c>
      <c r="Q200" s="10" t="s">
        <v>26</v>
      </c>
      <c r="R200" s="10">
        <f t="shared" si="9"/>
        <v>1</v>
      </c>
      <c r="S200" s="10">
        <f t="shared" si="10"/>
        <v>4</v>
      </c>
      <c r="T200" s="10">
        <f t="shared" si="11"/>
        <v>5</v>
      </c>
      <c r="U200" s="14"/>
      <c r="V200" s="50"/>
      <c r="W200" s="14"/>
      <c r="X200" s="14" t="s">
        <v>1860</v>
      </c>
      <c r="Y200" s="15"/>
      <c r="Z200" s="187" t="s">
        <v>4130</v>
      </c>
      <c r="AA200" s="187" t="s">
        <v>1860</v>
      </c>
      <c r="AB200" s="187" t="s">
        <v>4140</v>
      </c>
      <c r="AC200" s="15"/>
    </row>
    <row r="201" spans="1:29" x14ac:dyDescent="0.2">
      <c r="A201" s="197" t="s">
        <v>4448</v>
      </c>
      <c r="B201" s="15">
        <v>269</v>
      </c>
      <c r="C201" s="15">
        <v>632</v>
      </c>
      <c r="D201" s="15">
        <v>731</v>
      </c>
      <c r="E201" s="15" t="s">
        <v>2990</v>
      </c>
      <c r="F201" s="189" t="s">
        <v>2990</v>
      </c>
      <c r="G201" s="15" t="s">
        <v>2990</v>
      </c>
      <c r="I201" s="10" t="s">
        <v>82</v>
      </c>
      <c r="J201" s="10" t="s">
        <v>82</v>
      </c>
      <c r="K201" s="10" t="s">
        <v>82</v>
      </c>
      <c r="L201" s="10" t="s">
        <v>82</v>
      </c>
      <c r="M201" s="10" t="s">
        <v>26</v>
      </c>
      <c r="N201" s="10" t="s">
        <v>26</v>
      </c>
      <c r="O201" s="10" t="s">
        <v>26</v>
      </c>
      <c r="P201" s="10" t="s">
        <v>82</v>
      </c>
      <c r="Q201" s="10" t="s">
        <v>82</v>
      </c>
      <c r="R201" s="10">
        <f t="shared" si="9"/>
        <v>2</v>
      </c>
      <c r="S201" s="10">
        <f t="shared" si="10"/>
        <v>4</v>
      </c>
      <c r="T201" s="10">
        <f t="shared" si="11"/>
        <v>6</v>
      </c>
      <c r="U201" s="15"/>
      <c r="V201" s="50"/>
      <c r="W201" s="14"/>
      <c r="X201" s="14" t="s">
        <v>1860</v>
      </c>
      <c r="Y201" s="15"/>
      <c r="Z201" s="187" t="s">
        <v>4130</v>
      </c>
      <c r="AA201" s="187" t="s">
        <v>1860</v>
      </c>
      <c r="AB201" s="187" t="s">
        <v>4140</v>
      </c>
      <c r="AC201" s="15"/>
    </row>
    <row r="202" spans="1:29" x14ac:dyDescent="0.2">
      <c r="A202" s="197" t="s">
        <v>4448</v>
      </c>
      <c r="B202" s="15">
        <v>270</v>
      </c>
      <c r="C202" s="15">
        <v>609</v>
      </c>
      <c r="D202" s="15">
        <v>708</v>
      </c>
      <c r="E202" s="15" t="s">
        <v>2991</v>
      </c>
      <c r="F202" s="189" t="s">
        <v>2991</v>
      </c>
      <c r="G202" s="15" t="s">
        <v>2991</v>
      </c>
      <c r="I202" s="10" t="s">
        <v>2992</v>
      </c>
      <c r="J202" s="10" t="s">
        <v>26</v>
      </c>
      <c r="K202" s="10" t="s">
        <v>2993</v>
      </c>
      <c r="L202" s="10" t="s">
        <v>2994</v>
      </c>
      <c r="M202" s="10" t="s">
        <v>2995</v>
      </c>
      <c r="N202" s="10" t="s">
        <v>2996</v>
      </c>
      <c r="O202" s="10" t="s">
        <v>26</v>
      </c>
      <c r="P202" s="10" t="s">
        <v>26</v>
      </c>
      <c r="Q202" s="10" t="s">
        <v>26</v>
      </c>
      <c r="R202" s="10">
        <f t="shared" si="9"/>
        <v>1</v>
      </c>
      <c r="S202" s="10">
        <f t="shared" si="10"/>
        <v>4</v>
      </c>
      <c r="T202" s="10">
        <f t="shared" si="11"/>
        <v>5</v>
      </c>
      <c r="U202" s="15"/>
      <c r="V202" s="50"/>
      <c r="W202" s="14"/>
      <c r="X202" s="14" t="s">
        <v>1860</v>
      </c>
      <c r="Y202" s="15"/>
      <c r="Z202" s="187" t="s">
        <v>4130</v>
      </c>
      <c r="AA202" s="187" t="s">
        <v>1860</v>
      </c>
      <c r="AB202" s="187" t="s">
        <v>4140</v>
      </c>
      <c r="AC202" s="15"/>
    </row>
    <row r="203" spans="1:29" x14ac:dyDescent="0.2">
      <c r="A203" s="197" t="s">
        <v>4448</v>
      </c>
      <c r="B203" s="15">
        <v>271</v>
      </c>
      <c r="C203" s="15">
        <v>470</v>
      </c>
      <c r="D203" s="15">
        <v>568</v>
      </c>
      <c r="E203" s="15" t="s">
        <v>2997</v>
      </c>
      <c r="F203" s="189" t="s">
        <v>2997</v>
      </c>
      <c r="G203" s="15" t="s">
        <v>2997</v>
      </c>
      <c r="I203" s="10" t="s">
        <v>2572</v>
      </c>
      <c r="J203" s="10" t="s">
        <v>2572</v>
      </c>
      <c r="K203" s="10" t="s">
        <v>2572</v>
      </c>
      <c r="L203" s="10" t="s">
        <v>2572</v>
      </c>
      <c r="M203" s="10" t="s">
        <v>2572</v>
      </c>
      <c r="N203" s="10" t="s">
        <v>2572</v>
      </c>
      <c r="O203" s="10" t="s">
        <v>2572</v>
      </c>
      <c r="P203" s="10" t="s">
        <v>2572</v>
      </c>
      <c r="Q203" s="10" t="s">
        <v>2572</v>
      </c>
      <c r="R203" s="10">
        <f t="shared" si="9"/>
        <v>2</v>
      </c>
      <c r="S203" s="10">
        <f t="shared" si="10"/>
        <v>7</v>
      </c>
      <c r="T203" s="10">
        <f t="shared" si="11"/>
        <v>9</v>
      </c>
      <c r="U203" s="14" t="s">
        <v>2527</v>
      </c>
      <c r="V203" s="50"/>
      <c r="W203" s="14" t="s">
        <v>2951</v>
      </c>
      <c r="X203" s="14" t="s">
        <v>1860</v>
      </c>
      <c r="Y203" s="15"/>
      <c r="Z203" s="187" t="s">
        <v>4130</v>
      </c>
      <c r="AA203" s="187" t="s">
        <v>1860</v>
      </c>
      <c r="AB203" s="187" t="s">
        <v>4140</v>
      </c>
      <c r="AC203" s="15"/>
    </row>
    <row r="204" spans="1:29" x14ac:dyDescent="0.2">
      <c r="A204" s="197" t="s">
        <v>4448</v>
      </c>
      <c r="B204" s="15">
        <v>272</v>
      </c>
      <c r="C204" s="15">
        <v>452</v>
      </c>
      <c r="D204" s="15">
        <v>550</v>
      </c>
      <c r="E204" s="15" t="s">
        <v>2998</v>
      </c>
      <c r="F204" s="189" t="s">
        <v>2998</v>
      </c>
      <c r="G204" s="15" t="s">
        <v>2998</v>
      </c>
      <c r="I204" s="10" t="s">
        <v>2999</v>
      </c>
      <c r="J204" s="10" t="s">
        <v>26</v>
      </c>
      <c r="K204" s="10" t="s">
        <v>3000</v>
      </c>
      <c r="L204" s="10" t="s">
        <v>3001</v>
      </c>
      <c r="M204" s="10" t="s">
        <v>3002</v>
      </c>
      <c r="N204" s="10" t="s">
        <v>3003</v>
      </c>
      <c r="O204" s="10" t="s">
        <v>26</v>
      </c>
      <c r="P204" s="10" t="s">
        <v>26</v>
      </c>
      <c r="Q204" s="10" t="s">
        <v>26</v>
      </c>
      <c r="R204" s="10">
        <f t="shared" si="9"/>
        <v>1</v>
      </c>
      <c r="S204" s="10">
        <f t="shared" si="10"/>
        <v>4</v>
      </c>
      <c r="T204" s="10">
        <f t="shared" si="11"/>
        <v>5</v>
      </c>
      <c r="U204" s="15"/>
      <c r="V204" s="50"/>
      <c r="W204" s="14"/>
      <c r="X204" s="14" t="s">
        <v>1860</v>
      </c>
      <c r="Y204" s="15"/>
      <c r="Z204" s="187" t="s">
        <v>4130</v>
      </c>
      <c r="AA204" s="187" t="s">
        <v>1860</v>
      </c>
      <c r="AB204" s="187" t="s">
        <v>4140</v>
      </c>
      <c r="AC204" s="15"/>
    </row>
    <row r="205" spans="1:29" x14ac:dyDescent="0.2">
      <c r="A205" s="197" t="s">
        <v>4448</v>
      </c>
      <c r="B205" s="15">
        <v>273</v>
      </c>
      <c r="C205" s="15">
        <v>525</v>
      </c>
      <c r="D205" s="15">
        <v>625</v>
      </c>
      <c r="E205" s="15" t="s">
        <v>3004</v>
      </c>
      <c r="F205" s="189" t="s">
        <v>3004</v>
      </c>
      <c r="G205" s="15" t="s">
        <v>3004</v>
      </c>
      <c r="I205" s="10" t="s">
        <v>2572</v>
      </c>
      <c r="J205" s="10" t="s">
        <v>2572</v>
      </c>
      <c r="K205" s="10" t="s">
        <v>2572</v>
      </c>
      <c r="L205" s="10" t="s">
        <v>2572</v>
      </c>
      <c r="M205" s="10" t="s">
        <v>2572</v>
      </c>
      <c r="N205" s="10" t="s">
        <v>2572</v>
      </c>
      <c r="O205" s="10" t="s">
        <v>2572</v>
      </c>
      <c r="P205" s="10" t="s">
        <v>2572</v>
      </c>
      <c r="Q205" s="10" t="s">
        <v>2572</v>
      </c>
      <c r="R205" s="10">
        <f t="shared" si="9"/>
        <v>2</v>
      </c>
      <c r="S205" s="10">
        <f t="shared" si="10"/>
        <v>7</v>
      </c>
      <c r="T205" s="10">
        <f t="shared" si="11"/>
        <v>9</v>
      </c>
      <c r="U205" s="14" t="s">
        <v>2527</v>
      </c>
      <c r="V205" s="50"/>
      <c r="W205" s="14" t="s">
        <v>2951</v>
      </c>
      <c r="X205" s="14" t="s">
        <v>1860</v>
      </c>
      <c r="Y205" s="15"/>
      <c r="Z205" s="187" t="s">
        <v>4130</v>
      </c>
      <c r="AA205" s="187" t="s">
        <v>1860</v>
      </c>
      <c r="AB205" s="187" t="s">
        <v>4140</v>
      </c>
      <c r="AC205" s="15"/>
    </row>
    <row r="206" spans="1:29" x14ac:dyDescent="0.2">
      <c r="A206" s="197" t="s">
        <v>4448</v>
      </c>
      <c r="B206" s="15">
        <v>274</v>
      </c>
      <c r="C206" s="15">
        <v>481</v>
      </c>
      <c r="D206" s="15">
        <v>579</v>
      </c>
      <c r="E206" s="15" t="s">
        <v>3005</v>
      </c>
      <c r="F206" s="189" t="s">
        <v>3005</v>
      </c>
      <c r="G206" s="15" t="s">
        <v>3005</v>
      </c>
      <c r="I206" s="10" t="s">
        <v>2572</v>
      </c>
      <c r="J206" s="10" t="s">
        <v>26</v>
      </c>
      <c r="K206" s="10" t="s">
        <v>2572</v>
      </c>
      <c r="L206" s="10" t="s">
        <v>2572</v>
      </c>
      <c r="M206" s="10" t="s">
        <v>2572</v>
      </c>
      <c r="N206" s="10" t="s">
        <v>2572</v>
      </c>
      <c r="O206" s="10" t="s">
        <v>26</v>
      </c>
      <c r="P206" s="10" t="s">
        <v>26</v>
      </c>
      <c r="Q206" s="10" t="s">
        <v>26</v>
      </c>
      <c r="R206" s="10">
        <f t="shared" si="9"/>
        <v>1</v>
      </c>
      <c r="S206" s="10">
        <f t="shared" si="10"/>
        <v>4</v>
      </c>
      <c r="T206" s="10">
        <f t="shared" si="11"/>
        <v>5</v>
      </c>
      <c r="U206" s="14" t="s">
        <v>2527</v>
      </c>
      <c r="V206" s="50"/>
      <c r="W206" s="14" t="s">
        <v>2951</v>
      </c>
      <c r="X206" s="14" t="s">
        <v>1860</v>
      </c>
      <c r="Y206" s="15"/>
      <c r="Z206" s="187" t="s">
        <v>4130</v>
      </c>
      <c r="AA206" s="187" t="s">
        <v>1860</v>
      </c>
      <c r="AB206" s="187" t="s">
        <v>4140</v>
      </c>
      <c r="AC206" s="15"/>
    </row>
    <row r="207" spans="1:29" x14ac:dyDescent="0.2">
      <c r="A207" s="197" t="s">
        <v>4448</v>
      </c>
      <c r="B207" s="15">
        <v>275</v>
      </c>
      <c r="C207" s="15">
        <v>570</v>
      </c>
      <c r="D207" s="15">
        <v>669</v>
      </c>
      <c r="E207" s="15" t="s">
        <v>3006</v>
      </c>
      <c r="F207" s="189" t="s">
        <v>3006</v>
      </c>
      <c r="G207" s="15" t="s">
        <v>3006</v>
      </c>
      <c r="I207" s="10" t="s">
        <v>3007</v>
      </c>
      <c r="J207" s="10" t="s">
        <v>26</v>
      </c>
      <c r="K207" s="10" t="s">
        <v>3008</v>
      </c>
      <c r="L207" s="10" t="s">
        <v>26</v>
      </c>
      <c r="M207" s="10" t="s">
        <v>3009</v>
      </c>
      <c r="N207" s="10" t="s">
        <v>3010</v>
      </c>
      <c r="O207" s="10" t="s">
        <v>26</v>
      </c>
      <c r="P207" s="10" t="s">
        <v>26</v>
      </c>
      <c r="Q207" s="10" t="s">
        <v>26</v>
      </c>
      <c r="R207" s="10">
        <f t="shared" si="9"/>
        <v>1</v>
      </c>
      <c r="S207" s="10">
        <f t="shared" si="10"/>
        <v>3</v>
      </c>
      <c r="T207" s="10">
        <f t="shared" si="11"/>
        <v>4</v>
      </c>
      <c r="U207" s="15"/>
      <c r="V207" s="50"/>
      <c r="W207" s="14"/>
      <c r="X207" s="14" t="s">
        <v>1860</v>
      </c>
      <c r="Y207" s="15"/>
      <c r="Z207" s="187" t="s">
        <v>4130</v>
      </c>
      <c r="AA207" s="187" t="s">
        <v>1860</v>
      </c>
      <c r="AB207" s="187" t="s">
        <v>4140</v>
      </c>
      <c r="AC207" s="15"/>
    </row>
    <row r="208" spans="1:29" x14ac:dyDescent="0.2">
      <c r="A208" s="197" t="s">
        <v>4448</v>
      </c>
      <c r="B208" s="15">
        <v>276</v>
      </c>
      <c r="C208" s="15">
        <v>626</v>
      </c>
      <c r="D208" s="15">
        <v>725</v>
      </c>
      <c r="E208" s="15" t="s">
        <v>3011</v>
      </c>
      <c r="F208" s="191" t="s">
        <v>3011</v>
      </c>
      <c r="G208" s="18" t="s">
        <v>3011</v>
      </c>
      <c r="I208" s="10" t="s">
        <v>3012</v>
      </c>
      <c r="J208" s="10" t="s">
        <v>26</v>
      </c>
      <c r="K208" s="10" t="s">
        <v>3013</v>
      </c>
      <c r="L208" s="10" t="s">
        <v>3014</v>
      </c>
      <c r="M208" s="10" t="s">
        <v>3015</v>
      </c>
      <c r="N208" s="10" t="s">
        <v>3016</v>
      </c>
      <c r="O208" s="10" t="s">
        <v>26</v>
      </c>
      <c r="P208" s="10" t="s">
        <v>82</v>
      </c>
      <c r="Q208" s="10" t="s">
        <v>26</v>
      </c>
      <c r="R208" s="10">
        <f t="shared" si="9"/>
        <v>1</v>
      </c>
      <c r="S208" s="10">
        <f t="shared" si="10"/>
        <v>5</v>
      </c>
      <c r="T208" s="10">
        <f t="shared" si="11"/>
        <v>6</v>
      </c>
      <c r="U208" s="15"/>
      <c r="V208" s="50"/>
      <c r="W208" s="14"/>
      <c r="X208" s="14" t="s">
        <v>1860</v>
      </c>
      <c r="Y208" s="15"/>
      <c r="Z208" s="187" t="s">
        <v>4130</v>
      </c>
      <c r="AA208" s="187" t="s">
        <v>1860</v>
      </c>
      <c r="AB208" s="187" t="s">
        <v>4140</v>
      </c>
      <c r="AC208" s="15"/>
    </row>
    <row r="209" spans="1:29" x14ac:dyDescent="0.2">
      <c r="A209" s="197" t="s">
        <v>4300</v>
      </c>
      <c r="B209" s="15">
        <v>278</v>
      </c>
      <c r="C209" s="15">
        <v>581</v>
      </c>
      <c r="D209" s="15">
        <v>680</v>
      </c>
      <c r="E209" s="15" t="s">
        <v>3017</v>
      </c>
      <c r="F209" s="189" t="s">
        <v>3017</v>
      </c>
      <c r="G209" s="15" t="s">
        <v>3017</v>
      </c>
      <c r="I209" s="10" t="s">
        <v>82</v>
      </c>
      <c r="J209" s="10" t="s">
        <v>82</v>
      </c>
      <c r="K209" s="10" t="s">
        <v>82</v>
      </c>
      <c r="L209" s="10" t="s">
        <v>82</v>
      </c>
      <c r="M209" s="10" t="s">
        <v>26</v>
      </c>
      <c r="N209" s="10" t="s">
        <v>26</v>
      </c>
      <c r="O209" s="10" t="s">
        <v>26</v>
      </c>
      <c r="P209" s="10" t="s">
        <v>82</v>
      </c>
      <c r="Q209" s="10" t="s">
        <v>82</v>
      </c>
      <c r="R209" s="10">
        <f t="shared" si="9"/>
        <v>2</v>
      </c>
      <c r="S209" s="10">
        <f t="shared" si="10"/>
        <v>4</v>
      </c>
      <c r="T209" s="10">
        <f t="shared" si="11"/>
        <v>6</v>
      </c>
      <c r="U209" s="15"/>
      <c r="V209" s="50"/>
      <c r="W209" s="14"/>
      <c r="X209" s="14" t="s">
        <v>1860</v>
      </c>
      <c r="Y209" s="15"/>
      <c r="Z209" s="187" t="s">
        <v>4130</v>
      </c>
      <c r="AA209" s="187" t="s">
        <v>1860</v>
      </c>
      <c r="AB209" s="187" t="s">
        <v>4140</v>
      </c>
      <c r="AC209" s="15"/>
    </row>
    <row r="210" spans="1:29" x14ac:dyDescent="0.2">
      <c r="A210" s="197" t="s">
        <v>4300</v>
      </c>
      <c r="B210" s="15">
        <v>279</v>
      </c>
      <c r="C210" s="15">
        <v>582</v>
      </c>
      <c r="D210" s="15">
        <v>681</v>
      </c>
      <c r="E210" s="15" t="s">
        <v>3018</v>
      </c>
      <c r="F210" s="189" t="s">
        <v>3018</v>
      </c>
      <c r="G210" s="15" t="s">
        <v>3018</v>
      </c>
      <c r="I210" s="10" t="s">
        <v>82</v>
      </c>
      <c r="J210" s="10" t="s">
        <v>82</v>
      </c>
      <c r="K210" s="10" t="s">
        <v>82</v>
      </c>
      <c r="L210" s="10" t="s">
        <v>82</v>
      </c>
      <c r="M210" s="10" t="s">
        <v>26</v>
      </c>
      <c r="N210" s="10" t="s">
        <v>26</v>
      </c>
      <c r="O210" s="10" t="s">
        <v>26</v>
      </c>
      <c r="P210" s="10" t="s">
        <v>82</v>
      </c>
      <c r="Q210" s="10" t="s">
        <v>82</v>
      </c>
      <c r="R210" s="10">
        <f t="shared" si="9"/>
        <v>2</v>
      </c>
      <c r="S210" s="10">
        <f t="shared" si="10"/>
        <v>4</v>
      </c>
      <c r="T210" s="10">
        <f t="shared" si="11"/>
        <v>6</v>
      </c>
      <c r="U210" s="15"/>
      <c r="V210" s="50"/>
      <c r="W210" s="14"/>
      <c r="X210" s="14" t="s">
        <v>1860</v>
      </c>
      <c r="Y210" s="15"/>
      <c r="Z210" s="187" t="s">
        <v>4130</v>
      </c>
      <c r="AA210" s="187" t="s">
        <v>1860</v>
      </c>
      <c r="AB210" s="187" t="s">
        <v>4140</v>
      </c>
      <c r="AC210" s="15"/>
    </row>
    <row r="211" spans="1:29" x14ac:dyDescent="0.2">
      <c r="A211" s="197" t="s">
        <v>4300</v>
      </c>
      <c r="B211" s="15">
        <v>280</v>
      </c>
      <c r="C211" s="15">
        <v>588</v>
      </c>
      <c r="D211" s="15">
        <v>687</v>
      </c>
      <c r="E211" s="15" t="s">
        <v>3019</v>
      </c>
      <c r="F211" s="189" t="s">
        <v>3019</v>
      </c>
      <c r="G211" s="15" t="s">
        <v>3019</v>
      </c>
      <c r="I211" s="10" t="s">
        <v>82</v>
      </c>
      <c r="J211" s="10" t="s">
        <v>82</v>
      </c>
      <c r="K211" s="10" t="s">
        <v>82</v>
      </c>
      <c r="L211" s="10" t="s">
        <v>82</v>
      </c>
      <c r="M211" s="10" t="s">
        <v>26</v>
      </c>
      <c r="N211" s="10" t="s">
        <v>26</v>
      </c>
      <c r="O211" s="10" t="s">
        <v>26</v>
      </c>
      <c r="P211" s="10" t="s">
        <v>26</v>
      </c>
      <c r="Q211" s="10" t="s">
        <v>82</v>
      </c>
      <c r="R211" s="10">
        <f t="shared" si="9"/>
        <v>2</v>
      </c>
      <c r="S211" s="10">
        <f t="shared" si="10"/>
        <v>3</v>
      </c>
      <c r="T211" s="10">
        <f t="shared" si="11"/>
        <v>5</v>
      </c>
      <c r="U211" s="15"/>
      <c r="V211" s="50"/>
      <c r="W211" s="14"/>
      <c r="X211" s="14" t="s">
        <v>1860</v>
      </c>
      <c r="Y211" s="15"/>
      <c r="Z211" s="187" t="s">
        <v>4130</v>
      </c>
      <c r="AA211" s="187" t="s">
        <v>1860</v>
      </c>
      <c r="AB211" s="187" t="s">
        <v>4140</v>
      </c>
      <c r="AC211" s="15"/>
    </row>
    <row r="212" spans="1:29" x14ac:dyDescent="0.2">
      <c r="A212" s="197" t="s">
        <v>4448</v>
      </c>
      <c r="B212" s="15">
        <v>281</v>
      </c>
      <c r="C212" s="15">
        <v>584</v>
      </c>
      <c r="D212" s="15">
        <v>683</v>
      </c>
      <c r="E212" s="15" t="s">
        <v>3020</v>
      </c>
      <c r="F212" s="189" t="s">
        <v>3020</v>
      </c>
      <c r="G212" s="203" t="s">
        <v>3020</v>
      </c>
      <c r="H212" s="15" t="s">
        <v>4462</v>
      </c>
      <c r="I212" s="10" t="s">
        <v>3021</v>
      </c>
      <c r="J212" s="10" t="s">
        <v>3022</v>
      </c>
      <c r="K212" s="10" t="s">
        <v>3023</v>
      </c>
      <c r="L212" s="10" t="s">
        <v>3024</v>
      </c>
      <c r="M212" s="10" t="s">
        <v>3025</v>
      </c>
      <c r="N212" s="10" t="s">
        <v>3026</v>
      </c>
      <c r="O212" s="10" t="s">
        <v>3027</v>
      </c>
      <c r="P212" s="10" t="s">
        <v>82</v>
      </c>
      <c r="Q212" s="10" t="s">
        <v>82</v>
      </c>
      <c r="R212" s="10">
        <f t="shared" si="9"/>
        <v>2</v>
      </c>
      <c r="S212" s="10">
        <f t="shared" si="10"/>
        <v>7</v>
      </c>
      <c r="T212" s="10">
        <f t="shared" si="11"/>
        <v>9</v>
      </c>
      <c r="U212" s="15"/>
      <c r="V212" s="50"/>
      <c r="W212" s="14"/>
      <c r="X212" s="14" t="s">
        <v>1860</v>
      </c>
      <c r="Y212" s="15"/>
      <c r="Z212" s="187" t="s">
        <v>4130</v>
      </c>
      <c r="AA212" s="187" t="s">
        <v>1860</v>
      </c>
      <c r="AB212" s="187" t="s">
        <v>4140</v>
      </c>
      <c r="AC212" s="15"/>
    </row>
    <row r="213" spans="1:29" x14ac:dyDescent="0.2">
      <c r="A213" s="197" t="s">
        <v>4300</v>
      </c>
      <c r="B213" s="15">
        <v>282</v>
      </c>
      <c r="C213" s="15">
        <v>580</v>
      </c>
      <c r="D213" s="15">
        <v>679</v>
      </c>
      <c r="E213" s="15" t="s">
        <v>3028</v>
      </c>
      <c r="F213" s="189" t="s">
        <v>3028</v>
      </c>
      <c r="G213" s="203" t="s">
        <v>3028</v>
      </c>
      <c r="I213" s="10" t="s">
        <v>82</v>
      </c>
      <c r="J213" s="10" t="s">
        <v>82</v>
      </c>
      <c r="K213" s="10" t="s">
        <v>82</v>
      </c>
      <c r="L213" s="10" t="s">
        <v>26</v>
      </c>
      <c r="M213" s="10" t="s">
        <v>26</v>
      </c>
      <c r="N213" s="10" t="s">
        <v>26</v>
      </c>
      <c r="O213" s="10" t="s">
        <v>26</v>
      </c>
      <c r="P213" s="10" t="s">
        <v>26</v>
      </c>
      <c r="Q213" s="10" t="s">
        <v>26</v>
      </c>
      <c r="R213" s="10">
        <f t="shared" si="9"/>
        <v>2</v>
      </c>
      <c r="S213" s="10">
        <f t="shared" si="10"/>
        <v>1</v>
      </c>
      <c r="T213" s="10">
        <f t="shared" si="11"/>
        <v>3</v>
      </c>
      <c r="U213" s="15"/>
      <c r="V213" s="50"/>
      <c r="W213" s="14"/>
      <c r="X213" s="14" t="s">
        <v>1860</v>
      </c>
      <c r="Y213" s="15"/>
      <c r="Z213" s="187" t="s">
        <v>4130</v>
      </c>
      <c r="AA213" s="187" t="s">
        <v>1860</v>
      </c>
      <c r="AB213" s="187" t="s">
        <v>4140</v>
      </c>
      <c r="AC213" s="15"/>
    </row>
    <row r="214" spans="1:29" x14ac:dyDescent="0.2">
      <c r="A214" s="197" t="s">
        <v>4300</v>
      </c>
      <c r="B214" s="15">
        <v>283</v>
      </c>
      <c r="C214" s="15">
        <v>586</v>
      </c>
      <c r="D214" s="15">
        <v>685</v>
      </c>
      <c r="E214" s="15" t="s">
        <v>3029</v>
      </c>
      <c r="F214" s="189" t="s">
        <v>3029</v>
      </c>
      <c r="G214" s="203" t="s">
        <v>3029</v>
      </c>
      <c r="I214" s="10" t="s">
        <v>82</v>
      </c>
      <c r="J214" s="10" t="s">
        <v>82</v>
      </c>
      <c r="K214" s="10" t="s">
        <v>82</v>
      </c>
      <c r="L214" s="10" t="s">
        <v>82</v>
      </c>
      <c r="M214" s="10" t="s">
        <v>26</v>
      </c>
      <c r="N214" s="10" t="s">
        <v>26</v>
      </c>
      <c r="O214" s="10" t="s">
        <v>26</v>
      </c>
      <c r="P214" s="10" t="s">
        <v>26</v>
      </c>
      <c r="Q214" s="10" t="s">
        <v>26</v>
      </c>
      <c r="R214" s="10">
        <f t="shared" si="9"/>
        <v>2</v>
      </c>
      <c r="S214" s="10">
        <f t="shared" si="10"/>
        <v>2</v>
      </c>
      <c r="T214" s="10">
        <f t="shared" si="11"/>
        <v>4</v>
      </c>
      <c r="U214" s="15"/>
      <c r="V214" s="50"/>
      <c r="W214" s="14"/>
      <c r="X214" s="14" t="s">
        <v>1860</v>
      </c>
      <c r="Y214" s="15"/>
      <c r="Z214" s="187" t="s">
        <v>4130</v>
      </c>
      <c r="AA214" s="187" t="s">
        <v>1860</v>
      </c>
      <c r="AB214" s="187" t="s">
        <v>4140</v>
      </c>
      <c r="AC214" s="15"/>
    </row>
    <row r="215" spans="1:29" x14ac:dyDescent="0.2">
      <c r="A215" s="197" t="s">
        <v>4300</v>
      </c>
      <c r="B215" s="15">
        <v>284</v>
      </c>
      <c r="C215" s="15">
        <v>587</v>
      </c>
      <c r="D215" s="15">
        <v>686</v>
      </c>
      <c r="E215" s="15" t="s">
        <v>3030</v>
      </c>
      <c r="F215" s="189" t="s">
        <v>3030</v>
      </c>
      <c r="G215" s="203" t="s">
        <v>3030</v>
      </c>
      <c r="I215" s="10" t="s">
        <v>82</v>
      </c>
      <c r="J215" s="10" t="s">
        <v>82</v>
      </c>
      <c r="K215" s="10" t="s">
        <v>82</v>
      </c>
      <c r="L215" s="10" t="s">
        <v>82</v>
      </c>
      <c r="M215" s="10" t="s">
        <v>26</v>
      </c>
      <c r="N215" s="10" t="s">
        <v>26</v>
      </c>
      <c r="O215" s="10" t="s">
        <v>26</v>
      </c>
      <c r="P215" s="10" t="s">
        <v>82</v>
      </c>
      <c r="Q215" s="10" t="s">
        <v>82</v>
      </c>
      <c r="R215" s="10">
        <f t="shared" si="9"/>
        <v>2</v>
      </c>
      <c r="S215" s="10">
        <f t="shared" si="10"/>
        <v>4</v>
      </c>
      <c r="T215" s="10">
        <f t="shared" si="11"/>
        <v>6</v>
      </c>
      <c r="U215" s="15"/>
      <c r="V215" s="50"/>
      <c r="W215" s="14"/>
      <c r="X215" s="14" t="s">
        <v>1860</v>
      </c>
      <c r="Y215" s="15"/>
      <c r="Z215" s="187" t="s">
        <v>4130</v>
      </c>
      <c r="AA215" s="187" t="s">
        <v>1860</v>
      </c>
      <c r="AB215" s="187" t="s">
        <v>4140</v>
      </c>
      <c r="AC215" s="15"/>
    </row>
    <row r="216" spans="1:29" x14ac:dyDescent="0.2">
      <c r="A216" s="197" t="s">
        <v>4300</v>
      </c>
      <c r="B216" s="15">
        <v>285</v>
      </c>
      <c r="C216" s="15">
        <v>589</v>
      </c>
      <c r="D216" s="15">
        <v>688</v>
      </c>
      <c r="E216" s="15" t="s">
        <v>3031</v>
      </c>
      <c r="F216" s="189" t="s">
        <v>3031</v>
      </c>
      <c r="G216" s="203" t="s">
        <v>3031</v>
      </c>
      <c r="I216" s="10" t="s">
        <v>82</v>
      </c>
      <c r="J216" s="10" t="s">
        <v>82</v>
      </c>
      <c r="K216" s="10" t="s">
        <v>82</v>
      </c>
      <c r="L216" s="10" t="s">
        <v>82</v>
      </c>
      <c r="M216" s="10" t="s">
        <v>26</v>
      </c>
      <c r="N216" s="10" t="s">
        <v>26</v>
      </c>
      <c r="O216" s="10" t="s">
        <v>26</v>
      </c>
      <c r="P216" s="10" t="s">
        <v>82</v>
      </c>
      <c r="Q216" s="10" t="s">
        <v>82</v>
      </c>
      <c r="R216" s="10">
        <f t="shared" si="9"/>
        <v>2</v>
      </c>
      <c r="S216" s="10">
        <f t="shared" si="10"/>
        <v>4</v>
      </c>
      <c r="T216" s="10">
        <f t="shared" si="11"/>
        <v>6</v>
      </c>
      <c r="U216" s="15"/>
      <c r="V216" s="50"/>
      <c r="W216" s="14"/>
      <c r="X216" s="14" t="s">
        <v>1860</v>
      </c>
      <c r="Y216" s="15"/>
      <c r="Z216" s="187" t="s">
        <v>4130</v>
      </c>
      <c r="AA216" s="187" t="s">
        <v>1860</v>
      </c>
      <c r="AB216" s="187" t="s">
        <v>4140</v>
      </c>
      <c r="AC216" s="15"/>
    </row>
    <row r="217" spans="1:29" x14ac:dyDescent="0.2">
      <c r="A217" s="197" t="s">
        <v>4448</v>
      </c>
      <c r="B217" s="15">
        <v>286</v>
      </c>
      <c r="C217" s="15">
        <v>585</v>
      </c>
      <c r="D217" s="15">
        <v>684</v>
      </c>
      <c r="E217" s="15" t="s">
        <v>3032</v>
      </c>
      <c r="F217" s="189" t="s">
        <v>3032</v>
      </c>
      <c r="G217" s="203" t="s">
        <v>3032</v>
      </c>
      <c r="H217" s="15" t="s">
        <v>4461</v>
      </c>
      <c r="I217" s="10" t="s">
        <v>3033</v>
      </c>
      <c r="J217" s="10" t="s">
        <v>82</v>
      </c>
      <c r="K217" s="10" t="s">
        <v>3034</v>
      </c>
      <c r="L217" s="10" t="s">
        <v>3035</v>
      </c>
      <c r="M217" s="10" t="s">
        <v>3036</v>
      </c>
      <c r="N217" s="10" t="s">
        <v>3037</v>
      </c>
      <c r="O217" s="10" t="s">
        <v>82</v>
      </c>
      <c r="P217" s="10" t="s">
        <v>82</v>
      </c>
      <c r="Q217" s="10" t="s">
        <v>82</v>
      </c>
      <c r="R217" s="10">
        <f t="shared" si="9"/>
        <v>2</v>
      </c>
      <c r="S217" s="10">
        <f t="shared" si="10"/>
        <v>7</v>
      </c>
      <c r="T217" s="10">
        <f t="shared" si="11"/>
        <v>9</v>
      </c>
      <c r="U217" s="15"/>
      <c r="V217" s="50"/>
      <c r="W217" s="14"/>
      <c r="X217" s="14" t="s">
        <v>1860</v>
      </c>
      <c r="Y217" s="15"/>
      <c r="Z217" s="187" t="s">
        <v>4130</v>
      </c>
      <c r="AA217" s="187" t="s">
        <v>1860</v>
      </c>
      <c r="AB217" s="187" t="s">
        <v>4140</v>
      </c>
      <c r="AC217" s="15"/>
    </row>
    <row r="218" spans="1:29" x14ac:dyDescent="0.2">
      <c r="A218" s="197" t="s">
        <v>4448</v>
      </c>
      <c r="B218" s="15">
        <v>287</v>
      </c>
      <c r="C218" s="15">
        <v>536</v>
      </c>
      <c r="D218" s="15">
        <v>636</v>
      </c>
      <c r="E218" s="15" t="s">
        <v>3038</v>
      </c>
      <c r="F218" s="189" t="s">
        <v>3038</v>
      </c>
      <c r="G218" s="203" t="s">
        <v>3038</v>
      </c>
      <c r="I218" s="10" t="s">
        <v>3039</v>
      </c>
      <c r="J218" s="10" t="s">
        <v>3040</v>
      </c>
      <c r="K218" s="10" t="s">
        <v>3041</v>
      </c>
      <c r="L218" s="10" t="s">
        <v>26</v>
      </c>
      <c r="M218" s="10" t="s">
        <v>26</v>
      </c>
      <c r="N218" s="10" t="s">
        <v>26</v>
      </c>
      <c r="O218" s="10" t="s">
        <v>26</v>
      </c>
      <c r="P218" s="10" t="s">
        <v>82</v>
      </c>
      <c r="Q218" s="10" t="s">
        <v>82</v>
      </c>
      <c r="R218" s="10">
        <f t="shared" si="9"/>
        <v>2</v>
      </c>
      <c r="S218" s="10">
        <f t="shared" si="10"/>
        <v>3</v>
      </c>
      <c r="T218" s="10">
        <f t="shared" si="11"/>
        <v>5</v>
      </c>
      <c r="U218" s="15"/>
      <c r="V218" s="50"/>
      <c r="W218" s="14"/>
      <c r="X218" s="14" t="s">
        <v>1860</v>
      </c>
      <c r="Y218" s="15"/>
      <c r="Z218" s="187" t="s">
        <v>4130</v>
      </c>
      <c r="AA218" s="187" t="s">
        <v>1860</v>
      </c>
      <c r="AB218" s="187" t="s">
        <v>4140</v>
      </c>
      <c r="AC218" s="15"/>
    </row>
    <row r="219" spans="1:29" x14ac:dyDescent="0.2">
      <c r="A219" s="197" t="s">
        <v>4448</v>
      </c>
      <c r="B219" s="15">
        <v>288</v>
      </c>
      <c r="C219" s="15">
        <v>591</v>
      </c>
      <c r="D219" s="15">
        <v>690</v>
      </c>
      <c r="E219" s="15" t="s">
        <v>3042</v>
      </c>
      <c r="F219" s="189" t="s">
        <v>3042</v>
      </c>
      <c r="G219" s="15" t="s">
        <v>3042</v>
      </c>
      <c r="I219" s="10" t="s">
        <v>26</v>
      </c>
      <c r="J219" s="10" t="s">
        <v>82</v>
      </c>
      <c r="K219" s="10" t="s">
        <v>82</v>
      </c>
      <c r="L219" s="10" t="s">
        <v>26</v>
      </c>
      <c r="M219" s="10" t="s">
        <v>26</v>
      </c>
      <c r="N219" s="10" t="s">
        <v>26</v>
      </c>
      <c r="O219" s="10" t="s">
        <v>26</v>
      </c>
      <c r="P219" s="10" t="s">
        <v>82</v>
      </c>
      <c r="Q219" s="10" t="s">
        <v>82</v>
      </c>
      <c r="R219" s="10">
        <f t="shared" si="9"/>
        <v>1</v>
      </c>
      <c r="S219" s="10">
        <f t="shared" si="10"/>
        <v>3</v>
      </c>
      <c r="T219" s="10">
        <f t="shared" si="11"/>
        <v>4</v>
      </c>
      <c r="U219" s="15"/>
      <c r="V219" s="50"/>
      <c r="W219" s="14"/>
      <c r="X219" s="14" t="s">
        <v>1860</v>
      </c>
      <c r="Y219" s="15"/>
      <c r="Z219" s="187" t="s">
        <v>4130</v>
      </c>
      <c r="AA219" s="187" t="s">
        <v>1860</v>
      </c>
      <c r="AB219" s="187" t="s">
        <v>4140</v>
      </c>
      <c r="AC219" s="15"/>
    </row>
    <row r="220" spans="1:29" x14ac:dyDescent="0.2">
      <c r="A220" s="197" t="s">
        <v>4448</v>
      </c>
      <c r="B220" s="15">
        <v>289</v>
      </c>
      <c r="C220" s="15">
        <v>633</v>
      </c>
      <c r="D220" s="15">
        <v>732</v>
      </c>
      <c r="E220" s="15" t="s">
        <v>3043</v>
      </c>
      <c r="F220" s="189" t="s">
        <v>3043</v>
      </c>
      <c r="G220" s="57" t="s">
        <v>3043</v>
      </c>
      <c r="I220" s="10" t="s">
        <v>3044</v>
      </c>
      <c r="J220" s="10" t="s">
        <v>26</v>
      </c>
      <c r="K220" s="10" t="s">
        <v>3045</v>
      </c>
      <c r="L220" s="10" t="s">
        <v>3046</v>
      </c>
      <c r="M220" s="10" t="s">
        <v>3047</v>
      </c>
      <c r="N220" s="10" t="s">
        <v>26</v>
      </c>
      <c r="O220" s="10" t="s">
        <v>26</v>
      </c>
      <c r="P220" s="10" t="s">
        <v>3048</v>
      </c>
      <c r="Q220" s="10" t="s">
        <v>3049</v>
      </c>
      <c r="R220" s="10">
        <f t="shared" si="9"/>
        <v>1</v>
      </c>
      <c r="S220" s="10">
        <f t="shared" si="10"/>
        <v>5</v>
      </c>
      <c r="T220" s="10">
        <f t="shared" si="11"/>
        <v>6</v>
      </c>
      <c r="U220" s="15"/>
      <c r="V220" s="50"/>
      <c r="W220" s="14"/>
      <c r="X220" s="14" t="s">
        <v>1860</v>
      </c>
      <c r="Y220" s="15"/>
      <c r="Z220" s="187" t="s">
        <v>4130</v>
      </c>
      <c r="AA220" s="187" t="s">
        <v>1860</v>
      </c>
      <c r="AB220" s="187" t="s">
        <v>4140</v>
      </c>
      <c r="AC220" s="15"/>
    </row>
    <row r="221" spans="1:29" x14ac:dyDescent="0.2">
      <c r="A221" s="197" t="s">
        <v>4448</v>
      </c>
      <c r="B221" s="15">
        <v>290</v>
      </c>
      <c r="C221" s="15">
        <v>526</v>
      </c>
      <c r="D221" s="15">
        <v>626</v>
      </c>
      <c r="E221" s="15" t="s">
        <v>3050</v>
      </c>
      <c r="F221" s="189" t="s">
        <v>3050</v>
      </c>
      <c r="G221" s="15" t="s">
        <v>3050</v>
      </c>
      <c r="I221" s="10" t="s">
        <v>2572</v>
      </c>
      <c r="J221" s="10" t="s">
        <v>2572</v>
      </c>
      <c r="K221" s="10" t="s">
        <v>110</v>
      </c>
      <c r="L221" s="10" t="s">
        <v>2572</v>
      </c>
      <c r="M221" s="10" t="s">
        <v>2572</v>
      </c>
      <c r="N221" s="10" t="s">
        <v>26</v>
      </c>
      <c r="O221" s="10" t="s">
        <v>26</v>
      </c>
      <c r="P221" s="10" t="s">
        <v>26</v>
      </c>
      <c r="Q221" s="10" t="s">
        <v>26</v>
      </c>
      <c r="R221" s="10">
        <f t="shared" si="9"/>
        <v>2</v>
      </c>
      <c r="S221" s="10">
        <f t="shared" si="10"/>
        <v>3</v>
      </c>
      <c r="T221" s="10">
        <f t="shared" si="11"/>
        <v>5</v>
      </c>
      <c r="U221" s="14" t="s">
        <v>2527</v>
      </c>
      <c r="V221" s="50"/>
      <c r="W221" s="14" t="s">
        <v>2951</v>
      </c>
      <c r="X221" s="14" t="s">
        <v>1860</v>
      </c>
      <c r="Y221" s="15"/>
      <c r="Z221" s="187" t="s">
        <v>4130</v>
      </c>
      <c r="AA221" s="187" t="s">
        <v>1860</v>
      </c>
      <c r="AB221" s="187" t="s">
        <v>4140</v>
      </c>
      <c r="AC221" s="15"/>
    </row>
    <row r="222" spans="1:29" x14ac:dyDescent="0.2">
      <c r="A222" s="197" t="s">
        <v>4448</v>
      </c>
      <c r="B222" s="15">
        <v>291</v>
      </c>
      <c r="C222" s="15">
        <v>590</v>
      </c>
      <c r="D222" s="15">
        <v>689</v>
      </c>
      <c r="E222" s="15" t="s">
        <v>3051</v>
      </c>
      <c r="F222" s="189" t="s">
        <v>3051</v>
      </c>
      <c r="G222" s="15" t="s">
        <v>3051</v>
      </c>
      <c r="I222" s="10" t="s">
        <v>3052</v>
      </c>
      <c r="J222" s="10" t="s">
        <v>26</v>
      </c>
      <c r="K222" s="10" t="s">
        <v>3053</v>
      </c>
      <c r="L222" s="10" t="s">
        <v>3054</v>
      </c>
      <c r="M222" s="10" t="s">
        <v>3055</v>
      </c>
      <c r="N222" s="10" t="s">
        <v>3056</v>
      </c>
      <c r="O222" s="10" t="s">
        <v>26</v>
      </c>
      <c r="P222" s="10" t="s">
        <v>26</v>
      </c>
      <c r="Q222" s="10" t="s">
        <v>26</v>
      </c>
      <c r="R222" s="10">
        <f t="shared" si="9"/>
        <v>1</v>
      </c>
      <c r="S222" s="10">
        <f t="shared" si="10"/>
        <v>4</v>
      </c>
      <c r="T222" s="10">
        <f t="shared" si="11"/>
        <v>5</v>
      </c>
      <c r="U222" s="15"/>
      <c r="V222" s="50"/>
      <c r="W222" s="14"/>
      <c r="X222" s="14" t="s">
        <v>1860</v>
      </c>
      <c r="Y222" s="15"/>
      <c r="Z222" s="187" t="s">
        <v>4130</v>
      </c>
      <c r="AA222" s="187" t="s">
        <v>1860</v>
      </c>
      <c r="AB222" s="187" t="s">
        <v>4140</v>
      </c>
      <c r="AC222" s="15"/>
    </row>
    <row r="223" spans="1:29" x14ac:dyDescent="0.2">
      <c r="A223" s="197" t="s">
        <v>4448</v>
      </c>
      <c r="B223" s="15">
        <v>292</v>
      </c>
      <c r="C223" s="15">
        <v>515</v>
      </c>
      <c r="D223" s="15">
        <v>613</v>
      </c>
      <c r="E223" s="15" t="s">
        <v>3057</v>
      </c>
      <c r="F223" s="189" t="s">
        <v>3057</v>
      </c>
      <c r="G223" s="15" t="s">
        <v>3057</v>
      </c>
      <c r="I223" s="34" t="s">
        <v>3058</v>
      </c>
      <c r="J223" s="10" t="s">
        <v>3059</v>
      </c>
      <c r="K223" s="34" t="s">
        <v>3060</v>
      </c>
      <c r="L223" s="10" t="s">
        <v>3061</v>
      </c>
      <c r="M223" s="10" t="s">
        <v>3062</v>
      </c>
      <c r="N223" s="34" t="s">
        <v>3063</v>
      </c>
      <c r="O223" s="10" t="s">
        <v>3064</v>
      </c>
      <c r="P223" s="10" t="s">
        <v>82</v>
      </c>
      <c r="Q223" s="10" t="s">
        <v>26</v>
      </c>
      <c r="R223" s="10">
        <f t="shared" si="9"/>
        <v>2</v>
      </c>
      <c r="S223" s="10">
        <f t="shared" si="10"/>
        <v>6</v>
      </c>
      <c r="T223" s="10">
        <f t="shared" si="11"/>
        <v>8</v>
      </c>
      <c r="U223" s="15"/>
      <c r="V223" s="50"/>
      <c r="W223" s="14"/>
      <c r="X223" s="14" t="s">
        <v>1860</v>
      </c>
      <c r="Y223" s="15"/>
      <c r="Z223" s="187" t="s">
        <v>4130</v>
      </c>
      <c r="AA223" s="187" t="s">
        <v>1860</v>
      </c>
      <c r="AB223" s="187" t="s">
        <v>4140</v>
      </c>
      <c r="AC223" s="15"/>
    </row>
    <row r="224" spans="1:29" x14ac:dyDescent="0.2">
      <c r="A224" s="197" t="s">
        <v>4448</v>
      </c>
      <c r="B224" s="15">
        <v>293</v>
      </c>
      <c r="C224" s="15">
        <v>488</v>
      </c>
      <c r="D224" s="15">
        <v>586</v>
      </c>
      <c r="E224" s="15" t="s">
        <v>3065</v>
      </c>
      <c r="F224" s="189" t="s">
        <v>3065</v>
      </c>
      <c r="G224" s="15" t="s">
        <v>3065</v>
      </c>
      <c r="I224" s="10" t="s">
        <v>82</v>
      </c>
      <c r="J224" s="10" t="s">
        <v>26</v>
      </c>
      <c r="K224" s="10" t="s">
        <v>3066</v>
      </c>
      <c r="L224" s="10" t="s">
        <v>26</v>
      </c>
      <c r="M224" s="10" t="s">
        <v>3067</v>
      </c>
      <c r="N224" s="10" t="s">
        <v>3068</v>
      </c>
      <c r="O224" s="10" t="s">
        <v>26</v>
      </c>
      <c r="P224" s="10" t="s">
        <v>26</v>
      </c>
      <c r="Q224" s="10" t="s">
        <v>26</v>
      </c>
      <c r="R224" s="10">
        <f t="shared" si="9"/>
        <v>1</v>
      </c>
      <c r="S224" s="10">
        <f t="shared" si="10"/>
        <v>3</v>
      </c>
      <c r="T224" s="10">
        <f t="shared" si="11"/>
        <v>4</v>
      </c>
      <c r="U224" s="15"/>
      <c r="V224" s="50"/>
      <c r="W224" s="14"/>
      <c r="X224" s="14" t="s">
        <v>1860</v>
      </c>
      <c r="Y224" s="15"/>
      <c r="Z224" s="187" t="s">
        <v>4130</v>
      </c>
      <c r="AA224" s="187" t="s">
        <v>1860</v>
      </c>
      <c r="AB224" s="187" t="s">
        <v>4140</v>
      </c>
      <c r="AC224" s="15"/>
    </row>
    <row r="225" spans="1:29" x14ac:dyDescent="0.2">
      <c r="A225" s="197" t="s">
        <v>4448</v>
      </c>
      <c r="B225" s="15">
        <v>294</v>
      </c>
      <c r="C225" s="15">
        <v>506</v>
      </c>
      <c r="D225" s="15">
        <v>604</v>
      </c>
      <c r="E225" s="15" t="s">
        <v>3069</v>
      </c>
      <c r="F225" s="189" t="s">
        <v>3069</v>
      </c>
      <c r="G225" s="15" t="s">
        <v>3069</v>
      </c>
      <c r="I225" s="10" t="s">
        <v>3070</v>
      </c>
      <c r="J225" s="10" t="s">
        <v>26</v>
      </c>
      <c r="K225" s="10" t="s">
        <v>3071</v>
      </c>
      <c r="L225" s="10" t="s">
        <v>3072</v>
      </c>
      <c r="M225" s="10" t="s">
        <v>3073</v>
      </c>
      <c r="N225" s="10" t="s">
        <v>3074</v>
      </c>
      <c r="O225" s="10" t="s">
        <v>26</v>
      </c>
      <c r="P225" s="10" t="s">
        <v>82</v>
      </c>
      <c r="Q225" s="10" t="s">
        <v>26</v>
      </c>
      <c r="R225" s="10">
        <f t="shared" si="9"/>
        <v>1</v>
      </c>
      <c r="S225" s="10">
        <f t="shared" si="10"/>
        <v>5</v>
      </c>
      <c r="T225" s="10">
        <f t="shared" si="11"/>
        <v>6</v>
      </c>
      <c r="U225" s="15"/>
      <c r="V225" s="50"/>
      <c r="W225" s="14"/>
      <c r="X225" s="14" t="s">
        <v>1860</v>
      </c>
      <c r="Y225" s="15"/>
      <c r="Z225" s="187" t="s">
        <v>4130</v>
      </c>
      <c r="AA225" s="187" t="s">
        <v>1860</v>
      </c>
      <c r="AB225" s="187" t="s">
        <v>4140</v>
      </c>
      <c r="AC225" s="15"/>
    </row>
    <row r="226" spans="1:29" x14ac:dyDescent="0.2">
      <c r="A226" s="197" t="s">
        <v>4448</v>
      </c>
      <c r="B226" s="15">
        <v>296</v>
      </c>
      <c r="C226" s="15">
        <v>448</v>
      </c>
      <c r="D226" s="15">
        <v>546</v>
      </c>
      <c r="E226" s="15" t="s">
        <v>3075</v>
      </c>
      <c r="F226" s="189" t="s">
        <v>3075</v>
      </c>
      <c r="G226" s="15" t="s">
        <v>3075</v>
      </c>
      <c r="I226" s="10" t="s">
        <v>82</v>
      </c>
      <c r="J226" s="10" t="s">
        <v>26</v>
      </c>
      <c r="K226" s="10" t="s">
        <v>82</v>
      </c>
      <c r="L226" s="10" t="s">
        <v>26</v>
      </c>
      <c r="M226" s="10" t="s">
        <v>82</v>
      </c>
      <c r="N226" s="10" t="s">
        <v>82</v>
      </c>
      <c r="O226" s="10" t="s">
        <v>26</v>
      </c>
      <c r="P226" s="10" t="s">
        <v>26</v>
      </c>
      <c r="Q226" s="10" t="s">
        <v>26</v>
      </c>
      <c r="R226" s="10">
        <f t="shared" si="9"/>
        <v>1</v>
      </c>
      <c r="S226" s="10">
        <f t="shared" si="10"/>
        <v>3</v>
      </c>
      <c r="T226" s="10">
        <f t="shared" si="11"/>
        <v>4</v>
      </c>
      <c r="U226" s="15"/>
      <c r="V226" s="50"/>
      <c r="W226" s="14"/>
      <c r="X226" s="14" t="s">
        <v>1860</v>
      </c>
      <c r="Y226" s="15"/>
      <c r="Z226" s="187" t="s">
        <v>4130</v>
      </c>
      <c r="AA226" s="187" t="s">
        <v>1860</v>
      </c>
      <c r="AB226" s="187" t="s">
        <v>4140</v>
      </c>
      <c r="AC226" s="15"/>
    </row>
    <row r="227" spans="1:29" x14ac:dyDescent="0.2">
      <c r="A227" s="197" t="s">
        <v>4448</v>
      </c>
      <c r="B227" s="15">
        <v>297</v>
      </c>
      <c r="C227" s="15">
        <v>538</v>
      </c>
      <c r="D227" s="15">
        <v>638</v>
      </c>
      <c r="E227" s="15" t="s">
        <v>3076</v>
      </c>
      <c r="F227" s="189" t="s">
        <v>3076</v>
      </c>
      <c r="G227" s="23" t="s">
        <v>3076</v>
      </c>
      <c r="I227" s="10" t="s">
        <v>3077</v>
      </c>
      <c r="J227" s="10" t="s">
        <v>82</v>
      </c>
      <c r="K227" s="10" t="s">
        <v>3078</v>
      </c>
      <c r="L227" s="10" t="s">
        <v>3079</v>
      </c>
      <c r="M227" s="10" t="s">
        <v>3080</v>
      </c>
      <c r="N227" s="10" t="s">
        <v>3081</v>
      </c>
      <c r="O227" s="10" t="s">
        <v>26</v>
      </c>
      <c r="P227" s="10" t="s">
        <v>82</v>
      </c>
      <c r="Q227" s="10" t="s">
        <v>26</v>
      </c>
      <c r="R227" s="10">
        <f t="shared" si="9"/>
        <v>2</v>
      </c>
      <c r="S227" s="10">
        <f t="shared" si="10"/>
        <v>5</v>
      </c>
      <c r="T227" s="10">
        <f t="shared" si="11"/>
        <v>7</v>
      </c>
      <c r="U227" s="15"/>
      <c r="V227" s="50"/>
      <c r="W227" s="14"/>
      <c r="X227" s="14" t="s">
        <v>1860</v>
      </c>
      <c r="Y227" s="15"/>
      <c r="Z227" s="187" t="s">
        <v>4130</v>
      </c>
      <c r="AA227" s="187" t="s">
        <v>1860</v>
      </c>
      <c r="AB227" s="187" t="s">
        <v>4140</v>
      </c>
      <c r="AC227" s="15"/>
    </row>
    <row r="228" spans="1:29" x14ac:dyDescent="0.2">
      <c r="A228" s="197" t="s">
        <v>4448</v>
      </c>
      <c r="B228" s="15">
        <v>299</v>
      </c>
      <c r="C228" s="15">
        <v>465</v>
      </c>
      <c r="D228" s="15">
        <v>563</v>
      </c>
      <c r="E228" s="15" t="s">
        <v>3082</v>
      </c>
      <c r="F228" s="189" t="s">
        <v>3082</v>
      </c>
      <c r="G228" s="15" t="s">
        <v>3082</v>
      </c>
      <c r="I228" s="10" t="s">
        <v>3083</v>
      </c>
      <c r="J228" s="10" t="s">
        <v>26</v>
      </c>
      <c r="K228" s="10" t="s">
        <v>3084</v>
      </c>
      <c r="L228" s="10" t="s">
        <v>3085</v>
      </c>
      <c r="M228" s="10" t="s">
        <v>26</v>
      </c>
      <c r="N228" s="10" t="s">
        <v>3086</v>
      </c>
      <c r="O228" s="10" t="s">
        <v>26</v>
      </c>
      <c r="P228" s="10" t="s">
        <v>26</v>
      </c>
      <c r="Q228" s="10" t="s">
        <v>26</v>
      </c>
      <c r="R228" s="10">
        <f t="shared" si="9"/>
        <v>1</v>
      </c>
      <c r="S228" s="10">
        <f t="shared" si="10"/>
        <v>3</v>
      </c>
      <c r="T228" s="10">
        <f t="shared" si="11"/>
        <v>4</v>
      </c>
      <c r="U228" s="15"/>
      <c r="V228" s="50"/>
      <c r="W228" s="14"/>
      <c r="X228" s="14" t="s">
        <v>1860</v>
      </c>
      <c r="Y228" s="15"/>
      <c r="Z228" s="187" t="s">
        <v>4130</v>
      </c>
      <c r="AA228" s="187" t="s">
        <v>1860</v>
      </c>
      <c r="AB228" s="187" t="s">
        <v>4140</v>
      </c>
      <c r="AC228" s="15"/>
    </row>
    <row r="229" spans="1:29" x14ac:dyDescent="0.2">
      <c r="A229" s="197" t="s">
        <v>4448</v>
      </c>
      <c r="B229" s="15">
        <v>300</v>
      </c>
      <c r="C229" s="15">
        <v>611</v>
      </c>
      <c r="D229" s="15">
        <v>710</v>
      </c>
      <c r="E229" s="15" t="s">
        <v>3087</v>
      </c>
      <c r="F229" s="189" t="s">
        <v>3087</v>
      </c>
      <c r="G229" s="15" t="s">
        <v>3087</v>
      </c>
      <c r="I229" s="10" t="s">
        <v>3088</v>
      </c>
      <c r="J229" s="10" t="s">
        <v>26</v>
      </c>
      <c r="K229" s="10" t="s">
        <v>3089</v>
      </c>
      <c r="L229" s="10" t="s">
        <v>3090</v>
      </c>
      <c r="M229" s="10" t="s">
        <v>3091</v>
      </c>
      <c r="N229" s="10" t="s">
        <v>3092</v>
      </c>
      <c r="O229" s="10" t="s">
        <v>26</v>
      </c>
      <c r="P229" s="10" t="s">
        <v>26</v>
      </c>
      <c r="Q229" s="10" t="s">
        <v>26</v>
      </c>
      <c r="R229" s="10">
        <f t="shared" si="9"/>
        <v>1</v>
      </c>
      <c r="S229" s="10">
        <f t="shared" si="10"/>
        <v>4</v>
      </c>
      <c r="T229" s="10">
        <f t="shared" si="11"/>
        <v>5</v>
      </c>
      <c r="U229" s="15"/>
      <c r="V229" s="50"/>
      <c r="W229" s="14"/>
      <c r="X229" s="14" t="s">
        <v>1860</v>
      </c>
      <c r="Y229" s="15"/>
      <c r="Z229" s="187" t="s">
        <v>4130</v>
      </c>
      <c r="AA229" s="187" t="s">
        <v>1860</v>
      </c>
      <c r="AB229" s="187" t="s">
        <v>4140</v>
      </c>
      <c r="AC229" s="15"/>
    </row>
    <row r="230" spans="1:29" x14ac:dyDescent="0.2">
      <c r="A230" s="197" t="s">
        <v>4448</v>
      </c>
      <c r="B230" s="15">
        <v>301</v>
      </c>
      <c r="C230" s="15">
        <v>477</v>
      </c>
      <c r="D230" s="15">
        <v>575</v>
      </c>
      <c r="E230" s="15" t="s">
        <v>3093</v>
      </c>
      <c r="F230" s="189" t="s">
        <v>3093</v>
      </c>
      <c r="G230" s="15" t="s">
        <v>3093</v>
      </c>
      <c r="I230" s="10" t="s">
        <v>3094</v>
      </c>
      <c r="J230" s="10" t="s">
        <v>26</v>
      </c>
      <c r="K230" s="10" t="s">
        <v>3095</v>
      </c>
      <c r="L230" s="10" t="s">
        <v>3096</v>
      </c>
      <c r="M230" s="10" t="s">
        <v>3097</v>
      </c>
      <c r="N230" s="10" t="s">
        <v>3098</v>
      </c>
      <c r="O230" s="10" t="s">
        <v>26</v>
      </c>
      <c r="P230" s="10" t="s">
        <v>82</v>
      </c>
      <c r="Q230" s="10" t="s">
        <v>26</v>
      </c>
      <c r="R230" s="10">
        <f t="shared" si="9"/>
        <v>1</v>
      </c>
      <c r="S230" s="10">
        <f t="shared" si="10"/>
        <v>5</v>
      </c>
      <c r="T230" s="10">
        <f t="shared" si="11"/>
        <v>6</v>
      </c>
      <c r="U230" s="15"/>
      <c r="V230" s="50"/>
      <c r="W230" s="14"/>
      <c r="X230" s="14" t="s">
        <v>1860</v>
      </c>
      <c r="Y230" s="15"/>
      <c r="Z230" s="187" t="s">
        <v>4130</v>
      </c>
      <c r="AA230" s="187" t="s">
        <v>1860</v>
      </c>
      <c r="AB230" s="187" t="s">
        <v>4140</v>
      </c>
      <c r="AC230" s="15"/>
    </row>
    <row r="231" spans="1:29" x14ac:dyDescent="0.2">
      <c r="A231" s="197" t="s">
        <v>4448</v>
      </c>
      <c r="B231" s="15">
        <v>302</v>
      </c>
      <c r="C231" s="15">
        <v>533</v>
      </c>
      <c r="D231" s="15">
        <v>633</v>
      </c>
      <c r="E231" s="15" t="s">
        <v>3099</v>
      </c>
      <c r="F231" s="189" t="s">
        <v>3099</v>
      </c>
      <c r="G231" s="57" t="s">
        <v>3099</v>
      </c>
      <c r="I231" s="10" t="s">
        <v>3100</v>
      </c>
      <c r="J231" s="10" t="s">
        <v>26</v>
      </c>
      <c r="K231" s="10" t="s">
        <v>3101</v>
      </c>
      <c r="L231" s="10" t="s">
        <v>3102</v>
      </c>
      <c r="M231" s="10" t="s">
        <v>3103</v>
      </c>
      <c r="N231" s="10" t="s">
        <v>3104</v>
      </c>
      <c r="O231" s="10" t="s">
        <v>26</v>
      </c>
      <c r="P231" s="10" t="s">
        <v>26</v>
      </c>
      <c r="Q231" s="10" t="s">
        <v>26</v>
      </c>
      <c r="R231" s="10">
        <f t="shared" si="9"/>
        <v>1</v>
      </c>
      <c r="S231" s="10">
        <f t="shared" si="10"/>
        <v>4</v>
      </c>
      <c r="T231" s="10">
        <f t="shared" si="11"/>
        <v>5</v>
      </c>
      <c r="U231" s="15"/>
      <c r="V231" s="50"/>
      <c r="W231" s="14"/>
      <c r="X231" s="14" t="s">
        <v>1860</v>
      </c>
      <c r="Y231" s="15"/>
      <c r="Z231" s="187" t="s">
        <v>4130</v>
      </c>
      <c r="AA231" s="187" t="s">
        <v>1860</v>
      </c>
      <c r="AB231" s="187" t="s">
        <v>4140</v>
      </c>
      <c r="AC231" s="15"/>
    </row>
    <row r="232" spans="1:29" x14ac:dyDescent="0.2">
      <c r="A232" s="197" t="s">
        <v>4448</v>
      </c>
      <c r="B232" s="15">
        <v>303</v>
      </c>
      <c r="C232" s="15">
        <v>449</v>
      </c>
      <c r="D232" s="15">
        <v>547</v>
      </c>
      <c r="E232" s="15" t="s">
        <v>3105</v>
      </c>
      <c r="F232" s="189" t="s">
        <v>3105</v>
      </c>
      <c r="G232" s="57" t="s">
        <v>3105</v>
      </c>
      <c r="I232" s="10" t="s">
        <v>3106</v>
      </c>
      <c r="J232" s="10" t="s">
        <v>26</v>
      </c>
      <c r="K232" s="10" t="s">
        <v>3107</v>
      </c>
      <c r="L232" s="10" t="s">
        <v>3108</v>
      </c>
      <c r="M232" s="10" t="s">
        <v>3109</v>
      </c>
      <c r="N232" s="10" t="s">
        <v>3110</v>
      </c>
      <c r="O232" s="10" t="s">
        <v>26</v>
      </c>
      <c r="P232" s="10" t="s">
        <v>26</v>
      </c>
      <c r="Q232" s="10" t="s">
        <v>26</v>
      </c>
      <c r="R232" s="10">
        <f t="shared" si="9"/>
        <v>1</v>
      </c>
      <c r="S232" s="10">
        <f t="shared" si="10"/>
        <v>4</v>
      </c>
      <c r="T232" s="10">
        <f t="shared" si="11"/>
        <v>5</v>
      </c>
      <c r="U232" s="15"/>
      <c r="V232" s="50"/>
      <c r="W232" s="14"/>
      <c r="X232" s="14" t="s">
        <v>1860</v>
      </c>
      <c r="Y232" s="15"/>
      <c r="Z232" s="187" t="s">
        <v>4130</v>
      </c>
      <c r="AA232" s="187" t="s">
        <v>1860</v>
      </c>
      <c r="AB232" s="187" t="s">
        <v>4140</v>
      </c>
      <c r="AC232" s="15"/>
    </row>
    <row r="233" spans="1:29" x14ac:dyDescent="0.2">
      <c r="A233" s="197" t="s">
        <v>4448</v>
      </c>
      <c r="B233" s="15">
        <v>304</v>
      </c>
      <c r="C233" s="15">
        <v>613</v>
      </c>
      <c r="D233" s="15">
        <v>712</v>
      </c>
      <c r="E233" s="15" t="s">
        <v>3111</v>
      </c>
      <c r="F233" s="191" t="s">
        <v>3111</v>
      </c>
      <c r="G233" s="18" t="s">
        <v>3111</v>
      </c>
      <c r="I233" s="10" t="s">
        <v>3112</v>
      </c>
      <c r="J233" s="10" t="s">
        <v>26</v>
      </c>
      <c r="K233" s="10" t="s">
        <v>3113</v>
      </c>
      <c r="L233" s="10" t="s">
        <v>3114</v>
      </c>
      <c r="M233" s="10" t="s">
        <v>3115</v>
      </c>
      <c r="N233" s="10" t="s">
        <v>3116</v>
      </c>
      <c r="O233" s="10" t="s">
        <v>26</v>
      </c>
      <c r="P233" s="10" t="s">
        <v>26</v>
      </c>
      <c r="Q233" s="10" t="s">
        <v>26</v>
      </c>
      <c r="R233" s="10">
        <f t="shared" si="9"/>
        <v>1</v>
      </c>
      <c r="S233" s="10">
        <f t="shared" si="10"/>
        <v>4</v>
      </c>
      <c r="T233" s="10">
        <f t="shared" si="11"/>
        <v>5</v>
      </c>
      <c r="U233" s="15"/>
      <c r="V233" s="50"/>
      <c r="W233" s="14"/>
      <c r="X233" s="14" t="s">
        <v>1860</v>
      </c>
      <c r="Y233" s="15"/>
      <c r="Z233" s="187" t="s">
        <v>4130</v>
      </c>
      <c r="AA233" s="187" t="s">
        <v>1860</v>
      </c>
      <c r="AB233" s="187" t="s">
        <v>4140</v>
      </c>
      <c r="AC233" s="15"/>
    </row>
    <row r="234" spans="1:29" x14ac:dyDescent="0.2">
      <c r="A234" s="197" t="s">
        <v>4448</v>
      </c>
      <c r="B234" s="15">
        <v>305</v>
      </c>
      <c r="C234" s="15">
        <v>620</v>
      </c>
      <c r="D234" s="15">
        <v>719</v>
      </c>
      <c r="E234" s="15" t="s">
        <v>3117</v>
      </c>
      <c r="F234" s="190" t="s">
        <v>3118</v>
      </c>
      <c r="G234" s="20" t="s">
        <v>3118</v>
      </c>
      <c r="I234" s="34" t="s">
        <v>3119</v>
      </c>
      <c r="J234" s="10" t="s">
        <v>3120</v>
      </c>
      <c r="K234" s="34" t="s">
        <v>3121</v>
      </c>
      <c r="L234" s="10" t="s">
        <v>3122</v>
      </c>
      <c r="M234" s="10" t="s">
        <v>3123</v>
      </c>
      <c r="N234" s="34" t="s">
        <v>3124</v>
      </c>
      <c r="O234" s="10" t="s">
        <v>3125</v>
      </c>
      <c r="P234" s="10" t="s">
        <v>26</v>
      </c>
      <c r="Q234" s="10" t="s">
        <v>26</v>
      </c>
      <c r="R234" s="10">
        <f t="shared" si="9"/>
        <v>2</v>
      </c>
      <c r="S234" s="10">
        <f t="shared" si="10"/>
        <v>5</v>
      </c>
      <c r="T234" s="10">
        <f t="shared" si="11"/>
        <v>7</v>
      </c>
      <c r="U234" s="15"/>
      <c r="V234" s="50"/>
      <c r="W234" s="14"/>
      <c r="X234" s="14" t="s">
        <v>1860</v>
      </c>
      <c r="Y234" s="15"/>
      <c r="Z234" s="187" t="s">
        <v>4130</v>
      </c>
      <c r="AA234" s="187" t="s">
        <v>1860</v>
      </c>
      <c r="AB234" s="187" t="s">
        <v>4140</v>
      </c>
      <c r="AC234" s="15"/>
    </row>
    <row r="235" spans="1:29" x14ac:dyDescent="0.2">
      <c r="A235" s="197" t="s">
        <v>4448</v>
      </c>
      <c r="B235" s="15">
        <v>306</v>
      </c>
      <c r="C235" s="15">
        <v>661</v>
      </c>
      <c r="D235" s="15">
        <v>763</v>
      </c>
      <c r="E235" s="15" t="s">
        <v>3126</v>
      </c>
      <c r="F235" s="189" t="s">
        <v>3126</v>
      </c>
      <c r="G235" s="15" t="s">
        <v>3126</v>
      </c>
      <c r="I235" s="10" t="s">
        <v>3127</v>
      </c>
      <c r="J235" s="10" t="s">
        <v>26</v>
      </c>
      <c r="K235" s="10" t="s">
        <v>3128</v>
      </c>
      <c r="L235" s="10" t="s">
        <v>3129</v>
      </c>
      <c r="M235" s="10" t="s">
        <v>3130</v>
      </c>
      <c r="N235" s="10" t="s">
        <v>3131</v>
      </c>
      <c r="O235" s="10" t="s">
        <v>26</v>
      </c>
      <c r="P235" s="10" t="s">
        <v>3132</v>
      </c>
      <c r="Q235" s="10" t="s">
        <v>3133</v>
      </c>
      <c r="R235" s="10">
        <f t="shared" si="9"/>
        <v>1</v>
      </c>
      <c r="S235" s="10">
        <f t="shared" si="10"/>
        <v>6</v>
      </c>
      <c r="T235" s="10">
        <f t="shared" si="11"/>
        <v>7</v>
      </c>
      <c r="U235" s="15"/>
      <c r="V235" s="50"/>
      <c r="W235" s="14"/>
      <c r="X235" s="14" t="s">
        <v>1860</v>
      </c>
      <c r="Y235" s="15"/>
      <c r="Z235" s="187" t="s">
        <v>4130</v>
      </c>
      <c r="AA235" s="187" t="s">
        <v>1860</v>
      </c>
      <c r="AB235" s="187" t="s">
        <v>4140</v>
      </c>
      <c r="AC235" s="15"/>
    </row>
    <row r="236" spans="1:29" x14ac:dyDescent="0.2">
      <c r="A236" s="197" t="s">
        <v>4448</v>
      </c>
      <c r="B236" s="15">
        <v>307</v>
      </c>
      <c r="C236" s="15">
        <v>606</v>
      </c>
      <c r="D236" s="15">
        <v>705</v>
      </c>
      <c r="E236" s="15" t="s">
        <v>3134</v>
      </c>
      <c r="F236" s="189" t="s">
        <v>3134</v>
      </c>
      <c r="G236" s="15" t="s">
        <v>3134</v>
      </c>
      <c r="I236" s="34" t="s">
        <v>3135</v>
      </c>
      <c r="J236" s="10" t="s">
        <v>3136</v>
      </c>
      <c r="K236" s="34" t="s">
        <v>3137</v>
      </c>
      <c r="L236" s="10" t="s">
        <v>2994</v>
      </c>
      <c r="M236" s="10" t="s">
        <v>3138</v>
      </c>
      <c r="N236" s="34" t="s">
        <v>3139</v>
      </c>
      <c r="O236" s="34" t="s">
        <v>3140</v>
      </c>
      <c r="P236" s="10" t="s">
        <v>26</v>
      </c>
      <c r="Q236" s="10" t="s">
        <v>26</v>
      </c>
      <c r="R236" s="10">
        <f t="shared" si="9"/>
        <v>2</v>
      </c>
      <c r="S236" s="10">
        <f t="shared" si="10"/>
        <v>5</v>
      </c>
      <c r="T236" s="10">
        <f t="shared" si="11"/>
        <v>7</v>
      </c>
      <c r="U236" s="15"/>
      <c r="V236" s="50"/>
      <c r="W236" s="14"/>
      <c r="X236" s="14" t="s">
        <v>1860</v>
      </c>
      <c r="Y236" s="15"/>
      <c r="Z236" s="187" t="s">
        <v>4130</v>
      </c>
      <c r="AA236" s="187" t="s">
        <v>1860</v>
      </c>
      <c r="AB236" s="187" t="s">
        <v>4140</v>
      </c>
      <c r="AC236" s="15"/>
    </row>
    <row r="237" spans="1:29" x14ac:dyDescent="0.2">
      <c r="A237" s="197" t="s">
        <v>4448</v>
      </c>
      <c r="B237" s="15">
        <v>308</v>
      </c>
      <c r="C237" s="15">
        <v>603</v>
      </c>
      <c r="D237" s="15">
        <v>702</v>
      </c>
      <c r="E237" s="15" t="s">
        <v>3141</v>
      </c>
      <c r="F237" s="189" t="s">
        <v>3141</v>
      </c>
      <c r="G237" s="15" t="s">
        <v>3141</v>
      </c>
      <c r="I237" s="10" t="s">
        <v>3142</v>
      </c>
      <c r="J237" s="10" t="s">
        <v>26</v>
      </c>
      <c r="K237" s="10" t="s">
        <v>3143</v>
      </c>
      <c r="L237" s="10" t="s">
        <v>3144</v>
      </c>
      <c r="M237" s="10" t="s">
        <v>3145</v>
      </c>
      <c r="N237" s="10" t="s">
        <v>26</v>
      </c>
      <c r="O237" s="10" t="s">
        <v>26</v>
      </c>
      <c r="P237" s="10" t="s">
        <v>3146</v>
      </c>
      <c r="Q237" s="10" t="s">
        <v>3147</v>
      </c>
      <c r="R237" s="10">
        <f t="shared" si="9"/>
        <v>1</v>
      </c>
      <c r="S237" s="10">
        <f t="shared" si="10"/>
        <v>5</v>
      </c>
      <c r="T237" s="10">
        <f t="shared" si="11"/>
        <v>6</v>
      </c>
      <c r="U237" s="15"/>
      <c r="V237" s="50"/>
      <c r="W237" s="14"/>
      <c r="X237" s="14" t="s">
        <v>1860</v>
      </c>
      <c r="Y237" s="15"/>
      <c r="Z237" s="187" t="s">
        <v>4130</v>
      </c>
      <c r="AA237" s="187" t="s">
        <v>1860</v>
      </c>
      <c r="AB237" s="187" t="s">
        <v>4140</v>
      </c>
      <c r="AC237" s="15"/>
    </row>
    <row r="238" spans="1:29" x14ac:dyDescent="0.2">
      <c r="A238" s="197" t="s">
        <v>4448</v>
      </c>
      <c r="B238" s="15">
        <v>309</v>
      </c>
      <c r="C238" s="15">
        <v>443</v>
      </c>
      <c r="D238" s="15">
        <v>541</v>
      </c>
      <c r="E238" s="15" t="s">
        <v>3148</v>
      </c>
      <c r="F238" s="189" t="s">
        <v>3148</v>
      </c>
      <c r="G238" s="15" t="s">
        <v>3148</v>
      </c>
      <c r="I238" s="10" t="s">
        <v>3149</v>
      </c>
      <c r="J238" s="10" t="s">
        <v>26</v>
      </c>
      <c r="K238" s="10" t="s">
        <v>3150</v>
      </c>
      <c r="L238" s="10" t="s">
        <v>3151</v>
      </c>
      <c r="M238" s="10" t="s">
        <v>3152</v>
      </c>
      <c r="N238" s="10" t="s">
        <v>3153</v>
      </c>
      <c r="O238" s="10" t="s">
        <v>26</v>
      </c>
      <c r="P238" s="10" t="s">
        <v>26</v>
      </c>
      <c r="Q238" s="10" t="s">
        <v>26</v>
      </c>
      <c r="R238" s="10">
        <f t="shared" si="9"/>
        <v>1</v>
      </c>
      <c r="S238" s="10">
        <f t="shared" si="10"/>
        <v>4</v>
      </c>
      <c r="T238" s="10">
        <f t="shared" si="11"/>
        <v>5</v>
      </c>
      <c r="U238" s="15"/>
      <c r="V238" s="50"/>
      <c r="W238" s="14"/>
      <c r="X238" s="14" t="s">
        <v>1860</v>
      </c>
      <c r="Y238" s="15"/>
      <c r="Z238" s="187" t="s">
        <v>4130</v>
      </c>
      <c r="AA238" s="187" t="s">
        <v>1860</v>
      </c>
      <c r="AB238" s="187" t="s">
        <v>4140</v>
      </c>
      <c r="AC238" s="15"/>
    </row>
    <row r="239" spans="1:29" x14ac:dyDescent="0.2">
      <c r="A239" s="197" t="s">
        <v>4448</v>
      </c>
      <c r="B239" s="15">
        <v>310</v>
      </c>
      <c r="C239" s="15">
        <v>444</v>
      </c>
      <c r="D239" s="15">
        <v>542</v>
      </c>
      <c r="E239" s="15" t="s">
        <v>3154</v>
      </c>
      <c r="F239" s="189" t="s">
        <v>3154</v>
      </c>
      <c r="G239" s="15" t="s">
        <v>3154</v>
      </c>
      <c r="I239" s="10" t="s">
        <v>3155</v>
      </c>
      <c r="J239" s="10" t="s">
        <v>26</v>
      </c>
      <c r="K239" s="10" t="s">
        <v>26</v>
      </c>
      <c r="L239" s="10" t="s">
        <v>26</v>
      </c>
      <c r="M239" s="10" t="s">
        <v>26</v>
      </c>
      <c r="N239" s="10" t="s">
        <v>26</v>
      </c>
      <c r="O239" s="10" t="s">
        <v>26</v>
      </c>
      <c r="P239" s="10" t="s">
        <v>3156</v>
      </c>
      <c r="Q239" s="10" t="s">
        <v>3157</v>
      </c>
      <c r="R239" s="10">
        <f t="shared" si="9"/>
        <v>1</v>
      </c>
      <c r="S239" s="10">
        <f t="shared" si="10"/>
        <v>2</v>
      </c>
      <c r="T239" s="10">
        <f t="shared" si="11"/>
        <v>3</v>
      </c>
      <c r="U239" s="15"/>
      <c r="V239" s="50"/>
      <c r="W239" s="14"/>
      <c r="X239" s="14" t="s">
        <v>1860</v>
      </c>
      <c r="Y239" s="15"/>
      <c r="Z239" s="187" t="s">
        <v>4130</v>
      </c>
      <c r="AA239" s="187" t="s">
        <v>1860</v>
      </c>
      <c r="AB239" s="187" t="s">
        <v>4140</v>
      </c>
      <c r="AC239" s="15"/>
    </row>
    <row r="240" spans="1:29" x14ac:dyDescent="0.2">
      <c r="A240" s="197" t="s">
        <v>4448</v>
      </c>
      <c r="B240" s="15">
        <v>311</v>
      </c>
      <c r="C240" s="15">
        <v>532</v>
      </c>
      <c r="D240" s="15">
        <v>632</v>
      </c>
      <c r="E240" s="15" t="s">
        <v>3158</v>
      </c>
      <c r="F240" s="189" t="s">
        <v>3158</v>
      </c>
      <c r="G240" s="15" t="s">
        <v>3158</v>
      </c>
      <c r="I240" s="10" t="s">
        <v>3159</v>
      </c>
      <c r="J240" s="10" t="s">
        <v>26</v>
      </c>
      <c r="K240" s="10" t="s">
        <v>3160</v>
      </c>
      <c r="L240" s="10" t="s">
        <v>3161</v>
      </c>
      <c r="M240" s="10" t="s">
        <v>3162</v>
      </c>
      <c r="N240" s="10" t="s">
        <v>3163</v>
      </c>
      <c r="O240" s="10" t="s">
        <v>26</v>
      </c>
      <c r="P240" s="10" t="s">
        <v>26</v>
      </c>
      <c r="Q240" s="10" t="s">
        <v>26</v>
      </c>
      <c r="R240" s="10">
        <f t="shared" si="9"/>
        <v>1</v>
      </c>
      <c r="S240" s="10">
        <f t="shared" si="10"/>
        <v>4</v>
      </c>
      <c r="T240" s="10">
        <f t="shared" si="11"/>
        <v>5</v>
      </c>
      <c r="U240" s="15"/>
      <c r="V240" s="50"/>
      <c r="W240" s="14"/>
      <c r="X240" s="14" t="s">
        <v>1860</v>
      </c>
      <c r="Y240" s="15"/>
      <c r="Z240" s="187" t="s">
        <v>4130</v>
      </c>
      <c r="AA240" s="187" t="s">
        <v>1860</v>
      </c>
      <c r="AB240" s="187" t="s">
        <v>4140</v>
      </c>
      <c r="AC240" s="15"/>
    </row>
    <row r="241" spans="1:29" x14ac:dyDescent="0.2">
      <c r="A241" s="197" t="s">
        <v>4448</v>
      </c>
      <c r="B241" s="15">
        <v>313</v>
      </c>
      <c r="C241" s="15">
        <v>618</v>
      </c>
      <c r="D241" s="15">
        <v>717</v>
      </c>
      <c r="E241" s="15" t="s">
        <v>3164</v>
      </c>
      <c r="F241" s="191" t="s">
        <v>3164</v>
      </c>
      <c r="G241" s="18" t="s">
        <v>3164</v>
      </c>
      <c r="I241" s="10" t="s">
        <v>3165</v>
      </c>
      <c r="J241" s="10" t="s">
        <v>26</v>
      </c>
      <c r="K241" s="10" t="s">
        <v>3166</v>
      </c>
      <c r="L241" s="10" t="s">
        <v>3167</v>
      </c>
      <c r="M241" s="10" t="s">
        <v>3168</v>
      </c>
      <c r="N241" s="10" t="s">
        <v>3169</v>
      </c>
      <c r="O241" s="10" t="s">
        <v>26</v>
      </c>
      <c r="P241" s="10" t="s">
        <v>26</v>
      </c>
      <c r="Q241" s="10" t="s">
        <v>26</v>
      </c>
      <c r="R241" s="10">
        <f t="shared" si="9"/>
        <v>1</v>
      </c>
      <c r="S241" s="10">
        <f t="shared" si="10"/>
        <v>4</v>
      </c>
      <c r="T241" s="10">
        <f t="shared" si="11"/>
        <v>5</v>
      </c>
      <c r="U241" s="15"/>
      <c r="V241" s="50"/>
      <c r="W241" s="14"/>
      <c r="X241" s="14" t="s">
        <v>1860</v>
      </c>
      <c r="Y241" s="15"/>
      <c r="Z241" s="187" t="s">
        <v>4130</v>
      </c>
      <c r="AA241" s="187" t="s">
        <v>1860</v>
      </c>
      <c r="AB241" s="187" t="s">
        <v>4140</v>
      </c>
      <c r="AC241" s="15"/>
    </row>
    <row r="242" spans="1:29" x14ac:dyDescent="0.2">
      <c r="A242" s="197" t="s">
        <v>4448</v>
      </c>
      <c r="B242" s="15">
        <v>314</v>
      </c>
      <c r="C242" s="15">
        <v>560</v>
      </c>
      <c r="D242" s="15">
        <v>659</v>
      </c>
      <c r="E242" s="15" t="s">
        <v>3170</v>
      </c>
      <c r="F242" s="189" t="s">
        <v>3170</v>
      </c>
      <c r="G242" s="15" t="s">
        <v>3170</v>
      </c>
      <c r="I242" s="10" t="s">
        <v>3171</v>
      </c>
      <c r="J242" s="10" t="s">
        <v>82</v>
      </c>
      <c r="K242" s="10" t="s">
        <v>3172</v>
      </c>
      <c r="L242" s="10" t="s">
        <v>3173</v>
      </c>
      <c r="M242" s="10" t="s">
        <v>3174</v>
      </c>
      <c r="N242" s="10" t="s">
        <v>3175</v>
      </c>
      <c r="O242" s="10" t="s">
        <v>26</v>
      </c>
      <c r="P242" s="10" t="s">
        <v>82</v>
      </c>
      <c r="Q242" s="10" t="s">
        <v>26</v>
      </c>
      <c r="R242" s="10">
        <f t="shared" si="9"/>
        <v>2</v>
      </c>
      <c r="S242" s="10">
        <f t="shared" si="10"/>
        <v>5</v>
      </c>
      <c r="T242" s="10">
        <f t="shared" si="11"/>
        <v>7</v>
      </c>
      <c r="U242" s="15"/>
      <c r="V242" s="50"/>
      <c r="W242" s="14"/>
      <c r="X242" s="14" t="s">
        <v>1860</v>
      </c>
      <c r="Y242" s="15"/>
      <c r="Z242" s="187" t="s">
        <v>4130</v>
      </c>
      <c r="AA242" s="187" t="s">
        <v>1860</v>
      </c>
      <c r="AB242" s="187" t="s">
        <v>4140</v>
      </c>
      <c r="AC242" s="15"/>
    </row>
    <row r="243" spans="1:29" x14ac:dyDescent="0.2">
      <c r="A243" s="197" t="s">
        <v>4448</v>
      </c>
      <c r="B243" s="15">
        <v>315</v>
      </c>
      <c r="C243" s="15">
        <v>629</v>
      </c>
      <c r="D243" s="15">
        <v>728</v>
      </c>
      <c r="E243" s="15" t="s">
        <v>3176</v>
      </c>
      <c r="F243" s="191" t="s">
        <v>3176</v>
      </c>
      <c r="G243" s="18" t="s">
        <v>3176</v>
      </c>
      <c r="I243" s="10" t="s">
        <v>3177</v>
      </c>
      <c r="J243" s="10" t="s">
        <v>26</v>
      </c>
      <c r="K243" s="10" t="s">
        <v>3178</v>
      </c>
      <c r="L243" s="10" t="s">
        <v>3179</v>
      </c>
      <c r="M243" s="10" t="s">
        <v>3180</v>
      </c>
      <c r="N243" s="10" t="s">
        <v>3181</v>
      </c>
      <c r="O243" s="10" t="s">
        <v>26</v>
      </c>
      <c r="P243" s="10" t="s">
        <v>26</v>
      </c>
      <c r="Q243" s="10" t="s">
        <v>26</v>
      </c>
      <c r="R243" s="10">
        <f t="shared" si="9"/>
        <v>1</v>
      </c>
      <c r="S243" s="10">
        <f t="shared" si="10"/>
        <v>4</v>
      </c>
      <c r="T243" s="10">
        <f t="shared" si="11"/>
        <v>5</v>
      </c>
      <c r="U243" s="15"/>
      <c r="V243" s="50"/>
      <c r="W243" s="14"/>
      <c r="X243" s="14" t="s">
        <v>1860</v>
      </c>
      <c r="Y243" s="15"/>
      <c r="Z243" s="187" t="s">
        <v>4130</v>
      </c>
      <c r="AA243" s="187" t="s">
        <v>1860</v>
      </c>
      <c r="AB243" s="187" t="s">
        <v>4140</v>
      </c>
      <c r="AC243" s="15"/>
    </row>
    <row r="244" spans="1:29" x14ac:dyDescent="0.2">
      <c r="A244" s="197" t="s">
        <v>4448</v>
      </c>
      <c r="B244" s="15">
        <v>317</v>
      </c>
      <c r="C244" s="15">
        <v>559</v>
      </c>
      <c r="D244" s="15">
        <v>658</v>
      </c>
      <c r="E244" s="15" t="s">
        <v>3182</v>
      </c>
      <c r="F244" s="189" t="s">
        <v>3182</v>
      </c>
      <c r="G244" s="15" t="s">
        <v>3182</v>
      </c>
      <c r="I244" s="10" t="s">
        <v>3183</v>
      </c>
      <c r="J244" s="10" t="s">
        <v>26</v>
      </c>
      <c r="K244" s="10" t="s">
        <v>3184</v>
      </c>
      <c r="L244" s="10" t="s">
        <v>26</v>
      </c>
      <c r="M244" s="10" t="s">
        <v>26</v>
      </c>
      <c r="N244" s="10" t="s">
        <v>3185</v>
      </c>
      <c r="O244" s="10" t="s">
        <v>26</v>
      </c>
      <c r="P244" s="10" t="s">
        <v>26</v>
      </c>
      <c r="Q244" s="10" t="s">
        <v>26</v>
      </c>
      <c r="R244" s="10">
        <f t="shared" si="9"/>
        <v>1</v>
      </c>
      <c r="S244" s="10">
        <f t="shared" si="10"/>
        <v>2</v>
      </c>
      <c r="T244" s="10">
        <f t="shared" si="11"/>
        <v>3</v>
      </c>
      <c r="U244" s="15"/>
      <c r="V244" s="50"/>
      <c r="W244" s="14"/>
      <c r="X244" s="14" t="s">
        <v>1860</v>
      </c>
      <c r="Y244" s="15"/>
      <c r="Z244" s="187" t="s">
        <v>4130</v>
      </c>
      <c r="AA244" s="187" t="s">
        <v>1860</v>
      </c>
      <c r="AB244" s="187" t="s">
        <v>4140</v>
      </c>
      <c r="AC244" s="15"/>
    </row>
    <row r="245" spans="1:29" x14ac:dyDescent="0.2">
      <c r="A245" s="197" t="s">
        <v>4448</v>
      </c>
      <c r="B245" s="15">
        <v>318</v>
      </c>
      <c r="C245" s="15">
        <v>623</v>
      </c>
      <c r="D245" s="15">
        <v>722</v>
      </c>
      <c r="E245" s="15" t="s">
        <v>3186</v>
      </c>
      <c r="F245" s="189" t="s">
        <v>3186</v>
      </c>
      <c r="G245" s="15" t="s">
        <v>3186</v>
      </c>
      <c r="I245" s="10" t="s">
        <v>3187</v>
      </c>
      <c r="J245" s="10" t="s">
        <v>26</v>
      </c>
      <c r="K245" s="10" t="s">
        <v>3188</v>
      </c>
      <c r="L245" s="10" t="s">
        <v>3189</v>
      </c>
      <c r="M245" s="10" t="s">
        <v>3190</v>
      </c>
      <c r="N245" s="10" t="s">
        <v>3191</v>
      </c>
      <c r="O245" s="10" t="s">
        <v>26</v>
      </c>
      <c r="P245" s="10" t="s">
        <v>26</v>
      </c>
      <c r="Q245" s="10" t="s">
        <v>26</v>
      </c>
      <c r="R245" s="10">
        <f t="shared" si="9"/>
        <v>1</v>
      </c>
      <c r="S245" s="10">
        <f t="shared" si="10"/>
        <v>4</v>
      </c>
      <c r="T245" s="10">
        <f t="shared" si="11"/>
        <v>5</v>
      </c>
      <c r="U245" s="15"/>
      <c r="V245" s="50"/>
      <c r="W245" s="14"/>
      <c r="X245" s="14" t="s">
        <v>1860</v>
      </c>
      <c r="Y245" s="15"/>
      <c r="Z245" s="187" t="s">
        <v>4130</v>
      </c>
      <c r="AA245" s="187" t="s">
        <v>1860</v>
      </c>
      <c r="AB245" s="187" t="s">
        <v>4140</v>
      </c>
      <c r="AC245" s="15"/>
    </row>
    <row r="246" spans="1:29" x14ac:dyDescent="0.2">
      <c r="A246" s="197" t="s">
        <v>4448</v>
      </c>
      <c r="B246" s="15">
        <v>320</v>
      </c>
      <c r="C246" s="15">
        <v>555</v>
      </c>
      <c r="D246" s="15">
        <v>654</v>
      </c>
      <c r="E246" s="15" t="s">
        <v>3192</v>
      </c>
      <c r="F246" s="189" t="s">
        <v>3192</v>
      </c>
      <c r="G246" s="15" t="s">
        <v>3192</v>
      </c>
      <c r="I246" s="10" t="s">
        <v>3193</v>
      </c>
      <c r="J246" s="10" t="s">
        <v>3194</v>
      </c>
      <c r="K246" s="10" t="s">
        <v>3195</v>
      </c>
      <c r="L246" s="10" t="s">
        <v>3196</v>
      </c>
      <c r="M246" s="10" t="s">
        <v>3197</v>
      </c>
      <c r="N246" s="10" t="s">
        <v>3198</v>
      </c>
      <c r="O246" s="10" t="s">
        <v>26</v>
      </c>
      <c r="P246" s="10" t="s">
        <v>82</v>
      </c>
      <c r="Q246" s="10" t="s">
        <v>82</v>
      </c>
      <c r="R246" s="10">
        <f t="shared" si="9"/>
        <v>2</v>
      </c>
      <c r="S246" s="10">
        <f t="shared" si="10"/>
        <v>6</v>
      </c>
      <c r="T246" s="10">
        <f t="shared" si="11"/>
        <v>8</v>
      </c>
      <c r="U246" s="15"/>
      <c r="V246" s="50"/>
      <c r="W246" s="14"/>
      <c r="X246" s="14" t="s">
        <v>1860</v>
      </c>
      <c r="Y246" s="15"/>
      <c r="Z246" s="187" t="s">
        <v>4130</v>
      </c>
      <c r="AA246" s="187" t="s">
        <v>1860</v>
      </c>
      <c r="AB246" s="187" t="s">
        <v>4140</v>
      </c>
      <c r="AC246" s="15"/>
    </row>
    <row r="247" spans="1:29" x14ac:dyDescent="0.2">
      <c r="A247" s="197" t="s">
        <v>4448</v>
      </c>
      <c r="B247" s="15">
        <v>321</v>
      </c>
      <c r="C247" s="15">
        <v>557</v>
      </c>
      <c r="D247" s="15">
        <v>656</v>
      </c>
      <c r="E247" s="15" t="s">
        <v>3199</v>
      </c>
      <c r="F247" s="189" t="s">
        <v>3199</v>
      </c>
      <c r="G247" s="15" t="s">
        <v>3199</v>
      </c>
      <c r="I247" s="34" t="s">
        <v>3200</v>
      </c>
      <c r="J247" s="10" t="s">
        <v>3201</v>
      </c>
      <c r="K247" s="34" t="s">
        <v>3202</v>
      </c>
      <c r="L247" s="10" t="s">
        <v>3203</v>
      </c>
      <c r="M247" s="10" t="s">
        <v>3204</v>
      </c>
      <c r="N247" s="10" t="s">
        <v>3205</v>
      </c>
      <c r="O247" s="10" t="s">
        <v>3206</v>
      </c>
      <c r="P247" s="10" t="s">
        <v>26</v>
      </c>
      <c r="Q247" s="10" t="s">
        <v>26</v>
      </c>
      <c r="R247" s="10">
        <f t="shared" si="9"/>
        <v>2</v>
      </c>
      <c r="S247" s="10">
        <f t="shared" si="10"/>
        <v>5</v>
      </c>
      <c r="T247" s="10">
        <f t="shared" si="11"/>
        <v>7</v>
      </c>
      <c r="U247" s="15"/>
      <c r="V247" s="50"/>
      <c r="W247" s="14"/>
      <c r="X247" s="14" t="s">
        <v>1860</v>
      </c>
      <c r="Y247" s="15"/>
      <c r="Z247" s="187" t="s">
        <v>4130</v>
      </c>
      <c r="AA247" s="187" t="s">
        <v>1860</v>
      </c>
      <c r="AB247" s="187" t="s">
        <v>4140</v>
      </c>
      <c r="AC247" s="15"/>
    </row>
    <row r="248" spans="1:29" x14ac:dyDescent="0.2">
      <c r="A248" s="197" t="s">
        <v>4448</v>
      </c>
      <c r="B248" s="15">
        <v>322</v>
      </c>
      <c r="C248" s="15">
        <v>378</v>
      </c>
      <c r="D248" s="15">
        <v>470</v>
      </c>
      <c r="E248" s="15" t="s">
        <v>3207</v>
      </c>
      <c r="F248" s="189" t="s">
        <v>3208</v>
      </c>
      <c r="G248" s="15" t="s">
        <v>3208</v>
      </c>
      <c r="I248" s="10" t="s">
        <v>3209</v>
      </c>
      <c r="J248" s="10" t="s">
        <v>3210</v>
      </c>
      <c r="K248" s="10" t="s">
        <v>3211</v>
      </c>
      <c r="L248" s="10" t="s">
        <v>3212</v>
      </c>
      <c r="M248" s="10" t="s">
        <v>3213</v>
      </c>
      <c r="N248" s="10" t="s">
        <v>3214</v>
      </c>
      <c r="O248" s="10" t="s">
        <v>26</v>
      </c>
      <c r="P248" s="10" t="s">
        <v>82</v>
      </c>
      <c r="Q248" s="10" t="s">
        <v>82</v>
      </c>
      <c r="R248" s="10">
        <f t="shared" si="9"/>
        <v>2</v>
      </c>
      <c r="S248" s="10">
        <f t="shared" si="10"/>
        <v>6</v>
      </c>
      <c r="T248" s="10">
        <f t="shared" si="11"/>
        <v>8</v>
      </c>
      <c r="U248" s="15"/>
      <c r="V248" s="50"/>
      <c r="W248" s="14"/>
      <c r="X248" s="14" t="s">
        <v>1860</v>
      </c>
      <c r="Y248" s="15"/>
      <c r="Z248" s="187" t="s">
        <v>4130</v>
      </c>
      <c r="AA248" s="187" t="s">
        <v>1860</v>
      </c>
      <c r="AB248" s="187" t="s">
        <v>4140</v>
      </c>
      <c r="AC248" s="15"/>
    </row>
    <row r="249" spans="1:29" x14ac:dyDescent="0.2">
      <c r="A249" s="197" t="s">
        <v>4448</v>
      </c>
      <c r="B249" s="15">
        <v>323</v>
      </c>
      <c r="C249" s="15">
        <v>558</v>
      </c>
      <c r="D249" s="15">
        <v>657</v>
      </c>
      <c r="E249" s="15" t="s">
        <v>3215</v>
      </c>
      <c r="F249" s="189" t="s">
        <v>3215</v>
      </c>
      <c r="G249" s="15" t="s">
        <v>3215</v>
      </c>
      <c r="I249" s="10" t="s">
        <v>3216</v>
      </c>
      <c r="J249" s="10" t="s">
        <v>3217</v>
      </c>
      <c r="K249" s="10" t="s">
        <v>3218</v>
      </c>
      <c r="L249" s="10" t="s">
        <v>3219</v>
      </c>
      <c r="M249" s="10" t="s">
        <v>3220</v>
      </c>
      <c r="N249" s="10" t="s">
        <v>3221</v>
      </c>
      <c r="O249" s="10" t="s">
        <v>82</v>
      </c>
      <c r="P249" s="10" t="s">
        <v>82</v>
      </c>
      <c r="Q249" s="10" t="s">
        <v>82</v>
      </c>
      <c r="R249" s="10">
        <f t="shared" si="9"/>
        <v>2</v>
      </c>
      <c r="S249" s="10">
        <f t="shared" si="10"/>
        <v>7</v>
      </c>
      <c r="T249" s="10">
        <f t="shared" si="11"/>
        <v>9</v>
      </c>
      <c r="U249" s="15"/>
      <c r="V249" s="50"/>
      <c r="W249" s="14"/>
      <c r="X249" s="14" t="s">
        <v>1860</v>
      </c>
      <c r="Y249" s="15"/>
      <c r="Z249" s="187" t="s">
        <v>4130</v>
      </c>
      <c r="AA249" s="187" t="s">
        <v>1860</v>
      </c>
      <c r="AB249" s="187" t="s">
        <v>4140</v>
      </c>
      <c r="AC249" s="15"/>
    </row>
    <row r="250" spans="1:29" x14ac:dyDescent="0.2">
      <c r="A250" s="197" t="s">
        <v>4448</v>
      </c>
      <c r="B250" s="15">
        <v>324</v>
      </c>
      <c r="C250" s="15">
        <v>583</v>
      </c>
      <c r="D250" s="15">
        <v>682</v>
      </c>
      <c r="E250" s="15" t="s">
        <v>3222</v>
      </c>
      <c r="F250" s="189" t="s">
        <v>3222</v>
      </c>
      <c r="G250" s="15" t="s">
        <v>3222</v>
      </c>
      <c r="I250" s="10" t="s">
        <v>82</v>
      </c>
      <c r="J250" s="10" t="s">
        <v>82</v>
      </c>
      <c r="K250" s="10" t="s">
        <v>82</v>
      </c>
      <c r="L250" s="10" t="s">
        <v>82</v>
      </c>
      <c r="M250" s="10" t="s">
        <v>26</v>
      </c>
      <c r="N250" s="10" t="s">
        <v>26</v>
      </c>
      <c r="O250" s="10" t="s">
        <v>26</v>
      </c>
      <c r="P250" s="10" t="s">
        <v>82</v>
      </c>
      <c r="Q250" s="10" t="s">
        <v>82</v>
      </c>
      <c r="R250" s="10">
        <f t="shared" si="9"/>
        <v>2</v>
      </c>
      <c r="S250" s="10">
        <f t="shared" si="10"/>
        <v>4</v>
      </c>
      <c r="T250" s="10">
        <f t="shared" si="11"/>
        <v>6</v>
      </c>
      <c r="U250" s="15"/>
      <c r="V250" s="50"/>
      <c r="W250" s="14"/>
      <c r="X250" s="14" t="s">
        <v>1860</v>
      </c>
      <c r="Y250" s="15"/>
      <c r="Z250" s="187" t="s">
        <v>4130</v>
      </c>
      <c r="AA250" s="187" t="s">
        <v>1860</v>
      </c>
      <c r="AB250" s="187" t="s">
        <v>4140</v>
      </c>
      <c r="AC250" s="15"/>
    </row>
    <row r="251" spans="1:29" x14ac:dyDescent="0.2">
      <c r="A251" s="197" t="s">
        <v>4448</v>
      </c>
      <c r="B251" s="15">
        <v>325</v>
      </c>
      <c r="C251" s="15">
        <v>556</v>
      </c>
      <c r="D251" s="15">
        <v>655</v>
      </c>
      <c r="E251" s="15" t="s">
        <v>3223</v>
      </c>
      <c r="F251" s="189" t="s">
        <v>3223</v>
      </c>
      <c r="G251" s="15" t="s">
        <v>3223</v>
      </c>
      <c r="I251" s="10" t="s">
        <v>3224</v>
      </c>
      <c r="J251" s="10" t="s">
        <v>3225</v>
      </c>
      <c r="K251" s="10" t="s">
        <v>3226</v>
      </c>
      <c r="L251" s="10" t="s">
        <v>3227</v>
      </c>
      <c r="M251" s="10" t="s">
        <v>3228</v>
      </c>
      <c r="N251" s="10" t="s">
        <v>3229</v>
      </c>
      <c r="O251" s="10" t="s">
        <v>82</v>
      </c>
      <c r="P251" s="10" t="s">
        <v>82</v>
      </c>
      <c r="Q251" s="10" t="s">
        <v>82</v>
      </c>
      <c r="R251" s="10">
        <f t="shared" si="9"/>
        <v>2</v>
      </c>
      <c r="S251" s="10">
        <f t="shared" si="10"/>
        <v>7</v>
      </c>
      <c r="T251" s="10">
        <f t="shared" si="11"/>
        <v>9</v>
      </c>
      <c r="U251" s="15"/>
      <c r="V251" s="50"/>
      <c r="W251" s="14"/>
      <c r="X251" s="14" t="s">
        <v>1860</v>
      </c>
      <c r="Y251" s="15"/>
      <c r="Z251" s="187" t="s">
        <v>4130</v>
      </c>
      <c r="AA251" s="187" t="s">
        <v>1860</v>
      </c>
      <c r="AB251" s="187" t="s">
        <v>4140</v>
      </c>
      <c r="AC251" s="15"/>
    </row>
    <row r="252" spans="1:29" x14ac:dyDescent="0.2">
      <c r="A252" s="197" t="s">
        <v>4448</v>
      </c>
      <c r="B252" s="15">
        <v>326</v>
      </c>
      <c r="C252" s="15">
        <v>495</v>
      </c>
      <c r="D252" s="15">
        <v>593</v>
      </c>
      <c r="E252" s="15" t="s">
        <v>3230</v>
      </c>
      <c r="F252" s="189" t="s">
        <v>3230</v>
      </c>
      <c r="G252" s="15" t="s">
        <v>3230</v>
      </c>
      <c r="I252" s="10" t="s">
        <v>3231</v>
      </c>
      <c r="J252" s="10" t="s">
        <v>3232</v>
      </c>
      <c r="K252" s="10" t="s">
        <v>3233</v>
      </c>
      <c r="L252" s="10" t="s">
        <v>3234</v>
      </c>
      <c r="M252" s="10" t="s">
        <v>3235</v>
      </c>
      <c r="N252" s="10" t="s">
        <v>3236</v>
      </c>
      <c r="O252" s="10" t="s">
        <v>82</v>
      </c>
      <c r="P252" s="10" t="s">
        <v>82</v>
      </c>
      <c r="Q252" s="10" t="s">
        <v>82</v>
      </c>
      <c r="R252" s="10">
        <f t="shared" si="9"/>
        <v>2</v>
      </c>
      <c r="S252" s="10">
        <f t="shared" si="10"/>
        <v>7</v>
      </c>
      <c r="T252" s="10">
        <f t="shared" si="11"/>
        <v>9</v>
      </c>
      <c r="U252" s="15"/>
      <c r="V252" s="50"/>
      <c r="W252" s="14"/>
      <c r="X252" s="14" t="s">
        <v>1860</v>
      </c>
      <c r="Y252" s="15"/>
      <c r="Z252" s="187" t="s">
        <v>4130</v>
      </c>
      <c r="AA252" s="187" t="s">
        <v>1860</v>
      </c>
      <c r="AB252" s="187" t="s">
        <v>4140</v>
      </c>
      <c r="AC252" s="15"/>
    </row>
    <row r="253" spans="1:29" x14ac:dyDescent="0.2">
      <c r="A253" s="197" t="s">
        <v>4448</v>
      </c>
      <c r="B253" s="15">
        <v>327</v>
      </c>
      <c r="C253" s="15">
        <v>649</v>
      </c>
      <c r="D253" s="15">
        <v>751</v>
      </c>
      <c r="E253" s="15" t="s">
        <v>3237</v>
      </c>
      <c r="F253" s="189" t="s">
        <v>3237</v>
      </c>
      <c r="G253" s="15" t="s">
        <v>3237</v>
      </c>
      <c r="I253" s="34" t="s">
        <v>3238</v>
      </c>
      <c r="J253" s="10" t="s">
        <v>3239</v>
      </c>
      <c r="K253" s="34" t="s">
        <v>3240</v>
      </c>
      <c r="L253" s="10" t="s">
        <v>3241</v>
      </c>
      <c r="M253" s="10" t="s">
        <v>3242</v>
      </c>
      <c r="N253" s="34" t="s">
        <v>3243</v>
      </c>
      <c r="O253" s="10" t="s">
        <v>26</v>
      </c>
      <c r="P253" s="10" t="s">
        <v>26</v>
      </c>
      <c r="Q253" s="10" t="s">
        <v>26</v>
      </c>
      <c r="R253" s="10">
        <f t="shared" si="9"/>
        <v>2</v>
      </c>
      <c r="S253" s="10">
        <f t="shared" si="10"/>
        <v>4</v>
      </c>
      <c r="T253" s="10">
        <f t="shared" si="11"/>
        <v>6</v>
      </c>
      <c r="U253" s="15"/>
      <c r="V253" s="50"/>
      <c r="W253" s="14"/>
      <c r="X253" s="14" t="s">
        <v>1860</v>
      </c>
      <c r="Y253" s="15"/>
      <c r="Z253" s="187" t="s">
        <v>4130</v>
      </c>
      <c r="AA253" s="187" t="s">
        <v>1860</v>
      </c>
      <c r="AB253" s="187" t="s">
        <v>4140</v>
      </c>
      <c r="AC253" s="15"/>
    </row>
    <row r="254" spans="1:29" x14ac:dyDescent="0.2">
      <c r="A254" s="197" t="s">
        <v>4448</v>
      </c>
      <c r="B254" s="15">
        <v>328</v>
      </c>
      <c r="C254" s="15">
        <v>531</v>
      </c>
      <c r="D254" s="15">
        <v>631</v>
      </c>
      <c r="E254" s="15" t="s">
        <v>3244</v>
      </c>
      <c r="F254" s="189" t="s">
        <v>3244</v>
      </c>
      <c r="G254" s="15" t="s">
        <v>3244</v>
      </c>
      <c r="I254" s="10" t="s">
        <v>3245</v>
      </c>
      <c r="J254" s="10" t="s">
        <v>26</v>
      </c>
      <c r="K254" s="10" t="s">
        <v>3246</v>
      </c>
      <c r="L254" s="10" t="s">
        <v>3247</v>
      </c>
      <c r="M254" s="10" t="s">
        <v>3248</v>
      </c>
      <c r="N254" s="10" t="s">
        <v>3249</v>
      </c>
      <c r="O254" s="10" t="s">
        <v>26</v>
      </c>
      <c r="P254" s="10" t="s">
        <v>82</v>
      </c>
      <c r="Q254" s="10" t="s">
        <v>26</v>
      </c>
      <c r="R254" s="10">
        <f t="shared" si="9"/>
        <v>1</v>
      </c>
      <c r="S254" s="10">
        <f t="shared" si="10"/>
        <v>5</v>
      </c>
      <c r="T254" s="10">
        <f t="shared" si="11"/>
        <v>6</v>
      </c>
      <c r="U254" s="15"/>
      <c r="V254" s="50"/>
      <c r="W254" s="14"/>
      <c r="X254" s="14" t="s">
        <v>1860</v>
      </c>
      <c r="Y254" s="15"/>
      <c r="Z254" s="187" t="s">
        <v>4130</v>
      </c>
      <c r="AA254" s="187" t="s">
        <v>1860</v>
      </c>
      <c r="AB254" s="187" t="s">
        <v>4140</v>
      </c>
      <c r="AC254" s="15"/>
    </row>
    <row r="255" spans="1:29" x14ac:dyDescent="0.2">
      <c r="A255" s="197" t="s">
        <v>4448</v>
      </c>
      <c r="B255" s="15">
        <v>329</v>
      </c>
      <c r="C255" s="15">
        <v>650</v>
      </c>
      <c r="D255" s="15">
        <v>752</v>
      </c>
      <c r="E255" s="15" t="s">
        <v>3250</v>
      </c>
      <c r="F255" s="189" t="s">
        <v>3250</v>
      </c>
      <c r="G255" s="15" t="s">
        <v>3250</v>
      </c>
      <c r="I255" s="10" t="s">
        <v>3251</v>
      </c>
      <c r="J255" s="10" t="s">
        <v>82</v>
      </c>
      <c r="K255" s="10" t="s">
        <v>3252</v>
      </c>
      <c r="L255" s="10" t="s">
        <v>3253</v>
      </c>
      <c r="M255" s="10" t="s">
        <v>3254</v>
      </c>
      <c r="N255" s="10" t="s">
        <v>3255</v>
      </c>
      <c r="O255" s="10" t="s">
        <v>82</v>
      </c>
      <c r="P255" s="10" t="s">
        <v>82</v>
      </c>
      <c r="Q255" s="10" t="s">
        <v>82</v>
      </c>
      <c r="R255" s="10">
        <f t="shared" si="9"/>
        <v>2</v>
      </c>
      <c r="S255" s="10">
        <f t="shared" si="10"/>
        <v>7</v>
      </c>
      <c r="T255" s="10">
        <f t="shared" si="11"/>
        <v>9</v>
      </c>
      <c r="U255" s="15"/>
      <c r="V255" s="50"/>
      <c r="W255" s="14"/>
      <c r="X255" s="14" t="s">
        <v>1860</v>
      </c>
      <c r="Y255" s="15"/>
      <c r="Z255" s="187" t="s">
        <v>4130</v>
      </c>
      <c r="AA255" s="187" t="s">
        <v>1860</v>
      </c>
      <c r="AB255" s="187" t="s">
        <v>4140</v>
      </c>
      <c r="AC255" s="15"/>
    </row>
    <row r="256" spans="1:29" x14ac:dyDescent="0.2">
      <c r="A256" s="197" t="s">
        <v>4448</v>
      </c>
      <c r="B256" s="15">
        <v>330</v>
      </c>
      <c r="C256" s="15">
        <v>554</v>
      </c>
      <c r="D256" s="15">
        <v>653</v>
      </c>
      <c r="E256" s="15" t="s">
        <v>3256</v>
      </c>
      <c r="F256" s="189" t="s">
        <v>3256</v>
      </c>
      <c r="G256" s="15" t="s">
        <v>3256</v>
      </c>
      <c r="I256" s="10" t="s">
        <v>3257</v>
      </c>
      <c r="J256" s="10" t="s">
        <v>82</v>
      </c>
      <c r="K256" s="10" t="s">
        <v>3258</v>
      </c>
      <c r="L256" s="10" t="s">
        <v>3259</v>
      </c>
      <c r="M256" s="10" t="s">
        <v>3260</v>
      </c>
      <c r="N256" s="10" t="s">
        <v>3261</v>
      </c>
      <c r="O256" s="10" t="s">
        <v>82</v>
      </c>
      <c r="P256" s="10" t="s">
        <v>82</v>
      </c>
      <c r="Q256" s="10" t="s">
        <v>82</v>
      </c>
      <c r="R256" s="10">
        <f t="shared" si="9"/>
        <v>2</v>
      </c>
      <c r="S256" s="10">
        <f t="shared" si="10"/>
        <v>7</v>
      </c>
      <c r="T256" s="10">
        <f t="shared" si="11"/>
        <v>9</v>
      </c>
      <c r="U256" s="15"/>
      <c r="V256" s="50"/>
      <c r="W256" s="14"/>
      <c r="X256" s="14" t="s">
        <v>1860</v>
      </c>
      <c r="Y256" s="15"/>
      <c r="Z256" s="187" t="s">
        <v>4130</v>
      </c>
      <c r="AA256" s="187" t="s">
        <v>1860</v>
      </c>
      <c r="AB256" s="187" t="s">
        <v>4140</v>
      </c>
      <c r="AC256" s="15"/>
    </row>
    <row r="257" spans="1:29" x14ac:dyDescent="0.2">
      <c r="A257" s="197" t="s">
        <v>4448</v>
      </c>
      <c r="B257" s="15">
        <v>331</v>
      </c>
      <c r="C257" s="15">
        <v>617</v>
      </c>
      <c r="D257" s="15">
        <v>716</v>
      </c>
      <c r="E257" s="15" t="s">
        <v>3262</v>
      </c>
      <c r="F257" s="190" t="s">
        <v>3263</v>
      </c>
      <c r="G257" s="20" t="s">
        <v>3263</v>
      </c>
      <c r="I257" s="10" t="s">
        <v>3264</v>
      </c>
      <c r="J257" s="10" t="s">
        <v>82</v>
      </c>
      <c r="K257" s="10" t="s">
        <v>3265</v>
      </c>
      <c r="L257" s="10" t="s">
        <v>3266</v>
      </c>
      <c r="M257" s="10" t="s">
        <v>3267</v>
      </c>
      <c r="N257" s="10" t="s">
        <v>3268</v>
      </c>
      <c r="O257" s="10" t="s">
        <v>26</v>
      </c>
      <c r="P257" s="10" t="s">
        <v>82</v>
      </c>
      <c r="Q257" s="10" t="s">
        <v>26</v>
      </c>
      <c r="R257" s="10">
        <f t="shared" si="9"/>
        <v>2</v>
      </c>
      <c r="S257" s="10">
        <f t="shared" si="10"/>
        <v>5</v>
      </c>
      <c r="T257" s="10">
        <f t="shared" si="11"/>
        <v>7</v>
      </c>
      <c r="U257" s="15"/>
      <c r="V257" s="50"/>
      <c r="W257" s="14"/>
      <c r="X257" s="14" t="s">
        <v>1860</v>
      </c>
      <c r="Y257" s="15"/>
      <c r="Z257" s="187" t="s">
        <v>4130</v>
      </c>
      <c r="AA257" s="187" t="s">
        <v>1860</v>
      </c>
      <c r="AB257" s="187" t="s">
        <v>4140</v>
      </c>
      <c r="AC257" s="15"/>
    </row>
    <row r="258" spans="1:29" x14ac:dyDescent="0.2">
      <c r="A258" s="197" t="s">
        <v>4448</v>
      </c>
      <c r="B258" s="15">
        <v>332</v>
      </c>
      <c r="C258" s="15">
        <v>524</v>
      </c>
      <c r="D258" s="15">
        <v>622</v>
      </c>
      <c r="E258" s="15" t="s">
        <v>3269</v>
      </c>
      <c r="F258" s="189" t="s">
        <v>3269</v>
      </c>
      <c r="G258" s="15" t="s">
        <v>3269</v>
      </c>
      <c r="I258" s="10" t="s">
        <v>82</v>
      </c>
      <c r="J258" s="10" t="s">
        <v>26</v>
      </c>
      <c r="K258" s="10" t="s">
        <v>3270</v>
      </c>
      <c r="L258" s="10" t="s">
        <v>26</v>
      </c>
      <c r="M258" s="10" t="s">
        <v>26</v>
      </c>
      <c r="N258" s="10" t="s">
        <v>26</v>
      </c>
      <c r="O258" s="10" t="s">
        <v>26</v>
      </c>
      <c r="P258" s="10" t="s">
        <v>26</v>
      </c>
      <c r="Q258" s="10" t="s">
        <v>26</v>
      </c>
      <c r="R258" s="10">
        <f t="shared" ref="R258:R321" si="12">2-(SUM(IF(I258="NA",1,0),IF(J258="NA",1,0)))</f>
        <v>1</v>
      </c>
      <c r="S258" s="10">
        <f t="shared" ref="S258:S321" si="13">7-SUM(IF(K258="NA",1,0),IF(L258="NA",1,0),IF(M258="NA",1,0),IF(N258="NA",1,0),IF(O258="NA",1,0),IF(P258="NA",1,0),IF(Q258="NA",1,0))</f>
        <v>1</v>
      </c>
      <c r="T258" s="10">
        <f t="shared" ref="T258:T321" si="14">SUM(R258:S258)</f>
        <v>2</v>
      </c>
      <c r="U258" s="15"/>
      <c r="V258" s="50"/>
      <c r="W258" s="14"/>
      <c r="X258" s="14" t="s">
        <v>1860</v>
      </c>
      <c r="Y258" s="15"/>
      <c r="Z258" s="187" t="s">
        <v>4130</v>
      </c>
      <c r="AA258" s="187" t="s">
        <v>1860</v>
      </c>
      <c r="AB258" s="187" t="s">
        <v>4140</v>
      </c>
      <c r="AC258" s="15"/>
    </row>
    <row r="259" spans="1:29" x14ac:dyDescent="0.2">
      <c r="A259" s="197" t="s">
        <v>4448</v>
      </c>
      <c r="B259" s="15">
        <v>333</v>
      </c>
      <c r="C259" s="15">
        <v>494</v>
      </c>
      <c r="D259" s="15">
        <v>592</v>
      </c>
      <c r="E259" s="15" t="s">
        <v>3271</v>
      </c>
      <c r="F259" s="189" t="s">
        <v>3271</v>
      </c>
      <c r="G259" s="15" t="s">
        <v>3271</v>
      </c>
      <c r="I259" s="34" t="s">
        <v>3272</v>
      </c>
      <c r="J259" s="10" t="s">
        <v>3273</v>
      </c>
      <c r="K259" s="34" t="s">
        <v>3274</v>
      </c>
      <c r="L259" s="10" t="s">
        <v>3275</v>
      </c>
      <c r="M259" s="34" t="s">
        <v>3276</v>
      </c>
      <c r="N259" s="34" t="s">
        <v>3277</v>
      </c>
      <c r="O259" s="10" t="s">
        <v>26</v>
      </c>
      <c r="P259" s="10" t="s">
        <v>26</v>
      </c>
      <c r="Q259" s="10" t="s">
        <v>26</v>
      </c>
      <c r="R259" s="10">
        <f t="shared" si="12"/>
        <v>2</v>
      </c>
      <c r="S259" s="10">
        <f t="shared" si="13"/>
        <v>4</v>
      </c>
      <c r="T259" s="10">
        <f t="shared" si="14"/>
        <v>6</v>
      </c>
      <c r="U259" s="15"/>
      <c r="V259" s="50"/>
      <c r="W259" s="14"/>
      <c r="X259" s="14" t="s">
        <v>1860</v>
      </c>
      <c r="Y259" s="15"/>
      <c r="Z259" s="187" t="s">
        <v>4130</v>
      </c>
      <c r="AA259" s="187" t="s">
        <v>1860</v>
      </c>
      <c r="AB259" s="187" t="s">
        <v>4140</v>
      </c>
      <c r="AC259" s="15"/>
    </row>
    <row r="260" spans="1:29" x14ac:dyDescent="0.2">
      <c r="A260" s="197" t="s">
        <v>4448</v>
      </c>
      <c r="B260" s="15">
        <v>334</v>
      </c>
      <c r="C260" s="15">
        <v>564</v>
      </c>
      <c r="D260" s="15">
        <v>663</v>
      </c>
      <c r="E260" s="15" t="s">
        <v>3278</v>
      </c>
      <c r="F260" s="189" t="s">
        <v>3278</v>
      </c>
      <c r="G260" s="15" t="s">
        <v>3278</v>
      </c>
      <c r="I260" s="10" t="s">
        <v>3279</v>
      </c>
      <c r="J260" s="10" t="s">
        <v>3280</v>
      </c>
      <c r="K260" s="10" t="s">
        <v>3281</v>
      </c>
      <c r="L260" s="10" t="s">
        <v>3282</v>
      </c>
      <c r="M260" s="10" t="s">
        <v>3283</v>
      </c>
      <c r="N260" s="10" t="s">
        <v>3284</v>
      </c>
      <c r="O260" s="10" t="s">
        <v>82</v>
      </c>
      <c r="P260" s="10" t="s">
        <v>82</v>
      </c>
      <c r="Q260" s="10" t="s">
        <v>82</v>
      </c>
      <c r="R260" s="10">
        <f t="shared" si="12"/>
        <v>2</v>
      </c>
      <c r="S260" s="10">
        <f t="shared" si="13"/>
        <v>7</v>
      </c>
      <c r="T260" s="10">
        <f t="shared" si="14"/>
        <v>9</v>
      </c>
      <c r="U260" s="15"/>
      <c r="V260" s="50"/>
      <c r="W260" s="14"/>
      <c r="X260" s="14" t="s">
        <v>1860</v>
      </c>
      <c r="Y260" s="15"/>
      <c r="Z260" s="187" t="s">
        <v>4130</v>
      </c>
      <c r="AA260" s="187" t="s">
        <v>1860</v>
      </c>
      <c r="AB260" s="187" t="s">
        <v>4140</v>
      </c>
      <c r="AC260" s="15"/>
    </row>
    <row r="261" spans="1:29" x14ac:dyDescent="0.2">
      <c r="A261" s="197" t="s">
        <v>4448</v>
      </c>
      <c r="B261" s="15">
        <v>335</v>
      </c>
      <c r="C261" s="15">
        <v>513</v>
      </c>
      <c r="D261" s="15">
        <v>611</v>
      </c>
      <c r="E261" s="15" t="s">
        <v>3285</v>
      </c>
      <c r="F261" s="189" t="s">
        <v>3285</v>
      </c>
      <c r="G261" s="15" t="s">
        <v>3285</v>
      </c>
      <c r="I261" s="10" t="s">
        <v>3286</v>
      </c>
      <c r="J261" s="10" t="s">
        <v>3287</v>
      </c>
      <c r="K261" s="10" t="s">
        <v>3288</v>
      </c>
      <c r="L261" s="10" t="s">
        <v>3289</v>
      </c>
      <c r="M261" s="10" t="s">
        <v>3290</v>
      </c>
      <c r="N261" s="10" t="s">
        <v>3291</v>
      </c>
      <c r="O261" s="10" t="s">
        <v>3292</v>
      </c>
      <c r="P261" s="10" t="s">
        <v>82</v>
      </c>
      <c r="Q261" s="10" t="s">
        <v>82</v>
      </c>
      <c r="R261" s="10">
        <f t="shared" si="12"/>
        <v>2</v>
      </c>
      <c r="S261" s="10">
        <f t="shared" si="13"/>
        <v>7</v>
      </c>
      <c r="T261" s="10">
        <f t="shared" si="14"/>
        <v>9</v>
      </c>
      <c r="U261" s="15"/>
      <c r="V261" s="50"/>
      <c r="W261" s="14"/>
      <c r="X261" s="14" t="s">
        <v>1860</v>
      </c>
      <c r="Y261" s="15"/>
      <c r="Z261" s="187" t="s">
        <v>4130</v>
      </c>
      <c r="AA261" s="187" t="s">
        <v>1860</v>
      </c>
      <c r="AB261" s="187" t="s">
        <v>4140</v>
      </c>
      <c r="AC261" s="15"/>
    </row>
    <row r="262" spans="1:29" x14ac:dyDescent="0.2">
      <c r="A262" s="197" t="s">
        <v>4448</v>
      </c>
      <c r="B262" s="15">
        <v>336</v>
      </c>
      <c r="C262" s="15">
        <v>480</v>
      </c>
      <c r="D262" s="15">
        <v>578</v>
      </c>
      <c r="E262" s="15" t="s">
        <v>3293</v>
      </c>
      <c r="F262" s="189" t="s">
        <v>3293</v>
      </c>
      <c r="G262" s="15" t="s">
        <v>3293</v>
      </c>
      <c r="I262" s="34" t="s">
        <v>3294</v>
      </c>
      <c r="J262" s="10" t="s">
        <v>3295</v>
      </c>
      <c r="K262" s="34" t="s">
        <v>3296</v>
      </c>
      <c r="L262" s="10" t="s">
        <v>3297</v>
      </c>
      <c r="M262" s="10" t="s">
        <v>3298</v>
      </c>
      <c r="N262" s="10" t="s">
        <v>3299</v>
      </c>
      <c r="O262" s="10" t="s">
        <v>3300</v>
      </c>
      <c r="P262" s="10" t="s">
        <v>26</v>
      </c>
      <c r="Q262" s="10" t="s">
        <v>26</v>
      </c>
      <c r="R262" s="10">
        <f t="shared" si="12"/>
        <v>2</v>
      </c>
      <c r="S262" s="10">
        <f t="shared" si="13"/>
        <v>5</v>
      </c>
      <c r="T262" s="10">
        <f t="shared" si="14"/>
        <v>7</v>
      </c>
      <c r="U262" s="15"/>
      <c r="V262" s="50"/>
      <c r="W262" s="14"/>
      <c r="X262" s="14" t="s">
        <v>1860</v>
      </c>
      <c r="Y262" s="15"/>
      <c r="Z262" s="187" t="s">
        <v>4130</v>
      </c>
      <c r="AA262" s="187" t="s">
        <v>1860</v>
      </c>
      <c r="AB262" s="187" t="s">
        <v>4140</v>
      </c>
      <c r="AC262" s="15"/>
    </row>
    <row r="263" spans="1:29" x14ac:dyDescent="0.2">
      <c r="A263" s="197" t="s">
        <v>4448</v>
      </c>
      <c r="B263" s="15">
        <v>337</v>
      </c>
      <c r="C263" s="15">
        <v>655</v>
      </c>
      <c r="D263" s="15">
        <v>757</v>
      </c>
      <c r="E263" s="15" t="s">
        <v>3301</v>
      </c>
      <c r="F263" s="189" t="s">
        <v>3301</v>
      </c>
      <c r="G263" s="15" t="s">
        <v>3301</v>
      </c>
      <c r="I263" s="10" t="s">
        <v>3302</v>
      </c>
      <c r="J263" s="10" t="s">
        <v>26</v>
      </c>
      <c r="K263" s="10" t="s">
        <v>3303</v>
      </c>
      <c r="L263" s="10" t="s">
        <v>3304</v>
      </c>
      <c r="M263" s="10" t="s">
        <v>3305</v>
      </c>
      <c r="N263" s="10" t="s">
        <v>3306</v>
      </c>
      <c r="O263" s="10" t="s">
        <v>26</v>
      </c>
      <c r="P263" s="10" t="s">
        <v>26</v>
      </c>
      <c r="Q263" s="10" t="s">
        <v>26</v>
      </c>
      <c r="R263" s="10">
        <f t="shared" si="12"/>
        <v>1</v>
      </c>
      <c r="S263" s="10">
        <f t="shared" si="13"/>
        <v>4</v>
      </c>
      <c r="T263" s="10">
        <f t="shared" si="14"/>
        <v>5</v>
      </c>
      <c r="U263" s="15"/>
      <c r="V263" s="50"/>
      <c r="W263" s="14"/>
      <c r="X263" s="14" t="s">
        <v>1860</v>
      </c>
      <c r="Y263" s="15"/>
      <c r="Z263" s="187" t="s">
        <v>4130</v>
      </c>
      <c r="AA263" s="187" t="s">
        <v>1860</v>
      </c>
      <c r="AB263" s="187" t="s">
        <v>4140</v>
      </c>
      <c r="AC263" s="15"/>
    </row>
    <row r="264" spans="1:29" x14ac:dyDescent="0.2">
      <c r="A264" s="197" t="s">
        <v>4448</v>
      </c>
      <c r="B264" s="15">
        <v>338</v>
      </c>
      <c r="C264" s="15">
        <v>522</v>
      </c>
      <c r="D264" s="15">
        <v>620</v>
      </c>
      <c r="E264" s="15" t="s">
        <v>3307</v>
      </c>
      <c r="F264" s="189" t="s">
        <v>3307</v>
      </c>
      <c r="G264" s="15" t="s">
        <v>3307</v>
      </c>
      <c r="I264" s="10" t="s">
        <v>26</v>
      </c>
      <c r="J264" s="10" t="s">
        <v>26</v>
      </c>
      <c r="K264" s="10" t="s">
        <v>3308</v>
      </c>
      <c r="L264" s="10" t="s">
        <v>26</v>
      </c>
      <c r="M264" s="10" t="s">
        <v>26</v>
      </c>
      <c r="N264" s="10" t="s">
        <v>26</v>
      </c>
      <c r="O264" s="10" t="s">
        <v>3309</v>
      </c>
      <c r="P264" s="10" t="s">
        <v>26</v>
      </c>
      <c r="Q264" s="10" t="s">
        <v>26</v>
      </c>
      <c r="R264" s="10">
        <f t="shared" si="12"/>
        <v>0</v>
      </c>
      <c r="S264" s="10">
        <f t="shared" si="13"/>
        <v>2</v>
      </c>
      <c r="T264" s="10">
        <f t="shared" si="14"/>
        <v>2</v>
      </c>
      <c r="U264" s="15"/>
      <c r="V264" s="50"/>
      <c r="W264" s="14"/>
      <c r="X264" s="14" t="s">
        <v>1860</v>
      </c>
      <c r="Y264" s="15"/>
      <c r="Z264" s="187" t="s">
        <v>4130</v>
      </c>
      <c r="AA264" s="187" t="s">
        <v>1860</v>
      </c>
      <c r="AB264" s="187" t="s">
        <v>4140</v>
      </c>
      <c r="AC264" s="15"/>
    </row>
    <row r="265" spans="1:29" x14ac:dyDescent="0.2">
      <c r="A265" s="197" t="s">
        <v>4448</v>
      </c>
      <c r="B265" s="15">
        <v>339</v>
      </c>
      <c r="C265" s="15">
        <v>553</v>
      </c>
      <c r="D265" s="15">
        <v>652</v>
      </c>
      <c r="E265" s="15" t="s">
        <v>3310</v>
      </c>
      <c r="F265" s="189" t="s">
        <v>3310</v>
      </c>
      <c r="G265" s="15" t="s">
        <v>3310</v>
      </c>
      <c r="I265" s="10" t="s">
        <v>3311</v>
      </c>
      <c r="J265" s="10" t="s">
        <v>26</v>
      </c>
      <c r="K265" s="10" t="s">
        <v>3312</v>
      </c>
      <c r="L265" s="10" t="s">
        <v>3313</v>
      </c>
      <c r="M265" s="10" t="s">
        <v>3314</v>
      </c>
      <c r="N265" s="10" t="s">
        <v>3315</v>
      </c>
      <c r="O265" s="10" t="s">
        <v>26</v>
      </c>
      <c r="P265" s="10" t="s">
        <v>82</v>
      </c>
      <c r="Q265" s="10" t="s">
        <v>26</v>
      </c>
      <c r="R265" s="10">
        <f t="shared" si="12"/>
        <v>1</v>
      </c>
      <c r="S265" s="10">
        <f t="shared" si="13"/>
        <v>5</v>
      </c>
      <c r="T265" s="10">
        <f t="shared" si="14"/>
        <v>6</v>
      </c>
      <c r="U265" s="15"/>
      <c r="V265" s="50"/>
      <c r="W265" s="14"/>
      <c r="X265" s="14" t="s">
        <v>1860</v>
      </c>
      <c r="Y265" s="15"/>
      <c r="Z265" s="187" t="s">
        <v>4130</v>
      </c>
      <c r="AA265" s="187" t="s">
        <v>1860</v>
      </c>
      <c r="AB265" s="187" t="s">
        <v>4140</v>
      </c>
      <c r="AC265" s="15"/>
    </row>
    <row r="266" spans="1:29" x14ac:dyDescent="0.2">
      <c r="A266" s="197" t="s">
        <v>4448</v>
      </c>
      <c r="B266" s="15">
        <v>340</v>
      </c>
      <c r="C266" s="15">
        <v>455</v>
      </c>
      <c r="D266" s="15">
        <v>553</v>
      </c>
      <c r="E266" s="15" t="s">
        <v>3316</v>
      </c>
      <c r="F266" s="189" t="s">
        <v>3316</v>
      </c>
      <c r="G266" s="15" t="s">
        <v>3316</v>
      </c>
      <c r="I266" s="10" t="s">
        <v>3317</v>
      </c>
      <c r="J266" s="10" t="s">
        <v>3318</v>
      </c>
      <c r="K266" s="10" t="s">
        <v>3319</v>
      </c>
      <c r="L266" s="10" t="s">
        <v>3320</v>
      </c>
      <c r="M266" s="10" t="s">
        <v>3321</v>
      </c>
      <c r="N266" s="10" t="s">
        <v>3322</v>
      </c>
      <c r="O266" s="10" t="s">
        <v>3323</v>
      </c>
      <c r="P266" s="10" t="s">
        <v>26</v>
      </c>
      <c r="Q266" s="10" t="s">
        <v>26</v>
      </c>
      <c r="R266" s="10">
        <f t="shared" si="12"/>
        <v>2</v>
      </c>
      <c r="S266" s="10">
        <f t="shared" si="13"/>
        <v>5</v>
      </c>
      <c r="T266" s="10">
        <f t="shared" si="14"/>
        <v>7</v>
      </c>
      <c r="U266" s="15"/>
      <c r="V266" s="50"/>
      <c r="W266" s="14"/>
      <c r="X266" s="14" t="s">
        <v>1860</v>
      </c>
      <c r="Y266" s="15"/>
      <c r="Z266" s="187" t="s">
        <v>4130</v>
      </c>
      <c r="AA266" s="187" t="s">
        <v>1860</v>
      </c>
      <c r="AB266" s="187" t="s">
        <v>4140</v>
      </c>
      <c r="AC266" s="15"/>
    </row>
    <row r="267" spans="1:29" x14ac:dyDescent="0.2">
      <c r="A267" s="197" t="s">
        <v>4448</v>
      </c>
      <c r="B267" s="15">
        <v>341</v>
      </c>
      <c r="C267" s="15">
        <v>456</v>
      </c>
      <c r="D267" s="15">
        <v>554</v>
      </c>
      <c r="E267" s="15" t="s">
        <v>3324</v>
      </c>
      <c r="F267" s="189" t="s">
        <v>3324</v>
      </c>
      <c r="G267" s="57" t="s">
        <v>3324</v>
      </c>
      <c r="I267" s="10" t="s">
        <v>3325</v>
      </c>
      <c r="J267" s="10" t="s">
        <v>3326</v>
      </c>
      <c r="K267" s="10" t="s">
        <v>3327</v>
      </c>
      <c r="L267" s="10" t="s">
        <v>3328</v>
      </c>
      <c r="M267" s="10" t="s">
        <v>3329</v>
      </c>
      <c r="N267" s="10" t="s">
        <v>3330</v>
      </c>
      <c r="O267" s="10" t="s">
        <v>3331</v>
      </c>
      <c r="P267" s="10" t="s">
        <v>26</v>
      </c>
      <c r="Q267" s="10" t="s">
        <v>26</v>
      </c>
      <c r="R267" s="10">
        <f t="shared" si="12"/>
        <v>2</v>
      </c>
      <c r="S267" s="10">
        <f t="shared" si="13"/>
        <v>5</v>
      </c>
      <c r="T267" s="10">
        <f t="shared" si="14"/>
        <v>7</v>
      </c>
      <c r="U267" s="15"/>
      <c r="V267" s="50"/>
      <c r="W267" s="14"/>
      <c r="X267" s="14" t="s">
        <v>1860</v>
      </c>
      <c r="Y267" s="15"/>
      <c r="Z267" s="187" t="s">
        <v>4130</v>
      </c>
      <c r="AA267" s="187" t="s">
        <v>1860</v>
      </c>
      <c r="AB267" s="187" t="s">
        <v>4140</v>
      </c>
      <c r="AC267" s="15"/>
    </row>
    <row r="268" spans="1:29" x14ac:dyDescent="0.2">
      <c r="A268" s="197" t="s">
        <v>4448</v>
      </c>
      <c r="B268" s="15">
        <v>342</v>
      </c>
      <c r="C268" s="15">
        <v>454</v>
      </c>
      <c r="D268" s="15">
        <v>552</v>
      </c>
      <c r="E268" s="15" t="s">
        <v>3332</v>
      </c>
      <c r="F268" s="189" t="s">
        <v>3332</v>
      </c>
      <c r="G268" s="15" t="s">
        <v>3332</v>
      </c>
      <c r="I268" s="10" t="s">
        <v>3333</v>
      </c>
      <c r="J268" s="10" t="s">
        <v>3334</v>
      </c>
      <c r="K268" s="10" t="s">
        <v>3335</v>
      </c>
      <c r="L268" s="10" t="s">
        <v>2572</v>
      </c>
      <c r="M268" s="10" t="s">
        <v>2572</v>
      </c>
      <c r="N268" s="34" t="s">
        <v>3336</v>
      </c>
      <c r="O268" s="10" t="s">
        <v>2572</v>
      </c>
      <c r="P268" s="10" t="s">
        <v>2572</v>
      </c>
      <c r="Q268" s="10" t="s">
        <v>2572</v>
      </c>
      <c r="R268" s="10">
        <f t="shared" si="12"/>
        <v>2</v>
      </c>
      <c r="S268" s="10">
        <f t="shared" si="13"/>
        <v>7</v>
      </c>
      <c r="T268" s="10">
        <f t="shared" si="14"/>
        <v>9</v>
      </c>
      <c r="U268" s="15"/>
      <c r="V268" s="50"/>
      <c r="W268" s="14"/>
      <c r="X268" s="14" t="s">
        <v>1860</v>
      </c>
      <c r="Y268" s="15"/>
      <c r="Z268" s="187" t="s">
        <v>4130</v>
      </c>
      <c r="AA268" s="187" t="s">
        <v>1860</v>
      </c>
      <c r="AB268" s="187" t="s">
        <v>4140</v>
      </c>
      <c r="AC268" s="15"/>
    </row>
    <row r="269" spans="1:29" x14ac:dyDescent="0.2">
      <c r="A269" s="197" t="s">
        <v>4448</v>
      </c>
      <c r="B269" s="15">
        <v>343</v>
      </c>
      <c r="C269" s="15">
        <v>628</v>
      </c>
      <c r="D269" s="15">
        <v>727</v>
      </c>
      <c r="E269" s="15" t="s">
        <v>3337</v>
      </c>
      <c r="F269" s="189" t="s">
        <v>3337</v>
      </c>
      <c r="G269" s="15" t="s">
        <v>3337</v>
      </c>
      <c r="I269" s="10" t="s">
        <v>3338</v>
      </c>
      <c r="J269" s="10" t="s">
        <v>26</v>
      </c>
      <c r="K269" s="10" t="s">
        <v>3339</v>
      </c>
      <c r="L269" s="10" t="s">
        <v>3340</v>
      </c>
      <c r="M269" s="10" t="s">
        <v>3341</v>
      </c>
      <c r="N269" s="10" t="s">
        <v>3342</v>
      </c>
      <c r="O269" s="10" t="s">
        <v>26</v>
      </c>
      <c r="P269" s="10" t="s">
        <v>26</v>
      </c>
      <c r="Q269" s="10" t="s">
        <v>26</v>
      </c>
      <c r="R269" s="10">
        <f t="shared" si="12"/>
        <v>1</v>
      </c>
      <c r="S269" s="10">
        <f t="shared" si="13"/>
        <v>4</v>
      </c>
      <c r="T269" s="10">
        <f t="shared" si="14"/>
        <v>5</v>
      </c>
      <c r="U269" s="15"/>
      <c r="V269" s="50"/>
      <c r="W269" s="14"/>
      <c r="X269" s="14" t="s">
        <v>1860</v>
      </c>
      <c r="Y269" s="15"/>
      <c r="Z269" s="187" t="s">
        <v>4130</v>
      </c>
      <c r="AA269" s="187" t="s">
        <v>1860</v>
      </c>
      <c r="AB269" s="187" t="s">
        <v>4140</v>
      </c>
      <c r="AC269" s="15"/>
    </row>
    <row r="270" spans="1:29" x14ac:dyDescent="0.2">
      <c r="A270" s="197" t="s">
        <v>4448</v>
      </c>
      <c r="B270" s="15">
        <v>344</v>
      </c>
      <c r="C270" s="15">
        <v>596</v>
      </c>
      <c r="D270" s="15">
        <v>695</v>
      </c>
      <c r="E270" s="15" t="s">
        <v>3343</v>
      </c>
      <c r="F270" s="189" t="s">
        <v>3343</v>
      </c>
      <c r="G270" s="15" t="s">
        <v>3343</v>
      </c>
      <c r="I270" s="10" t="s">
        <v>26</v>
      </c>
      <c r="J270" s="10" t="s">
        <v>26</v>
      </c>
      <c r="K270" s="10" t="s">
        <v>3344</v>
      </c>
      <c r="L270" s="10" t="s">
        <v>3345</v>
      </c>
      <c r="M270" s="10" t="s">
        <v>3346</v>
      </c>
      <c r="N270" s="10" t="s">
        <v>3347</v>
      </c>
      <c r="O270" s="10" t="s">
        <v>26</v>
      </c>
      <c r="P270" s="10" t="s">
        <v>26</v>
      </c>
      <c r="Q270" s="10" t="s">
        <v>26</v>
      </c>
      <c r="R270" s="10">
        <f t="shared" si="12"/>
        <v>0</v>
      </c>
      <c r="S270" s="10">
        <f t="shared" si="13"/>
        <v>4</v>
      </c>
      <c r="T270" s="10">
        <f t="shared" si="14"/>
        <v>4</v>
      </c>
      <c r="U270" s="15"/>
      <c r="V270" s="50"/>
      <c r="W270" s="14"/>
      <c r="X270" s="14" t="s">
        <v>1860</v>
      </c>
      <c r="Y270" s="15"/>
      <c r="Z270" s="187" t="s">
        <v>4130</v>
      </c>
      <c r="AA270" s="187" t="s">
        <v>1860</v>
      </c>
      <c r="AB270" s="187" t="s">
        <v>4140</v>
      </c>
      <c r="AC270" s="15"/>
    </row>
    <row r="271" spans="1:29" x14ac:dyDescent="0.2">
      <c r="A271" s="197" t="s">
        <v>4448</v>
      </c>
      <c r="B271" s="15">
        <v>345</v>
      </c>
      <c r="C271" s="15">
        <v>457</v>
      </c>
      <c r="D271" s="15">
        <v>555</v>
      </c>
      <c r="E271" s="15" t="s">
        <v>3348</v>
      </c>
      <c r="F271" s="189" t="s">
        <v>3348</v>
      </c>
      <c r="G271" s="57" t="s">
        <v>3348</v>
      </c>
      <c r="I271" s="10" t="s">
        <v>3349</v>
      </c>
      <c r="J271" s="10" t="s">
        <v>2579</v>
      </c>
      <c r="K271" s="10" t="s">
        <v>3350</v>
      </c>
      <c r="L271" s="10" t="s">
        <v>3351</v>
      </c>
      <c r="M271" s="10" t="s">
        <v>3352</v>
      </c>
      <c r="N271" s="34" t="s">
        <v>3353</v>
      </c>
      <c r="O271" s="10" t="s">
        <v>3354</v>
      </c>
      <c r="P271" s="10" t="s">
        <v>26</v>
      </c>
      <c r="Q271" s="10" t="s">
        <v>26</v>
      </c>
      <c r="R271" s="10">
        <f t="shared" si="12"/>
        <v>2</v>
      </c>
      <c r="S271" s="10">
        <f t="shared" si="13"/>
        <v>5</v>
      </c>
      <c r="T271" s="10">
        <f t="shared" si="14"/>
        <v>7</v>
      </c>
      <c r="U271" s="15"/>
      <c r="V271" s="50"/>
      <c r="W271" s="14"/>
      <c r="X271" s="14" t="s">
        <v>1860</v>
      </c>
      <c r="Y271" s="15"/>
      <c r="Z271" s="187" t="s">
        <v>4130</v>
      </c>
      <c r="AA271" s="187" t="s">
        <v>1860</v>
      </c>
      <c r="AB271" s="187" t="s">
        <v>4140</v>
      </c>
      <c r="AC271" s="15"/>
    </row>
    <row r="272" spans="1:29" x14ac:dyDescent="0.2">
      <c r="A272" s="197" t="s">
        <v>4448</v>
      </c>
      <c r="B272" s="15">
        <v>346</v>
      </c>
      <c r="C272" s="15">
        <v>446</v>
      </c>
      <c r="D272" s="15">
        <v>544</v>
      </c>
      <c r="E272" s="15" t="s">
        <v>3355</v>
      </c>
      <c r="F272" s="189" t="s">
        <v>3355</v>
      </c>
      <c r="G272" s="57" t="s">
        <v>3355</v>
      </c>
      <c r="I272" s="10" t="s">
        <v>3356</v>
      </c>
      <c r="J272" s="10" t="s">
        <v>26</v>
      </c>
      <c r="K272" s="10" t="s">
        <v>3357</v>
      </c>
      <c r="L272" s="10" t="s">
        <v>3358</v>
      </c>
      <c r="M272" s="10" t="s">
        <v>3359</v>
      </c>
      <c r="N272" s="10" t="s">
        <v>3360</v>
      </c>
      <c r="O272" s="10" t="s">
        <v>26</v>
      </c>
      <c r="P272" s="10" t="s">
        <v>26</v>
      </c>
      <c r="Q272" s="10" t="s">
        <v>26</v>
      </c>
      <c r="R272" s="10">
        <f t="shared" si="12"/>
        <v>1</v>
      </c>
      <c r="S272" s="10">
        <f t="shared" si="13"/>
        <v>4</v>
      </c>
      <c r="T272" s="10">
        <f t="shared" si="14"/>
        <v>5</v>
      </c>
      <c r="U272" s="15"/>
      <c r="V272" s="50"/>
      <c r="W272" s="14"/>
      <c r="X272" s="14" t="s">
        <v>1860</v>
      </c>
      <c r="Y272" s="15"/>
      <c r="Z272" s="187" t="s">
        <v>4130</v>
      </c>
      <c r="AA272" s="187" t="s">
        <v>1860</v>
      </c>
      <c r="AB272" s="187" t="s">
        <v>4140</v>
      </c>
      <c r="AC272" s="15"/>
    </row>
    <row r="273" spans="1:29" x14ac:dyDescent="0.2">
      <c r="A273" s="197" t="s">
        <v>4448</v>
      </c>
      <c r="B273" s="15">
        <v>347</v>
      </c>
      <c r="C273" s="15">
        <v>451</v>
      </c>
      <c r="D273" s="15">
        <v>549</v>
      </c>
      <c r="E273" s="15" t="s">
        <v>3361</v>
      </c>
      <c r="F273" s="189" t="s">
        <v>3361</v>
      </c>
      <c r="G273" s="57" t="s">
        <v>3361</v>
      </c>
      <c r="I273" s="10" t="s">
        <v>3362</v>
      </c>
      <c r="J273" s="10" t="s">
        <v>26</v>
      </c>
      <c r="K273" s="10" t="s">
        <v>3363</v>
      </c>
      <c r="L273" s="10" t="s">
        <v>3364</v>
      </c>
      <c r="M273" s="10" t="s">
        <v>3365</v>
      </c>
      <c r="N273" s="10" t="s">
        <v>3366</v>
      </c>
      <c r="O273" s="10" t="s">
        <v>26</v>
      </c>
      <c r="P273" s="10" t="s">
        <v>26</v>
      </c>
      <c r="Q273" s="10" t="s">
        <v>26</v>
      </c>
      <c r="R273" s="10">
        <f t="shared" si="12"/>
        <v>1</v>
      </c>
      <c r="S273" s="10">
        <f t="shared" si="13"/>
        <v>4</v>
      </c>
      <c r="T273" s="10">
        <f t="shared" si="14"/>
        <v>5</v>
      </c>
      <c r="U273" s="15"/>
      <c r="V273" s="50"/>
      <c r="W273" s="14"/>
      <c r="X273" s="14" t="s">
        <v>1860</v>
      </c>
      <c r="Y273" s="15"/>
      <c r="Z273" s="187" t="s">
        <v>4130</v>
      </c>
      <c r="AA273" s="187" t="s">
        <v>1860</v>
      </c>
      <c r="AB273" s="187" t="s">
        <v>4140</v>
      </c>
      <c r="AC273" s="15"/>
    </row>
    <row r="274" spans="1:29" x14ac:dyDescent="0.2">
      <c r="A274" s="197" t="s">
        <v>4448</v>
      </c>
      <c r="B274" s="15">
        <v>351</v>
      </c>
      <c r="C274" s="15">
        <v>700</v>
      </c>
      <c r="D274" s="15">
        <v>809</v>
      </c>
      <c r="E274" s="15" t="s">
        <v>3477</v>
      </c>
      <c r="F274" s="189" t="s">
        <v>4231</v>
      </c>
      <c r="G274" s="21" t="s">
        <v>3478</v>
      </c>
      <c r="I274" s="10" t="s">
        <v>3479</v>
      </c>
      <c r="J274" s="10" t="s">
        <v>26</v>
      </c>
      <c r="K274" s="10" t="s">
        <v>3479</v>
      </c>
      <c r="L274" s="10" t="s">
        <v>3479</v>
      </c>
      <c r="M274" s="10" t="s">
        <v>26</v>
      </c>
      <c r="N274" s="10" t="s">
        <v>26</v>
      </c>
      <c r="O274" s="10" t="s">
        <v>26</v>
      </c>
      <c r="P274" s="10" t="s">
        <v>3479</v>
      </c>
      <c r="Q274" s="10" t="s">
        <v>3479</v>
      </c>
      <c r="R274" s="10">
        <f t="shared" si="12"/>
        <v>1</v>
      </c>
      <c r="S274" s="10">
        <f t="shared" si="13"/>
        <v>4</v>
      </c>
      <c r="T274" s="10">
        <f t="shared" si="14"/>
        <v>5</v>
      </c>
      <c r="U274" s="14" t="s">
        <v>3480</v>
      </c>
      <c r="V274" s="50"/>
      <c r="W274" s="14"/>
      <c r="X274" s="14" t="s">
        <v>3481</v>
      </c>
      <c r="Y274" s="15"/>
      <c r="Z274" s="187" t="s">
        <v>4130</v>
      </c>
      <c r="AA274" s="187" t="s">
        <v>3481</v>
      </c>
      <c r="AB274" s="204" t="s">
        <v>4141</v>
      </c>
      <c r="AC274" s="15"/>
    </row>
    <row r="275" spans="1:29" x14ac:dyDescent="0.2">
      <c r="A275" s="197" t="s">
        <v>4448</v>
      </c>
      <c r="B275" s="15">
        <v>352</v>
      </c>
      <c r="C275" s="15">
        <v>703</v>
      </c>
      <c r="D275" s="15">
        <v>812</v>
      </c>
      <c r="E275" s="15" t="s">
        <v>3482</v>
      </c>
      <c r="F275" s="189" t="s">
        <v>4230</v>
      </c>
      <c r="G275" s="21" t="s">
        <v>4458</v>
      </c>
      <c r="I275" s="10" t="s">
        <v>3479</v>
      </c>
      <c r="J275" s="10" t="s">
        <v>26</v>
      </c>
      <c r="K275" s="10" t="s">
        <v>3479</v>
      </c>
      <c r="L275" s="10" t="s">
        <v>3479</v>
      </c>
      <c r="M275" s="10" t="s">
        <v>26</v>
      </c>
      <c r="N275" s="10" t="s">
        <v>26</v>
      </c>
      <c r="O275" s="10" t="s">
        <v>26</v>
      </c>
      <c r="P275" s="10" t="s">
        <v>3479</v>
      </c>
      <c r="Q275" s="10" t="s">
        <v>3479</v>
      </c>
      <c r="R275" s="10">
        <f t="shared" si="12"/>
        <v>1</v>
      </c>
      <c r="S275" s="10">
        <f t="shared" si="13"/>
        <v>4</v>
      </c>
      <c r="T275" s="10">
        <f t="shared" si="14"/>
        <v>5</v>
      </c>
      <c r="U275" s="14" t="s">
        <v>3480</v>
      </c>
      <c r="V275" s="50"/>
      <c r="W275" s="14"/>
      <c r="X275" s="14" t="s">
        <v>3481</v>
      </c>
      <c r="Y275" s="15"/>
      <c r="Z275" s="187" t="s">
        <v>4130</v>
      </c>
      <c r="AA275" s="187" t="s">
        <v>3481</v>
      </c>
      <c r="AB275" s="204" t="s">
        <v>4141</v>
      </c>
      <c r="AC275" s="15"/>
    </row>
    <row r="276" spans="1:29" x14ac:dyDescent="0.2">
      <c r="A276" s="197" t="s">
        <v>4448</v>
      </c>
      <c r="B276" s="32">
        <v>353</v>
      </c>
      <c r="C276" s="15">
        <v>705</v>
      </c>
      <c r="D276" s="32">
        <v>814</v>
      </c>
      <c r="E276" s="32" t="s">
        <v>3484</v>
      </c>
      <c r="F276" s="189" t="s">
        <v>3484</v>
      </c>
      <c r="G276" s="15" t="s">
        <v>3484</v>
      </c>
      <c r="I276" s="10" t="s">
        <v>3485</v>
      </c>
      <c r="J276" s="10" t="s">
        <v>3486</v>
      </c>
      <c r="K276" s="10" t="s">
        <v>3487</v>
      </c>
      <c r="L276" s="10" t="s">
        <v>26</v>
      </c>
      <c r="M276" s="10" t="s">
        <v>25</v>
      </c>
      <c r="N276" s="10" t="s">
        <v>3488</v>
      </c>
      <c r="O276" s="10" t="s">
        <v>3489</v>
      </c>
      <c r="P276" s="10" t="s">
        <v>26</v>
      </c>
      <c r="Q276" s="10" t="s">
        <v>26</v>
      </c>
      <c r="R276" s="10">
        <f t="shared" si="12"/>
        <v>2</v>
      </c>
      <c r="S276" s="10">
        <f t="shared" si="13"/>
        <v>4</v>
      </c>
      <c r="T276" s="10">
        <f t="shared" si="14"/>
        <v>6</v>
      </c>
      <c r="U276" s="14" t="s">
        <v>3480</v>
      </c>
      <c r="V276" s="50"/>
      <c r="W276" s="14"/>
      <c r="X276" s="14" t="s">
        <v>3481</v>
      </c>
      <c r="Y276" s="15"/>
      <c r="Z276" s="187" t="s">
        <v>4130</v>
      </c>
      <c r="AA276" s="187" t="s">
        <v>3481</v>
      </c>
      <c r="AB276" s="205" t="s">
        <v>4467</v>
      </c>
      <c r="AC276" s="15"/>
    </row>
    <row r="277" spans="1:29" x14ac:dyDescent="0.2">
      <c r="A277" s="197" t="s">
        <v>4448</v>
      </c>
      <c r="B277" s="15">
        <v>355</v>
      </c>
      <c r="C277" s="15">
        <v>702</v>
      </c>
      <c r="D277" s="15">
        <v>811</v>
      </c>
      <c r="E277" s="15" t="s">
        <v>3490</v>
      </c>
      <c r="F277" s="189" t="s">
        <v>4229</v>
      </c>
      <c r="G277" s="37" t="s">
        <v>4459</v>
      </c>
      <c r="I277" s="10" t="s">
        <v>3479</v>
      </c>
      <c r="J277" s="10" t="s">
        <v>26</v>
      </c>
      <c r="K277" s="10" t="s">
        <v>3479</v>
      </c>
      <c r="L277" s="10" t="s">
        <v>3479</v>
      </c>
      <c r="M277" s="10" t="s">
        <v>26</v>
      </c>
      <c r="N277" s="10" t="s">
        <v>26</v>
      </c>
      <c r="O277" s="10" t="s">
        <v>26</v>
      </c>
      <c r="P277" s="10" t="s">
        <v>3479</v>
      </c>
      <c r="Q277" s="10" t="s">
        <v>3479</v>
      </c>
      <c r="R277" s="10">
        <f t="shared" si="12"/>
        <v>1</v>
      </c>
      <c r="S277" s="10">
        <f t="shared" si="13"/>
        <v>4</v>
      </c>
      <c r="T277" s="10">
        <f t="shared" si="14"/>
        <v>5</v>
      </c>
      <c r="U277" s="14" t="s">
        <v>3480</v>
      </c>
      <c r="V277" s="50"/>
      <c r="W277" s="14"/>
      <c r="X277" s="14" t="s">
        <v>3481</v>
      </c>
      <c r="Y277" s="15"/>
      <c r="Z277" s="187" t="s">
        <v>4130</v>
      </c>
      <c r="AA277" s="187" t="s">
        <v>3481</v>
      </c>
      <c r="AB277" s="205" t="s">
        <v>4467</v>
      </c>
      <c r="AC277" s="15"/>
    </row>
    <row r="278" spans="1:29" x14ac:dyDescent="0.2">
      <c r="A278" s="197" t="s">
        <v>4448</v>
      </c>
      <c r="B278" s="15">
        <v>356</v>
      </c>
      <c r="C278" s="15">
        <v>708</v>
      </c>
      <c r="D278" s="15">
        <v>817</v>
      </c>
      <c r="E278" s="15" t="s">
        <v>3492</v>
      </c>
      <c r="F278" s="189" t="s">
        <v>3492</v>
      </c>
      <c r="G278" s="15" t="s">
        <v>3492</v>
      </c>
      <c r="I278" s="10" t="s">
        <v>3493</v>
      </c>
      <c r="J278" s="10" t="s">
        <v>26</v>
      </c>
      <c r="K278" s="10" t="s">
        <v>3494</v>
      </c>
      <c r="L278" s="10" t="s">
        <v>3495</v>
      </c>
      <c r="M278" s="10" t="s">
        <v>3496</v>
      </c>
      <c r="N278" s="10" t="s">
        <v>3497</v>
      </c>
      <c r="O278" s="10" t="s">
        <v>26</v>
      </c>
      <c r="P278" s="10" t="s">
        <v>3498</v>
      </c>
      <c r="Q278" s="10" t="s">
        <v>3499</v>
      </c>
      <c r="R278" s="10">
        <f t="shared" si="12"/>
        <v>1</v>
      </c>
      <c r="S278" s="10">
        <f t="shared" si="13"/>
        <v>6</v>
      </c>
      <c r="T278" s="10">
        <f t="shared" si="14"/>
        <v>7</v>
      </c>
      <c r="U278" s="14" t="s">
        <v>3480</v>
      </c>
      <c r="V278" s="50"/>
      <c r="W278" s="14"/>
      <c r="X278" s="14" t="s">
        <v>3481</v>
      </c>
      <c r="Y278" s="15"/>
      <c r="Z278" s="187" t="s">
        <v>4130</v>
      </c>
      <c r="AA278" s="187" t="s">
        <v>3481</v>
      </c>
      <c r="AB278" s="205" t="s">
        <v>4467</v>
      </c>
      <c r="AC278" s="15"/>
    </row>
    <row r="279" spans="1:29" x14ac:dyDescent="0.2">
      <c r="A279" s="197" t="s">
        <v>4448</v>
      </c>
      <c r="B279" s="15">
        <v>358</v>
      </c>
      <c r="C279" s="15">
        <v>676</v>
      </c>
      <c r="D279" s="15">
        <v>781</v>
      </c>
      <c r="E279" s="15" t="s">
        <v>3500</v>
      </c>
      <c r="F279" s="189" t="s">
        <v>3500</v>
      </c>
      <c r="G279" s="15" t="s">
        <v>3500</v>
      </c>
      <c r="I279" s="10" t="s">
        <v>3501</v>
      </c>
      <c r="J279" s="10" t="s">
        <v>3502</v>
      </c>
      <c r="K279" s="10" t="s">
        <v>3503</v>
      </c>
      <c r="L279" s="10" t="s">
        <v>3504</v>
      </c>
      <c r="M279" s="10" t="s">
        <v>3505</v>
      </c>
      <c r="N279" s="10" t="s">
        <v>3506</v>
      </c>
      <c r="O279" s="10" t="s">
        <v>26</v>
      </c>
      <c r="P279" s="10" t="s">
        <v>26</v>
      </c>
      <c r="Q279" s="10" t="s">
        <v>26</v>
      </c>
      <c r="R279" s="10">
        <f t="shared" si="12"/>
        <v>2</v>
      </c>
      <c r="S279" s="10">
        <f t="shared" si="13"/>
        <v>4</v>
      </c>
      <c r="T279" s="10">
        <f t="shared" si="14"/>
        <v>6</v>
      </c>
      <c r="U279" s="15"/>
      <c r="V279" s="50" t="s">
        <v>3507</v>
      </c>
      <c r="W279" s="14"/>
      <c r="X279" s="14" t="s">
        <v>3481</v>
      </c>
      <c r="Y279" s="15"/>
      <c r="Z279" s="187" t="s">
        <v>4130</v>
      </c>
      <c r="AA279" s="187" t="s">
        <v>3481</v>
      </c>
      <c r="AB279" s="204" t="s">
        <v>4142</v>
      </c>
      <c r="AC279" s="15"/>
    </row>
    <row r="280" spans="1:29" x14ac:dyDescent="0.2">
      <c r="A280" s="197" t="s">
        <v>4448</v>
      </c>
      <c r="B280" s="15">
        <v>359</v>
      </c>
      <c r="C280" s="15">
        <v>675</v>
      </c>
      <c r="D280" s="15">
        <v>780</v>
      </c>
      <c r="E280" s="15" t="s">
        <v>3508</v>
      </c>
      <c r="F280" s="189" t="s">
        <v>3508</v>
      </c>
      <c r="G280" s="21" t="s">
        <v>3509</v>
      </c>
      <c r="I280" s="10" t="s">
        <v>82</v>
      </c>
      <c r="J280" s="10" t="s">
        <v>82</v>
      </c>
      <c r="K280" s="10" t="s">
        <v>82</v>
      </c>
      <c r="L280" s="10" t="s">
        <v>82</v>
      </c>
      <c r="M280" s="10" t="s">
        <v>26</v>
      </c>
      <c r="N280" s="10" t="s">
        <v>26</v>
      </c>
      <c r="O280" s="10" t="s">
        <v>26</v>
      </c>
      <c r="P280" s="10" t="s">
        <v>82</v>
      </c>
      <c r="Q280" s="10" t="s">
        <v>82</v>
      </c>
      <c r="R280" s="10">
        <f t="shared" si="12"/>
        <v>2</v>
      </c>
      <c r="S280" s="10">
        <f t="shared" si="13"/>
        <v>4</v>
      </c>
      <c r="T280" s="10">
        <f t="shared" si="14"/>
        <v>6</v>
      </c>
      <c r="U280" s="14" t="s">
        <v>3480</v>
      </c>
      <c r="V280" s="50" t="s">
        <v>3510</v>
      </c>
      <c r="W280" s="14"/>
      <c r="X280" s="14" t="s">
        <v>3481</v>
      </c>
      <c r="Y280" s="15"/>
      <c r="Z280" s="187" t="s">
        <v>4130</v>
      </c>
      <c r="AA280" s="187" t="s">
        <v>3481</v>
      </c>
      <c r="AB280" s="204" t="s">
        <v>4142</v>
      </c>
      <c r="AC280" s="15"/>
    </row>
    <row r="281" spans="1:29" x14ac:dyDescent="0.2">
      <c r="A281" s="197" t="s">
        <v>4448</v>
      </c>
      <c r="B281" s="15">
        <v>360</v>
      </c>
      <c r="C281" s="15">
        <v>679</v>
      </c>
      <c r="D281" s="15">
        <v>784</v>
      </c>
      <c r="E281" s="15" t="s">
        <v>3511</v>
      </c>
      <c r="F281" s="189" t="s">
        <v>3511</v>
      </c>
      <c r="G281" s="15" t="s">
        <v>3511</v>
      </c>
      <c r="I281" s="10" t="s">
        <v>82</v>
      </c>
      <c r="J281" s="10" t="s">
        <v>82</v>
      </c>
      <c r="K281" s="10" t="s">
        <v>82</v>
      </c>
      <c r="L281" s="10" t="s">
        <v>82</v>
      </c>
      <c r="M281" s="10" t="s">
        <v>26</v>
      </c>
      <c r="N281" s="10" t="s">
        <v>26</v>
      </c>
      <c r="O281" s="10" t="s">
        <v>82</v>
      </c>
      <c r="P281" s="10" t="s">
        <v>82</v>
      </c>
      <c r="Q281" s="10" t="s">
        <v>82</v>
      </c>
      <c r="R281" s="10">
        <f t="shared" si="12"/>
        <v>2</v>
      </c>
      <c r="S281" s="10">
        <f t="shared" si="13"/>
        <v>5</v>
      </c>
      <c r="T281" s="10">
        <f t="shared" si="14"/>
        <v>7</v>
      </c>
      <c r="U281" s="15"/>
      <c r="V281" s="50" t="s">
        <v>3507</v>
      </c>
      <c r="W281" s="14"/>
      <c r="X281" s="14" t="s">
        <v>3481</v>
      </c>
      <c r="Y281" s="15"/>
      <c r="Z281" s="187" t="s">
        <v>4130</v>
      </c>
      <c r="AA281" s="187" t="s">
        <v>3481</v>
      </c>
      <c r="AB281" s="204" t="s">
        <v>4142</v>
      </c>
      <c r="AC281" s="15"/>
    </row>
    <row r="282" spans="1:29" ht="36" x14ac:dyDescent="0.2">
      <c r="A282" s="197" t="s">
        <v>4448</v>
      </c>
      <c r="B282" s="15">
        <v>361</v>
      </c>
      <c r="C282" s="15">
        <v>677</v>
      </c>
      <c r="D282" s="15">
        <v>782</v>
      </c>
      <c r="E282" s="15" t="s">
        <v>3512</v>
      </c>
      <c r="F282" s="189" t="s">
        <v>3512</v>
      </c>
      <c r="G282" s="21" t="s">
        <v>3512</v>
      </c>
      <c r="I282" s="10" t="s">
        <v>3513</v>
      </c>
      <c r="J282" s="10" t="s">
        <v>82</v>
      </c>
      <c r="K282" s="10" t="s">
        <v>3514</v>
      </c>
      <c r="L282" s="10" t="s">
        <v>3515</v>
      </c>
      <c r="M282" s="10" t="s">
        <v>3516</v>
      </c>
      <c r="N282" s="10" t="s">
        <v>3517</v>
      </c>
      <c r="O282" s="10" t="s">
        <v>82</v>
      </c>
      <c r="P282" s="10" t="s">
        <v>3518</v>
      </c>
      <c r="Q282" s="10" t="s">
        <v>3519</v>
      </c>
      <c r="R282" s="10">
        <f t="shared" si="12"/>
        <v>2</v>
      </c>
      <c r="S282" s="10">
        <f t="shared" si="13"/>
        <v>7</v>
      </c>
      <c r="T282" s="10">
        <f t="shared" si="14"/>
        <v>9</v>
      </c>
      <c r="U282" s="14" t="s">
        <v>3480</v>
      </c>
      <c r="V282" s="50" t="s">
        <v>3520</v>
      </c>
      <c r="W282" s="14"/>
      <c r="X282" s="14" t="s">
        <v>3481</v>
      </c>
      <c r="Y282" s="15"/>
      <c r="Z282" s="187" t="s">
        <v>4130</v>
      </c>
      <c r="AA282" s="187" t="s">
        <v>3481</v>
      </c>
      <c r="AB282" s="204" t="s">
        <v>4142</v>
      </c>
      <c r="AC282" s="15"/>
    </row>
    <row r="283" spans="1:29" x14ac:dyDescent="0.2">
      <c r="A283" s="197" t="s">
        <v>4448</v>
      </c>
      <c r="B283" s="15">
        <v>362</v>
      </c>
      <c r="C283" s="15">
        <v>681</v>
      </c>
      <c r="D283" s="15">
        <v>786</v>
      </c>
      <c r="E283" s="15" t="s">
        <v>3521</v>
      </c>
      <c r="F283" s="189" t="s">
        <v>3521</v>
      </c>
      <c r="G283" s="15" t="s">
        <v>3521</v>
      </c>
      <c r="I283" s="10" t="s">
        <v>3522</v>
      </c>
      <c r="J283" s="10" t="s">
        <v>26</v>
      </c>
      <c r="K283" s="10" t="s">
        <v>3523</v>
      </c>
      <c r="L283" s="10" t="s">
        <v>3524</v>
      </c>
      <c r="M283" s="10" t="s">
        <v>3525</v>
      </c>
      <c r="N283" s="10" t="s">
        <v>3526</v>
      </c>
      <c r="O283" s="10" t="s">
        <v>26</v>
      </c>
      <c r="P283" s="10" t="s">
        <v>3527</v>
      </c>
      <c r="Q283" s="10" t="s">
        <v>3528</v>
      </c>
      <c r="R283" s="10">
        <f t="shared" si="12"/>
        <v>1</v>
      </c>
      <c r="S283" s="10">
        <f t="shared" si="13"/>
        <v>6</v>
      </c>
      <c r="T283" s="10">
        <f t="shared" si="14"/>
        <v>7</v>
      </c>
      <c r="U283" s="14" t="s">
        <v>3480</v>
      </c>
      <c r="V283" s="50"/>
      <c r="W283" s="14"/>
      <c r="X283" s="14" t="s">
        <v>3481</v>
      </c>
      <c r="Y283" s="15"/>
      <c r="Z283" s="187" t="s">
        <v>4130</v>
      </c>
      <c r="AA283" s="187" t="s">
        <v>3481</v>
      </c>
      <c r="AB283" s="204" t="s">
        <v>4142</v>
      </c>
      <c r="AC283" s="15"/>
    </row>
    <row r="284" spans="1:29" x14ac:dyDescent="0.2">
      <c r="A284" s="197" t="s">
        <v>4448</v>
      </c>
      <c r="B284" s="15">
        <v>363</v>
      </c>
      <c r="C284" s="15">
        <v>678</v>
      </c>
      <c r="D284" s="15">
        <v>783</v>
      </c>
      <c r="E284" s="15" t="s">
        <v>3529</v>
      </c>
      <c r="F284" s="189" t="s">
        <v>3529</v>
      </c>
      <c r="G284" s="21" t="s">
        <v>3530</v>
      </c>
      <c r="I284" s="10" t="s">
        <v>3531</v>
      </c>
      <c r="J284" s="10" t="s">
        <v>26</v>
      </c>
      <c r="K284" s="10" t="s">
        <v>3532</v>
      </c>
      <c r="L284" s="10" t="s">
        <v>3533</v>
      </c>
      <c r="M284" s="10" t="s">
        <v>3534</v>
      </c>
      <c r="N284" s="10" t="s">
        <v>3535</v>
      </c>
      <c r="O284" s="10" t="s">
        <v>26</v>
      </c>
      <c r="P284" s="10" t="s">
        <v>3536</v>
      </c>
      <c r="Q284" s="10" t="s">
        <v>3537</v>
      </c>
      <c r="R284" s="10">
        <f t="shared" si="12"/>
        <v>1</v>
      </c>
      <c r="S284" s="10">
        <f t="shared" si="13"/>
        <v>6</v>
      </c>
      <c r="T284" s="10">
        <f t="shared" si="14"/>
        <v>7</v>
      </c>
      <c r="U284" s="14" t="s">
        <v>3480</v>
      </c>
      <c r="V284" s="50"/>
      <c r="W284" s="14"/>
      <c r="X284" s="14" t="s">
        <v>3481</v>
      </c>
      <c r="Y284" s="15"/>
      <c r="Z284" s="187" t="s">
        <v>4130</v>
      </c>
      <c r="AA284" s="187" t="s">
        <v>3481</v>
      </c>
      <c r="AB284" s="204" t="s">
        <v>4142</v>
      </c>
      <c r="AC284" s="15"/>
    </row>
    <row r="285" spans="1:29" x14ac:dyDescent="0.2">
      <c r="A285" s="197" t="s">
        <v>4448</v>
      </c>
      <c r="B285" s="15">
        <v>364</v>
      </c>
      <c r="C285" s="15">
        <v>680</v>
      </c>
      <c r="D285" s="15">
        <v>785</v>
      </c>
      <c r="E285" s="15" t="s">
        <v>3538</v>
      </c>
      <c r="F285" s="189" t="s">
        <v>3538</v>
      </c>
      <c r="G285" s="15" t="s">
        <v>3538</v>
      </c>
      <c r="I285" s="10" t="s">
        <v>26</v>
      </c>
      <c r="J285" s="10" t="s">
        <v>82</v>
      </c>
      <c r="K285" s="10" t="s">
        <v>82</v>
      </c>
      <c r="L285" s="10" t="s">
        <v>26</v>
      </c>
      <c r="M285" s="10" t="s">
        <v>26</v>
      </c>
      <c r="N285" s="10" t="s">
        <v>26</v>
      </c>
      <c r="O285" s="10" t="s">
        <v>26</v>
      </c>
      <c r="P285" s="10" t="s">
        <v>82</v>
      </c>
      <c r="Q285" s="10" t="s">
        <v>82</v>
      </c>
      <c r="R285" s="10">
        <f t="shared" si="12"/>
        <v>1</v>
      </c>
      <c r="S285" s="10">
        <f t="shared" si="13"/>
        <v>3</v>
      </c>
      <c r="T285" s="10">
        <f t="shared" si="14"/>
        <v>4</v>
      </c>
      <c r="U285" s="14" t="s">
        <v>3480</v>
      </c>
      <c r="V285" s="50"/>
      <c r="W285" s="14"/>
      <c r="X285" s="14" t="s">
        <v>3481</v>
      </c>
      <c r="Y285" s="15"/>
      <c r="Z285" s="187" t="s">
        <v>4130</v>
      </c>
      <c r="AA285" s="187" t="s">
        <v>3481</v>
      </c>
      <c r="AB285" s="204" t="s">
        <v>4142</v>
      </c>
      <c r="AC285" s="15"/>
    </row>
    <row r="286" spans="1:29" x14ac:dyDescent="0.2">
      <c r="A286" s="197" t="s">
        <v>4448</v>
      </c>
      <c r="B286" s="15">
        <v>365</v>
      </c>
      <c r="C286" s="15">
        <v>386</v>
      </c>
      <c r="D286" s="15">
        <v>480</v>
      </c>
      <c r="E286" s="15" t="s">
        <v>3539</v>
      </c>
      <c r="F286" s="189" t="s">
        <v>4232</v>
      </c>
      <c r="G286" s="21" t="s">
        <v>3540</v>
      </c>
      <c r="I286" s="10" t="s">
        <v>3479</v>
      </c>
      <c r="J286" s="10" t="s">
        <v>26</v>
      </c>
      <c r="K286" s="10" t="s">
        <v>3479</v>
      </c>
      <c r="L286" s="10" t="s">
        <v>3479</v>
      </c>
      <c r="M286" s="10" t="s">
        <v>26</v>
      </c>
      <c r="N286" s="10" t="s">
        <v>26</v>
      </c>
      <c r="O286" s="10" t="s">
        <v>26</v>
      </c>
      <c r="P286" s="10" t="s">
        <v>3479</v>
      </c>
      <c r="Q286" s="10" t="s">
        <v>3479</v>
      </c>
      <c r="R286" s="10">
        <f t="shared" si="12"/>
        <v>1</v>
      </c>
      <c r="S286" s="10">
        <f t="shared" si="13"/>
        <v>4</v>
      </c>
      <c r="T286" s="10">
        <f t="shared" si="14"/>
        <v>5</v>
      </c>
      <c r="U286" s="14" t="s">
        <v>3480</v>
      </c>
      <c r="V286" s="50"/>
      <c r="W286" s="14"/>
      <c r="X286" s="14" t="s">
        <v>3481</v>
      </c>
      <c r="Y286" s="15"/>
      <c r="Z286" s="187" t="s">
        <v>4130</v>
      </c>
      <c r="AA286" s="187" t="s">
        <v>3481</v>
      </c>
      <c r="AB286" s="204" t="s">
        <v>4142</v>
      </c>
      <c r="AC286" s="15"/>
    </row>
    <row r="287" spans="1:29" x14ac:dyDescent="0.2">
      <c r="A287" s="197" t="s">
        <v>4448</v>
      </c>
      <c r="B287" s="15">
        <v>367</v>
      </c>
      <c r="C287" s="15">
        <v>787</v>
      </c>
      <c r="D287" s="15">
        <v>912</v>
      </c>
      <c r="E287" s="15" t="s">
        <v>3541</v>
      </c>
      <c r="F287" s="189" t="s">
        <v>3541</v>
      </c>
      <c r="G287" s="15" t="s">
        <v>3541</v>
      </c>
      <c r="I287" s="10" t="s">
        <v>3542</v>
      </c>
      <c r="J287" s="10" t="s">
        <v>3543</v>
      </c>
      <c r="K287" s="10" t="s">
        <v>3544</v>
      </c>
      <c r="L287" s="10" t="s">
        <v>82</v>
      </c>
      <c r="M287" s="10" t="s">
        <v>25</v>
      </c>
      <c r="N287" s="10" t="s">
        <v>3545</v>
      </c>
      <c r="O287" s="10" t="s">
        <v>3546</v>
      </c>
      <c r="P287" s="10" t="s">
        <v>82</v>
      </c>
      <c r="Q287" s="10" t="s">
        <v>82</v>
      </c>
      <c r="R287" s="10">
        <f t="shared" si="12"/>
        <v>2</v>
      </c>
      <c r="S287" s="10">
        <f t="shared" si="13"/>
        <v>7</v>
      </c>
      <c r="T287" s="10">
        <f t="shared" si="14"/>
        <v>9</v>
      </c>
      <c r="U287" s="14" t="s">
        <v>3480</v>
      </c>
      <c r="V287" s="50"/>
      <c r="W287" s="14"/>
      <c r="X287" s="14" t="s">
        <v>3481</v>
      </c>
      <c r="Y287" s="15"/>
      <c r="Z287" s="187" t="s">
        <v>4130</v>
      </c>
      <c r="AA287" s="187" t="s">
        <v>3481</v>
      </c>
      <c r="AB287" s="205" t="s">
        <v>4465</v>
      </c>
      <c r="AC287" s="15"/>
    </row>
    <row r="288" spans="1:29" ht="24" x14ac:dyDescent="0.2">
      <c r="A288" s="197" t="s">
        <v>4448</v>
      </c>
      <c r="B288" s="15">
        <v>368</v>
      </c>
      <c r="C288" s="15">
        <v>784</v>
      </c>
      <c r="D288" s="15">
        <v>908</v>
      </c>
      <c r="E288" s="15" t="s">
        <v>3547</v>
      </c>
      <c r="F288" s="189" t="s">
        <v>4227</v>
      </c>
      <c r="G288" s="21" t="s">
        <v>4460</v>
      </c>
      <c r="I288" s="10" t="s">
        <v>3479</v>
      </c>
      <c r="J288" s="10" t="s">
        <v>26</v>
      </c>
      <c r="K288" s="10" t="s">
        <v>3479</v>
      </c>
      <c r="L288" s="10" t="s">
        <v>3479</v>
      </c>
      <c r="M288" s="10" t="s">
        <v>26</v>
      </c>
      <c r="N288" s="10" t="s">
        <v>26</v>
      </c>
      <c r="O288" s="10" t="s">
        <v>26</v>
      </c>
      <c r="P288" s="10" t="s">
        <v>3479</v>
      </c>
      <c r="Q288" s="10" t="s">
        <v>3479</v>
      </c>
      <c r="R288" s="10">
        <f t="shared" si="12"/>
        <v>1</v>
      </c>
      <c r="S288" s="10">
        <f t="shared" si="13"/>
        <v>4</v>
      </c>
      <c r="T288" s="10">
        <f t="shared" si="14"/>
        <v>5</v>
      </c>
      <c r="U288" s="14" t="s">
        <v>3480</v>
      </c>
      <c r="V288" s="50" t="s">
        <v>3549</v>
      </c>
      <c r="W288" s="14"/>
      <c r="X288" s="14" t="s">
        <v>3481</v>
      </c>
      <c r="Y288" s="15"/>
      <c r="Z288" s="187" t="s">
        <v>4130</v>
      </c>
      <c r="AA288" s="187" t="s">
        <v>3481</v>
      </c>
      <c r="AB288" s="205" t="s">
        <v>4465</v>
      </c>
      <c r="AC288" s="15"/>
    </row>
    <row r="289" spans="1:29" x14ac:dyDescent="0.2">
      <c r="A289" s="197" t="s">
        <v>4448</v>
      </c>
      <c r="B289" s="15">
        <v>369</v>
      </c>
      <c r="C289" s="15">
        <v>785</v>
      </c>
      <c r="D289" s="15">
        <v>910</v>
      </c>
      <c r="E289" s="15" t="s">
        <v>3550</v>
      </c>
      <c r="F289" s="189" t="s">
        <v>3550</v>
      </c>
      <c r="G289" s="15" t="s">
        <v>3550</v>
      </c>
      <c r="I289" s="10" t="s">
        <v>82</v>
      </c>
      <c r="J289" s="10" t="s">
        <v>82</v>
      </c>
      <c r="K289" s="10" t="s">
        <v>82</v>
      </c>
      <c r="L289" s="10" t="s">
        <v>82</v>
      </c>
      <c r="M289" s="202" t="s">
        <v>110</v>
      </c>
      <c r="N289" s="202" t="s">
        <v>110</v>
      </c>
      <c r="O289" s="10" t="s">
        <v>26</v>
      </c>
      <c r="P289" s="10" t="s">
        <v>82</v>
      </c>
      <c r="Q289" s="10" t="s">
        <v>82</v>
      </c>
      <c r="R289" s="10">
        <f t="shared" si="12"/>
        <v>2</v>
      </c>
      <c r="S289" s="10">
        <f t="shared" si="13"/>
        <v>6</v>
      </c>
      <c r="T289" s="10">
        <f t="shared" si="14"/>
        <v>8</v>
      </c>
      <c r="U289" s="14" t="s">
        <v>3480</v>
      </c>
      <c r="V289" s="50"/>
      <c r="W289" s="14"/>
      <c r="X289" s="14" t="s">
        <v>3481</v>
      </c>
      <c r="Y289" s="15"/>
      <c r="Z289" s="187" t="s">
        <v>4130</v>
      </c>
      <c r="AA289" s="187" t="s">
        <v>3481</v>
      </c>
      <c r="AB289" s="205" t="s">
        <v>4465</v>
      </c>
      <c r="AC289" s="15"/>
    </row>
    <row r="290" spans="1:29" x14ac:dyDescent="0.2">
      <c r="A290" s="197" t="s">
        <v>4448</v>
      </c>
      <c r="B290" s="15">
        <v>370</v>
      </c>
      <c r="C290" s="15">
        <v>786</v>
      </c>
      <c r="D290" s="15">
        <v>911</v>
      </c>
      <c r="E290" s="15" t="s">
        <v>3551</v>
      </c>
      <c r="F290" s="189" t="s">
        <v>3551</v>
      </c>
      <c r="G290" s="15" t="s">
        <v>3551</v>
      </c>
      <c r="I290" s="10" t="s">
        <v>3552</v>
      </c>
      <c r="J290" s="10" t="s">
        <v>3553</v>
      </c>
      <c r="K290" s="10" t="s">
        <v>3554</v>
      </c>
      <c r="L290" s="10" t="s">
        <v>3555</v>
      </c>
      <c r="M290" s="10" t="s">
        <v>3556</v>
      </c>
      <c r="N290" s="10" t="s">
        <v>3557</v>
      </c>
      <c r="O290" s="10" t="s">
        <v>26</v>
      </c>
      <c r="P290" s="10" t="s">
        <v>3558</v>
      </c>
      <c r="Q290" s="10" t="s">
        <v>3559</v>
      </c>
      <c r="R290" s="10">
        <f t="shared" si="12"/>
        <v>2</v>
      </c>
      <c r="S290" s="10">
        <f t="shared" si="13"/>
        <v>6</v>
      </c>
      <c r="T290" s="10">
        <f t="shared" si="14"/>
        <v>8</v>
      </c>
      <c r="U290" s="14" t="s">
        <v>3480</v>
      </c>
      <c r="V290" s="50"/>
      <c r="W290" s="14"/>
      <c r="X290" s="14" t="s">
        <v>3481</v>
      </c>
      <c r="Y290" s="15"/>
      <c r="Z290" s="187" t="s">
        <v>4130</v>
      </c>
      <c r="AA290" s="187" t="s">
        <v>3481</v>
      </c>
      <c r="AB290" s="205" t="s">
        <v>4465</v>
      </c>
      <c r="AC290" s="15"/>
    </row>
    <row r="291" spans="1:29" x14ac:dyDescent="0.2">
      <c r="A291" s="197" t="s">
        <v>4448</v>
      </c>
      <c r="B291" s="15">
        <v>371</v>
      </c>
      <c r="C291" s="15">
        <v>709</v>
      </c>
      <c r="D291" s="15">
        <v>818</v>
      </c>
      <c r="E291" s="15" t="s">
        <v>3560</v>
      </c>
      <c r="F291" s="189" t="s">
        <v>3560</v>
      </c>
      <c r="G291" s="57" t="s">
        <v>3560</v>
      </c>
      <c r="I291" s="10" t="s">
        <v>3561</v>
      </c>
      <c r="J291" s="10" t="s">
        <v>26</v>
      </c>
      <c r="K291" s="10" t="s">
        <v>3562</v>
      </c>
      <c r="L291" s="10" t="s">
        <v>26</v>
      </c>
      <c r="M291" s="10" t="s">
        <v>3563</v>
      </c>
      <c r="N291" s="10" t="s">
        <v>3564</v>
      </c>
      <c r="O291" s="10" t="s">
        <v>26</v>
      </c>
      <c r="P291" s="10" t="s">
        <v>3565</v>
      </c>
      <c r="Q291" s="10" t="s">
        <v>3566</v>
      </c>
      <c r="R291" s="10">
        <f t="shared" si="12"/>
        <v>1</v>
      </c>
      <c r="S291" s="10">
        <f t="shared" si="13"/>
        <v>5</v>
      </c>
      <c r="T291" s="10">
        <f t="shared" si="14"/>
        <v>6</v>
      </c>
      <c r="U291" s="15"/>
      <c r="V291" s="50" t="s">
        <v>3507</v>
      </c>
      <c r="W291" s="14"/>
      <c r="X291" s="14" t="s">
        <v>3481</v>
      </c>
      <c r="Y291" s="15"/>
      <c r="Z291" s="187" t="s">
        <v>4130</v>
      </c>
      <c r="AA291" s="187" t="s">
        <v>3481</v>
      </c>
      <c r="AB291" s="205" t="s">
        <v>4465</v>
      </c>
      <c r="AC291" s="15"/>
    </row>
    <row r="292" spans="1:29" x14ac:dyDescent="0.2">
      <c r="A292" s="197" t="s">
        <v>4448</v>
      </c>
      <c r="B292" s="15">
        <v>372</v>
      </c>
      <c r="C292" s="15">
        <v>688</v>
      </c>
      <c r="D292" s="15">
        <v>795</v>
      </c>
      <c r="E292" s="15" t="s">
        <v>3567</v>
      </c>
      <c r="F292" s="189" t="s">
        <v>3567</v>
      </c>
      <c r="G292" s="15" t="s">
        <v>3567</v>
      </c>
      <c r="I292" s="10" t="s">
        <v>32</v>
      </c>
      <c r="J292" s="10" t="s">
        <v>32</v>
      </c>
      <c r="K292" s="10" t="s">
        <v>32</v>
      </c>
      <c r="L292" s="10" t="s">
        <v>26</v>
      </c>
      <c r="M292" s="10" t="s">
        <v>26</v>
      </c>
      <c r="N292" s="10" t="s">
        <v>26</v>
      </c>
      <c r="O292" s="10" t="s">
        <v>26</v>
      </c>
      <c r="P292" s="10" t="s">
        <v>26</v>
      </c>
      <c r="Q292" s="10" t="s">
        <v>26</v>
      </c>
      <c r="R292" s="10">
        <f t="shared" si="12"/>
        <v>2</v>
      </c>
      <c r="S292" s="10">
        <f t="shared" si="13"/>
        <v>1</v>
      </c>
      <c r="T292" s="10">
        <f t="shared" si="14"/>
        <v>3</v>
      </c>
      <c r="U292" s="14" t="s">
        <v>3480</v>
      </c>
      <c r="V292" s="50"/>
      <c r="W292" s="14"/>
      <c r="X292" s="14" t="s">
        <v>3481</v>
      </c>
      <c r="Y292" s="15"/>
      <c r="Z292" s="187" t="s">
        <v>4130</v>
      </c>
      <c r="AA292" s="187" t="s">
        <v>3481</v>
      </c>
      <c r="AB292" s="205" t="s">
        <v>4465</v>
      </c>
      <c r="AC292" s="15"/>
    </row>
    <row r="293" spans="1:29" x14ac:dyDescent="0.2">
      <c r="A293" s="197" t="s">
        <v>4448</v>
      </c>
      <c r="B293" s="15">
        <v>374</v>
      </c>
      <c r="C293" s="15">
        <v>687</v>
      </c>
      <c r="D293" s="15">
        <v>794</v>
      </c>
      <c r="E293" s="15" t="s">
        <v>3568</v>
      </c>
      <c r="F293" s="189" t="s">
        <v>3568</v>
      </c>
      <c r="G293" s="15" t="s">
        <v>3568</v>
      </c>
      <c r="I293" s="10" t="s">
        <v>82</v>
      </c>
      <c r="J293" s="10" t="s">
        <v>82</v>
      </c>
      <c r="K293" s="10" t="s">
        <v>82</v>
      </c>
      <c r="L293" s="10" t="s">
        <v>82</v>
      </c>
      <c r="M293" s="10" t="s">
        <v>26</v>
      </c>
      <c r="N293" s="10" t="s">
        <v>26</v>
      </c>
      <c r="O293" s="10" t="s">
        <v>26</v>
      </c>
      <c r="P293" s="10" t="s">
        <v>82</v>
      </c>
      <c r="Q293" s="10" t="s">
        <v>82</v>
      </c>
      <c r="R293" s="10">
        <f t="shared" si="12"/>
        <v>2</v>
      </c>
      <c r="S293" s="10">
        <f t="shared" si="13"/>
        <v>4</v>
      </c>
      <c r="T293" s="10">
        <f t="shared" si="14"/>
        <v>6</v>
      </c>
      <c r="U293" s="14" t="s">
        <v>3480</v>
      </c>
      <c r="V293" s="50"/>
      <c r="W293" s="14"/>
      <c r="X293" s="14" t="s">
        <v>3481</v>
      </c>
      <c r="Y293" s="15"/>
      <c r="Z293" s="187" t="s">
        <v>4130</v>
      </c>
      <c r="AA293" s="187" t="s">
        <v>3481</v>
      </c>
      <c r="AB293" s="205" t="s">
        <v>4465</v>
      </c>
      <c r="AC293" s="15"/>
    </row>
    <row r="294" spans="1:29" x14ac:dyDescent="0.2">
      <c r="A294" s="197" t="s">
        <v>4448</v>
      </c>
      <c r="B294" s="15">
        <v>375</v>
      </c>
      <c r="C294" s="15">
        <v>707</v>
      </c>
      <c r="D294" s="15">
        <v>816</v>
      </c>
      <c r="E294" s="15" t="s">
        <v>3569</v>
      </c>
      <c r="F294" s="189" t="s">
        <v>3569</v>
      </c>
      <c r="G294" s="15" t="s">
        <v>3569</v>
      </c>
      <c r="I294" s="10" t="s">
        <v>3570</v>
      </c>
      <c r="J294" s="10" t="s">
        <v>3571</v>
      </c>
      <c r="K294" s="10" t="s">
        <v>3572</v>
      </c>
      <c r="L294" s="10" t="s">
        <v>3573</v>
      </c>
      <c r="M294" s="10" t="s">
        <v>3574</v>
      </c>
      <c r="N294" s="10" t="s">
        <v>3575</v>
      </c>
      <c r="O294" s="10" t="s">
        <v>26</v>
      </c>
      <c r="P294" s="10" t="s">
        <v>3576</v>
      </c>
      <c r="Q294" s="10" t="s">
        <v>3577</v>
      </c>
      <c r="R294" s="10">
        <f t="shared" si="12"/>
        <v>2</v>
      </c>
      <c r="S294" s="10">
        <f t="shared" si="13"/>
        <v>6</v>
      </c>
      <c r="T294" s="10">
        <f t="shared" si="14"/>
        <v>8</v>
      </c>
      <c r="U294" s="14" t="s">
        <v>3480</v>
      </c>
      <c r="V294" s="50"/>
      <c r="W294" s="14"/>
      <c r="X294" s="14" t="s">
        <v>3481</v>
      </c>
      <c r="Y294" s="15"/>
      <c r="Z294" s="187" t="s">
        <v>4130</v>
      </c>
      <c r="AA294" s="187" t="s">
        <v>3481</v>
      </c>
      <c r="AB294" s="205" t="s">
        <v>4466</v>
      </c>
      <c r="AC294" s="15"/>
    </row>
    <row r="295" spans="1:29" x14ac:dyDescent="0.2">
      <c r="A295" s="197" t="s">
        <v>4448</v>
      </c>
      <c r="B295" s="15">
        <v>376</v>
      </c>
      <c r="C295" s="15">
        <v>706</v>
      </c>
      <c r="D295" s="15">
        <v>815</v>
      </c>
      <c r="E295" s="15" t="s">
        <v>3578</v>
      </c>
      <c r="F295" s="189" t="s">
        <v>3578</v>
      </c>
      <c r="G295" s="15" t="s">
        <v>3578</v>
      </c>
      <c r="I295" s="10" t="s">
        <v>82</v>
      </c>
      <c r="J295" s="10" t="s">
        <v>82</v>
      </c>
      <c r="K295" s="10" t="s">
        <v>82</v>
      </c>
      <c r="L295" s="10" t="s">
        <v>82</v>
      </c>
      <c r="M295" s="10" t="s">
        <v>26</v>
      </c>
      <c r="N295" s="10" t="s">
        <v>26</v>
      </c>
      <c r="O295" s="10" t="s">
        <v>82</v>
      </c>
      <c r="P295" s="10" t="s">
        <v>82</v>
      </c>
      <c r="Q295" s="10" t="s">
        <v>82</v>
      </c>
      <c r="R295" s="10">
        <f t="shared" si="12"/>
        <v>2</v>
      </c>
      <c r="S295" s="10">
        <f t="shared" si="13"/>
        <v>5</v>
      </c>
      <c r="T295" s="10">
        <f t="shared" si="14"/>
        <v>7</v>
      </c>
      <c r="U295" s="14" t="s">
        <v>3480</v>
      </c>
      <c r="V295" s="50"/>
      <c r="W295" s="14"/>
      <c r="X295" s="14" t="s">
        <v>3481</v>
      </c>
      <c r="Y295" s="15"/>
      <c r="Z295" s="187" t="s">
        <v>4130</v>
      </c>
      <c r="AA295" s="187" t="s">
        <v>3481</v>
      </c>
      <c r="AB295" s="205" t="s">
        <v>4466</v>
      </c>
      <c r="AC295" s="15"/>
    </row>
    <row r="296" spans="1:29" x14ac:dyDescent="0.2">
      <c r="A296" s="197" t="s">
        <v>4448</v>
      </c>
      <c r="B296" s="15">
        <v>377</v>
      </c>
      <c r="C296" s="15">
        <v>701</v>
      </c>
      <c r="D296" s="15">
        <v>810</v>
      </c>
      <c r="E296" s="15" t="s">
        <v>3579</v>
      </c>
      <c r="F296" s="189" t="s">
        <v>4228</v>
      </c>
      <c r="G296" s="21" t="s">
        <v>3580</v>
      </c>
      <c r="I296" s="10" t="s">
        <v>3479</v>
      </c>
      <c r="J296" s="10" t="s">
        <v>26</v>
      </c>
      <c r="K296" s="10" t="s">
        <v>3479</v>
      </c>
      <c r="L296" s="10" t="s">
        <v>3479</v>
      </c>
      <c r="M296" s="10" t="s">
        <v>26</v>
      </c>
      <c r="N296" s="10" t="s">
        <v>26</v>
      </c>
      <c r="O296" s="10" t="s">
        <v>26</v>
      </c>
      <c r="P296" s="10" t="s">
        <v>3479</v>
      </c>
      <c r="Q296" s="10" t="s">
        <v>3479</v>
      </c>
      <c r="R296" s="10">
        <f t="shared" si="12"/>
        <v>1</v>
      </c>
      <c r="S296" s="10">
        <f t="shared" si="13"/>
        <v>4</v>
      </c>
      <c r="T296" s="10">
        <f t="shared" si="14"/>
        <v>5</v>
      </c>
      <c r="U296" s="14" t="s">
        <v>3480</v>
      </c>
      <c r="V296" s="50"/>
      <c r="W296" s="14"/>
      <c r="X296" s="14" t="s">
        <v>3481</v>
      </c>
      <c r="Y296" s="15"/>
      <c r="Z296" s="187" t="s">
        <v>4130</v>
      </c>
      <c r="AA296" s="187" t="s">
        <v>3481</v>
      </c>
      <c r="AB296" s="205" t="s">
        <v>4466</v>
      </c>
      <c r="AC296" s="15"/>
    </row>
    <row r="297" spans="1:29" x14ac:dyDescent="0.2">
      <c r="A297" s="197" t="s">
        <v>4448</v>
      </c>
      <c r="B297" s="15">
        <v>378</v>
      </c>
      <c r="C297" s="15">
        <v>42</v>
      </c>
      <c r="D297" s="15">
        <v>99</v>
      </c>
      <c r="E297" s="15" t="s">
        <v>3581</v>
      </c>
      <c r="F297" s="189" t="s">
        <v>3582</v>
      </c>
      <c r="G297" s="15" t="s">
        <v>3582</v>
      </c>
      <c r="I297" s="10" t="s">
        <v>25</v>
      </c>
      <c r="J297" s="10" t="s">
        <v>26</v>
      </c>
      <c r="K297" s="10" t="s">
        <v>25</v>
      </c>
      <c r="L297" s="10" t="s">
        <v>26</v>
      </c>
      <c r="M297" s="10" t="s">
        <v>25</v>
      </c>
      <c r="N297" s="10" t="s">
        <v>26</v>
      </c>
      <c r="O297" s="10" t="s">
        <v>26</v>
      </c>
      <c r="P297" s="10" t="s">
        <v>26</v>
      </c>
      <c r="Q297" s="10" t="s">
        <v>25</v>
      </c>
      <c r="R297" s="10">
        <f t="shared" si="12"/>
        <v>1</v>
      </c>
      <c r="S297" s="10">
        <f t="shared" si="13"/>
        <v>3</v>
      </c>
      <c r="T297" s="10">
        <f t="shared" si="14"/>
        <v>4</v>
      </c>
      <c r="U297" s="14" t="s">
        <v>3480</v>
      </c>
      <c r="V297" s="50"/>
      <c r="W297" s="14"/>
      <c r="X297" s="14" t="s">
        <v>3481</v>
      </c>
      <c r="Y297" s="15"/>
      <c r="Z297" s="187" t="s">
        <v>4130</v>
      </c>
      <c r="AA297" s="187" t="s">
        <v>3481</v>
      </c>
      <c r="AB297" s="187" t="s">
        <v>4143</v>
      </c>
      <c r="AC297" s="15"/>
    </row>
    <row r="298" spans="1:29" x14ac:dyDescent="0.2">
      <c r="A298" s="197" t="s">
        <v>4448</v>
      </c>
      <c r="B298" s="15">
        <v>379</v>
      </c>
      <c r="C298" s="15">
        <v>43</v>
      </c>
      <c r="D298" s="15">
        <v>100</v>
      </c>
      <c r="E298" s="15" t="s">
        <v>3583</v>
      </c>
      <c r="F298" s="189" t="s">
        <v>3583</v>
      </c>
      <c r="G298" s="23" t="s">
        <v>3583</v>
      </c>
      <c r="I298" s="10" t="s">
        <v>3584</v>
      </c>
      <c r="J298" s="10" t="s">
        <v>3585</v>
      </c>
      <c r="K298" s="10" t="s">
        <v>3586</v>
      </c>
      <c r="L298" s="10" t="s">
        <v>3587</v>
      </c>
      <c r="M298" s="10" t="s">
        <v>3588</v>
      </c>
      <c r="N298" s="10" t="s">
        <v>3589</v>
      </c>
      <c r="O298" s="10" t="s">
        <v>3590</v>
      </c>
      <c r="P298" s="10" t="s">
        <v>3591</v>
      </c>
      <c r="Q298" s="10" t="s">
        <v>3592</v>
      </c>
      <c r="R298" s="10">
        <f t="shared" si="12"/>
        <v>2</v>
      </c>
      <c r="S298" s="10">
        <f t="shared" si="13"/>
        <v>7</v>
      </c>
      <c r="T298" s="10">
        <f t="shared" si="14"/>
        <v>9</v>
      </c>
      <c r="U298" s="14" t="s">
        <v>3480</v>
      </c>
      <c r="V298" s="50"/>
      <c r="W298" s="14"/>
      <c r="X298" s="14" t="s">
        <v>3481</v>
      </c>
      <c r="Y298" s="15"/>
      <c r="Z298" s="187" t="s">
        <v>4130</v>
      </c>
      <c r="AA298" s="187" t="s">
        <v>3481</v>
      </c>
      <c r="AB298" s="187" t="s">
        <v>4143</v>
      </c>
      <c r="AC298" s="15"/>
    </row>
    <row r="299" spans="1:29" x14ac:dyDescent="0.2">
      <c r="A299" s="197" t="s">
        <v>4448</v>
      </c>
      <c r="B299" s="15">
        <v>380</v>
      </c>
      <c r="C299" s="15">
        <v>44</v>
      </c>
      <c r="D299" s="15">
        <v>101</v>
      </c>
      <c r="E299" s="15" t="s">
        <v>3593</v>
      </c>
      <c r="F299" s="189" t="s">
        <v>3593</v>
      </c>
      <c r="G299" s="15" t="s">
        <v>3593</v>
      </c>
      <c r="I299" s="10" t="s">
        <v>3594</v>
      </c>
      <c r="J299" s="10" t="s">
        <v>26</v>
      </c>
      <c r="K299" s="10" t="s">
        <v>3595</v>
      </c>
      <c r="L299" s="10" t="s">
        <v>3596</v>
      </c>
      <c r="M299" s="10" t="s">
        <v>3597</v>
      </c>
      <c r="N299" s="10" t="s">
        <v>26</v>
      </c>
      <c r="O299" s="10" t="s">
        <v>26</v>
      </c>
      <c r="P299" s="10" t="s">
        <v>3598</v>
      </c>
      <c r="Q299" s="10" t="s">
        <v>3599</v>
      </c>
      <c r="R299" s="10">
        <f t="shared" si="12"/>
        <v>1</v>
      </c>
      <c r="S299" s="10">
        <f t="shared" si="13"/>
        <v>5</v>
      </c>
      <c r="T299" s="10">
        <f t="shared" si="14"/>
        <v>6</v>
      </c>
      <c r="U299" s="14" t="s">
        <v>3480</v>
      </c>
      <c r="V299" s="50"/>
      <c r="W299" s="14"/>
      <c r="X299" s="14" t="s">
        <v>3481</v>
      </c>
      <c r="Y299" s="15"/>
      <c r="Z299" s="187" t="s">
        <v>4130</v>
      </c>
      <c r="AA299" s="187" t="s">
        <v>3481</v>
      </c>
      <c r="AB299" s="187" t="s">
        <v>4143</v>
      </c>
      <c r="AC299" s="15"/>
    </row>
    <row r="300" spans="1:29" x14ac:dyDescent="0.2">
      <c r="A300" s="197" t="s">
        <v>4448</v>
      </c>
      <c r="B300" s="15">
        <v>381</v>
      </c>
      <c r="C300" s="15">
        <v>417</v>
      </c>
      <c r="D300" s="15">
        <v>515</v>
      </c>
      <c r="E300" s="15" t="s">
        <v>1515</v>
      </c>
      <c r="F300" s="189" t="s">
        <v>1515</v>
      </c>
      <c r="G300" s="57" t="s">
        <v>1515</v>
      </c>
      <c r="I300" s="10" t="s">
        <v>1516</v>
      </c>
      <c r="J300" s="10" t="s">
        <v>82</v>
      </c>
      <c r="K300" s="10" t="s">
        <v>1517</v>
      </c>
      <c r="L300" s="10" t="s">
        <v>1518</v>
      </c>
      <c r="M300" s="10" t="s">
        <v>1519</v>
      </c>
      <c r="N300" s="10" t="s">
        <v>1520</v>
      </c>
      <c r="O300" s="10" t="s">
        <v>1521</v>
      </c>
      <c r="P300" s="10" t="s">
        <v>82</v>
      </c>
      <c r="Q300" s="10" t="s">
        <v>82</v>
      </c>
      <c r="R300" s="10">
        <f t="shared" si="12"/>
        <v>2</v>
      </c>
      <c r="S300" s="10">
        <f t="shared" si="13"/>
        <v>7</v>
      </c>
      <c r="T300" s="10">
        <f t="shared" si="14"/>
        <v>9</v>
      </c>
      <c r="U300" s="15"/>
      <c r="V300" s="50"/>
      <c r="W300" s="14"/>
      <c r="X300" s="14" t="s">
        <v>1522</v>
      </c>
      <c r="Y300" s="15"/>
      <c r="Z300" s="187" t="s">
        <v>4130</v>
      </c>
      <c r="AA300" s="187" t="s">
        <v>1522</v>
      </c>
      <c r="AB300" s="187" t="s">
        <v>4144</v>
      </c>
      <c r="AC300" s="15"/>
    </row>
    <row r="301" spans="1:29" x14ac:dyDescent="0.2">
      <c r="A301" s="197" t="s">
        <v>4448</v>
      </c>
      <c r="B301" s="15">
        <v>383</v>
      </c>
      <c r="C301" s="15">
        <v>436</v>
      </c>
      <c r="D301" s="15">
        <v>534</v>
      </c>
      <c r="E301" s="15" t="s">
        <v>1523</v>
      </c>
      <c r="F301" s="189" t="s">
        <v>1523</v>
      </c>
      <c r="G301" s="57" t="s">
        <v>1523</v>
      </c>
      <c r="I301" s="10" t="s">
        <v>1524</v>
      </c>
      <c r="J301" s="10" t="s">
        <v>1525</v>
      </c>
      <c r="K301" s="10" t="s">
        <v>26</v>
      </c>
      <c r="L301" s="10" t="s">
        <v>1526</v>
      </c>
      <c r="M301" s="10" t="s">
        <v>26</v>
      </c>
      <c r="N301" s="10" t="s">
        <v>26</v>
      </c>
      <c r="O301" s="10" t="s">
        <v>1527</v>
      </c>
      <c r="P301" s="10" t="s">
        <v>1528</v>
      </c>
      <c r="Q301" s="10" t="s">
        <v>1529</v>
      </c>
      <c r="R301" s="10">
        <f t="shared" si="12"/>
        <v>2</v>
      </c>
      <c r="S301" s="10">
        <f t="shared" si="13"/>
        <v>4</v>
      </c>
      <c r="T301" s="10">
        <f t="shared" si="14"/>
        <v>6</v>
      </c>
      <c r="U301" s="15"/>
      <c r="V301" s="50"/>
      <c r="W301" s="14"/>
      <c r="X301" s="14" t="s">
        <v>1522</v>
      </c>
      <c r="Y301" s="15"/>
      <c r="Z301" s="187" t="s">
        <v>4130</v>
      </c>
      <c r="AA301" s="187" t="s">
        <v>1522</v>
      </c>
      <c r="AB301" s="187" t="s">
        <v>4144</v>
      </c>
      <c r="AC301" s="15"/>
    </row>
    <row r="302" spans="1:29" x14ac:dyDescent="0.2">
      <c r="A302" s="197" t="s">
        <v>4448</v>
      </c>
      <c r="B302" s="15">
        <v>384</v>
      </c>
      <c r="C302" s="15">
        <v>430</v>
      </c>
      <c r="D302" s="15">
        <v>528</v>
      </c>
      <c r="E302" s="15" t="s">
        <v>1530</v>
      </c>
      <c r="F302" s="189" t="s">
        <v>1530</v>
      </c>
      <c r="G302" s="15" t="s">
        <v>1530</v>
      </c>
      <c r="I302" s="10" t="s">
        <v>1531</v>
      </c>
      <c r="J302" s="10" t="s">
        <v>1532</v>
      </c>
      <c r="K302" s="10" t="s">
        <v>26</v>
      </c>
      <c r="L302" s="10" t="s">
        <v>1533</v>
      </c>
      <c r="M302" s="10" t="s">
        <v>26</v>
      </c>
      <c r="N302" s="10" t="s">
        <v>26</v>
      </c>
      <c r="O302" s="10" t="s">
        <v>1534</v>
      </c>
      <c r="P302" s="10" t="s">
        <v>1535</v>
      </c>
      <c r="Q302" s="10" t="s">
        <v>1536</v>
      </c>
      <c r="R302" s="10">
        <f t="shared" si="12"/>
        <v>2</v>
      </c>
      <c r="S302" s="10">
        <f t="shared" si="13"/>
        <v>4</v>
      </c>
      <c r="T302" s="10">
        <f t="shared" si="14"/>
        <v>6</v>
      </c>
      <c r="U302" s="15"/>
      <c r="V302" s="50"/>
      <c r="W302" s="14"/>
      <c r="X302" s="14" t="s">
        <v>1522</v>
      </c>
      <c r="Y302" s="15"/>
      <c r="Z302" s="187" t="s">
        <v>4130</v>
      </c>
      <c r="AA302" s="187" t="s">
        <v>1522</v>
      </c>
      <c r="AB302" s="187" t="s">
        <v>4144</v>
      </c>
      <c r="AC302" s="15"/>
    </row>
    <row r="303" spans="1:29" x14ac:dyDescent="0.2">
      <c r="A303" s="197" t="s">
        <v>4448</v>
      </c>
      <c r="B303" s="15">
        <v>385</v>
      </c>
      <c r="C303" s="15">
        <v>426</v>
      </c>
      <c r="D303" s="15">
        <v>524</v>
      </c>
      <c r="E303" s="15" t="s">
        <v>1537</v>
      </c>
      <c r="F303" s="189" t="s">
        <v>1537</v>
      </c>
      <c r="G303" s="15" t="s">
        <v>1537</v>
      </c>
      <c r="I303" s="10" t="s">
        <v>1538</v>
      </c>
      <c r="J303" s="10" t="s">
        <v>1539</v>
      </c>
      <c r="K303" s="10" t="s">
        <v>26</v>
      </c>
      <c r="L303" s="10" t="s">
        <v>1540</v>
      </c>
      <c r="M303" s="10" t="s">
        <v>26</v>
      </c>
      <c r="N303" s="10" t="s">
        <v>26</v>
      </c>
      <c r="O303" s="10" t="s">
        <v>1541</v>
      </c>
      <c r="P303" s="10" t="s">
        <v>1542</v>
      </c>
      <c r="Q303" s="10" t="s">
        <v>1543</v>
      </c>
      <c r="R303" s="10">
        <f t="shared" si="12"/>
        <v>2</v>
      </c>
      <c r="S303" s="10">
        <f t="shared" si="13"/>
        <v>4</v>
      </c>
      <c r="T303" s="10">
        <f t="shared" si="14"/>
        <v>6</v>
      </c>
      <c r="U303" s="15"/>
      <c r="V303" s="50"/>
      <c r="W303" s="14"/>
      <c r="X303" s="14" t="s">
        <v>1522</v>
      </c>
      <c r="Y303" s="15"/>
      <c r="Z303" s="187" t="s">
        <v>4130</v>
      </c>
      <c r="AA303" s="187" t="s">
        <v>1522</v>
      </c>
      <c r="AB303" s="187" t="s">
        <v>4144</v>
      </c>
      <c r="AC303" s="15"/>
    </row>
    <row r="304" spans="1:29" x14ac:dyDescent="0.2">
      <c r="A304" s="197" t="s">
        <v>4448</v>
      </c>
      <c r="B304" s="15">
        <v>386</v>
      </c>
      <c r="C304" s="15">
        <v>400</v>
      </c>
      <c r="D304" s="15">
        <v>498</v>
      </c>
      <c r="E304" s="15" t="s">
        <v>1544</v>
      </c>
      <c r="F304" s="189" t="s">
        <v>1544</v>
      </c>
      <c r="G304" s="15" t="s">
        <v>1544</v>
      </c>
      <c r="I304" s="10" t="s">
        <v>1545</v>
      </c>
      <c r="J304" s="10" t="s">
        <v>1546</v>
      </c>
      <c r="K304" s="10" t="s">
        <v>26</v>
      </c>
      <c r="L304" s="10" t="s">
        <v>1547</v>
      </c>
      <c r="M304" s="10" t="s">
        <v>26</v>
      </c>
      <c r="N304" s="10" t="s">
        <v>26</v>
      </c>
      <c r="O304" s="10" t="s">
        <v>1548</v>
      </c>
      <c r="P304" s="10" t="s">
        <v>1549</v>
      </c>
      <c r="Q304" s="10" t="s">
        <v>1550</v>
      </c>
      <c r="R304" s="10">
        <f t="shared" si="12"/>
        <v>2</v>
      </c>
      <c r="S304" s="10">
        <f t="shared" si="13"/>
        <v>4</v>
      </c>
      <c r="T304" s="10">
        <f t="shared" si="14"/>
        <v>6</v>
      </c>
      <c r="U304" s="15"/>
      <c r="V304" s="50"/>
      <c r="W304" s="14"/>
      <c r="X304" s="14" t="s">
        <v>1522</v>
      </c>
      <c r="Y304" s="15"/>
      <c r="Z304" s="187" t="s">
        <v>4130</v>
      </c>
      <c r="AA304" s="187" t="s">
        <v>1522</v>
      </c>
      <c r="AB304" s="187" t="s">
        <v>4144</v>
      </c>
      <c r="AC304" s="15"/>
    </row>
    <row r="305" spans="1:29" x14ac:dyDescent="0.2">
      <c r="A305" s="197" t="s">
        <v>4448</v>
      </c>
      <c r="B305" s="15">
        <v>387</v>
      </c>
      <c r="C305" s="15">
        <v>406</v>
      </c>
      <c r="D305" s="15">
        <v>504</v>
      </c>
      <c r="E305" s="15" t="s">
        <v>1551</v>
      </c>
      <c r="F305" s="189" t="s">
        <v>1551</v>
      </c>
      <c r="G305" s="23" t="s">
        <v>1551</v>
      </c>
      <c r="I305" s="10" t="s">
        <v>1552</v>
      </c>
      <c r="J305" s="10" t="s">
        <v>1553</v>
      </c>
      <c r="K305" s="10" t="s">
        <v>26</v>
      </c>
      <c r="L305" s="10" t="s">
        <v>1554</v>
      </c>
      <c r="M305" s="10" t="s">
        <v>26</v>
      </c>
      <c r="N305" s="10" t="s">
        <v>26</v>
      </c>
      <c r="O305" s="10" t="s">
        <v>1555</v>
      </c>
      <c r="P305" s="10" t="s">
        <v>1556</v>
      </c>
      <c r="Q305" s="10" t="s">
        <v>1557</v>
      </c>
      <c r="R305" s="10">
        <f t="shared" si="12"/>
        <v>2</v>
      </c>
      <c r="S305" s="10">
        <f t="shared" si="13"/>
        <v>4</v>
      </c>
      <c r="T305" s="10">
        <f t="shared" si="14"/>
        <v>6</v>
      </c>
      <c r="U305" s="15"/>
      <c r="V305" s="50"/>
      <c r="W305" s="14"/>
      <c r="X305" s="14" t="s">
        <v>1522</v>
      </c>
      <c r="Y305" s="15"/>
      <c r="Z305" s="187" t="s">
        <v>4130</v>
      </c>
      <c r="AA305" s="187" t="s">
        <v>1522</v>
      </c>
      <c r="AB305" s="187" t="s">
        <v>4144</v>
      </c>
      <c r="AC305" s="15"/>
    </row>
    <row r="306" spans="1:29" x14ac:dyDescent="0.2">
      <c r="A306" s="197" t="s">
        <v>4448</v>
      </c>
      <c r="B306" s="15">
        <v>388</v>
      </c>
      <c r="C306" s="15">
        <v>398</v>
      </c>
      <c r="D306" s="15">
        <v>496</v>
      </c>
      <c r="E306" s="15" t="s">
        <v>1558</v>
      </c>
      <c r="F306" s="189" t="s">
        <v>1558</v>
      </c>
      <c r="G306" s="57" t="s">
        <v>1558</v>
      </c>
      <c r="I306" s="10" t="s">
        <v>1559</v>
      </c>
      <c r="J306" s="10" t="s">
        <v>1560</v>
      </c>
      <c r="K306" s="10" t="s">
        <v>26</v>
      </c>
      <c r="L306" s="10" t="s">
        <v>1561</v>
      </c>
      <c r="M306" s="10" t="s">
        <v>26</v>
      </c>
      <c r="N306" s="10" t="s">
        <v>26</v>
      </c>
      <c r="O306" s="10" t="s">
        <v>1562</v>
      </c>
      <c r="P306" s="10" t="s">
        <v>1563</v>
      </c>
      <c r="Q306" s="10" t="s">
        <v>1564</v>
      </c>
      <c r="R306" s="10">
        <f t="shared" si="12"/>
        <v>2</v>
      </c>
      <c r="S306" s="10">
        <f t="shared" si="13"/>
        <v>4</v>
      </c>
      <c r="T306" s="10">
        <f t="shared" si="14"/>
        <v>6</v>
      </c>
      <c r="U306" s="15"/>
      <c r="V306" s="50"/>
      <c r="W306" s="14"/>
      <c r="X306" s="14" t="s">
        <v>1522</v>
      </c>
      <c r="Y306" s="15"/>
      <c r="Z306" s="187" t="s">
        <v>4130</v>
      </c>
      <c r="AA306" s="187" t="s">
        <v>1522</v>
      </c>
      <c r="AB306" s="187" t="s">
        <v>4144</v>
      </c>
      <c r="AC306" s="15"/>
    </row>
    <row r="307" spans="1:29" x14ac:dyDescent="0.2">
      <c r="A307" s="197" t="s">
        <v>4448</v>
      </c>
      <c r="B307" s="15">
        <v>389</v>
      </c>
      <c r="C307" s="15">
        <v>397</v>
      </c>
      <c r="D307" s="15">
        <v>495</v>
      </c>
      <c r="E307" s="15" t="s">
        <v>1565</v>
      </c>
      <c r="F307" s="189" t="s">
        <v>1565</v>
      </c>
      <c r="G307" s="23" t="s">
        <v>1565</v>
      </c>
      <c r="I307" s="10" t="s">
        <v>1566</v>
      </c>
      <c r="J307" s="10" t="s">
        <v>1567</v>
      </c>
      <c r="K307" s="10" t="s">
        <v>26</v>
      </c>
      <c r="L307" s="10" t="s">
        <v>1568</v>
      </c>
      <c r="M307" s="10" t="s">
        <v>26</v>
      </c>
      <c r="N307" s="10" t="s">
        <v>26</v>
      </c>
      <c r="O307" s="10" t="s">
        <v>1569</v>
      </c>
      <c r="P307" s="10" t="s">
        <v>1570</v>
      </c>
      <c r="Q307" s="10" t="s">
        <v>1571</v>
      </c>
      <c r="R307" s="10">
        <f t="shared" si="12"/>
        <v>2</v>
      </c>
      <c r="S307" s="10">
        <f t="shared" si="13"/>
        <v>4</v>
      </c>
      <c r="T307" s="10">
        <f t="shared" si="14"/>
        <v>6</v>
      </c>
      <c r="U307" s="15"/>
      <c r="V307" s="50"/>
      <c r="W307" s="14"/>
      <c r="X307" s="14" t="s">
        <v>1522</v>
      </c>
      <c r="Y307" s="15"/>
      <c r="Z307" s="187" t="s">
        <v>4130</v>
      </c>
      <c r="AA307" s="187" t="s">
        <v>1522</v>
      </c>
      <c r="AB307" s="187" t="s">
        <v>4144</v>
      </c>
      <c r="AC307" s="15"/>
    </row>
    <row r="308" spans="1:29" x14ac:dyDescent="0.2">
      <c r="A308" s="197" t="s">
        <v>4448</v>
      </c>
      <c r="B308" s="15">
        <v>390</v>
      </c>
      <c r="C308" s="15">
        <v>441</v>
      </c>
      <c r="D308" s="15">
        <v>539</v>
      </c>
      <c r="E308" s="15" t="s">
        <v>1572</v>
      </c>
      <c r="F308" s="189" t="s">
        <v>1572</v>
      </c>
      <c r="G308" s="23" t="s">
        <v>1572</v>
      </c>
      <c r="I308" s="10" t="s">
        <v>1573</v>
      </c>
      <c r="J308" s="10" t="s">
        <v>1574</v>
      </c>
      <c r="K308" s="10" t="s">
        <v>26</v>
      </c>
      <c r="L308" s="10" t="s">
        <v>1575</v>
      </c>
      <c r="M308" s="10" t="s">
        <v>26</v>
      </c>
      <c r="N308" s="10" t="s">
        <v>26</v>
      </c>
      <c r="O308" s="10" t="s">
        <v>1576</v>
      </c>
      <c r="P308" s="10" t="s">
        <v>1577</v>
      </c>
      <c r="Q308" s="10" t="s">
        <v>1578</v>
      </c>
      <c r="R308" s="10">
        <f t="shared" si="12"/>
        <v>2</v>
      </c>
      <c r="S308" s="10">
        <f t="shared" si="13"/>
        <v>4</v>
      </c>
      <c r="T308" s="10">
        <f t="shared" si="14"/>
        <v>6</v>
      </c>
      <c r="U308" s="15"/>
      <c r="V308" s="50"/>
      <c r="W308" s="14"/>
      <c r="X308" s="14" t="s">
        <v>1522</v>
      </c>
      <c r="Y308" s="15"/>
      <c r="Z308" s="187" t="s">
        <v>4130</v>
      </c>
      <c r="AA308" s="187" t="s">
        <v>1522</v>
      </c>
      <c r="AB308" s="187" t="s">
        <v>4144</v>
      </c>
      <c r="AC308" s="15"/>
    </row>
    <row r="309" spans="1:29" x14ac:dyDescent="0.2">
      <c r="A309" s="197" t="s">
        <v>4448</v>
      </c>
      <c r="B309" s="15">
        <v>391</v>
      </c>
      <c r="C309" s="15">
        <v>427</v>
      </c>
      <c r="D309" s="15">
        <v>525</v>
      </c>
      <c r="E309" s="15" t="s">
        <v>1579</v>
      </c>
      <c r="F309" s="189" t="s">
        <v>1579</v>
      </c>
      <c r="G309" s="57" t="s">
        <v>1579</v>
      </c>
      <c r="I309" s="10" t="s">
        <v>1538</v>
      </c>
      <c r="J309" s="10" t="s">
        <v>1580</v>
      </c>
      <c r="K309" s="10" t="s">
        <v>26</v>
      </c>
      <c r="L309" s="10" t="s">
        <v>1581</v>
      </c>
      <c r="M309" s="10" t="s">
        <v>26</v>
      </c>
      <c r="N309" s="10" t="s">
        <v>26</v>
      </c>
      <c r="O309" s="10" t="s">
        <v>1582</v>
      </c>
      <c r="P309" s="10" t="s">
        <v>1583</v>
      </c>
      <c r="Q309" s="10" t="s">
        <v>1584</v>
      </c>
      <c r="R309" s="10">
        <f t="shared" si="12"/>
        <v>2</v>
      </c>
      <c r="S309" s="10">
        <f t="shared" si="13"/>
        <v>4</v>
      </c>
      <c r="T309" s="10">
        <f t="shared" si="14"/>
        <v>6</v>
      </c>
      <c r="U309" s="15"/>
      <c r="V309" s="50"/>
      <c r="W309" s="14"/>
      <c r="X309" s="14" t="s">
        <v>1522</v>
      </c>
      <c r="Y309" s="15"/>
      <c r="Z309" s="187" t="s">
        <v>4130</v>
      </c>
      <c r="AA309" s="187" t="s">
        <v>1522</v>
      </c>
      <c r="AB309" s="187" t="s">
        <v>4144</v>
      </c>
      <c r="AC309" s="15"/>
    </row>
    <row r="310" spans="1:29" x14ac:dyDescent="0.2">
      <c r="A310" s="197" t="s">
        <v>4448</v>
      </c>
      <c r="B310" s="15">
        <v>392</v>
      </c>
      <c r="C310" s="15">
        <v>415</v>
      </c>
      <c r="D310" s="15">
        <v>513</v>
      </c>
      <c r="E310" s="15" t="s">
        <v>1585</v>
      </c>
      <c r="F310" s="189" t="s">
        <v>1585</v>
      </c>
      <c r="G310" s="15" t="s">
        <v>1585</v>
      </c>
      <c r="I310" s="10" t="s">
        <v>1586</v>
      </c>
      <c r="J310" s="10" t="s">
        <v>1587</v>
      </c>
      <c r="K310" s="10" t="s">
        <v>26</v>
      </c>
      <c r="L310" s="10" t="s">
        <v>1588</v>
      </c>
      <c r="M310" s="10" t="s">
        <v>26</v>
      </c>
      <c r="N310" s="10" t="s">
        <v>26</v>
      </c>
      <c r="O310" s="10" t="s">
        <v>1589</v>
      </c>
      <c r="P310" s="10" t="s">
        <v>1590</v>
      </c>
      <c r="Q310" s="10" t="s">
        <v>1591</v>
      </c>
      <c r="R310" s="10">
        <f t="shared" si="12"/>
        <v>2</v>
      </c>
      <c r="S310" s="10">
        <f t="shared" si="13"/>
        <v>4</v>
      </c>
      <c r="T310" s="10">
        <f t="shared" si="14"/>
        <v>6</v>
      </c>
      <c r="U310" s="15"/>
      <c r="V310" s="50"/>
      <c r="W310" s="14"/>
      <c r="X310" s="14" t="s">
        <v>1522</v>
      </c>
      <c r="Y310" s="15"/>
      <c r="Z310" s="187" t="s">
        <v>4130</v>
      </c>
      <c r="AA310" s="187" t="s">
        <v>1522</v>
      </c>
      <c r="AB310" s="187" t="s">
        <v>4144</v>
      </c>
      <c r="AC310" s="15"/>
    </row>
    <row r="311" spans="1:29" x14ac:dyDescent="0.2">
      <c r="A311" s="197" t="s">
        <v>4448</v>
      </c>
      <c r="B311" s="15">
        <v>393</v>
      </c>
      <c r="C311" s="15">
        <v>405</v>
      </c>
      <c r="D311" s="15">
        <v>503</v>
      </c>
      <c r="E311" s="15" t="s">
        <v>1592</v>
      </c>
      <c r="F311" s="189" t="s">
        <v>1592</v>
      </c>
      <c r="G311" s="15" t="s">
        <v>1592</v>
      </c>
      <c r="I311" s="10" t="s">
        <v>1593</v>
      </c>
      <c r="J311" s="10" t="s">
        <v>1594</v>
      </c>
      <c r="K311" s="10" t="s">
        <v>26</v>
      </c>
      <c r="L311" s="10" t="s">
        <v>1595</v>
      </c>
      <c r="M311" s="10" t="s">
        <v>26</v>
      </c>
      <c r="N311" s="10" t="s">
        <v>26</v>
      </c>
      <c r="O311" s="10" t="s">
        <v>1596</v>
      </c>
      <c r="P311" s="10" t="s">
        <v>1597</v>
      </c>
      <c r="Q311" s="10" t="s">
        <v>1598</v>
      </c>
      <c r="R311" s="10">
        <f t="shared" si="12"/>
        <v>2</v>
      </c>
      <c r="S311" s="10">
        <f t="shared" si="13"/>
        <v>4</v>
      </c>
      <c r="T311" s="10">
        <f t="shared" si="14"/>
        <v>6</v>
      </c>
      <c r="U311" s="15"/>
      <c r="V311" s="50"/>
      <c r="W311" s="14"/>
      <c r="X311" s="14" t="s">
        <v>1522</v>
      </c>
      <c r="Y311" s="15"/>
      <c r="Z311" s="187" t="s">
        <v>4130</v>
      </c>
      <c r="AA311" s="187" t="s">
        <v>1522</v>
      </c>
      <c r="AB311" s="187" t="s">
        <v>4144</v>
      </c>
      <c r="AC311" s="15"/>
    </row>
    <row r="312" spans="1:29" x14ac:dyDescent="0.2">
      <c r="A312" s="197" t="s">
        <v>4448</v>
      </c>
      <c r="B312" s="15">
        <v>394</v>
      </c>
      <c r="C312" s="15">
        <v>428</v>
      </c>
      <c r="D312" s="15">
        <v>526</v>
      </c>
      <c r="E312" s="15" t="s">
        <v>1599</v>
      </c>
      <c r="F312" s="189" t="s">
        <v>1599</v>
      </c>
      <c r="G312" s="15" t="s">
        <v>1599</v>
      </c>
      <c r="I312" s="10" t="s">
        <v>1600</v>
      </c>
      <c r="J312" s="10" t="s">
        <v>1601</v>
      </c>
      <c r="K312" s="10" t="s">
        <v>26</v>
      </c>
      <c r="L312" s="10" t="s">
        <v>1602</v>
      </c>
      <c r="M312" s="10" t="s">
        <v>26</v>
      </c>
      <c r="N312" s="10" t="s">
        <v>26</v>
      </c>
      <c r="O312" s="10" t="s">
        <v>1603</v>
      </c>
      <c r="P312" s="10" t="s">
        <v>1604</v>
      </c>
      <c r="Q312" s="10" t="s">
        <v>1605</v>
      </c>
      <c r="R312" s="10">
        <f t="shared" si="12"/>
        <v>2</v>
      </c>
      <c r="S312" s="10">
        <f t="shared" si="13"/>
        <v>4</v>
      </c>
      <c r="T312" s="10">
        <f t="shared" si="14"/>
        <v>6</v>
      </c>
      <c r="U312" s="15"/>
      <c r="V312" s="50"/>
      <c r="W312" s="14"/>
      <c r="X312" s="14" t="s">
        <v>1522</v>
      </c>
      <c r="Y312" s="15"/>
      <c r="Z312" s="187" t="s">
        <v>4130</v>
      </c>
      <c r="AA312" s="187" t="s">
        <v>1522</v>
      </c>
      <c r="AB312" s="187" t="s">
        <v>4144</v>
      </c>
      <c r="AC312" s="15"/>
    </row>
    <row r="313" spans="1:29" x14ac:dyDescent="0.2">
      <c r="A313" s="197" t="s">
        <v>4448</v>
      </c>
      <c r="B313" s="15">
        <v>395</v>
      </c>
      <c r="C313" s="15">
        <v>440</v>
      </c>
      <c r="D313" s="15">
        <v>538</v>
      </c>
      <c r="E313" s="15" t="s">
        <v>1606</v>
      </c>
      <c r="F313" s="189" t="s">
        <v>1606</v>
      </c>
      <c r="G313" s="15" t="s">
        <v>1606</v>
      </c>
      <c r="I313" s="10" t="s">
        <v>1607</v>
      </c>
      <c r="J313" s="10" t="s">
        <v>1608</v>
      </c>
      <c r="K313" s="10" t="s">
        <v>26</v>
      </c>
      <c r="L313" s="10" t="s">
        <v>1609</v>
      </c>
      <c r="M313" s="10" t="s">
        <v>26</v>
      </c>
      <c r="N313" s="10" t="s">
        <v>26</v>
      </c>
      <c r="O313" s="10" t="s">
        <v>1610</v>
      </c>
      <c r="P313" s="10" t="s">
        <v>1611</v>
      </c>
      <c r="Q313" s="10" t="s">
        <v>1612</v>
      </c>
      <c r="R313" s="10">
        <f t="shared" si="12"/>
        <v>2</v>
      </c>
      <c r="S313" s="10">
        <f t="shared" si="13"/>
        <v>4</v>
      </c>
      <c r="T313" s="10">
        <f t="shared" si="14"/>
        <v>6</v>
      </c>
      <c r="U313" s="15"/>
      <c r="V313" s="50"/>
      <c r="W313" s="14"/>
      <c r="X313" s="14" t="s">
        <v>1522</v>
      </c>
      <c r="Y313" s="15"/>
      <c r="Z313" s="187" t="s">
        <v>4130</v>
      </c>
      <c r="AA313" s="187" t="s">
        <v>1522</v>
      </c>
      <c r="AB313" s="187" t="s">
        <v>4144</v>
      </c>
      <c r="AC313" s="15"/>
    </row>
    <row r="314" spans="1:29" x14ac:dyDescent="0.2">
      <c r="A314" s="197" t="s">
        <v>4448</v>
      </c>
      <c r="B314" s="15">
        <v>396</v>
      </c>
      <c r="C314" s="15">
        <v>408</v>
      </c>
      <c r="D314" s="15">
        <v>506</v>
      </c>
      <c r="E314" s="15" t="s">
        <v>1613</v>
      </c>
      <c r="F314" s="189" t="s">
        <v>1613</v>
      </c>
      <c r="G314" s="23" t="s">
        <v>1613</v>
      </c>
      <c r="I314" s="10" t="s">
        <v>1614</v>
      </c>
      <c r="J314" s="10" t="s">
        <v>1615</v>
      </c>
      <c r="K314" s="10" t="s">
        <v>26</v>
      </c>
      <c r="L314" s="10" t="s">
        <v>1616</v>
      </c>
      <c r="M314" s="10" t="s">
        <v>26</v>
      </c>
      <c r="N314" s="10" t="s">
        <v>26</v>
      </c>
      <c r="O314" s="10" t="s">
        <v>1617</v>
      </c>
      <c r="P314" s="10" t="s">
        <v>1618</v>
      </c>
      <c r="Q314" s="10" t="s">
        <v>1619</v>
      </c>
      <c r="R314" s="10">
        <f t="shared" si="12"/>
        <v>2</v>
      </c>
      <c r="S314" s="10">
        <f t="shared" si="13"/>
        <v>4</v>
      </c>
      <c r="T314" s="10">
        <f t="shared" si="14"/>
        <v>6</v>
      </c>
      <c r="U314" s="15"/>
      <c r="V314" s="50"/>
      <c r="W314" s="14"/>
      <c r="X314" s="14" t="s">
        <v>1522</v>
      </c>
      <c r="Y314" s="15"/>
      <c r="Z314" s="187" t="s">
        <v>4130</v>
      </c>
      <c r="AA314" s="187" t="s">
        <v>1522</v>
      </c>
      <c r="AB314" s="187" t="s">
        <v>4144</v>
      </c>
      <c r="AC314" s="15"/>
    </row>
    <row r="315" spans="1:29" x14ac:dyDescent="0.2">
      <c r="A315" s="197" t="s">
        <v>4448</v>
      </c>
      <c r="B315" s="15">
        <v>397</v>
      </c>
      <c r="C315" s="15">
        <v>423</v>
      </c>
      <c r="D315" s="15">
        <v>521</v>
      </c>
      <c r="E315" s="15" t="s">
        <v>1620</v>
      </c>
      <c r="F315" s="189" t="s">
        <v>1620</v>
      </c>
      <c r="G315" s="23" t="s">
        <v>1620</v>
      </c>
      <c r="I315" s="10" t="s">
        <v>1621</v>
      </c>
      <c r="J315" s="10" t="s">
        <v>1622</v>
      </c>
      <c r="K315" s="10" t="s">
        <v>26</v>
      </c>
      <c r="L315" s="10" t="s">
        <v>1623</v>
      </c>
      <c r="M315" s="10" t="s">
        <v>26</v>
      </c>
      <c r="N315" s="10" t="s">
        <v>26</v>
      </c>
      <c r="O315" s="10" t="s">
        <v>1624</v>
      </c>
      <c r="P315" s="10" t="s">
        <v>1625</v>
      </c>
      <c r="Q315" s="10" t="s">
        <v>1626</v>
      </c>
      <c r="R315" s="10">
        <f t="shared" si="12"/>
        <v>2</v>
      </c>
      <c r="S315" s="10">
        <f t="shared" si="13"/>
        <v>4</v>
      </c>
      <c r="T315" s="10">
        <f t="shared" si="14"/>
        <v>6</v>
      </c>
      <c r="U315" s="15"/>
      <c r="V315" s="50"/>
      <c r="W315" s="14"/>
      <c r="X315" s="14" t="s">
        <v>1522</v>
      </c>
      <c r="Y315" s="15"/>
      <c r="Z315" s="187" t="s">
        <v>4130</v>
      </c>
      <c r="AA315" s="187" t="s">
        <v>1522</v>
      </c>
      <c r="AB315" s="187" t="s">
        <v>4144</v>
      </c>
      <c r="AC315" s="15"/>
    </row>
    <row r="316" spans="1:29" x14ac:dyDescent="0.2">
      <c r="A316" s="197" t="s">
        <v>4448</v>
      </c>
      <c r="B316" s="15">
        <v>398</v>
      </c>
      <c r="C316" s="15">
        <v>410</v>
      </c>
      <c r="D316" s="15">
        <v>508</v>
      </c>
      <c r="E316" s="15" t="s">
        <v>1627</v>
      </c>
      <c r="F316" s="189" t="s">
        <v>1627</v>
      </c>
      <c r="G316" s="57" t="s">
        <v>1627</v>
      </c>
      <c r="I316" s="10" t="s">
        <v>1628</v>
      </c>
      <c r="J316" s="10" t="s">
        <v>1629</v>
      </c>
      <c r="K316" s="10" t="s">
        <v>26</v>
      </c>
      <c r="L316" s="10" t="s">
        <v>1630</v>
      </c>
      <c r="M316" s="10" t="s">
        <v>26</v>
      </c>
      <c r="N316" s="10" t="s">
        <v>26</v>
      </c>
      <c r="O316" s="10" t="s">
        <v>1631</v>
      </c>
      <c r="P316" s="10" t="s">
        <v>1632</v>
      </c>
      <c r="Q316" s="10" t="s">
        <v>1633</v>
      </c>
      <c r="R316" s="10">
        <f t="shared" si="12"/>
        <v>2</v>
      </c>
      <c r="S316" s="10">
        <f t="shared" si="13"/>
        <v>4</v>
      </c>
      <c r="T316" s="10">
        <f t="shared" si="14"/>
        <v>6</v>
      </c>
      <c r="U316" s="15"/>
      <c r="V316" s="50"/>
      <c r="W316" s="14"/>
      <c r="X316" s="14" t="s">
        <v>1522</v>
      </c>
      <c r="Y316" s="15"/>
      <c r="Z316" s="187" t="s">
        <v>4130</v>
      </c>
      <c r="AA316" s="187" t="s">
        <v>1522</v>
      </c>
      <c r="AB316" s="187" t="s">
        <v>4144</v>
      </c>
      <c r="AC316" s="15"/>
    </row>
    <row r="317" spans="1:29" x14ac:dyDescent="0.2">
      <c r="A317" s="197" t="s">
        <v>4448</v>
      </c>
      <c r="B317" s="15">
        <v>399</v>
      </c>
      <c r="C317" s="15">
        <v>419</v>
      </c>
      <c r="D317" s="15">
        <v>517</v>
      </c>
      <c r="E317" s="15" t="s">
        <v>1634</v>
      </c>
      <c r="F317" s="189" t="s">
        <v>1634</v>
      </c>
      <c r="G317" s="15" t="s">
        <v>1634</v>
      </c>
      <c r="I317" s="10" t="s">
        <v>1635</v>
      </c>
      <c r="J317" s="10" t="s">
        <v>1636</v>
      </c>
      <c r="K317" s="10" t="s">
        <v>26</v>
      </c>
      <c r="L317" s="10" t="s">
        <v>1637</v>
      </c>
      <c r="M317" s="10" t="s">
        <v>26</v>
      </c>
      <c r="N317" s="10" t="s">
        <v>26</v>
      </c>
      <c r="O317" s="10" t="s">
        <v>1638</v>
      </c>
      <c r="P317" s="10" t="s">
        <v>1639</v>
      </c>
      <c r="Q317" s="10" t="s">
        <v>1640</v>
      </c>
      <c r="R317" s="10">
        <f t="shared" si="12"/>
        <v>2</v>
      </c>
      <c r="S317" s="10">
        <f t="shared" si="13"/>
        <v>4</v>
      </c>
      <c r="T317" s="10">
        <f t="shared" si="14"/>
        <v>6</v>
      </c>
      <c r="U317" s="15"/>
      <c r="V317" s="50"/>
      <c r="W317" s="14"/>
      <c r="X317" s="14" t="s">
        <v>1522</v>
      </c>
      <c r="Y317" s="15"/>
      <c r="Z317" s="187" t="s">
        <v>4130</v>
      </c>
      <c r="AA317" s="187" t="s">
        <v>1522</v>
      </c>
      <c r="AB317" s="187" t="s">
        <v>4144</v>
      </c>
      <c r="AC317" s="15"/>
    </row>
    <row r="318" spans="1:29" x14ac:dyDescent="0.2">
      <c r="A318" s="197" t="s">
        <v>4448</v>
      </c>
      <c r="B318" s="15">
        <v>400</v>
      </c>
      <c r="C318" s="15">
        <v>396</v>
      </c>
      <c r="D318" s="15">
        <v>494</v>
      </c>
      <c r="E318" s="15" t="s">
        <v>1641</v>
      </c>
      <c r="F318" s="189" t="s">
        <v>1641</v>
      </c>
      <c r="G318" s="15" t="s">
        <v>1641</v>
      </c>
      <c r="I318" s="10" t="s">
        <v>1642</v>
      </c>
      <c r="J318" s="10" t="s">
        <v>1643</v>
      </c>
      <c r="K318" s="10" t="s">
        <v>1644</v>
      </c>
      <c r="L318" s="10" t="s">
        <v>1645</v>
      </c>
      <c r="M318" s="10" t="s">
        <v>1646</v>
      </c>
      <c r="N318" s="10" t="s">
        <v>1647</v>
      </c>
      <c r="O318" s="10" t="s">
        <v>1648</v>
      </c>
      <c r="P318" s="10" t="s">
        <v>1649</v>
      </c>
      <c r="Q318" s="10" t="s">
        <v>1650</v>
      </c>
      <c r="R318" s="10">
        <f t="shared" si="12"/>
        <v>2</v>
      </c>
      <c r="S318" s="10">
        <f t="shared" si="13"/>
        <v>7</v>
      </c>
      <c r="T318" s="10">
        <f t="shared" si="14"/>
        <v>9</v>
      </c>
      <c r="U318" s="15"/>
      <c r="V318" s="50"/>
      <c r="W318" s="14"/>
      <c r="X318" s="14" t="s">
        <v>1522</v>
      </c>
      <c r="Y318" s="15"/>
      <c r="Z318" s="187" t="s">
        <v>4130</v>
      </c>
      <c r="AA318" s="187" t="s">
        <v>1522</v>
      </c>
      <c r="AB318" s="187" t="s">
        <v>4144</v>
      </c>
      <c r="AC318" s="15"/>
    </row>
    <row r="319" spans="1:29" x14ac:dyDescent="0.2">
      <c r="A319" s="197" t="s">
        <v>4448</v>
      </c>
      <c r="B319" s="15">
        <v>401</v>
      </c>
      <c r="C319" s="15">
        <v>411</v>
      </c>
      <c r="D319" s="15">
        <v>509</v>
      </c>
      <c r="E319" s="15" t="s">
        <v>1651</v>
      </c>
      <c r="F319" s="189" t="s">
        <v>1651</v>
      </c>
      <c r="G319" s="15" t="s">
        <v>1651</v>
      </c>
      <c r="I319" s="10" t="s">
        <v>1652</v>
      </c>
      <c r="J319" s="10" t="s">
        <v>1653</v>
      </c>
      <c r="K319" s="10" t="s">
        <v>26</v>
      </c>
      <c r="L319" s="10" t="s">
        <v>1654</v>
      </c>
      <c r="M319" s="10" t="s">
        <v>26</v>
      </c>
      <c r="N319" s="10" t="s">
        <v>26</v>
      </c>
      <c r="O319" s="10" t="s">
        <v>1655</v>
      </c>
      <c r="P319" s="10" t="s">
        <v>1656</v>
      </c>
      <c r="Q319" s="10" t="s">
        <v>1657</v>
      </c>
      <c r="R319" s="10">
        <f t="shared" si="12"/>
        <v>2</v>
      </c>
      <c r="S319" s="10">
        <f t="shared" si="13"/>
        <v>4</v>
      </c>
      <c r="T319" s="10">
        <f t="shared" si="14"/>
        <v>6</v>
      </c>
      <c r="U319" s="15"/>
      <c r="V319" s="50"/>
      <c r="W319" s="14"/>
      <c r="X319" s="14" t="s">
        <v>1522</v>
      </c>
      <c r="Y319" s="15"/>
      <c r="Z319" s="187" t="s">
        <v>4130</v>
      </c>
      <c r="AA319" s="187" t="s">
        <v>1522</v>
      </c>
      <c r="AB319" s="187" t="s">
        <v>4144</v>
      </c>
      <c r="AC319" s="15"/>
    </row>
    <row r="320" spans="1:29" x14ac:dyDescent="0.2">
      <c r="A320" s="197" t="s">
        <v>4448</v>
      </c>
      <c r="B320" s="15">
        <v>402</v>
      </c>
      <c r="C320" s="15">
        <v>399</v>
      </c>
      <c r="D320" s="15">
        <v>497</v>
      </c>
      <c r="E320" s="15" t="s">
        <v>1658</v>
      </c>
      <c r="F320" s="189" t="s">
        <v>1658</v>
      </c>
      <c r="G320" s="15" t="s">
        <v>1658</v>
      </c>
      <c r="I320" s="10" t="s">
        <v>1659</v>
      </c>
      <c r="J320" s="10" t="s">
        <v>26</v>
      </c>
      <c r="K320" s="10" t="s">
        <v>1660</v>
      </c>
      <c r="L320" s="10" t="s">
        <v>1661</v>
      </c>
      <c r="M320" s="10" t="s">
        <v>1662</v>
      </c>
      <c r="N320" s="10" t="s">
        <v>1663</v>
      </c>
      <c r="O320" s="10" t="s">
        <v>26</v>
      </c>
      <c r="P320" s="10" t="s">
        <v>1664</v>
      </c>
      <c r="Q320" s="10" t="s">
        <v>1665</v>
      </c>
      <c r="R320" s="10">
        <f t="shared" si="12"/>
        <v>1</v>
      </c>
      <c r="S320" s="10">
        <f t="shared" si="13"/>
        <v>6</v>
      </c>
      <c r="T320" s="10">
        <f t="shared" si="14"/>
        <v>7</v>
      </c>
      <c r="U320" s="15"/>
      <c r="V320" s="50"/>
      <c r="W320" s="14"/>
      <c r="X320" s="14" t="s">
        <v>1522</v>
      </c>
      <c r="Y320" s="15"/>
      <c r="Z320" s="187" t="s">
        <v>4130</v>
      </c>
      <c r="AA320" s="187" t="s">
        <v>1522</v>
      </c>
      <c r="AB320" s="187" t="s">
        <v>4144</v>
      </c>
      <c r="AC320" s="15"/>
    </row>
    <row r="321" spans="1:29" x14ac:dyDescent="0.2">
      <c r="A321" s="197" t="s">
        <v>4448</v>
      </c>
      <c r="B321" s="15">
        <v>403</v>
      </c>
      <c r="C321" s="15">
        <v>431</v>
      </c>
      <c r="D321" s="15">
        <v>529</v>
      </c>
      <c r="E321" s="15" t="s">
        <v>1666</v>
      </c>
      <c r="F321" s="189" t="s">
        <v>1666</v>
      </c>
      <c r="G321" s="15" t="s">
        <v>1666</v>
      </c>
      <c r="I321" s="10" t="s">
        <v>1667</v>
      </c>
      <c r="J321" s="10" t="s">
        <v>1668</v>
      </c>
      <c r="K321" s="10" t="s">
        <v>26</v>
      </c>
      <c r="L321" s="10" t="s">
        <v>1669</v>
      </c>
      <c r="M321" s="10" t="s">
        <v>26</v>
      </c>
      <c r="N321" s="10" t="s">
        <v>26</v>
      </c>
      <c r="O321" s="10" t="s">
        <v>1670</v>
      </c>
      <c r="P321" s="10" t="s">
        <v>1671</v>
      </c>
      <c r="Q321" s="10" t="s">
        <v>1672</v>
      </c>
      <c r="R321" s="10">
        <f t="shared" si="12"/>
        <v>2</v>
      </c>
      <c r="S321" s="10">
        <f t="shared" si="13"/>
        <v>4</v>
      </c>
      <c r="T321" s="10">
        <f t="shared" si="14"/>
        <v>6</v>
      </c>
      <c r="U321" s="15"/>
      <c r="V321" s="50"/>
      <c r="W321" s="14"/>
      <c r="X321" s="14" t="s">
        <v>1522</v>
      </c>
      <c r="Y321" s="15"/>
      <c r="Z321" s="187" t="s">
        <v>4130</v>
      </c>
      <c r="AA321" s="187" t="s">
        <v>1522</v>
      </c>
      <c r="AB321" s="187" t="s">
        <v>4144</v>
      </c>
      <c r="AC321" s="15"/>
    </row>
    <row r="322" spans="1:29" x14ac:dyDescent="0.2">
      <c r="A322" s="197" t="s">
        <v>4448</v>
      </c>
      <c r="B322" s="15">
        <v>404</v>
      </c>
      <c r="C322" s="15">
        <v>421</v>
      </c>
      <c r="D322" s="15">
        <v>519</v>
      </c>
      <c r="E322" s="15" t="s">
        <v>1673</v>
      </c>
      <c r="F322" s="189" t="s">
        <v>1673</v>
      </c>
      <c r="G322" s="15" t="s">
        <v>1673</v>
      </c>
      <c r="I322" s="10" t="s">
        <v>1674</v>
      </c>
      <c r="J322" s="10" t="s">
        <v>1675</v>
      </c>
      <c r="K322" s="10" t="s">
        <v>26</v>
      </c>
      <c r="L322" s="10" t="s">
        <v>1676</v>
      </c>
      <c r="M322" s="10" t="s">
        <v>26</v>
      </c>
      <c r="N322" s="10" t="s">
        <v>26</v>
      </c>
      <c r="O322" s="10" t="s">
        <v>1677</v>
      </c>
      <c r="P322" s="10" t="s">
        <v>1678</v>
      </c>
      <c r="Q322" s="10" t="s">
        <v>1679</v>
      </c>
      <c r="R322" s="10">
        <f t="shared" ref="R322:R385" si="15">2-(SUM(IF(I322="NA",1,0),IF(J322="NA",1,0)))</f>
        <v>2</v>
      </c>
      <c r="S322" s="10">
        <f t="shared" ref="S322:S385" si="16">7-SUM(IF(K322="NA",1,0),IF(L322="NA",1,0),IF(M322="NA",1,0),IF(N322="NA",1,0),IF(O322="NA",1,0),IF(P322="NA",1,0),IF(Q322="NA",1,0))</f>
        <v>4</v>
      </c>
      <c r="T322" s="10">
        <f t="shared" ref="T322:T385" si="17">SUM(R322:S322)</f>
        <v>6</v>
      </c>
      <c r="U322" s="15"/>
      <c r="V322" s="50"/>
      <c r="W322" s="14"/>
      <c r="X322" s="14" t="s">
        <v>1522</v>
      </c>
      <c r="Y322" s="15"/>
      <c r="Z322" s="187" t="s">
        <v>4130</v>
      </c>
      <c r="AA322" s="187" t="s">
        <v>1522</v>
      </c>
      <c r="AB322" s="187" t="s">
        <v>4144</v>
      </c>
      <c r="AC322" s="15"/>
    </row>
    <row r="323" spans="1:29" x14ac:dyDescent="0.2">
      <c r="A323" s="197" t="s">
        <v>4448</v>
      </c>
      <c r="B323" s="15">
        <v>405</v>
      </c>
      <c r="C323" s="15">
        <v>416</v>
      </c>
      <c r="D323" s="15">
        <v>514</v>
      </c>
      <c r="E323" s="15" t="s">
        <v>1680</v>
      </c>
      <c r="F323" s="189" t="s">
        <v>1680</v>
      </c>
      <c r="G323" s="15" t="s">
        <v>1680</v>
      </c>
      <c r="I323" s="10" t="s">
        <v>1681</v>
      </c>
      <c r="J323" s="10" t="s">
        <v>1682</v>
      </c>
      <c r="K323" s="10" t="s">
        <v>26</v>
      </c>
      <c r="L323" s="10" t="s">
        <v>1683</v>
      </c>
      <c r="M323" s="10" t="s">
        <v>26</v>
      </c>
      <c r="N323" s="10" t="s">
        <v>26</v>
      </c>
      <c r="O323" s="10" t="s">
        <v>1684</v>
      </c>
      <c r="P323" s="10" t="s">
        <v>1685</v>
      </c>
      <c r="Q323" s="10" t="s">
        <v>1686</v>
      </c>
      <c r="R323" s="10">
        <f t="shared" si="15"/>
        <v>2</v>
      </c>
      <c r="S323" s="10">
        <f t="shared" si="16"/>
        <v>4</v>
      </c>
      <c r="T323" s="10">
        <f t="shared" si="17"/>
        <v>6</v>
      </c>
      <c r="U323" s="15"/>
      <c r="V323" s="50"/>
      <c r="W323" s="14"/>
      <c r="X323" s="14" t="s">
        <v>1522</v>
      </c>
      <c r="Y323" s="15"/>
      <c r="Z323" s="187" t="s">
        <v>4130</v>
      </c>
      <c r="AA323" s="187" t="s">
        <v>1522</v>
      </c>
      <c r="AB323" s="187" t="s">
        <v>4144</v>
      </c>
      <c r="AC323" s="15"/>
    </row>
    <row r="324" spans="1:29" x14ac:dyDescent="0.2">
      <c r="A324" s="197" t="s">
        <v>4448</v>
      </c>
      <c r="B324" s="15">
        <v>406</v>
      </c>
      <c r="C324" s="15">
        <v>418</v>
      </c>
      <c r="D324" s="15">
        <v>516</v>
      </c>
      <c r="E324" s="15" t="s">
        <v>1687</v>
      </c>
      <c r="F324" s="189" t="s">
        <v>1687</v>
      </c>
      <c r="G324" s="15" t="s">
        <v>1687</v>
      </c>
      <c r="I324" s="10" t="s">
        <v>1688</v>
      </c>
      <c r="J324" s="10" t="s">
        <v>1689</v>
      </c>
      <c r="K324" s="10" t="s">
        <v>26</v>
      </c>
      <c r="L324" s="10" t="s">
        <v>1690</v>
      </c>
      <c r="M324" s="10" t="s">
        <v>26</v>
      </c>
      <c r="N324" s="10" t="s">
        <v>26</v>
      </c>
      <c r="O324" s="10" t="s">
        <v>1691</v>
      </c>
      <c r="P324" s="10" t="s">
        <v>1692</v>
      </c>
      <c r="Q324" s="10" t="s">
        <v>1693</v>
      </c>
      <c r="R324" s="10">
        <f t="shared" si="15"/>
        <v>2</v>
      </c>
      <c r="S324" s="10">
        <f t="shared" si="16"/>
        <v>4</v>
      </c>
      <c r="T324" s="10">
        <f t="shared" si="17"/>
        <v>6</v>
      </c>
      <c r="U324" s="15"/>
      <c r="V324" s="50"/>
      <c r="W324" s="14"/>
      <c r="X324" s="14" t="s">
        <v>1522</v>
      </c>
      <c r="Y324" s="15"/>
      <c r="Z324" s="187" t="s">
        <v>4130</v>
      </c>
      <c r="AA324" s="187" t="s">
        <v>1522</v>
      </c>
      <c r="AB324" s="187" t="s">
        <v>4144</v>
      </c>
      <c r="AC324" s="15"/>
    </row>
    <row r="325" spans="1:29" x14ac:dyDescent="0.2">
      <c r="A325" s="197" t="s">
        <v>4448</v>
      </c>
      <c r="B325" s="15">
        <v>407</v>
      </c>
      <c r="C325" s="15">
        <v>409</v>
      </c>
      <c r="D325" s="15">
        <v>507</v>
      </c>
      <c r="E325" s="15" t="s">
        <v>1694</v>
      </c>
      <c r="F325" s="189" t="s">
        <v>1694</v>
      </c>
      <c r="G325" s="15" t="s">
        <v>1694</v>
      </c>
      <c r="I325" s="10" t="s">
        <v>1695</v>
      </c>
      <c r="J325" s="10" t="s">
        <v>1696</v>
      </c>
      <c r="K325" s="10" t="s">
        <v>26</v>
      </c>
      <c r="L325" s="10" t="s">
        <v>1697</v>
      </c>
      <c r="M325" s="10" t="s">
        <v>26</v>
      </c>
      <c r="N325" s="10" t="s">
        <v>26</v>
      </c>
      <c r="O325" s="10" t="s">
        <v>1698</v>
      </c>
      <c r="P325" s="10" t="s">
        <v>1699</v>
      </c>
      <c r="Q325" s="10" t="s">
        <v>1700</v>
      </c>
      <c r="R325" s="10">
        <f t="shared" si="15"/>
        <v>2</v>
      </c>
      <c r="S325" s="10">
        <f t="shared" si="16"/>
        <v>4</v>
      </c>
      <c r="T325" s="10">
        <f t="shared" si="17"/>
        <v>6</v>
      </c>
      <c r="U325" s="15"/>
      <c r="V325" s="50"/>
      <c r="W325" s="14"/>
      <c r="X325" s="14" t="s">
        <v>1522</v>
      </c>
      <c r="Y325" s="15"/>
      <c r="Z325" s="187" t="s">
        <v>4130</v>
      </c>
      <c r="AA325" s="187" t="s">
        <v>1522</v>
      </c>
      <c r="AB325" s="187" t="s">
        <v>4144</v>
      </c>
      <c r="AC325" s="15"/>
    </row>
    <row r="326" spans="1:29" x14ac:dyDescent="0.2">
      <c r="A326" s="197" t="s">
        <v>4448</v>
      </c>
      <c r="B326" s="15">
        <v>408</v>
      </c>
      <c r="C326" s="15">
        <v>438</v>
      </c>
      <c r="D326" s="15">
        <v>536</v>
      </c>
      <c r="E326" s="15" t="s">
        <v>1701</v>
      </c>
      <c r="F326" s="189" t="s">
        <v>1701</v>
      </c>
      <c r="G326" s="15" t="s">
        <v>1701</v>
      </c>
      <c r="I326" s="10" t="s">
        <v>1702</v>
      </c>
      <c r="J326" s="10" t="s">
        <v>1703</v>
      </c>
      <c r="K326" s="10" t="s">
        <v>26</v>
      </c>
      <c r="L326" s="10" t="s">
        <v>1704</v>
      </c>
      <c r="M326" s="10" t="s">
        <v>26</v>
      </c>
      <c r="N326" s="10" t="s">
        <v>26</v>
      </c>
      <c r="O326" s="10" t="s">
        <v>1705</v>
      </c>
      <c r="P326" s="10" t="s">
        <v>1706</v>
      </c>
      <c r="Q326" s="10" t="s">
        <v>1707</v>
      </c>
      <c r="R326" s="10">
        <f t="shared" si="15"/>
        <v>2</v>
      </c>
      <c r="S326" s="10">
        <f t="shared" si="16"/>
        <v>4</v>
      </c>
      <c r="T326" s="10">
        <f t="shared" si="17"/>
        <v>6</v>
      </c>
      <c r="U326" s="15"/>
      <c r="V326" s="50"/>
      <c r="W326" s="14"/>
      <c r="X326" s="14" t="s">
        <v>1522</v>
      </c>
      <c r="Y326" s="15"/>
      <c r="Z326" s="187" t="s">
        <v>4130</v>
      </c>
      <c r="AA326" s="187" t="s">
        <v>1522</v>
      </c>
      <c r="AB326" s="187" t="s">
        <v>4144</v>
      </c>
      <c r="AC326" s="15"/>
    </row>
    <row r="327" spans="1:29" x14ac:dyDescent="0.2">
      <c r="A327" s="197" t="s">
        <v>4448</v>
      </c>
      <c r="B327" s="15">
        <v>409</v>
      </c>
      <c r="C327" s="15">
        <v>401</v>
      </c>
      <c r="D327" s="15">
        <v>499</v>
      </c>
      <c r="E327" s="15" t="s">
        <v>1708</v>
      </c>
      <c r="F327" s="189" t="s">
        <v>1708</v>
      </c>
      <c r="G327" s="15" t="s">
        <v>1708</v>
      </c>
      <c r="I327" s="10" t="s">
        <v>1709</v>
      </c>
      <c r="J327" s="10" t="s">
        <v>1710</v>
      </c>
      <c r="K327" s="10" t="s">
        <v>26</v>
      </c>
      <c r="L327" s="10" t="s">
        <v>1711</v>
      </c>
      <c r="M327" s="10" t="s">
        <v>26</v>
      </c>
      <c r="N327" s="10" t="s">
        <v>26</v>
      </c>
      <c r="O327" s="10" t="s">
        <v>1712</v>
      </c>
      <c r="P327" s="10" t="s">
        <v>1713</v>
      </c>
      <c r="Q327" s="10" t="s">
        <v>1714</v>
      </c>
      <c r="R327" s="10">
        <f t="shared" si="15"/>
        <v>2</v>
      </c>
      <c r="S327" s="10">
        <f t="shared" si="16"/>
        <v>4</v>
      </c>
      <c r="T327" s="10">
        <f t="shared" si="17"/>
        <v>6</v>
      </c>
      <c r="U327" s="15"/>
      <c r="V327" s="50"/>
      <c r="W327" s="14"/>
      <c r="X327" s="14" t="s">
        <v>1522</v>
      </c>
      <c r="Y327" s="15"/>
      <c r="Z327" s="187" t="s">
        <v>4130</v>
      </c>
      <c r="AA327" s="187" t="s">
        <v>1522</v>
      </c>
      <c r="AB327" s="187" t="s">
        <v>4144</v>
      </c>
      <c r="AC327" s="15"/>
    </row>
    <row r="328" spans="1:29" x14ac:dyDescent="0.2">
      <c r="A328" s="197" t="s">
        <v>4448</v>
      </c>
      <c r="B328" s="15">
        <v>410</v>
      </c>
      <c r="C328" s="15">
        <v>403</v>
      </c>
      <c r="D328" s="15">
        <v>501</v>
      </c>
      <c r="E328" s="15" t="s">
        <v>1715</v>
      </c>
      <c r="F328" s="189" t="s">
        <v>1715</v>
      </c>
      <c r="G328" s="15" t="s">
        <v>1715</v>
      </c>
      <c r="I328" s="10" t="s">
        <v>1716</v>
      </c>
      <c r="J328" s="10" t="s">
        <v>1717</v>
      </c>
      <c r="K328" s="10" t="s">
        <v>26</v>
      </c>
      <c r="L328" s="10" t="s">
        <v>1718</v>
      </c>
      <c r="M328" s="10" t="s">
        <v>26</v>
      </c>
      <c r="N328" s="10" t="s">
        <v>26</v>
      </c>
      <c r="O328" s="10" t="s">
        <v>1719</v>
      </c>
      <c r="P328" s="10" t="s">
        <v>1720</v>
      </c>
      <c r="Q328" s="10" t="s">
        <v>1721</v>
      </c>
      <c r="R328" s="10">
        <f t="shared" si="15"/>
        <v>2</v>
      </c>
      <c r="S328" s="10">
        <f t="shared" si="16"/>
        <v>4</v>
      </c>
      <c r="T328" s="10">
        <f t="shared" si="17"/>
        <v>6</v>
      </c>
      <c r="U328" s="15"/>
      <c r="V328" s="50"/>
      <c r="W328" s="14"/>
      <c r="X328" s="14" t="s">
        <v>1522</v>
      </c>
      <c r="Y328" s="15"/>
      <c r="Z328" s="187" t="s">
        <v>4130</v>
      </c>
      <c r="AA328" s="187" t="s">
        <v>1522</v>
      </c>
      <c r="AB328" s="187" t="s">
        <v>4144</v>
      </c>
      <c r="AC328" s="15"/>
    </row>
    <row r="329" spans="1:29" x14ac:dyDescent="0.2">
      <c r="A329" s="197" t="s">
        <v>4448</v>
      </c>
      <c r="B329" s="15">
        <v>411</v>
      </c>
      <c r="C329" s="15">
        <v>439</v>
      </c>
      <c r="D329" s="15">
        <v>537</v>
      </c>
      <c r="E329" s="15" t="s">
        <v>1722</v>
      </c>
      <c r="F329" s="189" t="s">
        <v>1722</v>
      </c>
      <c r="G329" s="15" t="s">
        <v>1722</v>
      </c>
      <c r="I329" s="10" t="s">
        <v>1723</v>
      </c>
      <c r="J329" s="10" t="s">
        <v>1724</v>
      </c>
      <c r="K329" s="10" t="s">
        <v>26</v>
      </c>
      <c r="L329" s="10" t="s">
        <v>1725</v>
      </c>
      <c r="M329" s="10" t="s">
        <v>26</v>
      </c>
      <c r="N329" s="10" t="s">
        <v>26</v>
      </c>
      <c r="O329" s="10" t="s">
        <v>26</v>
      </c>
      <c r="P329" s="10" t="s">
        <v>1726</v>
      </c>
      <c r="Q329" s="10" t="s">
        <v>1727</v>
      </c>
      <c r="R329" s="10">
        <f t="shared" si="15"/>
        <v>2</v>
      </c>
      <c r="S329" s="10">
        <f t="shared" si="16"/>
        <v>3</v>
      </c>
      <c r="T329" s="10">
        <f t="shared" si="17"/>
        <v>5</v>
      </c>
      <c r="U329" s="15"/>
      <c r="V329" s="50"/>
      <c r="W329" s="14"/>
      <c r="X329" s="14" t="s">
        <v>1522</v>
      </c>
      <c r="Y329" s="15"/>
      <c r="Z329" s="187" t="s">
        <v>4130</v>
      </c>
      <c r="AA329" s="187" t="s">
        <v>1522</v>
      </c>
      <c r="AB329" s="187" t="s">
        <v>4144</v>
      </c>
      <c r="AC329" s="15"/>
    </row>
    <row r="330" spans="1:29" x14ac:dyDescent="0.2">
      <c r="A330" s="197" t="s">
        <v>4448</v>
      </c>
      <c r="B330" s="15">
        <v>412</v>
      </c>
      <c r="C330" s="15">
        <v>402</v>
      </c>
      <c r="D330" s="15">
        <v>500</v>
      </c>
      <c r="E330" s="15" t="s">
        <v>1728</v>
      </c>
      <c r="F330" s="189" t="s">
        <v>1728</v>
      </c>
      <c r="G330" s="15" t="s">
        <v>1728</v>
      </c>
      <c r="I330" s="10" t="s">
        <v>1729</v>
      </c>
      <c r="J330" s="10" t="s">
        <v>1730</v>
      </c>
      <c r="K330" s="10" t="s">
        <v>26</v>
      </c>
      <c r="L330" s="10" t="s">
        <v>1731</v>
      </c>
      <c r="M330" s="10" t="s">
        <v>26</v>
      </c>
      <c r="N330" s="10" t="s">
        <v>26</v>
      </c>
      <c r="O330" s="10" t="s">
        <v>1732</v>
      </c>
      <c r="P330" s="10" t="s">
        <v>1733</v>
      </c>
      <c r="Q330" s="10" t="s">
        <v>1734</v>
      </c>
      <c r="R330" s="10">
        <f t="shared" si="15"/>
        <v>2</v>
      </c>
      <c r="S330" s="10">
        <f t="shared" si="16"/>
        <v>4</v>
      </c>
      <c r="T330" s="10">
        <f t="shared" si="17"/>
        <v>6</v>
      </c>
      <c r="U330" s="15"/>
      <c r="V330" s="50"/>
      <c r="W330" s="14"/>
      <c r="X330" s="14" t="s">
        <v>1522</v>
      </c>
      <c r="Y330" s="15"/>
      <c r="Z330" s="187" t="s">
        <v>4130</v>
      </c>
      <c r="AA330" s="187" t="s">
        <v>1522</v>
      </c>
      <c r="AB330" s="187" t="s">
        <v>4144</v>
      </c>
      <c r="AC330" s="15"/>
    </row>
    <row r="331" spans="1:29" x14ac:dyDescent="0.2">
      <c r="A331" s="197" t="s">
        <v>4448</v>
      </c>
      <c r="B331" s="15">
        <v>413</v>
      </c>
      <c r="C331" s="15">
        <v>425</v>
      </c>
      <c r="D331" s="15">
        <v>523</v>
      </c>
      <c r="E331" s="15" t="s">
        <v>1735</v>
      </c>
      <c r="F331" s="189" t="s">
        <v>1735</v>
      </c>
      <c r="G331" s="15" t="s">
        <v>1735</v>
      </c>
      <c r="I331" s="10" t="s">
        <v>1736</v>
      </c>
      <c r="J331" s="10" t="s">
        <v>1737</v>
      </c>
      <c r="K331" s="10" t="s">
        <v>26</v>
      </c>
      <c r="L331" s="10" t="s">
        <v>1738</v>
      </c>
      <c r="M331" s="10" t="s">
        <v>26</v>
      </c>
      <c r="N331" s="10" t="s">
        <v>26</v>
      </c>
      <c r="O331" s="10" t="s">
        <v>1739</v>
      </c>
      <c r="P331" s="10" t="s">
        <v>1740</v>
      </c>
      <c r="Q331" s="10" t="s">
        <v>1741</v>
      </c>
      <c r="R331" s="10">
        <f t="shared" si="15"/>
        <v>2</v>
      </c>
      <c r="S331" s="10">
        <f t="shared" si="16"/>
        <v>4</v>
      </c>
      <c r="T331" s="10">
        <f t="shared" si="17"/>
        <v>6</v>
      </c>
      <c r="U331" s="15"/>
      <c r="V331" s="50"/>
      <c r="W331" s="14"/>
      <c r="X331" s="14" t="s">
        <v>1522</v>
      </c>
      <c r="Y331" s="15"/>
      <c r="Z331" s="187" t="s">
        <v>4130</v>
      </c>
      <c r="AA331" s="187" t="s">
        <v>1522</v>
      </c>
      <c r="AB331" s="187" t="s">
        <v>4144</v>
      </c>
      <c r="AC331" s="15"/>
    </row>
    <row r="332" spans="1:29" x14ac:dyDescent="0.2">
      <c r="A332" s="197" t="s">
        <v>4448</v>
      </c>
      <c r="B332" s="15">
        <v>414</v>
      </c>
      <c r="C332" s="15">
        <v>424</v>
      </c>
      <c r="D332" s="15">
        <v>522</v>
      </c>
      <c r="E332" s="15" t="s">
        <v>1742</v>
      </c>
      <c r="F332" s="189" t="s">
        <v>1742</v>
      </c>
      <c r="G332" s="15" t="s">
        <v>1742</v>
      </c>
      <c r="I332" s="10" t="s">
        <v>1743</v>
      </c>
      <c r="J332" s="10" t="s">
        <v>1744</v>
      </c>
      <c r="K332" s="10" t="s">
        <v>26</v>
      </c>
      <c r="L332" s="10" t="s">
        <v>1745</v>
      </c>
      <c r="M332" s="10" t="s">
        <v>26</v>
      </c>
      <c r="N332" s="10" t="s">
        <v>26</v>
      </c>
      <c r="O332" s="10" t="s">
        <v>1746</v>
      </c>
      <c r="P332" s="10" t="s">
        <v>1747</v>
      </c>
      <c r="Q332" s="10" t="s">
        <v>1748</v>
      </c>
      <c r="R332" s="10">
        <f t="shared" si="15"/>
        <v>2</v>
      </c>
      <c r="S332" s="10">
        <f t="shared" si="16"/>
        <v>4</v>
      </c>
      <c r="T332" s="10">
        <f t="shared" si="17"/>
        <v>6</v>
      </c>
      <c r="U332" s="15"/>
      <c r="V332" s="50"/>
      <c r="W332" s="14"/>
      <c r="X332" s="14" t="s">
        <v>1522</v>
      </c>
      <c r="Y332" s="15"/>
      <c r="Z332" s="187" t="s">
        <v>4130</v>
      </c>
      <c r="AA332" s="187" t="s">
        <v>1522</v>
      </c>
      <c r="AB332" s="187" t="s">
        <v>4144</v>
      </c>
      <c r="AC332" s="15"/>
    </row>
    <row r="333" spans="1:29" x14ac:dyDescent="0.2">
      <c r="A333" s="197" t="s">
        <v>4448</v>
      </c>
      <c r="B333" s="15">
        <v>415</v>
      </c>
      <c r="C333" s="15">
        <v>433</v>
      </c>
      <c r="D333" s="15">
        <v>531</v>
      </c>
      <c r="E333" s="15" t="s">
        <v>1749</v>
      </c>
      <c r="F333" s="189" t="s">
        <v>1749</v>
      </c>
      <c r="G333" s="15" t="s">
        <v>1749</v>
      </c>
      <c r="I333" s="10" t="s">
        <v>1750</v>
      </c>
      <c r="J333" s="10" t="s">
        <v>1751</v>
      </c>
      <c r="K333" s="10" t="s">
        <v>26</v>
      </c>
      <c r="L333" s="10" t="s">
        <v>1752</v>
      </c>
      <c r="M333" s="10" t="s">
        <v>26</v>
      </c>
      <c r="N333" s="10" t="s">
        <v>26</v>
      </c>
      <c r="O333" s="10" t="s">
        <v>1753</v>
      </c>
      <c r="P333" s="10" t="s">
        <v>1754</v>
      </c>
      <c r="Q333" s="10" t="s">
        <v>1755</v>
      </c>
      <c r="R333" s="10">
        <f t="shared" si="15"/>
        <v>2</v>
      </c>
      <c r="S333" s="10">
        <f t="shared" si="16"/>
        <v>4</v>
      </c>
      <c r="T333" s="10">
        <f t="shared" si="17"/>
        <v>6</v>
      </c>
      <c r="U333" s="15"/>
      <c r="V333" s="50"/>
      <c r="W333" s="14"/>
      <c r="X333" s="14" t="s">
        <v>1522</v>
      </c>
      <c r="Y333" s="15"/>
      <c r="Z333" s="187" t="s">
        <v>4130</v>
      </c>
      <c r="AA333" s="187" t="s">
        <v>1522</v>
      </c>
      <c r="AB333" s="187" t="s">
        <v>4144</v>
      </c>
      <c r="AC333" s="15"/>
    </row>
    <row r="334" spans="1:29" x14ac:dyDescent="0.2">
      <c r="A334" s="197" t="s">
        <v>4448</v>
      </c>
      <c r="B334" s="15">
        <v>416</v>
      </c>
      <c r="C334" s="15">
        <v>434</v>
      </c>
      <c r="D334" s="15">
        <v>532</v>
      </c>
      <c r="E334" s="15" t="s">
        <v>1756</v>
      </c>
      <c r="F334" s="189" t="s">
        <v>1756</v>
      </c>
      <c r="G334" s="15" t="s">
        <v>1756</v>
      </c>
      <c r="I334" s="10" t="s">
        <v>1757</v>
      </c>
      <c r="J334" s="10" t="s">
        <v>26</v>
      </c>
      <c r="K334" s="10" t="s">
        <v>1758</v>
      </c>
      <c r="L334" s="10" t="s">
        <v>26</v>
      </c>
      <c r="M334" s="10" t="s">
        <v>1758</v>
      </c>
      <c r="N334" s="10" t="s">
        <v>26</v>
      </c>
      <c r="O334" s="10" t="s">
        <v>26</v>
      </c>
      <c r="P334" s="10" t="s">
        <v>1759</v>
      </c>
      <c r="Q334" s="10" t="s">
        <v>1760</v>
      </c>
      <c r="R334" s="10">
        <f t="shared" si="15"/>
        <v>1</v>
      </c>
      <c r="S334" s="10">
        <f t="shared" si="16"/>
        <v>4</v>
      </c>
      <c r="T334" s="10">
        <f t="shared" si="17"/>
        <v>5</v>
      </c>
      <c r="U334" s="15"/>
      <c r="V334" s="50"/>
      <c r="W334" s="14"/>
      <c r="X334" s="14" t="s">
        <v>1522</v>
      </c>
      <c r="Y334" s="15"/>
      <c r="Z334" s="187" t="s">
        <v>4130</v>
      </c>
      <c r="AA334" s="187" t="s">
        <v>1522</v>
      </c>
      <c r="AB334" s="187" t="s">
        <v>4144</v>
      </c>
      <c r="AC334" s="15"/>
    </row>
    <row r="335" spans="1:29" x14ac:dyDescent="0.2">
      <c r="A335" s="197" t="s">
        <v>4448</v>
      </c>
      <c r="B335" s="15">
        <v>417</v>
      </c>
      <c r="C335" s="15">
        <v>435</v>
      </c>
      <c r="D335" s="15">
        <v>533</v>
      </c>
      <c r="E335" s="15" t="s">
        <v>1761</v>
      </c>
      <c r="F335" s="189" t="s">
        <v>1761</v>
      </c>
      <c r="G335" s="15" t="s">
        <v>1761</v>
      </c>
      <c r="I335" s="10" t="s">
        <v>1762</v>
      </c>
      <c r="J335" s="10" t="s">
        <v>1763</v>
      </c>
      <c r="K335" s="10" t="s">
        <v>1764</v>
      </c>
      <c r="L335" s="10" t="s">
        <v>1765</v>
      </c>
      <c r="M335" s="10" t="s">
        <v>1766</v>
      </c>
      <c r="N335" s="10" t="s">
        <v>1767</v>
      </c>
      <c r="O335" s="10" t="s">
        <v>26</v>
      </c>
      <c r="P335" s="10" t="s">
        <v>26</v>
      </c>
      <c r="Q335" s="10" t="s">
        <v>26</v>
      </c>
      <c r="R335" s="10">
        <f t="shared" si="15"/>
        <v>2</v>
      </c>
      <c r="S335" s="10">
        <f t="shared" si="16"/>
        <v>4</v>
      </c>
      <c r="T335" s="10">
        <f t="shared" si="17"/>
        <v>6</v>
      </c>
      <c r="U335" s="15"/>
      <c r="V335" s="50"/>
      <c r="W335" s="14"/>
      <c r="X335" s="14" t="s">
        <v>1522</v>
      </c>
      <c r="Y335" s="15"/>
      <c r="Z335" s="187" t="s">
        <v>4130</v>
      </c>
      <c r="AA335" s="187" t="s">
        <v>1522</v>
      </c>
      <c r="AB335" s="187" t="s">
        <v>4144</v>
      </c>
      <c r="AC335" s="15"/>
    </row>
    <row r="336" spans="1:29" x14ac:dyDescent="0.2">
      <c r="A336" s="197" t="s">
        <v>4448</v>
      </c>
      <c r="B336" s="15">
        <v>419</v>
      </c>
      <c r="C336" s="15">
        <v>414</v>
      </c>
      <c r="D336" s="15">
        <v>512</v>
      </c>
      <c r="E336" s="15" t="s">
        <v>1768</v>
      </c>
      <c r="F336" s="189" t="s">
        <v>1768</v>
      </c>
      <c r="G336" s="15" t="s">
        <v>1768</v>
      </c>
      <c r="I336" s="10" t="s">
        <v>1769</v>
      </c>
      <c r="J336" s="10" t="s">
        <v>1770</v>
      </c>
      <c r="K336" s="10" t="s">
        <v>1771</v>
      </c>
      <c r="L336" s="10" t="s">
        <v>26</v>
      </c>
      <c r="M336" s="10" t="s">
        <v>346</v>
      </c>
      <c r="N336" s="10" t="s">
        <v>26</v>
      </c>
      <c r="O336" s="10" t="s">
        <v>1772</v>
      </c>
      <c r="P336" s="10" t="s">
        <v>26</v>
      </c>
      <c r="Q336" s="10" t="s">
        <v>26</v>
      </c>
      <c r="R336" s="10">
        <f t="shared" si="15"/>
        <v>2</v>
      </c>
      <c r="S336" s="10">
        <f t="shared" si="16"/>
        <v>3</v>
      </c>
      <c r="T336" s="10">
        <f t="shared" si="17"/>
        <v>5</v>
      </c>
      <c r="U336" s="15"/>
      <c r="V336" s="50"/>
      <c r="W336" s="14"/>
      <c r="X336" s="14" t="s">
        <v>1522</v>
      </c>
      <c r="Y336" s="15"/>
      <c r="Z336" s="187" t="s">
        <v>4130</v>
      </c>
      <c r="AA336" s="187" t="s">
        <v>1522</v>
      </c>
      <c r="AB336" s="187" t="s">
        <v>4144</v>
      </c>
      <c r="AC336" s="15"/>
    </row>
    <row r="337" spans="1:29" x14ac:dyDescent="0.2">
      <c r="A337" s="197" t="s">
        <v>4448</v>
      </c>
      <c r="B337" s="15">
        <v>420</v>
      </c>
      <c r="C337" s="15">
        <v>413</v>
      </c>
      <c r="D337" s="15">
        <v>511</v>
      </c>
      <c r="E337" s="15" t="s">
        <v>1773</v>
      </c>
      <c r="F337" s="189" t="s">
        <v>1773</v>
      </c>
      <c r="G337" s="15" t="s">
        <v>1773</v>
      </c>
      <c r="I337" s="10" t="s">
        <v>1774</v>
      </c>
      <c r="J337" s="10" t="s">
        <v>1775</v>
      </c>
      <c r="K337" s="10" t="s">
        <v>26</v>
      </c>
      <c r="L337" s="10" t="s">
        <v>1776</v>
      </c>
      <c r="M337" s="10" t="s">
        <v>26</v>
      </c>
      <c r="N337" s="10" t="s">
        <v>26</v>
      </c>
      <c r="O337" s="10" t="s">
        <v>1777</v>
      </c>
      <c r="P337" s="10" t="s">
        <v>1778</v>
      </c>
      <c r="Q337" s="10" t="s">
        <v>1779</v>
      </c>
      <c r="R337" s="10">
        <f t="shared" si="15"/>
        <v>2</v>
      </c>
      <c r="S337" s="10">
        <f t="shared" si="16"/>
        <v>4</v>
      </c>
      <c r="T337" s="10">
        <f t="shared" si="17"/>
        <v>6</v>
      </c>
      <c r="U337" s="15"/>
      <c r="V337" s="50"/>
      <c r="W337" s="14"/>
      <c r="X337" s="14" t="s">
        <v>1522</v>
      </c>
      <c r="Y337" s="15"/>
      <c r="Z337" s="187" t="s">
        <v>4130</v>
      </c>
      <c r="AA337" s="187" t="s">
        <v>1522</v>
      </c>
      <c r="AB337" s="187" t="s">
        <v>4144</v>
      </c>
      <c r="AC337" s="15"/>
    </row>
    <row r="338" spans="1:29" x14ac:dyDescent="0.2">
      <c r="A338" s="197" t="s">
        <v>4448</v>
      </c>
      <c r="B338" s="15">
        <v>421</v>
      </c>
      <c r="C338" s="15">
        <v>429</v>
      </c>
      <c r="D338" s="15">
        <v>527</v>
      </c>
      <c r="E338" s="15" t="s">
        <v>1780</v>
      </c>
      <c r="F338" s="189" t="s">
        <v>1780</v>
      </c>
      <c r="G338" s="15" t="s">
        <v>1780</v>
      </c>
      <c r="I338" s="10" t="s">
        <v>1781</v>
      </c>
      <c r="J338" s="10" t="s">
        <v>1782</v>
      </c>
      <c r="K338" s="10" t="s">
        <v>26</v>
      </c>
      <c r="L338" s="10" t="s">
        <v>1783</v>
      </c>
      <c r="M338" s="10" t="s">
        <v>26</v>
      </c>
      <c r="N338" s="10" t="s">
        <v>26</v>
      </c>
      <c r="O338" s="10" t="s">
        <v>1784</v>
      </c>
      <c r="P338" s="10" t="s">
        <v>1785</v>
      </c>
      <c r="Q338" s="10" t="s">
        <v>1786</v>
      </c>
      <c r="R338" s="10">
        <f t="shared" si="15"/>
        <v>2</v>
      </c>
      <c r="S338" s="10">
        <f t="shared" si="16"/>
        <v>4</v>
      </c>
      <c r="T338" s="10">
        <f t="shared" si="17"/>
        <v>6</v>
      </c>
      <c r="U338" s="15"/>
      <c r="V338" s="50"/>
      <c r="W338" s="14"/>
      <c r="X338" s="14" t="s">
        <v>1522</v>
      </c>
      <c r="Y338" s="15"/>
      <c r="Z338" s="187" t="s">
        <v>4130</v>
      </c>
      <c r="AA338" s="187" t="s">
        <v>1522</v>
      </c>
      <c r="AB338" s="187" t="s">
        <v>4144</v>
      </c>
      <c r="AC338" s="15"/>
    </row>
    <row r="339" spans="1:29" x14ac:dyDescent="0.2">
      <c r="A339" s="197" t="s">
        <v>4448</v>
      </c>
      <c r="B339" s="15">
        <v>422</v>
      </c>
      <c r="C339" s="15">
        <v>432</v>
      </c>
      <c r="D339" s="15">
        <v>530</v>
      </c>
      <c r="E339" s="15" t="s">
        <v>1787</v>
      </c>
      <c r="F339" s="189" t="s">
        <v>1787</v>
      </c>
      <c r="G339" s="15" t="s">
        <v>1787</v>
      </c>
      <c r="I339" s="10" t="s">
        <v>1788</v>
      </c>
      <c r="J339" s="10" t="s">
        <v>1789</v>
      </c>
      <c r="K339" s="10" t="s">
        <v>26</v>
      </c>
      <c r="L339" s="10" t="s">
        <v>1790</v>
      </c>
      <c r="M339" s="10" t="s">
        <v>26</v>
      </c>
      <c r="N339" s="10" t="s">
        <v>26</v>
      </c>
      <c r="O339" s="10" t="s">
        <v>1791</v>
      </c>
      <c r="P339" s="10" t="s">
        <v>1792</v>
      </c>
      <c r="Q339" s="10" t="s">
        <v>1793</v>
      </c>
      <c r="R339" s="10">
        <f t="shared" si="15"/>
        <v>2</v>
      </c>
      <c r="S339" s="10">
        <f t="shared" si="16"/>
        <v>4</v>
      </c>
      <c r="T339" s="10">
        <f t="shared" si="17"/>
        <v>6</v>
      </c>
      <c r="U339" s="15"/>
      <c r="V339" s="50"/>
      <c r="W339" s="14"/>
      <c r="X339" s="14" t="s">
        <v>1522</v>
      </c>
      <c r="Y339" s="15"/>
      <c r="Z339" s="187" t="s">
        <v>4130</v>
      </c>
      <c r="AA339" s="187" t="s">
        <v>1522</v>
      </c>
      <c r="AB339" s="187" t="s">
        <v>4144</v>
      </c>
      <c r="AC339" s="15"/>
    </row>
    <row r="340" spans="1:29" x14ac:dyDescent="0.2">
      <c r="A340" s="197" t="s">
        <v>4448</v>
      </c>
      <c r="B340" s="15">
        <v>425</v>
      </c>
      <c r="C340" s="15">
        <v>412</v>
      </c>
      <c r="D340" s="15">
        <v>510</v>
      </c>
      <c r="E340" s="15" t="s">
        <v>1794</v>
      </c>
      <c r="F340" s="189" t="s">
        <v>1794</v>
      </c>
      <c r="G340" s="15" t="s">
        <v>1794</v>
      </c>
      <c r="I340" s="10" t="s">
        <v>1795</v>
      </c>
      <c r="J340" s="10" t="s">
        <v>1796</v>
      </c>
      <c r="K340" s="10" t="s">
        <v>26</v>
      </c>
      <c r="L340" s="10" t="s">
        <v>1797</v>
      </c>
      <c r="M340" s="10" t="s">
        <v>26</v>
      </c>
      <c r="N340" s="10" t="s">
        <v>26</v>
      </c>
      <c r="O340" s="10" t="s">
        <v>1798</v>
      </c>
      <c r="P340" s="10" t="s">
        <v>1799</v>
      </c>
      <c r="Q340" s="10" t="s">
        <v>1800</v>
      </c>
      <c r="R340" s="10">
        <f t="shared" si="15"/>
        <v>2</v>
      </c>
      <c r="S340" s="10">
        <f t="shared" si="16"/>
        <v>4</v>
      </c>
      <c r="T340" s="10">
        <f t="shared" si="17"/>
        <v>6</v>
      </c>
      <c r="U340" s="15"/>
      <c r="V340" s="50"/>
      <c r="W340" s="14"/>
      <c r="X340" s="14" t="s">
        <v>1522</v>
      </c>
      <c r="Y340" s="15"/>
      <c r="Z340" s="187" t="s">
        <v>4130</v>
      </c>
      <c r="AA340" s="187" t="s">
        <v>1522</v>
      </c>
      <c r="AB340" s="187" t="s">
        <v>4144</v>
      </c>
      <c r="AC340" s="15"/>
    </row>
    <row r="341" spans="1:29" x14ac:dyDescent="0.2">
      <c r="A341" s="197" t="s">
        <v>4448</v>
      </c>
      <c r="B341" s="15">
        <v>426</v>
      </c>
      <c r="C341" s="15">
        <v>407</v>
      </c>
      <c r="D341" s="15">
        <v>505</v>
      </c>
      <c r="E341" s="15" t="s">
        <v>1801</v>
      </c>
      <c r="F341" s="189" t="s">
        <v>1801</v>
      </c>
      <c r="G341" s="15" t="s">
        <v>1801</v>
      </c>
      <c r="I341" s="10" t="s">
        <v>1802</v>
      </c>
      <c r="J341" s="10" t="s">
        <v>1803</v>
      </c>
      <c r="K341" s="10" t="s">
        <v>26</v>
      </c>
      <c r="L341" s="10" t="s">
        <v>1804</v>
      </c>
      <c r="M341" s="10" t="s">
        <v>26</v>
      </c>
      <c r="N341" s="10" t="s">
        <v>26</v>
      </c>
      <c r="O341" s="10" t="s">
        <v>1805</v>
      </c>
      <c r="P341" s="10" t="s">
        <v>1806</v>
      </c>
      <c r="Q341" s="10" t="s">
        <v>1807</v>
      </c>
      <c r="R341" s="10">
        <f t="shared" si="15"/>
        <v>2</v>
      </c>
      <c r="S341" s="10">
        <f t="shared" si="16"/>
        <v>4</v>
      </c>
      <c r="T341" s="10">
        <f t="shared" si="17"/>
        <v>6</v>
      </c>
      <c r="U341" s="15"/>
      <c r="V341" s="50"/>
      <c r="W341" s="14"/>
      <c r="X341" s="14" t="s">
        <v>1522</v>
      </c>
      <c r="Y341" s="15"/>
      <c r="Z341" s="187" t="s">
        <v>4130</v>
      </c>
      <c r="AA341" s="187" t="s">
        <v>1522</v>
      </c>
      <c r="AB341" s="187" t="s">
        <v>4144</v>
      </c>
      <c r="AC341" s="15"/>
    </row>
    <row r="342" spans="1:29" x14ac:dyDescent="0.2">
      <c r="A342" s="197" t="s">
        <v>4448</v>
      </c>
      <c r="B342" s="15">
        <v>427</v>
      </c>
      <c r="C342" s="15">
        <v>404</v>
      </c>
      <c r="D342" s="15">
        <v>502</v>
      </c>
      <c r="E342" s="15" t="s">
        <v>1808</v>
      </c>
      <c r="F342" s="189" t="s">
        <v>1808</v>
      </c>
      <c r="G342" s="15" t="s">
        <v>1808</v>
      </c>
      <c r="I342" s="10" t="s">
        <v>1809</v>
      </c>
      <c r="J342" s="10" t="s">
        <v>1810</v>
      </c>
      <c r="K342" s="10" t="s">
        <v>26</v>
      </c>
      <c r="L342" s="10" t="s">
        <v>1811</v>
      </c>
      <c r="M342" s="10" t="s">
        <v>26</v>
      </c>
      <c r="N342" s="10" t="s">
        <v>26</v>
      </c>
      <c r="O342" s="10" t="s">
        <v>1812</v>
      </c>
      <c r="P342" s="10" t="s">
        <v>1813</v>
      </c>
      <c r="Q342" s="10" t="s">
        <v>1814</v>
      </c>
      <c r="R342" s="10">
        <f t="shared" si="15"/>
        <v>2</v>
      </c>
      <c r="S342" s="10">
        <f t="shared" si="16"/>
        <v>4</v>
      </c>
      <c r="T342" s="10">
        <f t="shared" si="17"/>
        <v>6</v>
      </c>
      <c r="U342" s="15"/>
      <c r="V342" s="50"/>
      <c r="W342" s="14"/>
      <c r="X342" s="14" t="s">
        <v>1522</v>
      </c>
      <c r="Y342" s="15"/>
      <c r="Z342" s="187" t="s">
        <v>4130</v>
      </c>
      <c r="AA342" s="187" t="s">
        <v>1522</v>
      </c>
      <c r="AB342" s="187" t="s">
        <v>4144</v>
      </c>
      <c r="AC342" s="15"/>
    </row>
    <row r="343" spans="1:29" x14ac:dyDescent="0.2">
      <c r="A343" s="197" t="s">
        <v>4448</v>
      </c>
      <c r="B343" s="15">
        <v>428</v>
      </c>
      <c r="C343" s="15">
        <v>437</v>
      </c>
      <c r="D343" s="15">
        <v>535</v>
      </c>
      <c r="E343" s="15" t="s">
        <v>1815</v>
      </c>
      <c r="F343" s="189" t="s">
        <v>1815</v>
      </c>
      <c r="G343" s="15" t="s">
        <v>1815</v>
      </c>
      <c r="I343" s="10" t="s">
        <v>1816</v>
      </c>
      <c r="J343" s="10" t="s">
        <v>1817</v>
      </c>
      <c r="K343" s="10" t="s">
        <v>26</v>
      </c>
      <c r="L343" s="10" t="s">
        <v>1818</v>
      </c>
      <c r="M343" s="10" t="s">
        <v>26</v>
      </c>
      <c r="N343" s="10" t="s">
        <v>26</v>
      </c>
      <c r="O343" s="10" t="s">
        <v>1819</v>
      </c>
      <c r="P343" s="10" t="s">
        <v>1820</v>
      </c>
      <c r="Q343" s="10" t="s">
        <v>1821</v>
      </c>
      <c r="R343" s="10">
        <f t="shared" si="15"/>
        <v>2</v>
      </c>
      <c r="S343" s="10">
        <f t="shared" si="16"/>
        <v>4</v>
      </c>
      <c r="T343" s="10">
        <f t="shared" si="17"/>
        <v>6</v>
      </c>
      <c r="U343" s="15"/>
      <c r="V343" s="50"/>
      <c r="W343" s="14"/>
      <c r="X343" s="14" t="s">
        <v>1522</v>
      </c>
      <c r="Y343" s="15"/>
      <c r="Z343" s="187" t="s">
        <v>4130</v>
      </c>
      <c r="AA343" s="187" t="s">
        <v>1522</v>
      </c>
      <c r="AB343" s="187" t="s">
        <v>4144</v>
      </c>
      <c r="AC343" s="15"/>
    </row>
    <row r="344" spans="1:29" x14ac:dyDescent="0.2">
      <c r="A344" s="197" t="s">
        <v>4448</v>
      </c>
      <c r="B344" s="15">
        <v>429</v>
      </c>
      <c r="C344" s="15">
        <v>422</v>
      </c>
      <c r="D344" s="15">
        <v>520</v>
      </c>
      <c r="E344" s="15" t="s">
        <v>1822</v>
      </c>
      <c r="F344" s="189" t="s">
        <v>1822</v>
      </c>
      <c r="G344" s="15" t="s">
        <v>1822</v>
      </c>
      <c r="I344" s="10" t="s">
        <v>1823</v>
      </c>
      <c r="J344" s="10" t="s">
        <v>1824</v>
      </c>
      <c r="K344" s="10" t="s">
        <v>1825</v>
      </c>
      <c r="L344" s="10" t="s">
        <v>1826</v>
      </c>
      <c r="M344" s="10" t="s">
        <v>1827</v>
      </c>
      <c r="N344" s="10" t="s">
        <v>1828</v>
      </c>
      <c r="O344" s="10" t="s">
        <v>26</v>
      </c>
      <c r="P344" s="10" t="s">
        <v>26</v>
      </c>
      <c r="Q344" s="10" t="s">
        <v>26</v>
      </c>
      <c r="R344" s="10">
        <f t="shared" si="15"/>
        <v>2</v>
      </c>
      <c r="S344" s="10">
        <f t="shared" si="16"/>
        <v>4</v>
      </c>
      <c r="T344" s="10">
        <f t="shared" si="17"/>
        <v>6</v>
      </c>
      <c r="U344" s="15"/>
      <c r="V344" s="50"/>
      <c r="W344" s="14"/>
      <c r="X344" s="14" t="s">
        <v>1522</v>
      </c>
      <c r="Y344" s="15"/>
      <c r="Z344" s="187" t="s">
        <v>4130</v>
      </c>
      <c r="AA344" s="187" t="s">
        <v>1522</v>
      </c>
      <c r="AB344" s="187" t="s">
        <v>4144</v>
      </c>
      <c r="AC344" s="15"/>
    </row>
    <row r="345" spans="1:29" x14ac:dyDescent="0.2">
      <c r="A345" s="197" t="s">
        <v>4448</v>
      </c>
      <c r="B345" s="15">
        <v>430</v>
      </c>
      <c r="C345" s="15">
        <v>420</v>
      </c>
      <c r="D345" s="15">
        <v>518</v>
      </c>
      <c r="E345" s="15" t="s">
        <v>1829</v>
      </c>
      <c r="F345" s="189" t="s">
        <v>1829</v>
      </c>
      <c r="G345" s="15" t="s">
        <v>1829</v>
      </c>
      <c r="I345" s="10" t="s">
        <v>1830</v>
      </c>
      <c r="J345" s="10" t="s">
        <v>1831</v>
      </c>
      <c r="K345" s="10" t="s">
        <v>26</v>
      </c>
      <c r="L345" s="10" t="s">
        <v>1832</v>
      </c>
      <c r="M345" s="10" t="s">
        <v>26</v>
      </c>
      <c r="N345" s="10" t="s">
        <v>26</v>
      </c>
      <c r="O345" s="10" t="s">
        <v>1833</v>
      </c>
      <c r="P345" s="10" t="s">
        <v>1834</v>
      </c>
      <c r="Q345" s="10" t="s">
        <v>1835</v>
      </c>
      <c r="R345" s="10">
        <f t="shared" si="15"/>
        <v>2</v>
      </c>
      <c r="S345" s="10">
        <f t="shared" si="16"/>
        <v>4</v>
      </c>
      <c r="T345" s="10">
        <f t="shared" si="17"/>
        <v>6</v>
      </c>
      <c r="U345" s="15"/>
      <c r="V345" s="50"/>
      <c r="W345" s="14"/>
      <c r="X345" s="14" t="s">
        <v>1522</v>
      </c>
      <c r="Y345" s="15"/>
      <c r="Z345" s="187" t="s">
        <v>4130</v>
      </c>
      <c r="AA345" s="187" t="s">
        <v>1522</v>
      </c>
      <c r="AB345" s="187" t="s">
        <v>4144</v>
      </c>
      <c r="AC345" s="15"/>
    </row>
    <row r="346" spans="1:29" x14ac:dyDescent="0.2">
      <c r="A346" s="197" t="s">
        <v>4448</v>
      </c>
      <c r="B346" s="15">
        <v>432</v>
      </c>
      <c r="C346" s="15">
        <v>375</v>
      </c>
      <c r="D346" s="15">
        <v>466</v>
      </c>
      <c r="E346" s="15" t="s">
        <v>1836</v>
      </c>
      <c r="F346" s="189" t="s">
        <v>1836</v>
      </c>
      <c r="G346" s="15" t="s">
        <v>1836</v>
      </c>
      <c r="I346" s="10" t="s">
        <v>1837</v>
      </c>
      <c r="J346" s="10" t="s">
        <v>1838</v>
      </c>
      <c r="K346" s="10" t="s">
        <v>1839</v>
      </c>
      <c r="L346" s="10" t="s">
        <v>1840</v>
      </c>
      <c r="M346" s="10" t="s">
        <v>346</v>
      </c>
      <c r="N346" s="10" t="s">
        <v>1841</v>
      </c>
      <c r="O346" s="10" t="s">
        <v>1842</v>
      </c>
      <c r="P346" s="10" t="s">
        <v>1843</v>
      </c>
      <c r="Q346" s="10" t="s">
        <v>1844</v>
      </c>
      <c r="R346" s="10">
        <f t="shared" si="15"/>
        <v>2</v>
      </c>
      <c r="S346" s="10">
        <f t="shared" si="16"/>
        <v>7</v>
      </c>
      <c r="T346" s="10">
        <f t="shared" si="17"/>
        <v>9</v>
      </c>
      <c r="U346" s="15"/>
      <c r="V346" s="50"/>
      <c r="W346" s="14"/>
      <c r="X346" s="14" t="s">
        <v>1522</v>
      </c>
      <c r="Y346" s="15"/>
      <c r="Z346" s="187" t="s">
        <v>4130</v>
      </c>
      <c r="AA346" s="187" t="s">
        <v>1522</v>
      </c>
      <c r="AB346" s="187" t="s">
        <v>4145</v>
      </c>
      <c r="AC346" s="15"/>
    </row>
    <row r="347" spans="1:29" x14ac:dyDescent="0.2">
      <c r="A347" s="197" t="s">
        <v>4448</v>
      </c>
      <c r="B347" s="15">
        <v>434</v>
      </c>
      <c r="C347" s="15">
        <v>374</v>
      </c>
      <c r="D347" s="15">
        <v>465</v>
      </c>
      <c r="E347" s="15" t="s">
        <v>1845</v>
      </c>
      <c r="F347" s="189" t="s">
        <v>1846</v>
      </c>
      <c r="G347" s="15" t="s">
        <v>1846</v>
      </c>
      <c r="I347" s="10" t="s">
        <v>1847</v>
      </c>
      <c r="J347" s="10" t="s">
        <v>1848</v>
      </c>
      <c r="K347" s="10" t="s">
        <v>1849</v>
      </c>
      <c r="L347" s="10" t="s">
        <v>26</v>
      </c>
      <c r="M347" s="10" t="s">
        <v>25</v>
      </c>
      <c r="N347" s="10" t="s">
        <v>26</v>
      </c>
      <c r="O347" s="10" t="s">
        <v>26</v>
      </c>
      <c r="P347" s="10" t="s">
        <v>26</v>
      </c>
      <c r="Q347" s="10" t="s">
        <v>26</v>
      </c>
      <c r="R347" s="10">
        <f t="shared" si="15"/>
        <v>2</v>
      </c>
      <c r="S347" s="10">
        <f t="shared" si="16"/>
        <v>2</v>
      </c>
      <c r="T347" s="10">
        <f t="shared" si="17"/>
        <v>4</v>
      </c>
      <c r="U347" s="15"/>
      <c r="V347" s="50"/>
      <c r="W347" s="14"/>
      <c r="X347" s="14" t="s">
        <v>1522</v>
      </c>
      <c r="Y347" s="15"/>
      <c r="Z347" s="187" t="s">
        <v>4130</v>
      </c>
      <c r="AA347" s="187" t="s">
        <v>1522</v>
      </c>
      <c r="AB347" s="187" t="s">
        <v>4145</v>
      </c>
      <c r="AC347" s="15"/>
    </row>
    <row r="348" spans="1:29" x14ac:dyDescent="0.2">
      <c r="A348" s="197" t="s">
        <v>4448</v>
      </c>
      <c r="B348" s="15">
        <v>436</v>
      </c>
      <c r="C348" s="15">
        <v>790</v>
      </c>
      <c r="D348" s="15">
        <v>915</v>
      </c>
      <c r="E348" s="15" t="s">
        <v>1850</v>
      </c>
      <c r="F348" s="189" t="s">
        <v>1850</v>
      </c>
      <c r="G348" s="15" t="s">
        <v>1850</v>
      </c>
      <c r="I348" s="10" t="s">
        <v>1851</v>
      </c>
      <c r="J348" s="10" t="s">
        <v>1852</v>
      </c>
      <c r="K348" s="10" t="s">
        <v>1853</v>
      </c>
      <c r="L348" s="10" t="s">
        <v>26</v>
      </c>
      <c r="M348" s="10" t="s">
        <v>1854</v>
      </c>
      <c r="N348" s="10" t="s">
        <v>26</v>
      </c>
      <c r="O348" s="10" t="s">
        <v>1855</v>
      </c>
      <c r="P348" s="10" t="s">
        <v>26</v>
      </c>
      <c r="Q348" s="10" t="s">
        <v>26</v>
      </c>
      <c r="R348" s="10">
        <f t="shared" si="15"/>
        <v>2</v>
      </c>
      <c r="S348" s="10">
        <f t="shared" si="16"/>
        <v>3</v>
      </c>
      <c r="T348" s="10">
        <f t="shared" si="17"/>
        <v>5</v>
      </c>
      <c r="U348" s="15"/>
      <c r="V348" s="50"/>
      <c r="W348" s="14"/>
      <c r="X348" s="14" t="s">
        <v>1522</v>
      </c>
      <c r="Y348" s="15"/>
      <c r="Z348" s="187" t="s">
        <v>4130</v>
      </c>
      <c r="AA348" s="187" t="s">
        <v>1522</v>
      </c>
      <c r="AB348" s="187" t="s">
        <v>4146</v>
      </c>
      <c r="AC348" s="15"/>
    </row>
    <row r="349" spans="1:29" x14ac:dyDescent="0.2">
      <c r="A349" s="197" t="s">
        <v>4448</v>
      </c>
      <c r="B349" s="15">
        <v>438</v>
      </c>
      <c r="C349" s="15">
        <v>54</v>
      </c>
      <c r="D349" s="15">
        <v>115</v>
      </c>
      <c r="E349" s="15" t="s">
        <v>20</v>
      </c>
      <c r="F349" s="189" t="s">
        <v>20</v>
      </c>
      <c r="G349" s="15" t="s">
        <v>20</v>
      </c>
      <c r="I349" s="10" t="s">
        <v>21</v>
      </c>
      <c r="J349" s="10" t="s">
        <v>22</v>
      </c>
      <c r="K349" s="10" t="s">
        <v>23</v>
      </c>
      <c r="L349" s="10" t="s">
        <v>24</v>
      </c>
      <c r="M349" s="10" t="s">
        <v>25</v>
      </c>
      <c r="N349" s="10" t="s">
        <v>26</v>
      </c>
      <c r="O349" s="10" t="s">
        <v>27</v>
      </c>
      <c r="P349" s="10" t="s">
        <v>28</v>
      </c>
      <c r="Q349" s="10" t="s">
        <v>29</v>
      </c>
      <c r="R349" s="10">
        <f t="shared" si="15"/>
        <v>2</v>
      </c>
      <c r="S349" s="10">
        <f t="shared" si="16"/>
        <v>6</v>
      </c>
      <c r="T349" s="10">
        <f t="shared" si="17"/>
        <v>8</v>
      </c>
      <c r="U349" s="15"/>
      <c r="V349" s="50"/>
      <c r="W349" s="14"/>
      <c r="X349" s="14" t="s">
        <v>30</v>
      </c>
      <c r="Y349" s="15"/>
      <c r="Z349" s="187" t="s">
        <v>4130</v>
      </c>
      <c r="AA349" s="187" t="s">
        <v>30</v>
      </c>
      <c r="AB349" s="187" t="s">
        <v>30</v>
      </c>
      <c r="AC349" s="15"/>
    </row>
    <row r="350" spans="1:29" x14ac:dyDescent="0.2">
      <c r="A350" s="197" t="s">
        <v>4300</v>
      </c>
      <c r="B350" s="15">
        <v>439</v>
      </c>
      <c r="C350" s="15">
        <v>61</v>
      </c>
      <c r="D350" s="15">
        <v>127</v>
      </c>
      <c r="E350" s="15" t="s">
        <v>31</v>
      </c>
      <c r="F350" s="192" t="s">
        <v>31</v>
      </c>
      <c r="G350" s="220" t="s">
        <v>31</v>
      </c>
      <c r="I350" s="10" t="s">
        <v>26</v>
      </c>
      <c r="J350" s="10" t="s">
        <v>26</v>
      </c>
      <c r="K350" s="10" t="s">
        <v>32</v>
      </c>
      <c r="L350" s="10" t="s">
        <v>26</v>
      </c>
      <c r="M350" s="10" t="s">
        <v>32</v>
      </c>
      <c r="N350" s="10" t="s">
        <v>26</v>
      </c>
      <c r="O350" s="10" t="s">
        <v>26</v>
      </c>
      <c r="P350" s="13" t="s">
        <v>32</v>
      </c>
      <c r="Q350" s="10" t="s">
        <v>26</v>
      </c>
      <c r="R350" s="10">
        <f t="shared" si="15"/>
        <v>0</v>
      </c>
      <c r="S350" s="10">
        <f t="shared" si="16"/>
        <v>3</v>
      </c>
      <c r="T350" s="10">
        <f t="shared" si="17"/>
        <v>3</v>
      </c>
      <c r="U350" s="14" t="s">
        <v>33</v>
      </c>
      <c r="V350" s="50" t="s">
        <v>34</v>
      </c>
      <c r="W350" s="14"/>
      <c r="X350" s="14" t="s">
        <v>30</v>
      </c>
      <c r="Y350" s="15"/>
      <c r="Z350" s="187" t="s">
        <v>4130</v>
      </c>
      <c r="AA350" s="187" t="s">
        <v>30</v>
      </c>
      <c r="AB350" s="187" t="s">
        <v>30</v>
      </c>
      <c r="AC350" s="15"/>
    </row>
    <row r="351" spans="1:29" x14ac:dyDescent="0.2">
      <c r="A351" s="197" t="s">
        <v>4448</v>
      </c>
      <c r="B351" s="15">
        <v>440</v>
      </c>
      <c r="C351" s="15">
        <v>52</v>
      </c>
      <c r="D351" s="15">
        <v>113</v>
      </c>
      <c r="E351" s="15" t="s">
        <v>35</v>
      </c>
      <c r="F351" s="189" t="s">
        <v>35</v>
      </c>
      <c r="G351" s="21" t="s">
        <v>35</v>
      </c>
      <c r="I351" s="10" t="s">
        <v>36</v>
      </c>
      <c r="J351" s="10" t="s">
        <v>26</v>
      </c>
      <c r="K351" s="10" t="s">
        <v>37</v>
      </c>
      <c r="L351" s="10" t="s">
        <v>38</v>
      </c>
      <c r="M351" s="10" t="s">
        <v>39</v>
      </c>
      <c r="N351" s="10" t="s">
        <v>40</v>
      </c>
      <c r="O351" s="10" t="s">
        <v>41</v>
      </c>
      <c r="P351" s="10" t="s">
        <v>26</v>
      </c>
      <c r="Q351" s="10" t="s">
        <v>42</v>
      </c>
      <c r="R351" s="10">
        <f t="shared" si="15"/>
        <v>1</v>
      </c>
      <c r="S351" s="10">
        <f t="shared" si="16"/>
        <v>6</v>
      </c>
      <c r="T351" s="10">
        <f t="shared" si="17"/>
        <v>7</v>
      </c>
      <c r="U351" s="14" t="s">
        <v>33</v>
      </c>
      <c r="V351" s="50"/>
      <c r="W351" s="14"/>
      <c r="X351" s="14" t="s">
        <v>30</v>
      </c>
      <c r="Y351" s="15"/>
      <c r="Z351" s="187" t="s">
        <v>4130</v>
      </c>
      <c r="AA351" s="187" t="s">
        <v>30</v>
      </c>
      <c r="AB351" s="187" t="s">
        <v>30</v>
      </c>
      <c r="AC351" s="15"/>
    </row>
    <row r="352" spans="1:29" x14ac:dyDescent="0.2">
      <c r="A352" s="197" t="s">
        <v>4448</v>
      </c>
      <c r="B352" s="15">
        <v>441</v>
      </c>
      <c r="C352" s="15">
        <v>50</v>
      </c>
      <c r="D352" s="15">
        <v>110</v>
      </c>
      <c r="E352" s="15" t="s">
        <v>43</v>
      </c>
      <c r="F352" s="189" t="s">
        <v>44</v>
      </c>
      <c r="G352" s="15" t="s">
        <v>44</v>
      </c>
      <c r="I352" s="10" t="s">
        <v>25</v>
      </c>
      <c r="J352" s="10" t="s">
        <v>25</v>
      </c>
      <c r="K352" s="10" t="s">
        <v>25</v>
      </c>
      <c r="L352" s="10" t="s">
        <v>26</v>
      </c>
      <c r="M352" s="10" t="s">
        <v>25</v>
      </c>
      <c r="N352" s="10" t="s">
        <v>26</v>
      </c>
      <c r="O352" s="10" t="s">
        <v>26</v>
      </c>
      <c r="P352" s="10" t="s">
        <v>26</v>
      </c>
      <c r="Q352" s="10" t="s">
        <v>25</v>
      </c>
      <c r="R352" s="10">
        <f t="shared" si="15"/>
        <v>2</v>
      </c>
      <c r="S352" s="10">
        <f t="shared" si="16"/>
        <v>3</v>
      </c>
      <c r="T352" s="10">
        <f t="shared" si="17"/>
        <v>5</v>
      </c>
      <c r="U352" s="15"/>
      <c r="V352" s="50"/>
      <c r="W352" s="14"/>
      <c r="X352" s="14" t="s">
        <v>30</v>
      </c>
      <c r="Y352" s="15"/>
      <c r="Z352" s="187" t="s">
        <v>4130</v>
      </c>
      <c r="AA352" s="187" t="s">
        <v>30</v>
      </c>
      <c r="AB352" s="187" t="s">
        <v>30</v>
      </c>
      <c r="AC352" s="15"/>
    </row>
    <row r="353" spans="1:29" x14ac:dyDescent="0.2">
      <c r="A353" s="197" t="s">
        <v>4448</v>
      </c>
      <c r="B353" s="15">
        <v>442</v>
      </c>
      <c r="C353" s="15">
        <v>55</v>
      </c>
      <c r="D353" s="15">
        <v>116</v>
      </c>
      <c r="E353" s="15" t="s">
        <v>45</v>
      </c>
      <c r="F353" s="189" t="s">
        <v>45</v>
      </c>
      <c r="G353" s="15" t="s">
        <v>45</v>
      </c>
      <c r="I353" s="10" t="s">
        <v>26</v>
      </c>
      <c r="J353" s="10" t="s">
        <v>26</v>
      </c>
      <c r="K353" s="10" t="s">
        <v>26</v>
      </c>
      <c r="L353" s="10" t="s">
        <v>26</v>
      </c>
      <c r="M353" s="10" t="s">
        <v>46</v>
      </c>
      <c r="N353" s="10" t="s">
        <v>47</v>
      </c>
      <c r="O353" s="10" t="s">
        <v>26</v>
      </c>
      <c r="P353" s="10" t="s">
        <v>26</v>
      </c>
      <c r="Q353" s="10" t="s">
        <v>26</v>
      </c>
      <c r="R353" s="10">
        <f t="shared" si="15"/>
        <v>0</v>
      </c>
      <c r="S353" s="10">
        <f t="shared" si="16"/>
        <v>2</v>
      </c>
      <c r="T353" s="10">
        <f t="shared" si="17"/>
        <v>2</v>
      </c>
      <c r="U353" s="15"/>
      <c r="V353" s="50"/>
      <c r="W353" s="14"/>
      <c r="X353" s="14" t="s">
        <v>30</v>
      </c>
      <c r="Y353" s="15"/>
      <c r="Z353" s="187" t="s">
        <v>4130</v>
      </c>
      <c r="AA353" s="187" t="s">
        <v>30</v>
      </c>
      <c r="AB353" s="187" t="s">
        <v>30</v>
      </c>
      <c r="AC353" s="15"/>
    </row>
    <row r="354" spans="1:29" x14ac:dyDescent="0.2">
      <c r="A354" s="197" t="s">
        <v>4448</v>
      </c>
      <c r="B354" s="15">
        <v>443</v>
      </c>
      <c r="C354" s="15">
        <v>51</v>
      </c>
      <c r="D354" s="15">
        <v>112</v>
      </c>
      <c r="E354" s="15" t="s">
        <v>48</v>
      </c>
      <c r="F354" s="189" t="s">
        <v>48</v>
      </c>
      <c r="G354" s="15" t="s">
        <v>48</v>
      </c>
      <c r="I354" s="10" t="s">
        <v>49</v>
      </c>
      <c r="J354" s="10" t="s">
        <v>26</v>
      </c>
      <c r="K354" s="10" t="s">
        <v>50</v>
      </c>
      <c r="L354" s="10" t="s">
        <v>51</v>
      </c>
      <c r="M354" s="10" t="s">
        <v>52</v>
      </c>
      <c r="N354" s="10" t="s">
        <v>53</v>
      </c>
      <c r="O354" s="10" t="s">
        <v>54</v>
      </c>
      <c r="P354" s="10" t="s">
        <v>55</v>
      </c>
      <c r="Q354" s="10" t="s">
        <v>56</v>
      </c>
      <c r="R354" s="10">
        <f t="shared" si="15"/>
        <v>1</v>
      </c>
      <c r="S354" s="10">
        <f t="shared" si="16"/>
        <v>7</v>
      </c>
      <c r="T354" s="10">
        <f t="shared" si="17"/>
        <v>8</v>
      </c>
      <c r="U354" s="15"/>
      <c r="V354" s="50"/>
      <c r="W354" s="14"/>
      <c r="X354" s="14" t="s">
        <v>30</v>
      </c>
      <c r="Y354" s="15"/>
      <c r="Z354" s="187" t="s">
        <v>4130</v>
      </c>
      <c r="AA354" s="187" t="s">
        <v>30</v>
      </c>
      <c r="AB354" s="187" t="s">
        <v>30</v>
      </c>
      <c r="AC354" s="15"/>
    </row>
    <row r="355" spans="1:29" x14ac:dyDescent="0.2">
      <c r="A355" s="197" t="s">
        <v>4448</v>
      </c>
      <c r="B355" s="15">
        <v>445</v>
      </c>
      <c r="C355" s="15">
        <v>56</v>
      </c>
      <c r="D355" s="15">
        <v>117</v>
      </c>
      <c r="E355" s="15" t="s">
        <v>57</v>
      </c>
      <c r="F355" s="189" t="s">
        <v>57</v>
      </c>
      <c r="G355" s="15" t="s">
        <v>57</v>
      </c>
      <c r="I355" s="25" t="s">
        <v>58</v>
      </c>
      <c r="J355" s="10" t="s">
        <v>26</v>
      </c>
      <c r="K355" s="10" t="s">
        <v>26</v>
      </c>
      <c r="L355" s="10" t="s">
        <v>59</v>
      </c>
      <c r="M355" s="10" t="s">
        <v>26</v>
      </c>
      <c r="N355" s="10" t="s">
        <v>26</v>
      </c>
      <c r="O355" s="10" t="s">
        <v>60</v>
      </c>
      <c r="P355" s="10" t="s">
        <v>61</v>
      </c>
      <c r="Q355" s="10" t="s">
        <v>62</v>
      </c>
      <c r="R355" s="10">
        <f t="shared" si="15"/>
        <v>1</v>
      </c>
      <c r="S355" s="10">
        <f t="shared" si="16"/>
        <v>4</v>
      </c>
      <c r="T355" s="10">
        <f t="shared" si="17"/>
        <v>5</v>
      </c>
      <c r="U355" s="15"/>
      <c r="V355" s="50"/>
      <c r="W355" s="14"/>
      <c r="X355" s="14" t="s">
        <v>30</v>
      </c>
      <c r="Y355" s="15"/>
      <c r="Z355" s="187" t="s">
        <v>4130</v>
      </c>
      <c r="AA355" s="187" t="s">
        <v>30</v>
      </c>
      <c r="AB355" s="187" t="s">
        <v>30</v>
      </c>
      <c r="AC355" s="15"/>
    </row>
    <row r="356" spans="1:29" x14ac:dyDescent="0.2">
      <c r="A356" s="197" t="s">
        <v>4448</v>
      </c>
      <c r="B356" s="15">
        <v>446</v>
      </c>
      <c r="C356" s="15">
        <v>53</v>
      </c>
      <c r="D356" s="15">
        <v>114</v>
      </c>
      <c r="E356" s="15" t="s">
        <v>63</v>
      </c>
      <c r="F356" s="189" t="s">
        <v>63</v>
      </c>
      <c r="G356" s="15" t="s">
        <v>63</v>
      </c>
      <c r="I356" s="10" t="s">
        <v>64</v>
      </c>
      <c r="J356" s="10" t="s">
        <v>26</v>
      </c>
      <c r="K356" s="10" t="s">
        <v>26</v>
      </c>
      <c r="L356" s="10" t="s">
        <v>65</v>
      </c>
      <c r="M356" s="10" t="s">
        <v>26</v>
      </c>
      <c r="N356" s="10" t="s">
        <v>26</v>
      </c>
      <c r="O356" s="10" t="s">
        <v>66</v>
      </c>
      <c r="P356" s="10" t="s">
        <v>67</v>
      </c>
      <c r="Q356" s="10" t="s">
        <v>68</v>
      </c>
      <c r="R356" s="10">
        <f t="shared" si="15"/>
        <v>1</v>
      </c>
      <c r="S356" s="10">
        <f t="shared" si="16"/>
        <v>4</v>
      </c>
      <c r="T356" s="10">
        <f t="shared" si="17"/>
        <v>5</v>
      </c>
      <c r="U356" s="15"/>
      <c r="V356" s="50"/>
      <c r="W356" s="14"/>
      <c r="X356" s="14" t="s">
        <v>30</v>
      </c>
      <c r="Y356" s="15"/>
      <c r="Z356" s="187" t="s">
        <v>4130</v>
      </c>
      <c r="AA356" s="187" t="s">
        <v>30</v>
      </c>
      <c r="AB356" s="187" t="s">
        <v>30</v>
      </c>
      <c r="AC356" s="15"/>
    </row>
    <row r="357" spans="1:29" x14ac:dyDescent="0.2">
      <c r="A357" s="197" t="s">
        <v>4448</v>
      </c>
      <c r="B357" s="15">
        <v>447</v>
      </c>
      <c r="C357" s="15">
        <v>315</v>
      </c>
      <c r="D357" s="15">
        <v>390</v>
      </c>
      <c r="E357" s="15" t="s">
        <v>172</v>
      </c>
      <c r="F357" s="191" t="s">
        <v>172</v>
      </c>
      <c r="G357" s="18" t="s">
        <v>172</v>
      </c>
      <c r="I357" s="10" t="s">
        <v>173</v>
      </c>
      <c r="J357" s="10" t="s">
        <v>26</v>
      </c>
      <c r="K357" s="10" t="s">
        <v>174</v>
      </c>
      <c r="L357" s="10" t="s">
        <v>175</v>
      </c>
      <c r="M357" s="10" t="s">
        <v>26</v>
      </c>
      <c r="N357" s="10" t="s">
        <v>26</v>
      </c>
      <c r="O357" s="10" t="s">
        <v>26</v>
      </c>
      <c r="P357" s="10" t="s">
        <v>176</v>
      </c>
      <c r="Q357" s="10" t="s">
        <v>26</v>
      </c>
      <c r="R357" s="10">
        <f t="shared" si="15"/>
        <v>1</v>
      </c>
      <c r="S357" s="10">
        <f t="shared" si="16"/>
        <v>3</v>
      </c>
      <c r="T357" s="10">
        <f t="shared" si="17"/>
        <v>4</v>
      </c>
      <c r="U357" s="15"/>
      <c r="V357" s="50"/>
      <c r="W357" s="14"/>
      <c r="X357" s="14" t="s">
        <v>177</v>
      </c>
      <c r="Y357" s="15"/>
      <c r="Z357" s="187" t="s">
        <v>4130</v>
      </c>
      <c r="AA357" s="187" t="s">
        <v>177</v>
      </c>
      <c r="AB357" s="187" t="s">
        <v>4147</v>
      </c>
      <c r="AC357" s="15"/>
    </row>
    <row r="358" spans="1:29" x14ac:dyDescent="0.2">
      <c r="A358" s="197" t="s">
        <v>4448</v>
      </c>
      <c r="B358" s="15">
        <v>449</v>
      </c>
      <c r="C358" s="15">
        <v>174</v>
      </c>
      <c r="D358" s="15">
        <v>252</v>
      </c>
      <c r="E358" s="15" t="s">
        <v>178</v>
      </c>
      <c r="F358" s="189" t="s">
        <v>178</v>
      </c>
      <c r="G358" s="57" t="s">
        <v>178</v>
      </c>
      <c r="I358" s="10" t="s">
        <v>179</v>
      </c>
      <c r="J358" s="10" t="s">
        <v>26</v>
      </c>
      <c r="K358" s="10" t="s">
        <v>180</v>
      </c>
      <c r="L358" s="10" t="s">
        <v>181</v>
      </c>
      <c r="M358" s="10" t="s">
        <v>26</v>
      </c>
      <c r="N358" s="10" t="s">
        <v>26</v>
      </c>
      <c r="O358" s="10" t="s">
        <v>26</v>
      </c>
      <c r="P358" s="10" t="s">
        <v>182</v>
      </c>
      <c r="Q358" s="10" t="s">
        <v>183</v>
      </c>
      <c r="R358" s="10">
        <f t="shared" si="15"/>
        <v>1</v>
      </c>
      <c r="S358" s="10">
        <f t="shared" si="16"/>
        <v>4</v>
      </c>
      <c r="T358" s="10">
        <f t="shared" si="17"/>
        <v>5</v>
      </c>
      <c r="U358" s="14" t="s">
        <v>184</v>
      </c>
      <c r="V358" s="50"/>
      <c r="W358" s="14" t="s">
        <v>185</v>
      </c>
      <c r="X358" s="14" t="s">
        <v>177</v>
      </c>
      <c r="Y358" s="15"/>
      <c r="Z358" s="187" t="s">
        <v>4130</v>
      </c>
      <c r="AA358" s="187" t="s">
        <v>177</v>
      </c>
      <c r="AB358" s="187" t="s">
        <v>4147</v>
      </c>
      <c r="AC358" s="15"/>
    </row>
    <row r="359" spans="1:29" x14ac:dyDescent="0.2">
      <c r="A359" s="197" t="s">
        <v>4448</v>
      </c>
      <c r="B359" s="15">
        <v>450</v>
      </c>
      <c r="C359" s="15">
        <v>131</v>
      </c>
      <c r="D359" s="15">
        <v>209</v>
      </c>
      <c r="E359" s="15" t="s">
        <v>186</v>
      </c>
      <c r="F359" s="189" t="s">
        <v>186</v>
      </c>
      <c r="G359" s="15" t="s">
        <v>186</v>
      </c>
      <c r="I359" s="10" t="s">
        <v>187</v>
      </c>
      <c r="J359" s="10" t="s">
        <v>26</v>
      </c>
      <c r="K359" s="10" t="s">
        <v>188</v>
      </c>
      <c r="L359" s="10" t="s">
        <v>189</v>
      </c>
      <c r="M359" s="10" t="s">
        <v>26</v>
      </c>
      <c r="N359" s="10" t="s">
        <v>26</v>
      </c>
      <c r="O359" s="10" t="s">
        <v>26</v>
      </c>
      <c r="P359" s="10" t="s">
        <v>190</v>
      </c>
      <c r="Q359" s="10" t="s">
        <v>191</v>
      </c>
      <c r="R359" s="10">
        <f t="shared" si="15"/>
        <v>1</v>
      </c>
      <c r="S359" s="10">
        <f t="shared" si="16"/>
        <v>4</v>
      </c>
      <c r="T359" s="10">
        <f t="shared" si="17"/>
        <v>5</v>
      </c>
      <c r="U359" s="14" t="s">
        <v>184</v>
      </c>
      <c r="V359" s="50"/>
      <c r="W359" s="14" t="s">
        <v>185</v>
      </c>
      <c r="X359" s="14" t="s">
        <v>177</v>
      </c>
      <c r="Y359" s="15"/>
      <c r="Z359" s="187" t="s">
        <v>4130</v>
      </c>
      <c r="AA359" s="187" t="s">
        <v>177</v>
      </c>
      <c r="AB359" s="187" t="s">
        <v>4147</v>
      </c>
      <c r="AC359" s="15"/>
    </row>
    <row r="360" spans="1:29" x14ac:dyDescent="0.2">
      <c r="A360" s="197" t="s">
        <v>4448</v>
      </c>
      <c r="B360" s="15">
        <v>451</v>
      </c>
      <c r="C360" s="15">
        <v>169</v>
      </c>
      <c r="D360" s="15">
        <v>247</v>
      </c>
      <c r="E360" s="15" t="s">
        <v>192</v>
      </c>
      <c r="F360" s="189" t="s">
        <v>192</v>
      </c>
      <c r="G360" s="15" t="s">
        <v>192</v>
      </c>
      <c r="I360" s="10" t="s">
        <v>193</v>
      </c>
      <c r="J360" s="10" t="s">
        <v>194</v>
      </c>
      <c r="K360" s="10" t="s">
        <v>195</v>
      </c>
      <c r="L360" s="10" t="s">
        <v>196</v>
      </c>
      <c r="M360" s="10" t="s">
        <v>26</v>
      </c>
      <c r="N360" s="10" t="s">
        <v>26</v>
      </c>
      <c r="O360" s="10" t="s">
        <v>26</v>
      </c>
      <c r="P360" s="10" t="s">
        <v>197</v>
      </c>
      <c r="Q360" s="10" t="s">
        <v>198</v>
      </c>
      <c r="R360" s="10">
        <f t="shared" si="15"/>
        <v>2</v>
      </c>
      <c r="S360" s="10">
        <f t="shared" si="16"/>
        <v>4</v>
      </c>
      <c r="T360" s="10">
        <f t="shared" si="17"/>
        <v>6</v>
      </c>
      <c r="U360" s="14" t="s">
        <v>184</v>
      </c>
      <c r="V360" s="50"/>
      <c r="W360" s="14" t="s">
        <v>185</v>
      </c>
      <c r="X360" s="14" t="s">
        <v>177</v>
      </c>
      <c r="Y360" s="15"/>
      <c r="Z360" s="187" t="s">
        <v>4130</v>
      </c>
      <c r="AA360" s="187" t="s">
        <v>177</v>
      </c>
      <c r="AB360" s="187" t="s">
        <v>4147</v>
      </c>
      <c r="AC360" s="15"/>
    </row>
    <row r="361" spans="1:29" x14ac:dyDescent="0.2">
      <c r="A361" s="197" t="s">
        <v>4448</v>
      </c>
      <c r="B361" s="15">
        <v>452</v>
      </c>
      <c r="C361" s="15">
        <v>167</v>
      </c>
      <c r="D361" s="15">
        <v>245</v>
      </c>
      <c r="E361" s="15" t="s">
        <v>199</v>
      </c>
      <c r="F361" s="189" t="s">
        <v>199</v>
      </c>
      <c r="G361" s="15" t="s">
        <v>199</v>
      </c>
      <c r="I361" s="10" t="s">
        <v>200</v>
      </c>
      <c r="J361" s="10" t="s">
        <v>26</v>
      </c>
      <c r="K361" s="10" t="s">
        <v>26</v>
      </c>
      <c r="L361" s="10" t="s">
        <v>26</v>
      </c>
      <c r="M361" s="10" t="s">
        <v>26</v>
      </c>
      <c r="N361" s="10" t="s">
        <v>26</v>
      </c>
      <c r="O361" s="10" t="s">
        <v>26</v>
      </c>
      <c r="P361" s="10" t="s">
        <v>26</v>
      </c>
      <c r="Q361" s="10" t="s">
        <v>26</v>
      </c>
      <c r="R361" s="10">
        <f t="shared" si="15"/>
        <v>1</v>
      </c>
      <c r="S361" s="10">
        <f t="shared" si="16"/>
        <v>0</v>
      </c>
      <c r="T361" s="10">
        <f t="shared" si="17"/>
        <v>1</v>
      </c>
      <c r="U361" s="15"/>
      <c r="V361" s="50"/>
      <c r="W361" s="14"/>
      <c r="X361" s="14" t="s">
        <v>177</v>
      </c>
      <c r="Y361" s="15"/>
      <c r="Z361" s="187" t="s">
        <v>4130</v>
      </c>
      <c r="AA361" s="187" t="s">
        <v>177</v>
      </c>
      <c r="AB361" s="187" t="s">
        <v>4147</v>
      </c>
      <c r="AC361" s="15"/>
    </row>
    <row r="362" spans="1:29" x14ac:dyDescent="0.2">
      <c r="A362" s="197" t="s">
        <v>4448</v>
      </c>
      <c r="B362" s="15">
        <v>453</v>
      </c>
      <c r="C362" s="15">
        <v>11</v>
      </c>
      <c r="D362" s="15">
        <v>12</v>
      </c>
      <c r="E362" s="15" t="s">
        <v>201</v>
      </c>
      <c r="F362" s="191" t="s">
        <v>202</v>
      </c>
      <c r="G362" s="18" t="s">
        <v>202</v>
      </c>
      <c r="I362" s="45" t="s">
        <v>203</v>
      </c>
      <c r="J362" s="10" t="s">
        <v>26</v>
      </c>
      <c r="K362" s="45" t="s">
        <v>204</v>
      </c>
      <c r="L362" s="45" t="s">
        <v>205</v>
      </c>
      <c r="M362" s="10" t="s">
        <v>26</v>
      </c>
      <c r="N362" s="10" t="s">
        <v>26</v>
      </c>
      <c r="O362" s="10" t="s">
        <v>26</v>
      </c>
      <c r="P362" s="45" t="s">
        <v>206</v>
      </c>
      <c r="Q362" s="45" t="s">
        <v>207</v>
      </c>
      <c r="R362" s="10">
        <f t="shared" si="15"/>
        <v>1</v>
      </c>
      <c r="S362" s="10">
        <f t="shared" si="16"/>
        <v>4</v>
      </c>
      <c r="T362" s="10">
        <f t="shared" si="17"/>
        <v>5</v>
      </c>
      <c r="U362" s="15"/>
      <c r="V362" s="50"/>
      <c r="W362" s="14"/>
      <c r="X362" s="14" t="s">
        <v>177</v>
      </c>
      <c r="Y362" s="15"/>
      <c r="Z362" s="187" t="s">
        <v>4130</v>
      </c>
      <c r="AA362" s="187" t="s">
        <v>177</v>
      </c>
      <c r="AB362" s="187" t="s">
        <v>4147</v>
      </c>
      <c r="AC362" s="15"/>
    </row>
    <row r="363" spans="1:29" x14ac:dyDescent="0.2">
      <c r="A363" s="197" t="s">
        <v>4448</v>
      </c>
      <c r="B363" s="15">
        <v>454</v>
      </c>
      <c r="C363" s="15">
        <v>14</v>
      </c>
      <c r="D363" s="15">
        <v>15</v>
      </c>
      <c r="E363" s="15" t="s">
        <v>208</v>
      </c>
      <c r="F363" s="189" t="s">
        <v>209</v>
      </c>
      <c r="G363" s="15" t="s">
        <v>209</v>
      </c>
      <c r="I363" s="10" t="s">
        <v>26</v>
      </c>
      <c r="J363" s="10" t="s">
        <v>26</v>
      </c>
      <c r="K363" s="10" t="s">
        <v>26</v>
      </c>
      <c r="L363" s="45" t="s">
        <v>210</v>
      </c>
      <c r="M363" s="10" t="s">
        <v>26</v>
      </c>
      <c r="N363" s="10" t="s">
        <v>26</v>
      </c>
      <c r="O363" s="10" t="s">
        <v>26</v>
      </c>
      <c r="P363" s="10" t="s">
        <v>26</v>
      </c>
      <c r="Q363" s="10" t="s">
        <v>26</v>
      </c>
      <c r="R363" s="10">
        <f t="shared" si="15"/>
        <v>0</v>
      </c>
      <c r="S363" s="10">
        <f t="shared" si="16"/>
        <v>1</v>
      </c>
      <c r="T363" s="10">
        <f t="shared" si="17"/>
        <v>1</v>
      </c>
      <c r="U363" s="15"/>
      <c r="V363" s="50"/>
      <c r="W363" s="14"/>
      <c r="X363" s="14" t="s">
        <v>177</v>
      </c>
      <c r="Y363" s="15"/>
      <c r="Z363" s="187" t="s">
        <v>4130</v>
      </c>
      <c r="AA363" s="187" t="s">
        <v>177</v>
      </c>
      <c r="AB363" s="187" t="s">
        <v>4147</v>
      </c>
      <c r="AC363" s="15"/>
    </row>
    <row r="364" spans="1:29" x14ac:dyDescent="0.2">
      <c r="A364" s="197" t="s">
        <v>4448</v>
      </c>
      <c r="B364" s="15">
        <v>455</v>
      </c>
      <c r="C364" s="15">
        <v>307</v>
      </c>
      <c r="D364" s="15">
        <v>382</v>
      </c>
      <c r="E364" s="15" t="s">
        <v>211</v>
      </c>
      <c r="F364" s="190" t="s">
        <v>212</v>
      </c>
      <c r="G364" s="22" t="s">
        <v>212</v>
      </c>
      <c r="I364" s="10" t="s">
        <v>213</v>
      </c>
      <c r="J364" s="10" t="s">
        <v>214</v>
      </c>
      <c r="K364" s="10" t="s">
        <v>215</v>
      </c>
      <c r="L364" s="10" t="s">
        <v>216</v>
      </c>
      <c r="M364" s="10" t="s">
        <v>26</v>
      </c>
      <c r="N364" s="10" t="s">
        <v>26</v>
      </c>
      <c r="O364" s="10" t="s">
        <v>26</v>
      </c>
      <c r="P364" s="10" t="s">
        <v>217</v>
      </c>
      <c r="Q364" s="10" t="s">
        <v>218</v>
      </c>
      <c r="R364" s="10">
        <f t="shared" si="15"/>
        <v>2</v>
      </c>
      <c r="S364" s="10">
        <f t="shared" si="16"/>
        <v>4</v>
      </c>
      <c r="T364" s="10">
        <f t="shared" si="17"/>
        <v>6</v>
      </c>
      <c r="U364" s="15"/>
      <c r="V364" s="50"/>
      <c r="W364" s="14"/>
      <c r="X364" s="14" t="s">
        <v>177</v>
      </c>
      <c r="Y364" s="15"/>
      <c r="Z364" s="187" t="s">
        <v>4130</v>
      </c>
      <c r="AA364" s="187" t="s">
        <v>177</v>
      </c>
      <c r="AB364" s="187" t="s">
        <v>4147</v>
      </c>
      <c r="AC364" s="15"/>
    </row>
    <row r="365" spans="1:29" x14ac:dyDescent="0.2">
      <c r="A365" s="197" t="s">
        <v>4448</v>
      </c>
      <c r="B365" s="15">
        <v>456</v>
      </c>
      <c r="C365" s="15">
        <v>13</v>
      </c>
      <c r="D365" s="15">
        <v>14</v>
      </c>
      <c r="E365" s="15" t="s">
        <v>219</v>
      </c>
      <c r="F365" s="189" t="s">
        <v>220</v>
      </c>
      <c r="G365" s="15" t="s">
        <v>220</v>
      </c>
      <c r="I365" s="45" t="s">
        <v>221</v>
      </c>
      <c r="J365" s="10" t="s">
        <v>26</v>
      </c>
      <c r="K365" s="45" t="s">
        <v>222</v>
      </c>
      <c r="L365" s="10" t="s">
        <v>26</v>
      </c>
      <c r="M365" s="10" t="s">
        <v>26</v>
      </c>
      <c r="N365" s="10" t="s">
        <v>26</v>
      </c>
      <c r="O365" s="10" t="s">
        <v>26</v>
      </c>
      <c r="P365" s="45" t="s">
        <v>223</v>
      </c>
      <c r="Q365" s="45" t="s">
        <v>224</v>
      </c>
      <c r="R365" s="10">
        <f t="shared" si="15"/>
        <v>1</v>
      </c>
      <c r="S365" s="10">
        <f t="shared" si="16"/>
        <v>3</v>
      </c>
      <c r="T365" s="10">
        <f t="shared" si="17"/>
        <v>4</v>
      </c>
      <c r="U365" s="15"/>
      <c r="V365" s="50"/>
      <c r="W365" s="14"/>
      <c r="X365" s="14" t="s">
        <v>177</v>
      </c>
      <c r="Y365" s="15"/>
      <c r="Z365" s="187" t="s">
        <v>4130</v>
      </c>
      <c r="AA365" s="187" t="s">
        <v>177</v>
      </c>
      <c r="AB365" s="187" t="s">
        <v>4147</v>
      </c>
      <c r="AC365" s="15"/>
    </row>
    <row r="366" spans="1:29" x14ac:dyDescent="0.2">
      <c r="A366" s="197" t="s">
        <v>4448</v>
      </c>
      <c r="B366" s="15">
        <v>457</v>
      </c>
      <c r="C366" s="15">
        <v>210</v>
      </c>
      <c r="D366" s="15">
        <v>286</v>
      </c>
      <c r="E366" s="15" t="s">
        <v>225</v>
      </c>
      <c r="F366" s="189" t="s">
        <v>225</v>
      </c>
      <c r="G366" s="15" t="s">
        <v>225</v>
      </c>
      <c r="I366" s="10" t="s">
        <v>226</v>
      </c>
      <c r="J366" s="10" t="s">
        <v>227</v>
      </c>
      <c r="K366" s="10" t="s">
        <v>228</v>
      </c>
      <c r="L366" s="10" t="s">
        <v>26</v>
      </c>
      <c r="M366" s="10" t="s">
        <v>26</v>
      </c>
      <c r="N366" s="10" t="s">
        <v>26</v>
      </c>
      <c r="O366" s="10" t="s">
        <v>26</v>
      </c>
      <c r="P366" s="10" t="s">
        <v>26</v>
      </c>
      <c r="Q366" s="10" t="s">
        <v>26</v>
      </c>
      <c r="R366" s="10">
        <f t="shared" si="15"/>
        <v>2</v>
      </c>
      <c r="S366" s="10">
        <f t="shared" si="16"/>
        <v>1</v>
      </c>
      <c r="T366" s="10">
        <f t="shared" si="17"/>
        <v>3</v>
      </c>
      <c r="U366" s="15"/>
      <c r="V366" s="50"/>
      <c r="W366" s="14"/>
      <c r="X366" s="14" t="s">
        <v>177</v>
      </c>
      <c r="Y366" s="15"/>
      <c r="Z366" s="187" t="s">
        <v>4130</v>
      </c>
      <c r="AA366" s="187" t="s">
        <v>177</v>
      </c>
      <c r="AB366" s="187" t="s">
        <v>4147</v>
      </c>
      <c r="AC366" s="15"/>
    </row>
    <row r="367" spans="1:29" x14ac:dyDescent="0.2">
      <c r="A367" s="197" t="s">
        <v>4448</v>
      </c>
      <c r="B367" s="15">
        <v>458</v>
      </c>
      <c r="C367" s="15">
        <v>183</v>
      </c>
      <c r="D367" s="15">
        <v>261</v>
      </c>
      <c r="E367" s="15" t="s">
        <v>229</v>
      </c>
      <c r="F367" s="189" t="s">
        <v>229</v>
      </c>
      <c r="G367" s="15" t="s">
        <v>229</v>
      </c>
      <c r="I367" s="10" t="s">
        <v>230</v>
      </c>
      <c r="J367" s="10" t="s">
        <v>26</v>
      </c>
      <c r="K367" s="10" t="s">
        <v>231</v>
      </c>
      <c r="L367" s="10" t="s">
        <v>232</v>
      </c>
      <c r="M367" s="10" t="s">
        <v>26</v>
      </c>
      <c r="N367" s="10" t="s">
        <v>26</v>
      </c>
      <c r="O367" s="10" t="s">
        <v>26</v>
      </c>
      <c r="P367" s="10" t="s">
        <v>233</v>
      </c>
      <c r="Q367" s="10" t="s">
        <v>234</v>
      </c>
      <c r="R367" s="10">
        <f t="shared" si="15"/>
        <v>1</v>
      </c>
      <c r="S367" s="10">
        <f t="shared" si="16"/>
        <v>4</v>
      </c>
      <c r="T367" s="10">
        <f t="shared" si="17"/>
        <v>5</v>
      </c>
      <c r="U367" s="15"/>
      <c r="V367" s="50"/>
      <c r="W367" s="14"/>
      <c r="X367" s="14" t="s">
        <v>177</v>
      </c>
      <c r="Y367" s="15"/>
      <c r="Z367" s="187" t="s">
        <v>4130</v>
      </c>
      <c r="AA367" s="187" t="s">
        <v>177</v>
      </c>
      <c r="AB367" s="187" t="s">
        <v>4147</v>
      </c>
      <c r="AC367" s="15"/>
    </row>
    <row r="368" spans="1:29" x14ac:dyDescent="0.2">
      <c r="A368" s="197" t="s">
        <v>4448</v>
      </c>
      <c r="B368" s="15">
        <v>459</v>
      </c>
      <c r="C368" s="15">
        <v>316</v>
      </c>
      <c r="D368" s="15">
        <v>391</v>
      </c>
      <c r="E368" s="15" t="s">
        <v>235</v>
      </c>
      <c r="F368" s="189" t="s">
        <v>235</v>
      </c>
      <c r="G368" s="15" t="s">
        <v>235</v>
      </c>
      <c r="I368" s="10" t="s">
        <v>26</v>
      </c>
      <c r="J368" s="10" t="s">
        <v>26</v>
      </c>
      <c r="K368" s="10" t="s">
        <v>236</v>
      </c>
      <c r="L368" s="10" t="s">
        <v>237</v>
      </c>
      <c r="M368" s="10" t="s">
        <v>26</v>
      </c>
      <c r="N368" s="10" t="s">
        <v>26</v>
      </c>
      <c r="O368" s="10" t="s">
        <v>26</v>
      </c>
      <c r="P368" s="10" t="s">
        <v>238</v>
      </c>
      <c r="Q368" s="10" t="s">
        <v>239</v>
      </c>
      <c r="R368" s="10">
        <f t="shared" si="15"/>
        <v>0</v>
      </c>
      <c r="S368" s="10">
        <f t="shared" si="16"/>
        <v>4</v>
      </c>
      <c r="T368" s="10">
        <f t="shared" si="17"/>
        <v>4</v>
      </c>
      <c r="U368" s="15"/>
      <c r="V368" s="50"/>
      <c r="W368" s="14"/>
      <c r="X368" s="14" t="s">
        <v>177</v>
      </c>
      <c r="Y368" s="15"/>
      <c r="Z368" s="187" t="s">
        <v>4130</v>
      </c>
      <c r="AA368" s="187" t="s">
        <v>177</v>
      </c>
      <c r="AB368" s="187" t="s">
        <v>4147</v>
      </c>
      <c r="AC368" s="15"/>
    </row>
    <row r="369" spans="1:29" ht="24" x14ac:dyDescent="0.2">
      <c r="A369" s="197" t="s">
        <v>4448</v>
      </c>
      <c r="B369" s="15">
        <v>460</v>
      </c>
      <c r="C369" s="15">
        <v>128</v>
      </c>
      <c r="D369" s="15">
        <v>206</v>
      </c>
      <c r="E369" s="15" t="s">
        <v>240</v>
      </c>
      <c r="F369" s="189" t="s">
        <v>240</v>
      </c>
      <c r="G369" s="21" t="s">
        <v>241</v>
      </c>
      <c r="I369" s="206" t="s">
        <v>522</v>
      </c>
      <c r="J369" s="10" t="s">
        <v>26</v>
      </c>
      <c r="K369" s="206" t="s">
        <v>522</v>
      </c>
      <c r="L369" s="206" t="s">
        <v>522</v>
      </c>
      <c r="M369" s="206" t="s">
        <v>522</v>
      </c>
      <c r="N369" s="10" t="s">
        <v>26</v>
      </c>
      <c r="O369" s="10" t="s">
        <v>26</v>
      </c>
      <c r="P369" s="206" t="s">
        <v>522</v>
      </c>
      <c r="Q369" s="206" t="s">
        <v>522</v>
      </c>
      <c r="R369" s="10">
        <f t="shared" si="15"/>
        <v>1</v>
      </c>
      <c r="S369" s="10">
        <f t="shared" si="16"/>
        <v>5</v>
      </c>
      <c r="T369" s="10">
        <f t="shared" si="17"/>
        <v>6</v>
      </c>
      <c r="U369" s="15"/>
      <c r="V369" s="51" t="s">
        <v>243</v>
      </c>
      <c r="W369" s="14"/>
      <c r="X369" s="14" t="s">
        <v>177</v>
      </c>
      <c r="Y369" s="15"/>
      <c r="Z369" s="187" t="s">
        <v>4130</v>
      </c>
      <c r="AA369" s="187" t="s">
        <v>177</v>
      </c>
      <c r="AB369" s="187" t="s">
        <v>4147</v>
      </c>
      <c r="AC369" s="15"/>
    </row>
    <row r="370" spans="1:29" x14ac:dyDescent="0.2">
      <c r="A370" s="197" t="s">
        <v>4448</v>
      </c>
      <c r="B370" s="15">
        <v>461</v>
      </c>
      <c r="C370" s="15">
        <v>212</v>
      </c>
      <c r="D370" s="15">
        <v>288</v>
      </c>
      <c r="E370" s="15" t="s">
        <v>244</v>
      </c>
      <c r="F370" s="189" t="s">
        <v>244</v>
      </c>
      <c r="G370" s="15" t="s">
        <v>244</v>
      </c>
      <c r="I370" s="10" t="s">
        <v>245</v>
      </c>
      <c r="J370" s="10" t="s">
        <v>26</v>
      </c>
      <c r="K370" s="10" t="s">
        <v>246</v>
      </c>
      <c r="L370" s="10" t="s">
        <v>247</v>
      </c>
      <c r="M370" s="10" t="s">
        <v>26</v>
      </c>
      <c r="N370" s="10" t="s">
        <v>26</v>
      </c>
      <c r="O370" s="10" t="s">
        <v>26</v>
      </c>
      <c r="P370" s="10" t="s">
        <v>26</v>
      </c>
      <c r="Q370" s="10" t="s">
        <v>248</v>
      </c>
      <c r="R370" s="10">
        <f t="shared" si="15"/>
        <v>1</v>
      </c>
      <c r="S370" s="10">
        <f t="shared" si="16"/>
        <v>3</v>
      </c>
      <c r="T370" s="10">
        <f t="shared" si="17"/>
        <v>4</v>
      </c>
      <c r="U370" s="15"/>
      <c r="V370" s="50"/>
      <c r="W370" s="14"/>
      <c r="X370" s="14" t="s">
        <v>177</v>
      </c>
      <c r="Y370" s="15"/>
      <c r="Z370" s="187" t="s">
        <v>4130</v>
      </c>
      <c r="AA370" s="187" t="s">
        <v>177</v>
      </c>
      <c r="AB370" s="187" t="s">
        <v>4147</v>
      </c>
      <c r="AC370" s="15"/>
    </row>
    <row r="371" spans="1:29" x14ac:dyDescent="0.2">
      <c r="A371" s="197" t="s">
        <v>4448</v>
      </c>
      <c r="B371" s="15">
        <v>463</v>
      </c>
      <c r="C371" s="15">
        <v>237</v>
      </c>
      <c r="D371" s="15">
        <v>312</v>
      </c>
      <c r="E371" s="15" t="s">
        <v>249</v>
      </c>
      <c r="F371" s="189" t="s">
        <v>249</v>
      </c>
      <c r="G371" s="15" t="s">
        <v>249</v>
      </c>
      <c r="I371" s="10" t="s">
        <v>250</v>
      </c>
      <c r="J371" s="10" t="s">
        <v>251</v>
      </c>
      <c r="K371" s="10" t="s">
        <v>252</v>
      </c>
      <c r="L371" s="10" t="s">
        <v>253</v>
      </c>
      <c r="M371" s="10" t="s">
        <v>26</v>
      </c>
      <c r="N371" s="10" t="s">
        <v>26</v>
      </c>
      <c r="O371" s="10" t="s">
        <v>26</v>
      </c>
      <c r="P371" s="10" t="s">
        <v>254</v>
      </c>
      <c r="Q371" s="10" t="s">
        <v>26</v>
      </c>
      <c r="R371" s="10">
        <f t="shared" si="15"/>
        <v>2</v>
      </c>
      <c r="S371" s="10">
        <f t="shared" si="16"/>
        <v>3</v>
      </c>
      <c r="T371" s="10">
        <f t="shared" si="17"/>
        <v>5</v>
      </c>
      <c r="U371" s="15"/>
      <c r="V371" s="50"/>
      <c r="W371" s="14"/>
      <c r="X371" s="14" t="s">
        <v>177</v>
      </c>
      <c r="Y371" s="15"/>
      <c r="Z371" s="187" t="s">
        <v>4130</v>
      </c>
      <c r="AA371" s="187" t="s">
        <v>177</v>
      </c>
      <c r="AB371" s="187" t="s">
        <v>4147</v>
      </c>
      <c r="AC371" s="15"/>
    </row>
    <row r="372" spans="1:29" x14ac:dyDescent="0.2">
      <c r="A372" s="197" t="s">
        <v>4448</v>
      </c>
      <c r="B372" s="15">
        <v>464</v>
      </c>
      <c r="C372" s="15">
        <v>319</v>
      </c>
      <c r="D372" s="15">
        <v>394</v>
      </c>
      <c r="E372" s="15" t="s">
        <v>255</v>
      </c>
      <c r="F372" s="189" t="s">
        <v>255</v>
      </c>
      <c r="G372" s="15" t="s">
        <v>255</v>
      </c>
      <c r="I372" s="10" t="s">
        <v>256</v>
      </c>
      <c r="J372" s="10" t="s">
        <v>257</v>
      </c>
      <c r="K372" s="10" t="s">
        <v>258</v>
      </c>
      <c r="L372" s="10" t="s">
        <v>259</v>
      </c>
      <c r="M372" s="10" t="s">
        <v>26</v>
      </c>
      <c r="N372" s="10" t="s">
        <v>26</v>
      </c>
      <c r="O372" s="10" t="s">
        <v>26</v>
      </c>
      <c r="P372" s="10" t="s">
        <v>260</v>
      </c>
      <c r="Q372" s="10" t="s">
        <v>261</v>
      </c>
      <c r="R372" s="10">
        <f t="shared" si="15"/>
        <v>2</v>
      </c>
      <c r="S372" s="10">
        <f t="shared" si="16"/>
        <v>4</v>
      </c>
      <c r="T372" s="10">
        <f t="shared" si="17"/>
        <v>6</v>
      </c>
      <c r="U372" s="15"/>
      <c r="V372" s="50"/>
      <c r="W372" s="14"/>
      <c r="X372" s="14" t="s">
        <v>177</v>
      </c>
      <c r="Y372" s="15"/>
      <c r="Z372" s="187" t="s">
        <v>4130</v>
      </c>
      <c r="AA372" s="187" t="s">
        <v>177</v>
      </c>
      <c r="AB372" s="187" t="s">
        <v>4147</v>
      </c>
      <c r="AC372" s="15"/>
    </row>
    <row r="373" spans="1:29" x14ac:dyDescent="0.2">
      <c r="A373" s="197" t="s">
        <v>4448</v>
      </c>
      <c r="B373" s="15">
        <v>465</v>
      </c>
      <c r="C373" s="15">
        <v>338</v>
      </c>
      <c r="D373" s="15">
        <v>413</v>
      </c>
      <c r="E373" s="15" t="s">
        <v>262</v>
      </c>
      <c r="F373" s="189" t="s">
        <v>262</v>
      </c>
      <c r="G373" s="15" t="s">
        <v>262</v>
      </c>
      <c r="I373" s="10" t="s">
        <v>26</v>
      </c>
      <c r="J373" s="10" t="s">
        <v>26</v>
      </c>
      <c r="K373" s="10" t="s">
        <v>263</v>
      </c>
      <c r="L373" s="10" t="s">
        <v>26</v>
      </c>
      <c r="M373" s="10" t="s">
        <v>26</v>
      </c>
      <c r="N373" s="10" t="s">
        <v>26</v>
      </c>
      <c r="O373" s="10" t="s">
        <v>264</v>
      </c>
      <c r="P373" s="10" t="s">
        <v>26</v>
      </c>
      <c r="Q373" s="10" t="s">
        <v>26</v>
      </c>
      <c r="R373" s="10">
        <f t="shared" si="15"/>
        <v>0</v>
      </c>
      <c r="S373" s="10">
        <f t="shared" si="16"/>
        <v>2</v>
      </c>
      <c r="T373" s="10">
        <f t="shared" si="17"/>
        <v>2</v>
      </c>
      <c r="U373" s="15"/>
      <c r="V373" s="50"/>
      <c r="W373" s="14"/>
      <c r="X373" s="14" t="s">
        <v>177</v>
      </c>
      <c r="Y373" s="15"/>
      <c r="Z373" s="187" t="s">
        <v>4130</v>
      </c>
      <c r="AA373" s="187" t="s">
        <v>177</v>
      </c>
      <c r="AB373" s="187" t="s">
        <v>4147</v>
      </c>
      <c r="AC373" s="15"/>
    </row>
    <row r="374" spans="1:29" x14ac:dyDescent="0.2">
      <c r="A374" s="197" t="s">
        <v>4448</v>
      </c>
      <c r="B374" s="15">
        <v>466</v>
      </c>
      <c r="C374" s="15">
        <v>257</v>
      </c>
      <c r="D374" s="15">
        <v>332</v>
      </c>
      <c r="E374" s="15" t="s">
        <v>265</v>
      </c>
      <c r="F374" s="189" t="s">
        <v>265</v>
      </c>
      <c r="G374" s="15" t="s">
        <v>265</v>
      </c>
      <c r="I374" s="10" t="s">
        <v>266</v>
      </c>
      <c r="J374" s="10" t="s">
        <v>26</v>
      </c>
      <c r="K374" s="10" t="s">
        <v>267</v>
      </c>
      <c r="L374" s="10" t="s">
        <v>268</v>
      </c>
      <c r="M374" s="10" t="s">
        <v>26</v>
      </c>
      <c r="N374" s="10" t="s">
        <v>26</v>
      </c>
      <c r="O374" s="10" t="s">
        <v>26</v>
      </c>
      <c r="P374" s="10" t="s">
        <v>269</v>
      </c>
      <c r="Q374" s="10" t="s">
        <v>270</v>
      </c>
      <c r="R374" s="10">
        <f t="shared" si="15"/>
        <v>1</v>
      </c>
      <c r="S374" s="10">
        <f t="shared" si="16"/>
        <v>4</v>
      </c>
      <c r="T374" s="10">
        <f t="shared" si="17"/>
        <v>5</v>
      </c>
      <c r="U374" s="15"/>
      <c r="V374" s="50"/>
      <c r="W374" s="14"/>
      <c r="X374" s="14" t="s">
        <v>177</v>
      </c>
      <c r="Y374" s="15"/>
      <c r="Z374" s="187" t="s">
        <v>4130</v>
      </c>
      <c r="AA374" s="187" t="s">
        <v>177</v>
      </c>
      <c r="AB374" s="187" t="s">
        <v>4147</v>
      </c>
      <c r="AC374" s="15"/>
    </row>
    <row r="375" spans="1:29" x14ac:dyDescent="0.2">
      <c r="A375" s="197" t="s">
        <v>4448</v>
      </c>
      <c r="B375" s="15">
        <v>467</v>
      </c>
      <c r="C375" s="15">
        <v>1</v>
      </c>
      <c r="D375" s="15">
        <v>1</v>
      </c>
      <c r="E375" s="15" t="s">
        <v>271</v>
      </c>
      <c r="F375" s="189" t="s">
        <v>272</v>
      </c>
      <c r="G375" s="15" t="s">
        <v>272</v>
      </c>
      <c r="I375" s="45" t="s">
        <v>273</v>
      </c>
      <c r="J375" s="10" t="s">
        <v>26</v>
      </c>
      <c r="K375" s="45" t="s">
        <v>274</v>
      </c>
      <c r="L375" s="45" t="s">
        <v>275</v>
      </c>
      <c r="M375" s="10" t="s">
        <v>26</v>
      </c>
      <c r="N375" s="10" t="s">
        <v>26</v>
      </c>
      <c r="O375" s="10" t="s">
        <v>26</v>
      </c>
      <c r="P375" s="45" t="s">
        <v>276</v>
      </c>
      <c r="Q375" s="45" t="s">
        <v>277</v>
      </c>
      <c r="R375" s="10">
        <f t="shared" si="15"/>
        <v>1</v>
      </c>
      <c r="S375" s="10">
        <f t="shared" si="16"/>
        <v>4</v>
      </c>
      <c r="T375" s="10">
        <f t="shared" si="17"/>
        <v>5</v>
      </c>
      <c r="U375" s="15"/>
      <c r="V375" s="50"/>
      <c r="W375" s="14"/>
      <c r="X375" s="14" t="s">
        <v>177</v>
      </c>
      <c r="Y375" s="15"/>
      <c r="Z375" s="187" t="s">
        <v>4130</v>
      </c>
      <c r="AA375" s="187" t="s">
        <v>177</v>
      </c>
      <c r="AB375" s="187" t="s">
        <v>4147</v>
      </c>
      <c r="AC375" s="15"/>
    </row>
    <row r="376" spans="1:29" x14ac:dyDescent="0.2">
      <c r="A376" s="197" t="s">
        <v>4448</v>
      </c>
      <c r="B376" s="15">
        <v>468</v>
      </c>
      <c r="C376" s="15">
        <v>234</v>
      </c>
      <c r="D376" s="15">
        <v>309</v>
      </c>
      <c r="E376" s="15" t="s">
        <v>278</v>
      </c>
      <c r="F376" s="189" t="s">
        <v>278</v>
      </c>
      <c r="G376" s="15" t="s">
        <v>278</v>
      </c>
      <c r="I376" s="10" t="s">
        <v>279</v>
      </c>
      <c r="J376" s="10" t="s">
        <v>280</v>
      </c>
      <c r="K376" s="10" t="s">
        <v>281</v>
      </c>
      <c r="L376" s="10" t="s">
        <v>282</v>
      </c>
      <c r="M376" s="10" t="s">
        <v>26</v>
      </c>
      <c r="N376" s="10" t="s">
        <v>26</v>
      </c>
      <c r="O376" s="10" t="s">
        <v>26</v>
      </c>
      <c r="P376" s="10" t="s">
        <v>283</v>
      </c>
      <c r="Q376" s="10" t="s">
        <v>284</v>
      </c>
      <c r="R376" s="10">
        <f t="shared" si="15"/>
        <v>2</v>
      </c>
      <c r="S376" s="10">
        <f t="shared" si="16"/>
        <v>4</v>
      </c>
      <c r="T376" s="10">
        <f t="shared" si="17"/>
        <v>6</v>
      </c>
      <c r="U376" s="15"/>
      <c r="V376" s="50"/>
      <c r="W376" s="14"/>
      <c r="X376" s="14" t="s">
        <v>177</v>
      </c>
      <c r="Y376" s="15"/>
      <c r="Z376" s="187" t="s">
        <v>4130</v>
      </c>
      <c r="AA376" s="187" t="s">
        <v>177</v>
      </c>
      <c r="AB376" s="187" t="s">
        <v>4147</v>
      </c>
      <c r="AC376" s="15"/>
    </row>
    <row r="377" spans="1:29" x14ac:dyDescent="0.2">
      <c r="A377" s="197" t="s">
        <v>4448</v>
      </c>
      <c r="B377" s="15">
        <v>469</v>
      </c>
      <c r="C377" s="15">
        <v>144</v>
      </c>
      <c r="D377" s="15">
        <v>222</v>
      </c>
      <c r="E377" s="15" t="s">
        <v>285</v>
      </c>
      <c r="F377" s="189" t="s">
        <v>285</v>
      </c>
      <c r="G377" s="15" t="s">
        <v>285</v>
      </c>
      <c r="I377" s="10" t="s">
        <v>286</v>
      </c>
      <c r="J377" s="10" t="s">
        <v>287</v>
      </c>
      <c r="K377" s="10" t="s">
        <v>288</v>
      </c>
      <c r="L377" s="10" t="s">
        <v>289</v>
      </c>
      <c r="M377" s="10" t="s">
        <v>26</v>
      </c>
      <c r="N377" s="10" t="s">
        <v>26</v>
      </c>
      <c r="O377" s="10" t="s">
        <v>26</v>
      </c>
      <c r="P377" s="10" t="s">
        <v>290</v>
      </c>
      <c r="Q377" s="10" t="s">
        <v>291</v>
      </c>
      <c r="R377" s="10">
        <f t="shared" si="15"/>
        <v>2</v>
      </c>
      <c r="S377" s="10">
        <f t="shared" si="16"/>
        <v>4</v>
      </c>
      <c r="T377" s="10">
        <f t="shared" si="17"/>
        <v>6</v>
      </c>
      <c r="U377" s="15"/>
      <c r="V377" s="50"/>
      <c r="W377" s="14"/>
      <c r="X377" s="14" t="s">
        <v>177</v>
      </c>
      <c r="Y377" s="15"/>
      <c r="Z377" s="187" t="s">
        <v>4130</v>
      </c>
      <c r="AA377" s="187" t="s">
        <v>177</v>
      </c>
      <c r="AB377" s="187" t="s">
        <v>4147</v>
      </c>
      <c r="AC377" s="15"/>
    </row>
    <row r="378" spans="1:29" x14ac:dyDescent="0.2">
      <c r="A378" s="197" t="s">
        <v>4448</v>
      </c>
      <c r="B378" s="15">
        <v>470</v>
      </c>
      <c r="C378" s="15">
        <v>193</v>
      </c>
      <c r="D378" s="15">
        <v>270</v>
      </c>
      <c r="E378" s="15" t="s">
        <v>292</v>
      </c>
      <c r="F378" s="189" t="s">
        <v>292</v>
      </c>
      <c r="G378" s="15" t="s">
        <v>292</v>
      </c>
      <c r="I378" s="10" t="s">
        <v>293</v>
      </c>
      <c r="J378" s="10" t="s">
        <v>294</v>
      </c>
      <c r="K378" s="10" t="s">
        <v>295</v>
      </c>
      <c r="L378" s="10" t="s">
        <v>26</v>
      </c>
      <c r="M378" s="10" t="s">
        <v>26</v>
      </c>
      <c r="N378" s="10" t="s">
        <v>26</v>
      </c>
      <c r="O378" s="10" t="s">
        <v>26</v>
      </c>
      <c r="P378" s="10" t="s">
        <v>26</v>
      </c>
      <c r="Q378" s="10" t="s">
        <v>26</v>
      </c>
      <c r="R378" s="10">
        <f t="shared" si="15"/>
        <v>2</v>
      </c>
      <c r="S378" s="10">
        <f t="shared" si="16"/>
        <v>1</v>
      </c>
      <c r="T378" s="10">
        <f t="shared" si="17"/>
        <v>3</v>
      </c>
      <c r="U378" s="15"/>
      <c r="V378" s="50"/>
      <c r="W378" s="14"/>
      <c r="X378" s="14" t="s">
        <v>177</v>
      </c>
      <c r="Y378" s="15"/>
      <c r="Z378" s="187" t="s">
        <v>4130</v>
      </c>
      <c r="AA378" s="187" t="s">
        <v>177</v>
      </c>
      <c r="AB378" s="187" t="s">
        <v>4147</v>
      </c>
      <c r="AC378" s="15"/>
    </row>
    <row r="379" spans="1:29" x14ac:dyDescent="0.2">
      <c r="A379" s="197" t="s">
        <v>4448</v>
      </c>
      <c r="B379" s="15">
        <v>471</v>
      </c>
      <c r="C379" s="15">
        <v>259</v>
      </c>
      <c r="D379" s="15">
        <v>334</v>
      </c>
      <c r="E379" s="15" t="s">
        <v>296</v>
      </c>
      <c r="F379" s="189" t="s">
        <v>296</v>
      </c>
      <c r="G379" s="15" t="s">
        <v>296</v>
      </c>
      <c r="I379" s="10" t="s">
        <v>297</v>
      </c>
      <c r="J379" s="10" t="s">
        <v>298</v>
      </c>
      <c r="K379" s="10" t="s">
        <v>299</v>
      </c>
      <c r="L379" s="10" t="s">
        <v>300</v>
      </c>
      <c r="M379" s="10" t="s">
        <v>26</v>
      </c>
      <c r="N379" s="10" t="s">
        <v>26</v>
      </c>
      <c r="O379" s="10" t="s">
        <v>26</v>
      </c>
      <c r="P379" s="10" t="s">
        <v>301</v>
      </c>
      <c r="Q379" s="10" t="s">
        <v>302</v>
      </c>
      <c r="R379" s="10">
        <f t="shared" si="15"/>
        <v>2</v>
      </c>
      <c r="S379" s="10">
        <f t="shared" si="16"/>
        <v>4</v>
      </c>
      <c r="T379" s="10">
        <f t="shared" si="17"/>
        <v>6</v>
      </c>
      <c r="U379" s="15"/>
      <c r="V379" s="50"/>
      <c r="W379" s="14"/>
      <c r="X379" s="14" t="s">
        <v>177</v>
      </c>
      <c r="Y379" s="15"/>
      <c r="Z379" s="187" t="s">
        <v>4130</v>
      </c>
      <c r="AA379" s="187" t="s">
        <v>177</v>
      </c>
      <c r="AB379" s="187" t="s">
        <v>4147</v>
      </c>
      <c r="AC379" s="15"/>
    </row>
    <row r="380" spans="1:29" x14ac:dyDescent="0.2">
      <c r="A380" s="197" t="s">
        <v>4448</v>
      </c>
      <c r="B380" s="15">
        <v>472</v>
      </c>
      <c r="C380" s="15">
        <v>346</v>
      </c>
      <c r="D380" s="15">
        <v>421</v>
      </c>
      <c r="E380" s="15" t="s">
        <v>303</v>
      </c>
      <c r="F380" s="189" t="s">
        <v>303</v>
      </c>
      <c r="G380" s="15" t="s">
        <v>303</v>
      </c>
      <c r="I380" s="10" t="s">
        <v>304</v>
      </c>
      <c r="J380" s="10" t="s">
        <v>26</v>
      </c>
      <c r="K380" s="10" t="s">
        <v>305</v>
      </c>
      <c r="L380" s="10" t="s">
        <v>306</v>
      </c>
      <c r="M380" s="10" t="s">
        <v>26</v>
      </c>
      <c r="N380" s="10" t="s">
        <v>26</v>
      </c>
      <c r="O380" s="10" t="s">
        <v>26</v>
      </c>
      <c r="P380" s="10" t="s">
        <v>307</v>
      </c>
      <c r="Q380" s="10" t="s">
        <v>308</v>
      </c>
      <c r="R380" s="10">
        <f t="shared" si="15"/>
        <v>1</v>
      </c>
      <c r="S380" s="10">
        <f t="shared" si="16"/>
        <v>4</v>
      </c>
      <c r="T380" s="10">
        <f t="shared" si="17"/>
        <v>5</v>
      </c>
      <c r="U380" s="15"/>
      <c r="V380" s="50"/>
      <c r="W380" s="14"/>
      <c r="X380" s="14" t="s">
        <v>177</v>
      </c>
      <c r="Y380" s="15"/>
      <c r="Z380" s="187" t="s">
        <v>4130</v>
      </c>
      <c r="AA380" s="187" t="s">
        <v>177</v>
      </c>
      <c r="AB380" s="187" t="s">
        <v>4147</v>
      </c>
      <c r="AC380" s="15"/>
    </row>
    <row r="381" spans="1:29" x14ac:dyDescent="0.2">
      <c r="A381" s="197" t="s">
        <v>4448</v>
      </c>
      <c r="B381" s="15">
        <v>473</v>
      </c>
      <c r="C381" s="15">
        <v>135</v>
      </c>
      <c r="D381" s="15">
        <v>213</v>
      </c>
      <c r="E381" s="15" t="s">
        <v>309</v>
      </c>
      <c r="F381" s="189" t="s">
        <v>309</v>
      </c>
      <c r="G381" s="15" t="s">
        <v>309</v>
      </c>
      <c r="I381" s="10" t="s">
        <v>310</v>
      </c>
      <c r="J381" s="10" t="s">
        <v>311</v>
      </c>
      <c r="K381" s="10" t="s">
        <v>312</v>
      </c>
      <c r="L381" s="10" t="s">
        <v>313</v>
      </c>
      <c r="M381" s="10" t="s">
        <v>26</v>
      </c>
      <c r="N381" s="10" t="s">
        <v>26</v>
      </c>
      <c r="O381" s="10" t="s">
        <v>26</v>
      </c>
      <c r="P381" s="10" t="s">
        <v>314</v>
      </c>
      <c r="Q381" s="10" t="s">
        <v>315</v>
      </c>
      <c r="R381" s="10">
        <f t="shared" si="15"/>
        <v>2</v>
      </c>
      <c r="S381" s="10">
        <f t="shared" si="16"/>
        <v>4</v>
      </c>
      <c r="T381" s="10">
        <f t="shared" si="17"/>
        <v>6</v>
      </c>
      <c r="U381" s="15"/>
      <c r="V381" s="50"/>
      <c r="W381" s="14"/>
      <c r="X381" s="14" t="s">
        <v>177</v>
      </c>
      <c r="Y381" s="15"/>
      <c r="Z381" s="187" t="s">
        <v>4130</v>
      </c>
      <c r="AA381" s="187" t="s">
        <v>177</v>
      </c>
      <c r="AB381" s="187" t="s">
        <v>4147</v>
      </c>
      <c r="AC381" s="15"/>
    </row>
    <row r="382" spans="1:29" x14ac:dyDescent="0.2">
      <c r="A382" s="197" t="s">
        <v>4448</v>
      </c>
      <c r="B382" s="15">
        <v>474</v>
      </c>
      <c r="C382" s="15">
        <v>140</v>
      </c>
      <c r="D382" s="15">
        <v>218</v>
      </c>
      <c r="E382" s="15" t="s">
        <v>316</v>
      </c>
      <c r="F382" s="189" t="s">
        <v>316</v>
      </c>
      <c r="G382" s="15" t="s">
        <v>316</v>
      </c>
      <c r="I382" s="10" t="s">
        <v>317</v>
      </c>
      <c r="J382" s="10" t="s">
        <v>318</v>
      </c>
      <c r="K382" s="10" t="s">
        <v>319</v>
      </c>
      <c r="L382" s="10" t="s">
        <v>320</v>
      </c>
      <c r="M382" s="10" t="s">
        <v>26</v>
      </c>
      <c r="N382" s="10" t="s">
        <v>26</v>
      </c>
      <c r="O382" s="10" t="s">
        <v>26</v>
      </c>
      <c r="P382" s="10" t="s">
        <v>321</v>
      </c>
      <c r="Q382" s="10" t="s">
        <v>322</v>
      </c>
      <c r="R382" s="10">
        <f t="shared" si="15"/>
        <v>2</v>
      </c>
      <c r="S382" s="10">
        <f t="shared" si="16"/>
        <v>4</v>
      </c>
      <c r="T382" s="10">
        <f t="shared" si="17"/>
        <v>6</v>
      </c>
      <c r="U382" s="15"/>
      <c r="V382" s="50"/>
      <c r="W382" s="14"/>
      <c r="X382" s="14" t="s">
        <v>177</v>
      </c>
      <c r="Y382" s="15"/>
      <c r="Z382" s="187" t="s">
        <v>4130</v>
      </c>
      <c r="AA382" s="187" t="s">
        <v>177</v>
      </c>
      <c r="AB382" s="187" t="s">
        <v>4147</v>
      </c>
      <c r="AC382" s="15"/>
    </row>
    <row r="383" spans="1:29" x14ac:dyDescent="0.2">
      <c r="A383" s="197" t="s">
        <v>4448</v>
      </c>
      <c r="B383" s="15">
        <v>475</v>
      </c>
      <c r="C383" s="15">
        <v>205</v>
      </c>
      <c r="D383" s="15">
        <v>281</v>
      </c>
      <c r="E383" s="15" t="s">
        <v>323</v>
      </c>
      <c r="F383" s="189" t="s">
        <v>323</v>
      </c>
      <c r="G383" s="57" t="s">
        <v>323</v>
      </c>
      <c r="I383" s="10" t="s">
        <v>324</v>
      </c>
      <c r="J383" s="10" t="s">
        <v>26</v>
      </c>
      <c r="K383" s="10" t="s">
        <v>325</v>
      </c>
      <c r="L383" s="10" t="s">
        <v>326</v>
      </c>
      <c r="M383" s="10" t="s">
        <v>26</v>
      </c>
      <c r="N383" s="10" t="s">
        <v>26</v>
      </c>
      <c r="O383" s="10" t="s">
        <v>26</v>
      </c>
      <c r="P383" s="10" t="s">
        <v>26</v>
      </c>
      <c r="Q383" s="10" t="s">
        <v>327</v>
      </c>
      <c r="R383" s="10">
        <f t="shared" si="15"/>
        <v>1</v>
      </c>
      <c r="S383" s="10">
        <f t="shared" si="16"/>
        <v>3</v>
      </c>
      <c r="T383" s="10">
        <f t="shared" si="17"/>
        <v>4</v>
      </c>
      <c r="U383" s="15"/>
      <c r="V383" s="50"/>
      <c r="W383" s="14"/>
      <c r="X383" s="14" t="s">
        <v>177</v>
      </c>
      <c r="Y383" s="15"/>
      <c r="Z383" s="187" t="s">
        <v>4130</v>
      </c>
      <c r="AA383" s="187" t="s">
        <v>177</v>
      </c>
      <c r="AB383" s="187" t="s">
        <v>4147</v>
      </c>
      <c r="AC383" s="15"/>
    </row>
    <row r="384" spans="1:29" x14ac:dyDescent="0.2">
      <c r="A384" s="197" t="s">
        <v>4448</v>
      </c>
      <c r="B384" s="15">
        <v>476</v>
      </c>
      <c r="C384" s="15">
        <v>325</v>
      </c>
      <c r="D384" s="15">
        <v>400</v>
      </c>
      <c r="E384" s="15" t="s">
        <v>328</v>
      </c>
      <c r="F384" s="189" t="s">
        <v>328</v>
      </c>
      <c r="G384" s="15" t="s">
        <v>328</v>
      </c>
      <c r="I384" s="10" t="s">
        <v>329</v>
      </c>
      <c r="J384" s="10" t="s">
        <v>330</v>
      </c>
      <c r="K384" s="10" t="s">
        <v>331</v>
      </c>
      <c r="L384" s="10" t="s">
        <v>332</v>
      </c>
      <c r="M384" s="10" t="s">
        <v>26</v>
      </c>
      <c r="N384" s="10" t="s">
        <v>26</v>
      </c>
      <c r="O384" s="10" t="s">
        <v>26</v>
      </c>
      <c r="P384" s="10" t="s">
        <v>333</v>
      </c>
      <c r="Q384" s="10" t="s">
        <v>334</v>
      </c>
      <c r="R384" s="10">
        <f t="shared" si="15"/>
        <v>2</v>
      </c>
      <c r="S384" s="10">
        <f t="shared" si="16"/>
        <v>4</v>
      </c>
      <c r="T384" s="10">
        <f t="shared" si="17"/>
        <v>6</v>
      </c>
      <c r="U384" s="15"/>
      <c r="V384" s="50"/>
      <c r="W384" s="14"/>
      <c r="X384" s="14" t="s">
        <v>177</v>
      </c>
      <c r="Y384" s="15"/>
      <c r="Z384" s="187" t="s">
        <v>4130</v>
      </c>
      <c r="AA384" s="187" t="s">
        <v>177</v>
      </c>
      <c r="AB384" s="187" t="s">
        <v>4147</v>
      </c>
      <c r="AC384" s="15"/>
    </row>
    <row r="385" spans="1:29" x14ac:dyDescent="0.2">
      <c r="A385" s="197" t="s">
        <v>4448</v>
      </c>
      <c r="B385" s="15">
        <v>477</v>
      </c>
      <c r="C385" s="15">
        <v>124</v>
      </c>
      <c r="D385" s="15">
        <v>202</v>
      </c>
      <c r="E385" s="15" t="s">
        <v>335</v>
      </c>
      <c r="F385" s="189" t="s">
        <v>336</v>
      </c>
      <c r="G385" s="15" t="s">
        <v>336</v>
      </c>
      <c r="I385" s="10" t="s">
        <v>337</v>
      </c>
      <c r="J385" s="10" t="s">
        <v>338</v>
      </c>
      <c r="K385" s="10" t="s">
        <v>339</v>
      </c>
      <c r="L385" s="10" t="s">
        <v>26</v>
      </c>
      <c r="M385" s="10" t="s">
        <v>26</v>
      </c>
      <c r="N385" s="10" t="s">
        <v>26</v>
      </c>
      <c r="O385" s="10" t="s">
        <v>340</v>
      </c>
      <c r="P385" s="10" t="s">
        <v>26</v>
      </c>
      <c r="Q385" s="10" t="s">
        <v>341</v>
      </c>
      <c r="R385" s="10">
        <f t="shared" si="15"/>
        <v>2</v>
      </c>
      <c r="S385" s="10">
        <f t="shared" si="16"/>
        <v>3</v>
      </c>
      <c r="T385" s="10">
        <f t="shared" si="17"/>
        <v>5</v>
      </c>
      <c r="U385" s="15"/>
      <c r="V385" s="50"/>
      <c r="W385" s="14"/>
      <c r="X385" s="14" t="s">
        <v>177</v>
      </c>
      <c r="Y385" s="15"/>
      <c r="Z385" s="187" t="s">
        <v>4130</v>
      </c>
      <c r="AA385" s="187" t="s">
        <v>177</v>
      </c>
      <c r="AB385" s="187" t="s">
        <v>4147</v>
      </c>
      <c r="AC385" s="15"/>
    </row>
    <row r="386" spans="1:29" x14ac:dyDescent="0.2">
      <c r="A386" s="197" t="s">
        <v>4448</v>
      </c>
      <c r="B386" s="15">
        <v>478</v>
      </c>
      <c r="C386" s="15">
        <v>326</v>
      </c>
      <c r="D386" s="15">
        <v>401</v>
      </c>
      <c r="E386" s="15" t="s">
        <v>342</v>
      </c>
      <c r="F386" s="189" t="s">
        <v>342</v>
      </c>
      <c r="G386" s="15" t="s">
        <v>342</v>
      </c>
      <c r="I386" s="10" t="s">
        <v>343</v>
      </c>
      <c r="J386" s="10" t="s">
        <v>344</v>
      </c>
      <c r="K386" s="10" t="s">
        <v>345</v>
      </c>
      <c r="L386" s="10" t="s">
        <v>26</v>
      </c>
      <c r="M386" s="10" t="s">
        <v>346</v>
      </c>
      <c r="N386" s="10" t="s">
        <v>26</v>
      </c>
      <c r="O386" s="10" t="s">
        <v>26</v>
      </c>
      <c r="P386" s="10" t="s">
        <v>26</v>
      </c>
      <c r="Q386" s="10" t="s">
        <v>26</v>
      </c>
      <c r="R386" s="10">
        <f t="shared" ref="R386:R449" si="18">2-(SUM(IF(I386="NA",1,0),IF(J386="NA",1,0)))</f>
        <v>2</v>
      </c>
      <c r="S386" s="10">
        <f t="shared" ref="S386:S449" si="19">7-SUM(IF(K386="NA",1,0),IF(L386="NA",1,0),IF(M386="NA",1,0),IF(N386="NA",1,0),IF(O386="NA",1,0),IF(P386="NA",1,0),IF(Q386="NA",1,0))</f>
        <v>2</v>
      </c>
      <c r="T386" s="10">
        <f t="shared" ref="T386:T449" si="20">SUM(R386:S386)</f>
        <v>4</v>
      </c>
      <c r="U386" s="15"/>
      <c r="V386" s="50"/>
      <c r="W386" s="14"/>
      <c r="X386" s="14" t="s">
        <v>177</v>
      </c>
      <c r="Y386" s="15"/>
      <c r="Z386" s="187" t="s">
        <v>4130</v>
      </c>
      <c r="AA386" s="187" t="s">
        <v>177</v>
      </c>
      <c r="AB386" s="187" t="s">
        <v>4147</v>
      </c>
      <c r="AC386" s="15"/>
    </row>
    <row r="387" spans="1:29" x14ac:dyDescent="0.2">
      <c r="A387" s="197" t="s">
        <v>4448</v>
      </c>
      <c r="B387" s="15">
        <v>480</v>
      </c>
      <c r="C387" s="15">
        <v>17</v>
      </c>
      <c r="D387" s="15">
        <v>18</v>
      </c>
      <c r="E387" s="15" t="s">
        <v>347</v>
      </c>
      <c r="F387" s="189" t="s">
        <v>348</v>
      </c>
      <c r="G387" s="15" t="s">
        <v>348</v>
      </c>
      <c r="I387" s="45" t="s">
        <v>349</v>
      </c>
      <c r="J387" s="10" t="s">
        <v>26</v>
      </c>
      <c r="K387" s="45" t="s">
        <v>350</v>
      </c>
      <c r="L387" s="45" t="s">
        <v>351</v>
      </c>
      <c r="M387" s="10" t="s">
        <v>26</v>
      </c>
      <c r="N387" s="10" t="s">
        <v>26</v>
      </c>
      <c r="O387" s="10" t="s">
        <v>26</v>
      </c>
      <c r="P387" s="45" t="s">
        <v>352</v>
      </c>
      <c r="Q387" s="45" t="s">
        <v>353</v>
      </c>
      <c r="R387" s="10">
        <f t="shared" si="18"/>
        <v>1</v>
      </c>
      <c r="S387" s="10">
        <f t="shared" si="19"/>
        <v>4</v>
      </c>
      <c r="T387" s="10">
        <f t="shared" si="20"/>
        <v>5</v>
      </c>
      <c r="U387" s="15"/>
      <c r="V387" s="50"/>
      <c r="W387" s="14"/>
      <c r="X387" s="14" t="s">
        <v>177</v>
      </c>
      <c r="Y387" s="15"/>
      <c r="Z387" s="187" t="s">
        <v>4130</v>
      </c>
      <c r="AA387" s="187" t="s">
        <v>177</v>
      </c>
      <c r="AB387" s="187" t="s">
        <v>4147</v>
      </c>
      <c r="AC387" s="15"/>
    </row>
    <row r="388" spans="1:29" x14ac:dyDescent="0.2">
      <c r="A388" s="197" t="s">
        <v>4448</v>
      </c>
      <c r="B388" s="15">
        <v>481</v>
      </c>
      <c r="C388" s="15">
        <v>243</v>
      </c>
      <c r="D388" s="15">
        <v>318</v>
      </c>
      <c r="E388" s="15" t="s">
        <v>354</v>
      </c>
      <c r="F388" s="189" t="s">
        <v>354</v>
      </c>
      <c r="G388" s="15" t="s">
        <v>354</v>
      </c>
      <c r="I388" s="10" t="s">
        <v>355</v>
      </c>
      <c r="J388" s="10" t="s">
        <v>26</v>
      </c>
      <c r="K388" s="10" t="s">
        <v>26</v>
      </c>
      <c r="L388" s="10" t="s">
        <v>26</v>
      </c>
      <c r="M388" s="10" t="s">
        <v>26</v>
      </c>
      <c r="N388" s="10" t="s">
        <v>26</v>
      </c>
      <c r="O388" s="10" t="s">
        <v>356</v>
      </c>
      <c r="P388" s="10" t="s">
        <v>26</v>
      </c>
      <c r="Q388" s="10" t="s">
        <v>26</v>
      </c>
      <c r="R388" s="10">
        <f t="shared" si="18"/>
        <v>1</v>
      </c>
      <c r="S388" s="10">
        <f t="shared" si="19"/>
        <v>1</v>
      </c>
      <c r="T388" s="10">
        <f t="shared" si="20"/>
        <v>2</v>
      </c>
      <c r="U388" s="15"/>
      <c r="V388" s="50"/>
      <c r="W388" s="14"/>
      <c r="X388" s="14" t="s">
        <v>177</v>
      </c>
      <c r="Y388" s="15"/>
      <c r="Z388" s="187" t="s">
        <v>4130</v>
      </c>
      <c r="AA388" s="187" t="s">
        <v>177</v>
      </c>
      <c r="AB388" s="187" t="s">
        <v>4147</v>
      </c>
      <c r="AC388" s="15"/>
    </row>
    <row r="389" spans="1:29" x14ac:dyDescent="0.2">
      <c r="A389" s="197" t="s">
        <v>4448</v>
      </c>
      <c r="B389" s="15">
        <v>482</v>
      </c>
      <c r="C389" s="15">
        <v>161</v>
      </c>
      <c r="D389" s="15">
        <v>239</v>
      </c>
      <c r="E389" s="15" t="s">
        <v>357</v>
      </c>
      <c r="F389" s="189" t="s">
        <v>357</v>
      </c>
      <c r="G389" s="23" t="s">
        <v>357</v>
      </c>
      <c r="I389" s="10" t="s">
        <v>358</v>
      </c>
      <c r="J389" s="10" t="s">
        <v>26</v>
      </c>
      <c r="K389" s="10" t="s">
        <v>26</v>
      </c>
      <c r="L389" s="10" t="s">
        <v>26</v>
      </c>
      <c r="M389" s="10" t="s">
        <v>26</v>
      </c>
      <c r="N389" s="10" t="s">
        <v>26</v>
      </c>
      <c r="O389" s="10" t="s">
        <v>359</v>
      </c>
      <c r="P389" s="10" t="s">
        <v>26</v>
      </c>
      <c r="Q389" s="10" t="s">
        <v>26</v>
      </c>
      <c r="R389" s="10">
        <f t="shared" si="18"/>
        <v>1</v>
      </c>
      <c r="S389" s="10">
        <f t="shared" si="19"/>
        <v>1</v>
      </c>
      <c r="T389" s="10">
        <f t="shared" si="20"/>
        <v>2</v>
      </c>
      <c r="U389" s="15"/>
      <c r="V389" s="50"/>
      <c r="W389" s="14"/>
      <c r="X389" s="14" t="s">
        <v>177</v>
      </c>
      <c r="Y389" s="15"/>
      <c r="Z389" s="187" t="s">
        <v>4130</v>
      </c>
      <c r="AA389" s="187" t="s">
        <v>177</v>
      </c>
      <c r="AB389" s="187" t="s">
        <v>4147</v>
      </c>
      <c r="AC389" s="15"/>
    </row>
    <row r="390" spans="1:29" x14ac:dyDescent="0.2">
      <c r="A390" s="197" t="s">
        <v>4448</v>
      </c>
      <c r="B390" s="15">
        <v>483</v>
      </c>
      <c r="C390" s="15">
        <v>136</v>
      </c>
      <c r="D390" s="15">
        <v>214</v>
      </c>
      <c r="E390" s="15" t="s">
        <v>360</v>
      </c>
      <c r="F390" s="189" t="s">
        <v>360</v>
      </c>
      <c r="G390" s="15" t="s">
        <v>360</v>
      </c>
      <c r="I390" s="10" t="s">
        <v>361</v>
      </c>
      <c r="J390" s="10" t="s">
        <v>362</v>
      </c>
      <c r="K390" s="10" t="s">
        <v>363</v>
      </c>
      <c r="L390" s="10" t="s">
        <v>364</v>
      </c>
      <c r="M390" s="10" t="s">
        <v>26</v>
      </c>
      <c r="N390" s="10" t="s">
        <v>26</v>
      </c>
      <c r="O390" s="10" t="s">
        <v>26</v>
      </c>
      <c r="P390" s="10" t="s">
        <v>365</v>
      </c>
      <c r="Q390" s="10" t="s">
        <v>366</v>
      </c>
      <c r="R390" s="10">
        <f t="shared" si="18"/>
        <v>2</v>
      </c>
      <c r="S390" s="10">
        <f t="shared" si="19"/>
        <v>4</v>
      </c>
      <c r="T390" s="10">
        <f t="shared" si="20"/>
        <v>6</v>
      </c>
      <c r="U390" s="14" t="s">
        <v>184</v>
      </c>
      <c r="V390" s="50"/>
      <c r="W390" s="14" t="s">
        <v>185</v>
      </c>
      <c r="X390" s="14" t="s">
        <v>177</v>
      </c>
      <c r="Y390" s="15"/>
      <c r="Z390" s="187" t="s">
        <v>4130</v>
      </c>
      <c r="AA390" s="187" t="s">
        <v>177</v>
      </c>
      <c r="AB390" s="187" t="s">
        <v>4147</v>
      </c>
      <c r="AC390" s="15"/>
    </row>
    <row r="391" spans="1:29" x14ac:dyDescent="0.2">
      <c r="A391" s="197" t="s">
        <v>4448</v>
      </c>
      <c r="B391" s="15">
        <v>484</v>
      </c>
      <c r="C391" s="15">
        <v>186</v>
      </c>
      <c r="D391" s="15">
        <v>263</v>
      </c>
      <c r="E391" s="15" t="s">
        <v>367</v>
      </c>
      <c r="F391" s="189" t="s">
        <v>367</v>
      </c>
      <c r="G391" s="15" t="s">
        <v>367</v>
      </c>
      <c r="I391" s="10" t="s">
        <v>368</v>
      </c>
      <c r="J391" s="10" t="s">
        <v>26</v>
      </c>
      <c r="K391" s="10" t="s">
        <v>369</v>
      </c>
      <c r="L391" s="10" t="s">
        <v>370</v>
      </c>
      <c r="M391" s="10" t="s">
        <v>26</v>
      </c>
      <c r="N391" s="10" t="s">
        <v>26</v>
      </c>
      <c r="O391" s="10" t="s">
        <v>26</v>
      </c>
      <c r="P391" s="10" t="s">
        <v>371</v>
      </c>
      <c r="Q391" s="10" t="s">
        <v>372</v>
      </c>
      <c r="R391" s="10">
        <f t="shared" si="18"/>
        <v>1</v>
      </c>
      <c r="S391" s="10">
        <f t="shared" si="19"/>
        <v>4</v>
      </c>
      <c r="T391" s="10">
        <f t="shared" si="20"/>
        <v>5</v>
      </c>
      <c r="U391" s="14" t="s">
        <v>184</v>
      </c>
      <c r="V391" s="50"/>
      <c r="W391" s="14" t="s">
        <v>185</v>
      </c>
      <c r="X391" s="14" t="s">
        <v>177</v>
      </c>
      <c r="Y391" s="15"/>
      <c r="Z391" s="187" t="s">
        <v>4130</v>
      </c>
      <c r="AA391" s="187" t="s">
        <v>177</v>
      </c>
      <c r="AB391" s="187" t="s">
        <v>4147</v>
      </c>
      <c r="AC391" s="15"/>
    </row>
    <row r="392" spans="1:29" x14ac:dyDescent="0.2">
      <c r="A392" s="197" t="s">
        <v>4448</v>
      </c>
      <c r="B392" s="15">
        <v>485</v>
      </c>
      <c r="C392" s="15">
        <v>308</v>
      </c>
      <c r="D392" s="15">
        <v>383</v>
      </c>
      <c r="E392" s="15" t="s">
        <v>373</v>
      </c>
      <c r="F392" s="190" t="s">
        <v>374</v>
      </c>
      <c r="G392" s="60" t="s">
        <v>374</v>
      </c>
      <c r="I392" s="10" t="s">
        <v>375</v>
      </c>
      <c r="J392" s="10" t="s">
        <v>26</v>
      </c>
      <c r="K392" s="10" t="s">
        <v>376</v>
      </c>
      <c r="L392" s="10" t="s">
        <v>377</v>
      </c>
      <c r="M392" s="10" t="s">
        <v>26</v>
      </c>
      <c r="N392" s="10" t="s">
        <v>26</v>
      </c>
      <c r="O392" s="10" t="s">
        <v>26</v>
      </c>
      <c r="P392" s="10" t="s">
        <v>378</v>
      </c>
      <c r="Q392" s="10" t="s">
        <v>379</v>
      </c>
      <c r="R392" s="10">
        <f t="shared" si="18"/>
        <v>1</v>
      </c>
      <c r="S392" s="10">
        <f t="shared" si="19"/>
        <v>4</v>
      </c>
      <c r="T392" s="10">
        <f t="shared" si="20"/>
        <v>5</v>
      </c>
      <c r="U392" s="15"/>
      <c r="V392" s="50"/>
      <c r="W392" s="14"/>
      <c r="X392" s="14" t="s">
        <v>177</v>
      </c>
      <c r="Y392" s="15"/>
      <c r="Z392" s="187" t="s">
        <v>4130</v>
      </c>
      <c r="AA392" s="187" t="s">
        <v>177</v>
      </c>
      <c r="AB392" s="187" t="s">
        <v>4147</v>
      </c>
      <c r="AC392" s="15"/>
    </row>
    <row r="393" spans="1:29" x14ac:dyDescent="0.2">
      <c r="A393" s="197" t="s">
        <v>4448</v>
      </c>
      <c r="B393" s="15">
        <v>486</v>
      </c>
      <c r="C393" s="15">
        <v>228</v>
      </c>
      <c r="D393" s="15">
        <v>304</v>
      </c>
      <c r="E393" s="15" t="s">
        <v>380</v>
      </c>
      <c r="F393" s="189" t="s">
        <v>380</v>
      </c>
      <c r="G393" s="15" t="s">
        <v>380</v>
      </c>
      <c r="I393" s="10" t="s">
        <v>381</v>
      </c>
      <c r="J393" s="10" t="s">
        <v>26</v>
      </c>
      <c r="K393" s="10" t="s">
        <v>382</v>
      </c>
      <c r="L393" s="10" t="s">
        <v>383</v>
      </c>
      <c r="M393" s="10" t="s">
        <v>26</v>
      </c>
      <c r="N393" s="10" t="s">
        <v>26</v>
      </c>
      <c r="O393" s="10" t="s">
        <v>26</v>
      </c>
      <c r="P393" s="10" t="s">
        <v>384</v>
      </c>
      <c r="Q393" s="10" t="s">
        <v>385</v>
      </c>
      <c r="R393" s="10">
        <f t="shared" si="18"/>
        <v>1</v>
      </c>
      <c r="S393" s="10">
        <f t="shared" si="19"/>
        <v>4</v>
      </c>
      <c r="T393" s="10">
        <f t="shared" si="20"/>
        <v>5</v>
      </c>
      <c r="U393" s="14" t="s">
        <v>184</v>
      </c>
      <c r="V393" s="50"/>
      <c r="W393" s="14" t="s">
        <v>185</v>
      </c>
      <c r="X393" s="14" t="s">
        <v>177</v>
      </c>
      <c r="Y393" s="15"/>
      <c r="Z393" s="187" t="s">
        <v>4130</v>
      </c>
      <c r="AA393" s="187" t="s">
        <v>177</v>
      </c>
      <c r="AB393" s="187" t="s">
        <v>4147</v>
      </c>
      <c r="AC393" s="15"/>
    </row>
    <row r="394" spans="1:29" x14ac:dyDescent="0.2">
      <c r="A394" s="197" t="s">
        <v>4448</v>
      </c>
      <c r="B394" s="15">
        <v>487</v>
      </c>
      <c r="C394" s="15">
        <v>229</v>
      </c>
      <c r="D394" s="15">
        <v>305</v>
      </c>
      <c r="E394" s="15" t="s">
        <v>386</v>
      </c>
      <c r="F394" s="189" t="s">
        <v>386</v>
      </c>
      <c r="G394" s="15" t="s">
        <v>386</v>
      </c>
      <c r="I394" s="10" t="s">
        <v>387</v>
      </c>
      <c r="J394" s="10" t="s">
        <v>26</v>
      </c>
      <c r="K394" s="10" t="s">
        <v>388</v>
      </c>
      <c r="L394" s="10" t="s">
        <v>389</v>
      </c>
      <c r="M394" s="10" t="s">
        <v>390</v>
      </c>
      <c r="N394" s="10" t="s">
        <v>391</v>
      </c>
      <c r="O394" s="10" t="s">
        <v>26</v>
      </c>
      <c r="P394" s="10" t="s">
        <v>392</v>
      </c>
      <c r="Q394" s="10" t="s">
        <v>393</v>
      </c>
      <c r="R394" s="10">
        <f t="shared" si="18"/>
        <v>1</v>
      </c>
      <c r="S394" s="10">
        <f t="shared" si="19"/>
        <v>6</v>
      </c>
      <c r="T394" s="10">
        <f t="shared" si="20"/>
        <v>7</v>
      </c>
      <c r="U394" s="15"/>
      <c r="V394" s="50"/>
      <c r="W394" s="14"/>
      <c r="X394" s="14" t="s">
        <v>177</v>
      </c>
      <c r="Y394" s="15"/>
      <c r="Z394" s="187" t="s">
        <v>4130</v>
      </c>
      <c r="AA394" s="187" t="s">
        <v>177</v>
      </c>
      <c r="AB394" s="187" t="s">
        <v>4147</v>
      </c>
      <c r="AC394" s="15"/>
    </row>
    <row r="395" spans="1:29" x14ac:dyDescent="0.2">
      <c r="A395" s="197" t="s">
        <v>4448</v>
      </c>
      <c r="B395" s="15">
        <v>488</v>
      </c>
      <c r="C395" s="15">
        <v>194</v>
      </c>
      <c r="D395" s="15">
        <v>271</v>
      </c>
      <c r="E395" s="15" t="s">
        <v>394</v>
      </c>
      <c r="F395" s="189" t="s">
        <v>394</v>
      </c>
      <c r="G395" s="15" t="s">
        <v>394</v>
      </c>
      <c r="I395" s="10" t="s">
        <v>395</v>
      </c>
      <c r="J395" s="10" t="s">
        <v>26</v>
      </c>
      <c r="K395" s="10" t="s">
        <v>396</v>
      </c>
      <c r="L395" s="10" t="s">
        <v>397</v>
      </c>
      <c r="M395" s="10" t="s">
        <v>26</v>
      </c>
      <c r="N395" s="10" t="s">
        <v>26</v>
      </c>
      <c r="O395" s="10" t="s">
        <v>26</v>
      </c>
      <c r="P395" s="10" t="s">
        <v>398</v>
      </c>
      <c r="Q395" s="10" t="s">
        <v>399</v>
      </c>
      <c r="R395" s="10">
        <f t="shared" si="18"/>
        <v>1</v>
      </c>
      <c r="S395" s="10">
        <f t="shared" si="19"/>
        <v>4</v>
      </c>
      <c r="T395" s="10">
        <f t="shared" si="20"/>
        <v>5</v>
      </c>
      <c r="U395" s="14" t="s">
        <v>184</v>
      </c>
      <c r="V395" s="50"/>
      <c r="W395" s="14" t="s">
        <v>185</v>
      </c>
      <c r="X395" s="14" t="s">
        <v>177</v>
      </c>
      <c r="Y395" s="15"/>
      <c r="Z395" s="187" t="s">
        <v>4130</v>
      </c>
      <c r="AA395" s="187" t="s">
        <v>177</v>
      </c>
      <c r="AB395" s="187" t="s">
        <v>4147</v>
      </c>
      <c r="AC395" s="15"/>
    </row>
    <row r="396" spans="1:29" x14ac:dyDescent="0.2">
      <c r="A396" s="197" t="s">
        <v>4448</v>
      </c>
      <c r="B396" s="15">
        <v>489</v>
      </c>
      <c r="C396" s="15">
        <v>204</v>
      </c>
      <c r="D396" s="15">
        <v>280</v>
      </c>
      <c r="E396" s="15" t="s">
        <v>400</v>
      </c>
      <c r="F396" s="189" t="s">
        <v>400</v>
      </c>
      <c r="G396" s="15" t="s">
        <v>400</v>
      </c>
      <c r="I396" s="10" t="s">
        <v>401</v>
      </c>
      <c r="J396" s="10" t="s">
        <v>26</v>
      </c>
      <c r="K396" s="10" t="s">
        <v>402</v>
      </c>
      <c r="L396" s="10" t="s">
        <v>403</v>
      </c>
      <c r="M396" s="10" t="s">
        <v>26</v>
      </c>
      <c r="N396" s="10" t="s">
        <v>26</v>
      </c>
      <c r="O396" s="10" t="s">
        <v>26</v>
      </c>
      <c r="P396" s="10" t="s">
        <v>404</v>
      </c>
      <c r="Q396" s="10" t="s">
        <v>405</v>
      </c>
      <c r="R396" s="10">
        <f t="shared" si="18"/>
        <v>1</v>
      </c>
      <c r="S396" s="10">
        <f t="shared" si="19"/>
        <v>4</v>
      </c>
      <c r="T396" s="10">
        <f t="shared" si="20"/>
        <v>5</v>
      </c>
      <c r="U396" s="14" t="s">
        <v>184</v>
      </c>
      <c r="V396" s="50"/>
      <c r="W396" s="14" t="s">
        <v>185</v>
      </c>
      <c r="X396" s="14" t="s">
        <v>177</v>
      </c>
      <c r="Y396" s="15"/>
      <c r="Z396" s="187" t="s">
        <v>4130</v>
      </c>
      <c r="AA396" s="187" t="s">
        <v>177</v>
      </c>
      <c r="AB396" s="187" t="s">
        <v>4147</v>
      </c>
      <c r="AC396" s="15"/>
    </row>
    <row r="397" spans="1:29" x14ac:dyDescent="0.2">
      <c r="A397" s="197" t="s">
        <v>4448</v>
      </c>
      <c r="B397" s="15">
        <v>490</v>
      </c>
      <c r="C397" s="15">
        <v>284</v>
      </c>
      <c r="D397" s="15">
        <v>359</v>
      </c>
      <c r="E397" s="15" t="s">
        <v>406</v>
      </c>
      <c r="F397" s="189" t="s">
        <v>406</v>
      </c>
      <c r="G397" s="15" t="s">
        <v>406</v>
      </c>
      <c r="I397" s="10" t="s">
        <v>407</v>
      </c>
      <c r="J397" s="10" t="s">
        <v>26</v>
      </c>
      <c r="K397" s="10" t="s">
        <v>408</v>
      </c>
      <c r="L397" s="10" t="s">
        <v>409</v>
      </c>
      <c r="M397" s="10" t="s">
        <v>26</v>
      </c>
      <c r="N397" s="10" t="s">
        <v>26</v>
      </c>
      <c r="O397" s="10" t="s">
        <v>26</v>
      </c>
      <c r="P397" s="10" t="s">
        <v>410</v>
      </c>
      <c r="Q397" s="10" t="s">
        <v>411</v>
      </c>
      <c r="R397" s="10">
        <f t="shared" si="18"/>
        <v>1</v>
      </c>
      <c r="S397" s="10">
        <f t="shared" si="19"/>
        <v>4</v>
      </c>
      <c r="T397" s="10">
        <f t="shared" si="20"/>
        <v>5</v>
      </c>
      <c r="U397" s="14" t="s">
        <v>184</v>
      </c>
      <c r="V397" s="50"/>
      <c r="W397" s="14" t="s">
        <v>185</v>
      </c>
      <c r="X397" s="14" t="s">
        <v>177</v>
      </c>
      <c r="Y397" s="15"/>
      <c r="Z397" s="187" t="s">
        <v>4130</v>
      </c>
      <c r="AA397" s="187" t="s">
        <v>177</v>
      </c>
      <c r="AB397" s="187" t="s">
        <v>4147</v>
      </c>
      <c r="AC397" s="15"/>
    </row>
    <row r="398" spans="1:29" x14ac:dyDescent="0.2">
      <c r="A398" s="197" t="s">
        <v>4448</v>
      </c>
      <c r="B398" s="15">
        <v>491</v>
      </c>
      <c r="C398" s="15">
        <v>87</v>
      </c>
      <c r="D398" s="15">
        <v>157</v>
      </c>
      <c r="E398" s="15" t="s">
        <v>412</v>
      </c>
      <c r="F398" s="191" t="s">
        <v>412</v>
      </c>
      <c r="G398" s="18" t="s">
        <v>412</v>
      </c>
      <c r="I398" s="10" t="s">
        <v>413</v>
      </c>
      <c r="J398" s="10" t="s">
        <v>26</v>
      </c>
      <c r="K398" s="10" t="s">
        <v>414</v>
      </c>
      <c r="L398" s="10" t="s">
        <v>415</v>
      </c>
      <c r="M398" s="10" t="s">
        <v>416</v>
      </c>
      <c r="N398" s="10" t="s">
        <v>417</v>
      </c>
      <c r="O398" s="10" t="s">
        <v>26</v>
      </c>
      <c r="P398" s="10" t="s">
        <v>418</v>
      </c>
      <c r="Q398" s="10" t="s">
        <v>419</v>
      </c>
      <c r="R398" s="10">
        <f t="shared" si="18"/>
        <v>1</v>
      </c>
      <c r="S398" s="10">
        <f t="shared" si="19"/>
        <v>6</v>
      </c>
      <c r="T398" s="10">
        <f t="shared" si="20"/>
        <v>7</v>
      </c>
      <c r="U398" s="15"/>
      <c r="V398" s="50"/>
      <c r="W398" s="14"/>
      <c r="X398" s="14" t="s">
        <v>177</v>
      </c>
      <c r="Y398" s="15"/>
      <c r="Z398" s="187" t="s">
        <v>4130</v>
      </c>
      <c r="AA398" s="187" t="s">
        <v>177</v>
      </c>
      <c r="AB398" s="187" t="s">
        <v>4147</v>
      </c>
      <c r="AC398" s="15"/>
    </row>
    <row r="399" spans="1:29" x14ac:dyDescent="0.2">
      <c r="A399" s="197" t="s">
        <v>4448</v>
      </c>
      <c r="B399" s="15">
        <v>492</v>
      </c>
      <c r="C399" s="15">
        <v>88</v>
      </c>
      <c r="D399" s="15">
        <v>158</v>
      </c>
      <c r="E399" s="15" t="s">
        <v>420</v>
      </c>
      <c r="F399" s="189" t="s">
        <v>420</v>
      </c>
      <c r="G399" s="15" t="s">
        <v>420</v>
      </c>
      <c r="I399" s="10" t="s">
        <v>421</v>
      </c>
      <c r="J399" s="10" t="s">
        <v>26</v>
      </c>
      <c r="K399" s="10" t="s">
        <v>422</v>
      </c>
      <c r="L399" s="10" t="s">
        <v>423</v>
      </c>
      <c r="M399" s="10" t="s">
        <v>424</v>
      </c>
      <c r="N399" s="10" t="s">
        <v>425</v>
      </c>
      <c r="O399" s="10" t="s">
        <v>26</v>
      </c>
      <c r="P399" s="10" t="s">
        <v>426</v>
      </c>
      <c r="Q399" s="10" t="s">
        <v>427</v>
      </c>
      <c r="R399" s="10">
        <f t="shared" si="18"/>
        <v>1</v>
      </c>
      <c r="S399" s="10">
        <f t="shared" si="19"/>
        <v>6</v>
      </c>
      <c r="T399" s="10">
        <f t="shared" si="20"/>
        <v>7</v>
      </c>
      <c r="U399" s="15"/>
      <c r="V399" s="50"/>
      <c r="W399" s="14"/>
      <c r="X399" s="14" t="s">
        <v>177</v>
      </c>
      <c r="Y399" s="15"/>
      <c r="Z399" s="187" t="s">
        <v>4130</v>
      </c>
      <c r="AA399" s="187" t="s">
        <v>177</v>
      </c>
      <c r="AB399" s="187" t="s">
        <v>4147</v>
      </c>
      <c r="AC399" s="15"/>
    </row>
    <row r="400" spans="1:29" x14ac:dyDescent="0.2">
      <c r="A400" s="197" t="s">
        <v>4448</v>
      </c>
      <c r="B400" s="15">
        <v>493</v>
      </c>
      <c r="C400" s="15">
        <v>364</v>
      </c>
      <c r="D400" s="15">
        <v>441</v>
      </c>
      <c r="E400" s="15" t="s">
        <v>428</v>
      </c>
      <c r="F400" s="191" t="s">
        <v>428</v>
      </c>
      <c r="G400" s="18" t="s">
        <v>428</v>
      </c>
      <c r="I400" s="10" t="s">
        <v>429</v>
      </c>
      <c r="J400" s="10" t="s">
        <v>26</v>
      </c>
      <c r="K400" s="10" t="s">
        <v>430</v>
      </c>
      <c r="L400" s="10" t="s">
        <v>431</v>
      </c>
      <c r="M400" s="10" t="s">
        <v>432</v>
      </c>
      <c r="N400" s="10" t="s">
        <v>433</v>
      </c>
      <c r="O400" s="10" t="s">
        <v>26</v>
      </c>
      <c r="P400" s="10" t="s">
        <v>434</v>
      </c>
      <c r="Q400" s="10" t="s">
        <v>435</v>
      </c>
      <c r="R400" s="10">
        <f t="shared" si="18"/>
        <v>1</v>
      </c>
      <c r="S400" s="10">
        <f t="shared" si="19"/>
        <v>6</v>
      </c>
      <c r="T400" s="10">
        <f t="shared" si="20"/>
        <v>7</v>
      </c>
      <c r="U400" s="15"/>
      <c r="V400" s="50"/>
      <c r="W400" s="14"/>
      <c r="X400" s="14" t="s">
        <v>177</v>
      </c>
      <c r="Y400" s="15"/>
      <c r="Z400" s="187" t="s">
        <v>4130</v>
      </c>
      <c r="AA400" s="187" t="s">
        <v>177</v>
      </c>
      <c r="AB400" s="187" t="s">
        <v>4147</v>
      </c>
      <c r="AC400" s="15"/>
    </row>
    <row r="401" spans="1:29" x14ac:dyDescent="0.2">
      <c r="A401" s="197" t="s">
        <v>4448</v>
      </c>
      <c r="B401" s="15">
        <v>494</v>
      </c>
      <c r="C401" s="15">
        <v>148</v>
      </c>
      <c r="D401" s="15">
        <v>226</v>
      </c>
      <c r="E401" s="15" t="s">
        <v>436</v>
      </c>
      <c r="F401" s="189" t="s">
        <v>436</v>
      </c>
      <c r="G401" s="15" t="s">
        <v>436</v>
      </c>
      <c r="I401" s="10" t="s">
        <v>26</v>
      </c>
      <c r="J401" s="10" t="s">
        <v>26</v>
      </c>
      <c r="K401" s="10" t="s">
        <v>437</v>
      </c>
      <c r="L401" s="10" t="s">
        <v>26</v>
      </c>
      <c r="M401" s="10" t="s">
        <v>26</v>
      </c>
      <c r="N401" s="10" t="s">
        <v>26</v>
      </c>
      <c r="O401" s="10" t="s">
        <v>438</v>
      </c>
      <c r="P401" s="10" t="s">
        <v>26</v>
      </c>
      <c r="Q401" s="10" t="s">
        <v>26</v>
      </c>
      <c r="R401" s="10">
        <f t="shared" si="18"/>
        <v>0</v>
      </c>
      <c r="S401" s="10">
        <f t="shared" si="19"/>
        <v>2</v>
      </c>
      <c r="T401" s="10">
        <f t="shared" si="20"/>
        <v>2</v>
      </c>
      <c r="U401" s="15"/>
      <c r="V401" s="50"/>
      <c r="W401" s="14"/>
      <c r="X401" s="14" t="s">
        <v>177</v>
      </c>
      <c r="Y401" s="15"/>
      <c r="Z401" s="187" t="s">
        <v>4130</v>
      </c>
      <c r="AA401" s="187" t="s">
        <v>177</v>
      </c>
      <c r="AB401" s="187" t="s">
        <v>4147</v>
      </c>
      <c r="AC401" s="15"/>
    </row>
    <row r="402" spans="1:29" x14ac:dyDescent="0.2">
      <c r="A402" s="197" t="s">
        <v>4448</v>
      </c>
      <c r="B402" s="15">
        <v>495</v>
      </c>
      <c r="C402" s="15">
        <v>324</v>
      </c>
      <c r="D402" s="15">
        <v>399</v>
      </c>
      <c r="E402" s="15" t="s">
        <v>439</v>
      </c>
      <c r="F402" s="189" t="s">
        <v>439</v>
      </c>
      <c r="G402" s="15" t="s">
        <v>439</v>
      </c>
      <c r="I402" s="10" t="s">
        <v>26</v>
      </c>
      <c r="J402" s="10" t="s">
        <v>26</v>
      </c>
      <c r="K402" s="10" t="s">
        <v>440</v>
      </c>
      <c r="L402" s="10" t="s">
        <v>26</v>
      </c>
      <c r="M402" s="10" t="s">
        <v>26</v>
      </c>
      <c r="N402" s="10" t="s">
        <v>26</v>
      </c>
      <c r="O402" s="10" t="s">
        <v>441</v>
      </c>
      <c r="P402" s="10" t="s">
        <v>26</v>
      </c>
      <c r="Q402" s="10" t="s">
        <v>26</v>
      </c>
      <c r="R402" s="10">
        <f t="shared" si="18"/>
        <v>0</v>
      </c>
      <c r="S402" s="10">
        <f t="shared" si="19"/>
        <v>2</v>
      </c>
      <c r="T402" s="10">
        <f t="shared" si="20"/>
        <v>2</v>
      </c>
      <c r="U402" s="15"/>
      <c r="V402" s="50"/>
      <c r="W402" s="14"/>
      <c r="X402" s="14" t="s">
        <v>177</v>
      </c>
      <c r="Y402" s="15"/>
      <c r="Z402" s="187" t="s">
        <v>4130</v>
      </c>
      <c r="AA402" s="187" t="s">
        <v>177</v>
      </c>
      <c r="AB402" s="187" t="s">
        <v>4147</v>
      </c>
      <c r="AC402" s="15"/>
    </row>
    <row r="403" spans="1:29" x14ac:dyDescent="0.2">
      <c r="A403" s="197" t="s">
        <v>4448</v>
      </c>
      <c r="B403" s="15">
        <v>496</v>
      </c>
      <c r="C403" s="15">
        <v>170</v>
      </c>
      <c r="D403" s="15">
        <v>248</v>
      </c>
      <c r="E403" s="15" t="s">
        <v>442</v>
      </c>
      <c r="F403" s="189" t="s">
        <v>442</v>
      </c>
      <c r="G403" s="15" t="s">
        <v>442</v>
      </c>
      <c r="I403" s="10" t="s">
        <v>443</v>
      </c>
      <c r="J403" s="10" t="s">
        <v>26</v>
      </c>
      <c r="K403" s="10" t="s">
        <v>444</v>
      </c>
      <c r="L403" s="10" t="s">
        <v>445</v>
      </c>
      <c r="M403" s="10" t="s">
        <v>26</v>
      </c>
      <c r="N403" s="10" t="s">
        <v>26</v>
      </c>
      <c r="O403" s="10" t="s">
        <v>26</v>
      </c>
      <c r="P403" s="10" t="s">
        <v>446</v>
      </c>
      <c r="Q403" s="10" t="s">
        <v>447</v>
      </c>
      <c r="R403" s="10">
        <f t="shared" si="18"/>
        <v>1</v>
      </c>
      <c r="S403" s="10">
        <f t="shared" si="19"/>
        <v>4</v>
      </c>
      <c r="T403" s="10">
        <f t="shared" si="20"/>
        <v>5</v>
      </c>
      <c r="U403" s="14" t="s">
        <v>184</v>
      </c>
      <c r="V403" s="50"/>
      <c r="W403" s="14" t="s">
        <v>185</v>
      </c>
      <c r="X403" s="14" t="s">
        <v>177</v>
      </c>
      <c r="Y403" s="15"/>
      <c r="Z403" s="187" t="s">
        <v>4130</v>
      </c>
      <c r="AA403" s="187" t="s">
        <v>177</v>
      </c>
      <c r="AB403" s="187" t="s">
        <v>4147</v>
      </c>
      <c r="AC403" s="15"/>
    </row>
    <row r="404" spans="1:29" x14ac:dyDescent="0.2">
      <c r="A404" s="197" t="s">
        <v>4448</v>
      </c>
      <c r="B404" s="15">
        <v>497</v>
      </c>
      <c r="C404" s="15">
        <v>332</v>
      </c>
      <c r="D404" s="15">
        <v>407</v>
      </c>
      <c r="E404" s="15" t="s">
        <v>448</v>
      </c>
      <c r="F404" s="189" t="s">
        <v>448</v>
      </c>
      <c r="G404" s="15" t="s">
        <v>448</v>
      </c>
      <c r="I404" s="10" t="s">
        <v>449</v>
      </c>
      <c r="J404" s="10" t="s">
        <v>450</v>
      </c>
      <c r="K404" s="10" t="s">
        <v>451</v>
      </c>
      <c r="L404" s="10" t="s">
        <v>452</v>
      </c>
      <c r="M404" s="10" t="s">
        <v>26</v>
      </c>
      <c r="N404" s="10" t="s">
        <v>26</v>
      </c>
      <c r="O404" s="10" t="s">
        <v>26</v>
      </c>
      <c r="P404" s="10" t="s">
        <v>453</v>
      </c>
      <c r="Q404" s="10" t="s">
        <v>454</v>
      </c>
      <c r="R404" s="10">
        <f t="shared" si="18"/>
        <v>2</v>
      </c>
      <c r="S404" s="10">
        <f t="shared" si="19"/>
        <v>4</v>
      </c>
      <c r="T404" s="10">
        <f t="shared" si="20"/>
        <v>6</v>
      </c>
      <c r="U404" s="15"/>
      <c r="V404" s="50"/>
      <c r="W404" s="14"/>
      <c r="X404" s="14" t="s">
        <v>177</v>
      </c>
      <c r="Y404" s="15"/>
      <c r="Z404" s="187" t="s">
        <v>4130</v>
      </c>
      <c r="AA404" s="187" t="s">
        <v>177</v>
      </c>
      <c r="AB404" s="187" t="s">
        <v>4147</v>
      </c>
      <c r="AC404" s="15"/>
    </row>
    <row r="405" spans="1:29" x14ac:dyDescent="0.2">
      <c r="A405" s="197" t="s">
        <v>4448</v>
      </c>
      <c r="B405" s="15">
        <v>498</v>
      </c>
      <c r="C405" s="15">
        <v>238</v>
      </c>
      <c r="D405" s="15">
        <v>313</v>
      </c>
      <c r="E405" s="15" t="s">
        <v>455</v>
      </c>
      <c r="F405" s="189" t="s">
        <v>455</v>
      </c>
      <c r="G405" s="15" t="s">
        <v>455</v>
      </c>
      <c r="I405" s="10" t="s">
        <v>456</v>
      </c>
      <c r="J405" s="10" t="s">
        <v>457</v>
      </c>
      <c r="K405" s="10" t="s">
        <v>458</v>
      </c>
      <c r="L405" s="10" t="s">
        <v>459</v>
      </c>
      <c r="M405" s="10" t="s">
        <v>26</v>
      </c>
      <c r="N405" s="10" t="s">
        <v>26</v>
      </c>
      <c r="O405" s="10" t="s">
        <v>26</v>
      </c>
      <c r="P405" s="10" t="s">
        <v>460</v>
      </c>
      <c r="Q405" s="10" t="s">
        <v>461</v>
      </c>
      <c r="R405" s="10">
        <f t="shared" si="18"/>
        <v>2</v>
      </c>
      <c r="S405" s="10">
        <f t="shared" si="19"/>
        <v>4</v>
      </c>
      <c r="T405" s="10">
        <f t="shared" si="20"/>
        <v>6</v>
      </c>
      <c r="U405" s="15"/>
      <c r="V405" s="50"/>
      <c r="W405" s="14"/>
      <c r="X405" s="14" t="s">
        <v>177</v>
      </c>
      <c r="Y405" s="15"/>
      <c r="Z405" s="187" t="s">
        <v>4130</v>
      </c>
      <c r="AA405" s="187" t="s">
        <v>177</v>
      </c>
      <c r="AB405" s="187" t="s">
        <v>4147</v>
      </c>
      <c r="AC405" s="15"/>
    </row>
    <row r="406" spans="1:29" x14ac:dyDescent="0.2">
      <c r="A406" s="197" t="s">
        <v>4448</v>
      </c>
      <c r="B406" s="15">
        <v>499</v>
      </c>
      <c r="C406" s="15">
        <v>253</v>
      </c>
      <c r="D406" s="15">
        <v>328</v>
      </c>
      <c r="E406" s="15" t="s">
        <v>462</v>
      </c>
      <c r="F406" s="189" t="s">
        <v>462</v>
      </c>
      <c r="G406" s="15" t="s">
        <v>462</v>
      </c>
      <c r="I406" s="10" t="s">
        <v>463</v>
      </c>
      <c r="J406" s="10" t="s">
        <v>464</v>
      </c>
      <c r="K406" s="10" t="s">
        <v>465</v>
      </c>
      <c r="L406" s="10" t="s">
        <v>466</v>
      </c>
      <c r="M406" s="10" t="s">
        <v>26</v>
      </c>
      <c r="N406" s="10" t="s">
        <v>26</v>
      </c>
      <c r="O406" s="10" t="s">
        <v>26</v>
      </c>
      <c r="P406" s="10" t="s">
        <v>467</v>
      </c>
      <c r="Q406" s="10" t="s">
        <v>468</v>
      </c>
      <c r="R406" s="10">
        <f t="shared" si="18"/>
        <v>2</v>
      </c>
      <c r="S406" s="10">
        <f t="shared" si="19"/>
        <v>4</v>
      </c>
      <c r="T406" s="10">
        <f t="shared" si="20"/>
        <v>6</v>
      </c>
      <c r="U406" s="15"/>
      <c r="V406" s="50"/>
      <c r="W406" s="14"/>
      <c r="X406" s="14" t="s">
        <v>177</v>
      </c>
      <c r="Y406" s="15"/>
      <c r="Z406" s="187" t="s">
        <v>4130</v>
      </c>
      <c r="AA406" s="187" t="s">
        <v>177</v>
      </c>
      <c r="AB406" s="187" t="s">
        <v>4147</v>
      </c>
      <c r="AC406" s="15"/>
    </row>
    <row r="407" spans="1:29" x14ac:dyDescent="0.2">
      <c r="A407" s="197" t="s">
        <v>4448</v>
      </c>
      <c r="B407" s="15">
        <v>500</v>
      </c>
      <c r="C407" s="15">
        <v>264</v>
      </c>
      <c r="D407" s="15">
        <v>339</v>
      </c>
      <c r="E407" s="15" t="s">
        <v>469</v>
      </c>
      <c r="F407" s="189" t="s">
        <v>469</v>
      </c>
      <c r="G407" s="15" t="s">
        <v>469</v>
      </c>
      <c r="I407" s="10" t="s">
        <v>470</v>
      </c>
      <c r="J407" s="10" t="s">
        <v>471</v>
      </c>
      <c r="K407" s="10" t="s">
        <v>472</v>
      </c>
      <c r="L407" s="10" t="s">
        <v>473</v>
      </c>
      <c r="M407" s="10" t="s">
        <v>26</v>
      </c>
      <c r="N407" s="10" t="s">
        <v>26</v>
      </c>
      <c r="O407" s="10" t="s">
        <v>26</v>
      </c>
      <c r="P407" s="10" t="s">
        <v>474</v>
      </c>
      <c r="Q407" s="10" t="s">
        <v>475</v>
      </c>
      <c r="R407" s="10">
        <f t="shared" si="18"/>
        <v>2</v>
      </c>
      <c r="S407" s="10">
        <f t="shared" si="19"/>
        <v>4</v>
      </c>
      <c r="T407" s="10">
        <f t="shared" si="20"/>
        <v>6</v>
      </c>
      <c r="U407" s="15"/>
      <c r="V407" s="50"/>
      <c r="W407" s="14"/>
      <c r="X407" s="14" t="s">
        <v>177</v>
      </c>
      <c r="Y407" s="15"/>
      <c r="Z407" s="187" t="s">
        <v>4130</v>
      </c>
      <c r="AA407" s="187" t="s">
        <v>177</v>
      </c>
      <c r="AB407" s="187" t="s">
        <v>4147</v>
      </c>
      <c r="AC407" s="15"/>
    </row>
    <row r="408" spans="1:29" x14ac:dyDescent="0.2">
      <c r="A408" s="197" t="s">
        <v>4448</v>
      </c>
      <c r="B408" s="15">
        <v>501</v>
      </c>
      <c r="C408" s="15">
        <v>351</v>
      </c>
      <c r="D408" s="15">
        <v>426</v>
      </c>
      <c r="E408" s="15" t="s">
        <v>476</v>
      </c>
      <c r="F408" s="189" t="s">
        <v>476</v>
      </c>
      <c r="G408" s="15" t="s">
        <v>476</v>
      </c>
      <c r="I408" s="10" t="s">
        <v>477</v>
      </c>
      <c r="J408" s="10" t="s">
        <v>26</v>
      </c>
      <c r="K408" s="10" t="s">
        <v>478</v>
      </c>
      <c r="L408" s="10" t="s">
        <v>479</v>
      </c>
      <c r="M408" s="10" t="s">
        <v>26</v>
      </c>
      <c r="N408" s="10" t="s">
        <v>26</v>
      </c>
      <c r="O408" s="10" t="s">
        <v>26</v>
      </c>
      <c r="P408" s="10" t="s">
        <v>480</v>
      </c>
      <c r="Q408" s="10" t="s">
        <v>481</v>
      </c>
      <c r="R408" s="10">
        <f t="shared" si="18"/>
        <v>1</v>
      </c>
      <c r="S408" s="10">
        <f t="shared" si="19"/>
        <v>4</v>
      </c>
      <c r="T408" s="10">
        <f t="shared" si="20"/>
        <v>5</v>
      </c>
      <c r="U408" s="15"/>
      <c r="V408" s="50"/>
      <c r="W408" s="14"/>
      <c r="X408" s="14" t="s">
        <v>177</v>
      </c>
      <c r="Y408" s="15"/>
      <c r="Z408" s="187" t="s">
        <v>4130</v>
      </c>
      <c r="AA408" s="187" t="s">
        <v>177</v>
      </c>
      <c r="AB408" s="187" t="s">
        <v>4147</v>
      </c>
      <c r="AC408" s="15"/>
    </row>
    <row r="409" spans="1:29" x14ac:dyDescent="0.2">
      <c r="A409" s="197" t="s">
        <v>4448</v>
      </c>
      <c r="B409" s="15">
        <v>502</v>
      </c>
      <c r="C409" s="15">
        <v>176</v>
      </c>
      <c r="D409" s="15">
        <v>254</v>
      </c>
      <c r="E409" s="15" t="s">
        <v>482</v>
      </c>
      <c r="F409" s="189" t="s">
        <v>482</v>
      </c>
      <c r="G409" s="15" t="s">
        <v>482</v>
      </c>
      <c r="I409" s="10" t="s">
        <v>483</v>
      </c>
      <c r="J409" s="10" t="s">
        <v>26</v>
      </c>
      <c r="K409" s="10" t="s">
        <v>484</v>
      </c>
      <c r="L409" s="10" t="s">
        <v>485</v>
      </c>
      <c r="M409" s="10" t="s">
        <v>26</v>
      </c>
      <c r="N409" s="10" t="s">
        <v>26</v>
      </c>
      <c r="O409" s="10" t="s">
        <v>26</v>
      </c>
      <c r="P409" s="10" t="s">
        <v>486</v>
      </c>
      <c r="Q409" s="10" t="s">
        <v>487</v>
      </c>
      <c r="R409" s="10">
        <f t="shared" si="18"/>
        <v>1</v>
      </c>
      <c r="S409" s="10">
        <f t="shared" si="19"/>
        <v>4</v>
      </c>
      <c r="T409" s="10">
        <f t="shared" si="20"/>
        <v>5</v>
      </c>
      <c r="U409" s="15"/>
      <c r="V409" s="50"/>
      <c r="W409" s="14"/>
      <c r="X409" s="14" t="s">
        <v>177</v>
      </c>
      <c r="Y409" s="15"/>
      <c r="Z409" s="187" t="s">
        <v>4130</v>
      </c>
      <c r="AA409" s="187" t="s">
        <v>177</v>
      </c>
      <c r="AB409" s="187" t="s">
        <v>4147</v>
      </c>
      <c r="AC409" s="15"/>
    </row>
    <row r="410" spans="1:29" x14ac:dyDescent="0.2">
      <c r="A410" s="197" t="s">
        <v>4448</v>
      </c>
      <c r="B410" s="57">
        <v>503</v>
      </c>
      <c r="C410" s="15">
        <v>195</v>
      </c>
      <c r="D410" s="57">
        <v>272</v>
      </c>
      <c r="E410" s="57" t="s">
        <v>488</v>
      </c>
      <c r="F410" s="189" t="s">
        <v>488</v>
      </c>
      <c r="G410" s="15" t="s">
        <v>488</v>
      </c>
      <c r="I410" s="10" t="s">
        <v>489</v>
      </c>
      <c r="J410" s="10" t="s">
        <v>26</v>
      </c>
      <c r="K410" s="10" t="s">
        <v>490</v>
      </c>
      <c r="L410" s="10" t="s">
        <v>491</v>
      </c>
      <c r="M410" s="10" t="s">
        <v>26</v>
      </c>
      <c r="N410" s="10" t="s">
        <v>26</v>
      </c>
      <c r="O410" s="10" t="s">
        <v>26</v>
      </c>
      <c r="P410" s="10" t="s">
        <v>492</v>
      </c>
      <c r="Q410" s="10" t="s">
        <v>493</v>
      </c>
      <c r="R410" s="10">
        <f t="shared" si="18"/>
        <v>1</v>
      </c>
      <c r="S410" s="10">
        <f t="shared" si="19"/>
        <v>4</v>
      </c>
      <c r="T410" s="10">
        <f t="shared" si="20"/>
        <v>5</v>
      </c>
      <c r="U410" s="15"/>
      <c r="V410" s="50"/>
      <c r="W410" s="14"/>
      <c r="X410" s="14" t="s">
        <v>177</v>
      </c>
      <c r="Y410" s="15"/>
      <c r="Z410" s="187" t="s">
        <v>4130</v>
      </c>
      <c r="AA410" s="187" t="s">
        <v>177</v>
      </c>
      <c r="AB410" s="187" t="s">
        <v>4147</v>
      </c>
      <c r="AC410" s="15"/>
    </row>
    <row r="411" spans="1:29" x14ac:dyDescent="0.2">
      <c r="A411" s="197" t="s">
        <v>4448</v>
      </c>
      <c r="B411" s="57">
        <v>504</v>
      </c>
      <c r="C411" s="15">
        <v>36</v>
      </c>
      <c r="D411" s="57">
        <v>93</v>
      </c>
      <c r="E411" s="57" t="s">
        <v>494</v>
      </c>
      <c r="F411" s="189" t="s">
        <v>495</v>
      </c>
      <c r="G411" s="15" t="s">
        <v>495</v>
      </c>
      <c r="I411" s="45" t="s">
        <v>496</v>
      </c>
      <c r="J411" s="10" t="s">
        <v>26</v>
      </c>
      <c r="K411" s="45" t="s">
        <v>497</v>
      </c>
      <c r="L411" s="45" t="s">
        <v>498</v>
      </c>
      <c r="M411" s="10" t="s">
        <v>26</v>
      </c>
      <c r="N411" s="10" t="s">
        <v>26</v>
      </c>
      <c r="O411" s="10" t="s">
        <v>26</v>
      </c>
      <c r="P411" s="45" t="s">
        <v>499</v>
      </c>
      <c r="Q411" s="45" t="s">
        <v>500</v>
      </c>
      <c r="R411" s="10">
        <f t="shared" si="18"/>
        <v>1</v>
      </c>
      <c r="S411" s="10">
        <f t="shared" si="19"/>
        <v>4</v>
      </c>
      <c r="T411" s="10">
        <f t="shared" si="20"/>
        <v>5</v>
      </c>
      <c r="U411" s="15"/>
      <c r="V411" s="51" t="s">
        <v>501</v>
      </c>
      <c r="W411" s="14"/>
      <c r="X411" s="14" t="s">
        <v>177</v>
      </c>
      <c r="Y411" s="15"/>
      <c r="Z411" s="187" t="s">
        <v>4130</v>
      </c>
      <c r="AA411" s="187" t="s">
        <v>177</v>
      </c>
      <c r="AB411" s="187" t="s">
        <v>4147</v>
      </c>
      <c r="AC411" s="15"/>
    </row>
    <row r="412" spans="1:29" x14ac:dyDescent="0.2">
      <c r="A412" s="197" t="s">
        <v>4448</v>
      </c>
      <c r="B412" s="15">
        <v>505</v>
      </c>
      <c r="C412" s="15">
        <v>188</v>
      </c>
      <c r="D412" s="15">
        <v>265</v>
      </c>
      <c r="E412" s="15" t="s">
        <v>502</v>
      </c>
      <c r="F412" s="189" t="s">
        <v>502</v>
      </c>
      <c r="G412" s="15" t="s">
        <v>502</v>
      </c>
      <c r="I412" s="10" t="s">
        <v>503</v>
      </c>
      <c r="J412" s="10" t="s">
        <v>26</v>
      </c>
      <c r="K412" s="10" t="s">
        <v>504</v>
      </c>
      <c r="L412" s="10" t="s">
        <v>505</v>
      </c>
      <c r="M412" s="10" t="s">
        <v>26</v>
      </c>
      <c r="N412" s="10" t="s">
        <v>26</v>
      </c>
      <c r="O412" s="10" t="s">
        <v>26</v>
      </c>
      <c r="P412" s="10" t="s">
        <v>506</v>
      </c>
      <c r="Q412" s="10" t="s">
        <v>507</v>
      </c>
      <c r="R412" s="10">
        <f t="shared" si="18"/>
        <v>1</v>
      </c>
      <c r="S412" s="10">
        <f t="shared" si="19"/>
        <v>4</v>
      </c>
      <c r="T412" s="10">
        <f t="shared" si="20"/>
        <v>5</v>
      </c>
      <c r="U412" s="14" t="s">
        <v>184</v>
      </c>
      <c r="V412" s="50"/>
      <c r="W412" s="14" t="s">
        <v>185</v>
      </c>
      <c r="X412" s="14" t="s">
        <v>177</v>
      </c>
      <c r="Y412" s="15"/>
      <c r="Z412" s="187" t="s">
        <v>4130</v>
      </c>
      <c r="AA412" s="187" t="s">
        <v>177</v>
      </c>
      <c r="AB412" s="187" t="s">
        <v>4147</v>
      </c>
      <c r="AC412" s="15"/>
    </row>
    <row r="413" spans="1:29" x14ac:dyDescent="0.2">
      <c r="A413" s="197" t="s">
        <v>4448</v>
      </c>
      <c r="B413" s="15">
        <v>506</v>
      </c>
      <c r="C413" s="15">
        <v>165</v>
      </c>
      <c r="D413" s="15">
        <v>243</v>
      </c>
      <c r="E413" s="15" t="s">
        <v>508</v>
      </c>
      <c r="F413" s="189" t="s">
        <v>508</v>
      </c>
      <c r="G413" s="15" t="s">
        <v>508</v>
      </c>
      <c r="I413" s="10" t="s">
        <v>509</v>
      </c>
      <c r="J413" s="10" t="s">
        <v>26</v>
      </c>
      <c r="K413" s="10" t="s">
        <v>510</v>
      </c>
      <c r="L413" s="10" t="s">
        <v>511</v>
      </c>
      <c r="M413" s="10" t="s">
        <v>26</v>
      </c>
      <c r="N413" s="10" t="s">
        <v>26</v>
      </c>
      <c r="O413" s="10" t="s">
        <v>26</v>
      </c>
      <c r="P413" s="10" t="s">
        <v>512</v>
      </c>
      <c r="Q413" s="10" t="s">
        <v>513</v>
      </c>
      <c r="R413" s="10">
        <f t="shared" si="18"/>
        <v>1</v>
      </c>
      <c r="S413" s="10">
        <f t="shared" si="19"/>
        <v>4</v>
      </c>
      <c r="T413" s="10">
        <f t="shared" si="20"/>
        <v>5</v>
      </c>
      <c r="U413" s="14" t="s">
        <v>184</v>
      </c>
      <c r="V413" s="50"/>
      <c r="W413" s="14" t="s">
        <v>185</v>
      </c>
      <c r="X413" s="14" t="s">
        <v>177</v>
      </c>
      <c r="Y413" s="15"/>
      <c r="Z413" s="187" t="s">
        <v>4130</v>
      </c>
      <c r="AA413" s="187" t="s">
        <v>177</v>
      </c>
      <c r="AB413" s="187" t="s">
        <v>4147</v>
      </c>
      <c r="AC413" s="15"/>
    </row>
    <row r="414" spans="1:29" x14ac:dyDescent="0.2">
      <c r="A414" s="197" t="s">
        <v>4448</v>
      </c>
      <c r="B414" s="15">
        <v>507</v>
      </c>
      <c r="C414" s="15">
        <v>7</v>
      </c>
      <c r="D414" s="15">
        <v>7</v>
      </c>
      <c r="E414" s="15" t="s">
        <v>514</v>
      </c>
      <c r="F414" s="189" t="s">
        <v>515</v>
      </c>
      <c r="G414" s="15" t="s">
        <v>515</v>
      </c>
      <c r="I414" s="45" t="s">
        <v>516</v>
      </c>
      <c r="J414" s="10" t="s">
        <v>26</v>
      </c>
      <c r="K414" s="45" t="s">
        <v>517</v>
      </c>
      <c r="L414" s="45" t="s">
        <v>518</v>
      </c>
      <c r="M414" s="10" t="s">
        <v>26</v>
      </c>
      <c r="N414" s="10" t="s">
        <v>26</v>
      </c>
      <c r="O414" s="10" t="s">
        <v>26</v>
      </c>
      <c r="P414" s="45" t="s">
        <v>519</v>
      </c>
      <c r="Q414" s="45" t="s">
        <v>520</v>
      </c>
      <c r="R414" s="10">
        <f t="shared" si="18"/>
        <v>1</v>
      </c>
      <c r="S414" s="10">
        <f t="shared" si="19"/>
        <v>4</v>
      </c>
      <c r="T414" s="10">
        <f t="shared" si="20"/>
        <v>5</v>
      </c>
      <c r="U414" s="15"/>
      <c r="V414" s="50"/>
      <c r="W414" s="14"/>
      <c r="X414" s="14" t="s">
        <v>177</v>
      </c>
      <c r="Y414" s="15"/>
      <c r="Z414" s="187" t="s">
        <v>4130</v>
      </c>
      <c r="AA414" s="187" t="s">
        <v>177</v>
      </c>
      <c r="AB414" s="187" t="s">
        <v>4147</v>
      </c>
      <c r="AC414" s="15"/>
    </row>
    <row r="415" spans="1:29" x14ac:dyDescent="0.2">
      <c r="A415" s="197" t="s">
        <v>4448</v>
      </c>
      <c r="B415" s="15">
        <v>508</v>
      </c>
      <c r="C415" s="15">
        <v>189</v>
      </c>
      <c r="D415" s="15">
        <v>266</v>
      </c>
      <c r="E415" s="15" t="s">
        <v>521</v>
      </c>
      <c r="F415" s="189" t="s">
        <v>521</v>
      </c>
      <c r="G415" s="15" t="s">
        <v>521</v>
      </c>
      <c r="I415" s="10" t="s">
        <v>522</v>
      </c>
      <c r="J415" s="10" t="s">
        <v>26</v>
      </c>
      <c r="K415" s="10" t="s">
        <v>522</v>
      </c>
      <c r="L415" s="10" t="s">
        <v>26</v>
      </c>
      <c r="M415" s="10" t="s">
        <v>26</v>
      </c>
      <c r="N415" s="10" t="s">
        <v>26</v>
      </c>
      <c r="O415" s="10" t="s">
        <v>26</v>
      </c>
      <c r="P415" s="10" t="s">
        <v>522</v>
      </c>
      <c r="Q415" s="10" t="s">
        <v>26</v>
      </c>
      <c r="R415" s="10">
        <f t="shared" si="18"/>
        <v>1</v>
      </c>
      <c r="S415" s="10">
        <f t="shared" si="19"/>
        <v>2</v>
      </c>
      <c r="T415" s="10">
        <f t="shared" si="20"/>
        <v>3</v>
      </c>
      <c r="U415" s="15"/>
      <c r="V415" s="50"/>
      <c r="W415" s="14"/>
      <c r="X415" s="14" t="s">
        <v>177</v>
      </c>
      <c r="Y415" s="15"/>
      <c r="Z415" s="187" t="s">
        <v>4130</v>
      </c>
      <c r="AA415" s="187" t="s">
        <v>177</v>
      </c>
      <c r="AB415" s="187" t="s">
        <v>4147</v>
      </c>
      <c r="AC415" s="15"/>
    </row>
    <row r="416" spans="1:29" x14ac:dyDescent="0.2">
      <c r="A416" s="197" t="s">
        <v>4448</v>
      </c>
      <c r="B416" s="15">
        <v>509</v>
      </c>
      <c r="C416" s="15">
        <v>344</v>
      </c>
      <c r="D416" s="15">
        <v>419</v>
      </c>
      <c r="E416" s="15" t="s">
        <v>523</v>
      </c>
      <c r="F416" s="189" t="s">
        <v>523</v>
      </c>
      <c r="G416" s="15" t="s">
        <v>523</v>
      </c>
      <c r="I416" s="10" t="s">
        <v>524</v>
      </c>
      <c r="J416" s="10" t="s">
        <v>525</v>
      </c>
      <c r="K416" s="10" t="s">
        <v>526</v>
      </c>
      <c r="L416" s="10" t="s">
        <v>527</v>
      </c>
      <c r="M416" s="10" t="s">
        <v>26</v>
      </c>
      <c r="N416" s="10" t="s">
        <v>26</v>
      </c>
      <c r="O416" s="10" t="s">
        <v>26</v>
      </c>
      <c r="P416" s="10" t="s">
        <v>528</v>
      </c>
      <c r="Q416" s="10" t="s">
        <v>529</v>
      </c>
      <c r="R416" s="10">
        <f t="shared" si="18"/>
        <v>2</v>
      </c>
      <c r="S416" s="10">
        <f t="shared" si="19"/>
        <v>4</v>
      </c>
      <c r="T416" s="10">
        <f t="shared" si="20"/>
        <v>6</v>
      </c>
      <c r="U416" s="14" t="s">
        <v>184</v>
      </c>
      <c r="V416" s="50"/>
      <c r="W416" s="14" t="s">
        <v>185</v>
      </c>
      <c r="X416" s="14" t="s">
        <v>177</v>
      </c>
      <c r="Y416" s="15"/>
      <c r="Z416" s="187" t="s">
        <v>4130</v>
      </c>
      <c r="AA416" s="187" t="s">
        <v>177</v>
      </c>
      <c r="AB416" s="187" t="s">
        <v>4147</v>
      </c>
      <c r="AC416" s="15"/>
    </row>
    <row r="417" spans="1:29" x14ac:dyDescent="0.2">
      <c r="A417" s="197" t="s">
        <v>4448</v>
      </c>
      <c r="B417" s="15">
        <v>510</v>
      </c>
      <c r="C417" s="15">
        <v>18</v>
      </c>
      <c r="D417" s="15">
        <v>19</v>
      </c>
      <c r="E417" s="15" t="s">
        <v>530</v>
      </c>
      <c r="F417" s="189" t="s">
        <v>531</v>
      </c>
      <c r="G417" s="57" t="s">
        <v>531</v>
      </c>
      <c r="I417" s="45" t="s">
        <v>532</v>
      </c>
      <c r="J417" s="10" t="s">
        <v>26</v>
      </c>
      <c r="K417" s="45" t="s">
        <v>533</v>
      </c>
      <c r="L417" s="45" t="s">
        <v>534</v>
      </c>
      <c r="M417" s="10" t="s">
        <v>26</v>
      </c>
      <c r="N417" s="10" t="s">
        <v>26</v>
      </c>
      <c r="O417" s="10" t="s">
        <v>26</v>
      </c>
      <c r="P417" s="45" t="s">
        <v>535</v>
      </c>
      <c r="Q417" s="45" t="s">
        <v>536</v>
      </c>
      <c r="R417" s="10">
        <f t="shared" si="18"/>
        <v>1</v>
      </c>
      <c r="S417" s="10">
        <f t="shared" si="19"/>
        <v>4</v>
      </c>
      <c r="T417" s="10">
        <f t="shared" si="20"/>
        <v>5</v>
      </c>
      <c r="U417" s="15"/>
      <c r="V417" s="50"/>
      <c r="W417" s="14"/>
      <c r="X417" s="14" t="s">
        <v>177</v>
      </c>
      <c r="Y417" s="15"/>
      <c r="Z417" s="187" t="s">
        <v>4130</v>
      </c>
      <c r="AA417" s="187" t="s">
        <v>177</v>
      </c>
      <c r="AB417" s="187" t="s">
        <v>4147</v>
      </c>
      <c r="AC417" s="15"/>
    </row>
    <row r="418" spans="1:29" x14ac:dyDescent="0.2">
      <c r="A418" s="197" t="s">
        <v>4448</v>
      </c>
      <c r="B418" s="15">
        <v>511</v>
      </c>
      <c r="C418" s="15">
        <v>141</v>
      </c>
      <c r="D418" s="15">
        <v>219</v>
      </c>
      <c r="E418" s="15" t="s">
        <v>537</v>
      </c>
      <c r="F418" s="189" t="s">
        <v>537</v>
      </c>
      <c r="G418" s="57" t="s">
        <v>537</v>
      </c>
      <c r="I418" s="10" t="s">
        <v>538</v>
      </c>
      <c r="J418" s="10" t="s">
        <v>26</v>
      </c>
      <c r="K418" s="10" t="s">
        <v>539</v>
      </c>
      <c r="L418" s="10" t="s">
        <v>540</v>
      </c>
      <c r="M418" s="10" t="s">
        <v>26</v>
      </c>
      <c r="N418" s="10" t="s">
        <v>26</v>
      </c>
      <c r="O418" s="10" t="s">
        <v>26</v>
      </c>
      <c r="P418" s="10" t="s">
        <v>541</v>
      </c>
      <c r="Q418" s="10" t="s">
        <v>542</v>
      </c>
      <c r="R418" s="10">
        <f t="shared" si="18"/>
        <v>1</v>
      </c>
      <c r="S418" s="10">
        <f t="shared" si="19"/>
        <v>4</v>
      </c>
      <c r="T418" s="10">
        <f t="shared" si="20"/>
        <v>5</v>
      </c>
      <c r="U418" s="14" t="s">
        <v>184</v>
      </c>
      <c r="V418" s="50"/>
      <c r="W418" s="14" t="s">
        <v>185</v>
      </c>
      <c r="X418" s="14" t="s">
        <v>177</v>
      </c>
      <c r="Y418" s="15"/>
      <c r="Z418" s="187" t="s">
        <v>4130</v>
      </c>
      <c r="AA418" s="187" t="s">
        <v>177</v>
      </c>
      <c r="AB418" s="187" t="s">
        <v>4147</v>
      </c>
      <c r="AC418" s="15"/>
    </row>
    <row r="419" spans="1:29" x14ac:dyDescent="0.2">
      <c r="A419" s="197" t="s">
        <v>4448</v>
      </c>
      <c r="B419" s="15">
        <v>512</v>
      </c>
      <c r="C419" s="15">
        <v>19</v>
      </c>
      <c r="D419" s="15">
        <v>20</v>
      </c>
      <c r="E419" s="15" t="s">
        <v>543</v>
      </c>
      <c r="F419" s="189" t="s">
        <v>544</v>
      </c>
      <c r="G419" s="15" t="s">
        <v>544</v>
      </c>
      <c r="I419" s="45" t="s">
        <v>545</v>
      </c>
      <c r="J419" s="10" t="s">
        <v>26</v>
      </c>
      <c r="K419" s="45" t="s">
        <v>546</v>
      </c>
      <c r="L419" s="45" t="s">
        <v>547</v>
      </c>
      <c r="M419" s="10" t="s">
        <v>26</v>
      </c>
      <c r="N419" s="10" t="s">
        <v>26</v>
      </c>
      <c r="O419" s="10" t="s">
        <v>26</v>
      </c>
      <c r="P419" s="45" t="s">
        <v>548</v>
      </c>
      <c r="Q419" s="45" t="s">
        <v>549</v>
      </c>
      <c r="R419" s="10">
        <f t="shared" si="18"/>
        <v>1</v>
      </c>
      <c r="S419" s="10">
        <f t="shared" si="19"/>
        <v>4</v>
      </c>
      <c r="T419" s="10">
        <f t="shared" si="20"/>
        <v>5</v>
      </c>
      <c r="U419" s="14" t="s">
        <v>242</v>
      </c>
      <c r="V419" s="50"/>
      <c r="W419" s="14"/>
      <c r="X419" s="14" t="s">
        <v>177</v>
      </c>
      <c r="Y419" s="15"/>
      <c r="Z419" s="187" t="s">
        <v>4130</v>
      </c>
      <c r="AA419" s="187" t="s">
        <v>177</v>
      </c>
      <c r="AB419" s="187" t="s">
        <v>4147</v>
      </c>
      <c r="AC419" s="15"/>
    </row>
    <row r="420" spans="1:29" x14ac:dyDescent="0.2">
      <c r="A420" s="197" t="s">
        <v>4448</v>
      </c>
      <c r="B420" s="15">
        <v>513</v>
      </c>
      <c r="C420" s="15">
        <v>37</v>
      </c>
      <c r="D420" s="15">
        <v>94</v>
      </c>
      <c r="E420" s="15" t="s">
        <v>550</v>
      </c>
      <c r="F420" s="189" t="s">
        <v>551</v>
      </c>
      <c r="G420" s="15" t="s">
        <v>551</v>
      </c>
      <c r="I420" s="45" t="s">
        <v>552</v>
      </c>
      <c r="J420" s="10" t="s">
        <v>26</v>
      </c>
      <c r="K420" s="45" t="s">
        <v>553</v>
      </c>
      <c r="L420" s="45" t="s">
        <v>554</v>
      </c>
      <c r="M420" s="10" t="s">
        <v>26</v>
      </c>
      <c r="N420" s="10" t="s">
        <v>26</v>
      </c>
      <c r="O420" s="10" t="s">
        <v>26</v>
      </c>
      <c r="P420" s="45" t="s">
        <v>555</v>
      </c>
      <c r="Q420" s="45" t="s">
        <v>556</v>
      </c>
      <c r="R420" s="10">
        <f t="shared" si="18"/>
        <v>1</v>
      </c>
      <c r="S420" s="10">
        <f t="shared" si="19"/>
        <v>4</v>
      </c>
      <c r="T420" s="10">
        <f t="shared" si="20"/>
        <v>5</v>
      </c>
      <c r="U420" s="14" t="s">
        <v>242</v>
      </c>
      <c r="V420" s="50"/>
      <c r="W420" s="14"/>
      <c r="X420" s="14" t="s">
        <v>177</v>
      </c>
      <c r="Y420" s="15"/>
      <c r="Z420" s="187" t="s">
        <v>4130</v>
      </c>
      <c r="AA420" s="187" t="s">
        <v>177</v>
      </c>
      <c r="AB420" s="187" t="s">
        <v>4147</v>
      </c>
      <c r="AC420" s="15"/>
    </row>
    <row r="421" spans="1:29" x14ac:dyDescent="0.2">
      <c r="A421" s="197" t="s">
        <v>4448</v>
      </c>
      <c r="B421" s="15">
        <v>514</v>
      </c>
      <c r="C421" s="15">
        <v>21</v>
      </c>
      <c r="D421" s="15">
        <v>27</v>
      </c>
      <c r="E421" s="15" t="s">
        <v>557</v>
      </c>
      <c r="F421" s="189" t="s">
        <v>558</v>
      </c>
      <c r="G421" s="15" t="s">
        <v>558</v>
      </c>
      <c r="I421" s="45" t="s">
        <v>559</v>
      </c>
      <c r="J421" s="10" t="s">
        <v>26</v>
      </c>
      <c r="K421" s="45" t="s">
        <v>560</v>
      </c>
      <c r="L421" s="45" t="s">
        <v>561</v>
      </c>
      <c r="M421" s="10" t="s">
        <v>26</v>
      </c>
      <c r="N421" s="10" t="s">
        <v>26</v>
      </c>
      <c r="O421" s="10" t="s">
        <v>26</v>
      </c>
      <c r="P421" s="45" t="s">
        <v>562</v>
      </c>
      <c r="Q421" s="45" t="s">
        <v>563</v>
      </c>
      <c r="R421" s="10">
        <f t="shared" si="18"/>
        <v>1</v>
      </c>
      <c r="S421" s="10">
        <f t="shared" si="19"/>
        <v>4</v>
      </c>
      <c r="T421" s="10">
        <f t="shared" si="20"/>
        <v>5</v>
      </c>
      <c r="U421" s="14" t="s">
        <v>242</v>
      </c>
      <c r="V421" s="50"/>
      <c r="W421" s="14"/>
      <c r="X421" s="14" t="s">
        <v>177</v>
      </c>
      <c r="Y421" s="15"/>
      <c r="Z421" s="187" t="s">
        <v>4130</v>
      </c>
      <c r="AA421" s="187" t="s">
        <v>177</v>
      </c>
      <c r="AB421" s="187" t="s">
        <v>4147</v>
      </c>
      <c r="AC421" s="15"/>
    </row>
    <row r="422" spans="1:29" x14ac:dyDescent="0.2">
      <c r="A422" s="197" t="s">
        <v>4448</v>
      </c>
      <c r="B422" s="15">
        <v>515</v>
      </c>
      <c r="C422" s="15">
        <v>3</v>
      </c>
      <c r="D422" s="15">
        <v>3</v>
      </c>
      <c r="E422" s="15" t="s">
        <v>564</v>
      </c>
      <c r="F422" s="189" t="s">
        <v>565</v>
      </c>
      <c r="G422" s="15" t="s">
        <v>565</v>
      </c>
      <c r="I422" s="45" t="s">
        <v>566</v>
      </c>
      <c r="J422" s="10" t="s">
        <v>26</v>
      </c>
      <c r="K422" s="45" t="s">
        <v>567</v>
      </c>
      <c r="L422" s="45" t="s">
        <v>568</v>
      </c>
      <c r="M422" s="10" t="s">
        <v>26</v>
      </c>
      <c r="N422" s="10" t="s">
        <v>26</v>
      </c>
      <c r="O422" s="10" t="s">
        <v>26</v>
      </c>
      <c r="P422" s="45" t="s">
        <v>569</v>
      </c>
      <c r="Q422" s="45" t="s">
        <v>570</v>
      </c>
      <c r="R422" s="10">
        <f t="shared" si="18"/>
        <v>1</v>
      </c>
      <c r="S422" s="10">
        <f t="shared" si="19"/>
        <v>4</v>
      </c>
      <c r="T422" s="10">
        <f t="shared" si="20"/>
        <v>5</v>
      </c>
      <c r="U422" s="14" t="s">
        <v>242</v>
      </c>
      <c r="V422" s="50"/>
      <c r="W422" s="14"/>
      <c r="X422" s="14" t="s">
        <v>177</v>
      </c>
      <c r="Y422" s="15"/>
      <c r="Z422" s="187" t="s">
        <v>4130</v>
      </c>
      <c r="AA422" s="187" t="s">
        <v>177</v>
      </c>
      <c r="AB422" s="187" t="s">
        <v>4147</v>
      </c>
      <c r="AC422" s="15"/>
    </row>
    <row r="423" spans="1:29" x14ac:dyDescent="0.2">
      <c r="A423" s="197" t="s">
        <v>4448</v>
      </c>
      <c r="B423" s="15">
        <v>516</v>
      </c>
      <c r="C423" s="15">
        <v>9</v>
      </c>
      <c r="D423" s="15">
        <v>10</v>
      </c>
      <c r="E423" s="15" t="s">
        <v>571</v>
      </c>
      <c r="F423" s="189" t="s">
        <v>572</v>
      </c>
      <c r="G423" s="15" t="s">
        <v>572</v>
      </c>
      <c r="I423" s="45" t="s">
        <v>573</v>
      </c>
      <c r="J423" s="10" t="s">
        <v>26</v>
      </c>
      <c r="K423" s="45" t="s">
        <v>574</v>
      </c>
      <c r="L423" s="45" t="s">
        <v>575</v>
      </c>
      <c r="M423" s="10" t="s">
        <v>26</v>
      </c>
      <c r="N423" s="10" t="s">
        <v>26</v>
      </c>
      <c r="O423" s="10" t="s">
        <v>26</v>
      </c>
      <c r="P423" s="45" t="s">
        <v>576</v>
      </c>
      <c r="Q423" s="45" t="s">
        <v>577</v>
      </c>
      <c r="R423" s="10">
        <f t="shared" si="18"/>
        <v>1</v>
      </c>
      <c r="S423" s="10">
        <f t="shared" si="19"/>
        <v>4</v>
      </c>
      <c r="T423" s="10">
        <f t="shared" si="20"/>
        <v>5</v>
      </c>
      <c r="U423" s="14" t="s">
        <v>242</v>
      </c>
      <c r="V423" s="50"/>
      <c r="W423" s="14"/>
      <c r="X423" s="14" t="s">
        <v>177</v>
      </c>
      <c r="Y423" s="15"/>
      <c r="Z423" s="187" t="s">
        <v>4130</v>
      </c>
      <c r="AA423" s="187" t="s">
        <v>177</v>
      </c>
      <c r="AB423" s="187" t="s">
        <v>4147</v>
      </c>
      <c r="AC423" s="15"/>
    </row>
    <row r="424" spans="1:29" x14ac:dyDescent="0.2">
      <c r="A424" s="197" t="s">
        <v>4448</v>
      </c>
      <c r="B424" s="15">
        <v>517</v>
      </c>
      <c r="C424" s="15">
        <v>20</v>
      </c>
      <c r="D424" s="15">
        <v>21</v>
      </c>
      <c r="E424" s="15" t="s">
        <v>578</v>
      </c>
      <c r="F424" s="189" t="s">
        <v>579</v>
      </c>
      <c r="G424" s="15" t="s">
        <v>579</v>
      </c>
      <c r="I424" s="45" t="s">
        <v>580</v>
      </c>
      <c r="J424" s="10" t="s">
        <v>26</v>
      </c>
      <c r="K424" s="45" t="s">
        <v>581</v>
      </c>
      <c r="L424" s="45" t="s">
        <v>582</v>
      </c>
      <c r="M424" s="10" t="s">
        <v>26</v>
      </c>
      <c r="N424" s="10" t="s">
        <v>26</v>
      </c>
      <c r="O424" s="10" t="s">
        <v>26</v>
      </c>
      <c r="P424" s="45" t="s">
        <v>583</v>
      </c>
      <c r="Q424" s="45" t="s">
        <v>584</v>
      </c>
      <c r="R424" s="10">
        <f t="shared" si="18"/>
        <v>1</v>
      </c>
      <c r="S424" s="10">
        <f t="shared" si="19"/>
        <v>4</v>
      </c>
      <c r="T424" s="10">
        <f t="shared" si="20"/>
        <v>5</v>
      </c>
      <c r="U424" s="14" t="s">
        <v>242</v>
      </c>
      <c r="V424" s="50"/>
      <c r="W424" s="14"/>
      <c r="X424" s="14" t="s">
        <v>177</v>
      </c>
      <c r="Y424" s="15"/>
      <c r="Z424" s="187" t="s">
        <v>4130</v>
      </c>
      <c r="AA424" s="187" t="s">
        <v>177</v>
      </c>
      <c r="AB424" s="187" t="s">
        <v>4147</v>
      </c>
      <c r="AC424" s="15"/>
    </row>
    <row r="425" spans="1:29" x14ac:dyDescent="0.2">
      <c r="A425" s="197" t="s">
        <v>4448</v>
      </c>
      <c r="B425" s="15">
        <v>518</v>
      </c>
      <c r="C425" s="15">
        <v>10</v>
      </c>
      <c r="D425" s="15">
        <v>11</v>
      </c>
      <c r="E425" s="15" t="s">
        <v>585</v>
      </c>
      <c r="F425" s="189" t="s">
        <v>586</v>
      </c>
      <c r="G425" s="15" t="s">
        <v>586</v>
      </c>
      <c r="I425" s="45" t="s">
        <v>587</v>
      </c>
      <c r="J425" s="10" t="s">
        <v>26</v>
      </c>
      <c r="K425" s="45" t="s">
        <v>588</v>
      </c>
      <c r="L425" s="45" t="s">
        <v>589</v>
      </c>
      <c r="M425" s="10" t="s">
        <v>26</v>
      </c>
      <c r="N425" s="10" t="s">
        <v>26</v>
      </c>
      <c r="O425" s="10" t="s">
        <v>26</v>
      </c>
      <c r="P425" s="45" t="s">
        <v>590</v>
      </c>
      <c r="Q425" s="45" t="s">
        <v>591</v>
      </c>
      <c r="R425" s="10">
        <f t="shared" si="18"/>
        <v>1</v>
      </c>
      <c r="S425" s="10">
        <f t="shared" si="19"/>
        <v>4</v>
      </c>
      <c r="T425" s="10">
        <f t="shared" si="20"/>
        <v>5</v>
      </c>
      <c r="U425" s="14" t="s">
        <v>242</v>
      </c>
      <c r="V425" s="50"/>
      <c r="W425" s="14"/>
      <c r="X425" s="14" t="s">
        <v>177</v>
      </c>
      <c r="Y425" s="15"/>
      <c r="Z425" s="187" t="s">
        <v>4130</v>
      </c>
      <c r="AA425" s="187" t="s">
        <v>177</v>
      </c>
      <c r="AB425" s="187" t="s">
        <v>4147</v>
      </c>
      <c r="AC425" s="15"/>
    </row>
    <row r="426" spans="1:29" x14ac:dyDescent="0.2">
      <c r="A426" s="197" t="s">
        <v>4448</v>
      </c>
      <c r="B426" s="15">
        <v>519</v>
      </c>
      <c r="C426" s="15">
        <v>323</v>
      </c>
      <c r="D426" s="15">
        <v>398</v>
      </c>
      <c r="E426" s="15" t="s">
        <v>592</v>
      </c>
      <c r="F426" s="189" t="s">
        <v>592</v>
      </c>
      <c r="G426" s="15" t="s">
        <v>592</v>
      </c>
      <c r="I426" s="10" t="s">
        <v>593</v>
      </c>
      <c r="J426" s="10" t="s">
        <v>26</v>
      </c>
      <c r="K426" s="10" t="s">
        <v>594</v>
      </c>
      <c r="L426" s="10" t="s">
        <v>595</v>
      </c>
      <c r="M426" s="10" t="s">
        <v>26</v>
      </c>
      <c r="N426" s="10" t="s">
        <v>26</v>
      </c>
      <c r="O426" s="10" t="s">
        <v>26</v>
      </c>
      <c r="P426" s="10" t="s">
        <v>596</v>
      </c>
      <c r="Q426" s="10" t="s">
        <v>597</v>
      </c>
      <c r="R426" s="10">
        <f t="shared" si="18"/>
        <v>1</v>
      </c>
      <c r="S426" s="10">
        <f t="shared" si="19"/>
        <v>4</v>
      </c>
      <c r="T426" s="10">
        <f t="shared" si="20"/>
        <v>5</v>
      </c>
      <c r="U426" s="14" t="s">
        <v>184</v>
      </c>
      <c r="V426" s="50"/>
      <c r="W426" s="14" t="s">
        <v>185</v>
      </c>
      <c r="X426" s="14" t="s">
        <v>177</v>
      </c>
      <c r="Y426" s="15"/>
      <c r="Z426" s="187" t="s">
        <v>4130</v>
      </c>
      <c r="AA426" s="187" t="s">
        <v>177</v>
      </c>
      <c r="AB426" s="187" t="s">
        <v>4147</v>
      </c>
      <c r="AC426" s="15"/>
    </row>
    <row r="427" spans="1:29" x14ac:dyDescent="0.2">
      <c r="A427" s="197" t="s">
        <v>4448</v>
      </c>
      <c r="B427" s="15">
        <v>520</v>
      </c>
      <c r="C427" s="15">
        <v>160</v>
      </c>
      <c r="D427" s="15">
        <v>238</v>
      </c>
      <c r="E427" s="15" t="s">
        <v>598</v>
      </c>
      <c r="F427" s="189" t="s">
        <v>598</v>
      </c>
      <c r="G427" s="15" t="s">
        <v>598</v>
      </c>
      <c r="I427" s="10" t="s">
        <v>599</v>
      </c>
      <c r="J427" s="10" t="s">
        <v>26</v>
      </c>
      <c r="K427" s="10" t="s">
        <v>600</v>
      </c>
      <c r="L427" s="10" t="s">
        <v>601</v>
      </c>
      <c r="M427" s="10" t="s">
        <v>26</v>
      </c>
      <c r="N427" s="10" t="s">
        <v>26</v>
      </c>
      <c r="O427" s="10" t="s">
        <v>26</v>
      </c>
      <c r="P427" s="10" t="s">
        <v>602</v>
      </c>
      <c r="Q427" s="10" t="s">
        <v>603</v>
      </c>
      <c r="R427" s="10">
        <f t="shared" si="18"/>
        <v>1</v>
      </c>
      <c r="S427" s="10">
        <f t="shared" si="19"/>
        <v>4</v>
      </c>
      <c r="T427" s="10">
        <f t="shared" si="20"/>
        <v>5</v>
      </c>
      <c r="U427" s="15"/>
      <c r="V427" s="50"/>
      <c r="W427" s="14"/>
      <c r="X427" s="14" t="s">
        <v>177</v>
      </c>
      <c r="Y427" s="15"/>
      <c r="Z427" s="187" t="s">
        <v>4130</v>
      </c>
      <c r="AA427" s="187" t="s">
        <v>177</v>
      </c>
      <c r="AB427" s="187" t="s">
        <v>4147</v>
      </c>
      <c r="AC427" s="15"/>
    </row>
    <row r="428" spans="1:29" x14ac:dyDescent="0.2">
      <c r="A428" s="197" t="s">
        <v>4448</v>
      </c>
      <c r="B428" s="15">
        <v>521</v>
      </c>
      <c r="C428" s="15">
        <v>159</v>
      </c>
      <c r="D428" s="15">
        <v>237</v>
      </c>
      <c r="E428" s="15" t="s">
        <v>604</v>
      </c>
      <c r="F428" s="189" t="s">
        <v>604</v>
      </c>
      <c r="G428" s="15" t="s">
        <v>604</v>
      </c>
      <c r="I428" s="10" t="s">
        <v>605</v>
      </c>
      <c r="J428" s="10" t="s">
        <v>606</v>
      </c>
      <c r="K428" s="10" t="s">
        <v>26</v>
      </c>
      <c r="L428" s="10" t="s">
        <v>26</v>
      </c>
      <c r="M428" s="10" t="s">
        <v>26</v>
      </c>
      <c r="N428" s="10" t="s">
        <v>26</v>
      </c>
      <c r="O428" s="10" t="s">
        <v>26</v>
      </c>
      <c r="P428" s="10" t="s">
        <v>26</v>
      </c>
      <c r="Q428" s="10" t="s">
        <v>607</v>
      </c>
      <c r="R428" s="10">
        <f t="shared" si="18"/>
        <v>2</v>
      </c>
      <c r="S428" s="10">
        <f t="shared" si="19"/>
        <v>1</v>
      </c>
      <c r="T428" s="10">
        <f t="shared" si="20"/>
        <v>3</v>
      </c>
      <c r="U428" s="15"/>
      <c r="V428" s="50"/>
      <c r="W428" s="14"/>
      <c r="X428" s="14" t="s">
        <v>177</v>
      </c>
      <c r="Y428" s="15"/>
      <c r="Z428" s="187" t="s">
        <v>4130</v>
      </c>
      <c r="AA428" s="187" t="s">
        <v>177</v>
      </c>
      <c r="AB428" s="187" t="s">
        <v>4147</v>
      </c>
      <c r="AC428" s="15"/>
    </row>
    <row r="429" spans="1:29" x14ac:dyDescent="0.2">
      <c r="A429" s="197" t="s">
        <v>4448</v>
      </c>
      <c r="B429" s="15">
        <v>522</v>
      </c>
      <c r="C429" s="15">
        <v>287</v>
      </c>
      <c r="D429" s="15">
        <v>362</v>
      </c>
      <c r="E429" s="15" t="s">
        <v>608</v>
      </c>
      <c r="F429" s="189" t="s">
        <v>608</v>
      </c>
      <c r="G429" s="15" t="s">
        <v>608</v>
      </c>
      <c r="I429" s="10" t="s">
        <v>609</v>
      </c>
      <c r="J429" s="10" t="s">
        <v>26</v>
      </c>
      <c r="K429" s="10" t="s">
        <v>610</v>
      </c>
      <c r="L429" s="10" t="s">
        <v>611</v>
      </c>
      <c r="M429" s="10" t="s">
        <v>26</v>
      </c>
      <c r="N429" s="10" t="s">
        <v>26</v>
      </c>
      <c r="O429" s="10" t="s">
        <v>26</v>
      </c>
      <c r="P429" s="10" t="s">
        <v>612</v>
      </c>
      <c r="Q429" s="10" t="s">
        <v>613</v>
      </c>
      <c r="R429" s="10">
        <f t="shared" si="18"/>
        <v>1</v>
      </c>
      <c r="S429" s="10">
        <f t="shared" si="19"/>
        <v>4</v>
      </c>
      <c r="T429" s="10">
        <f t="shared" si="20"/>
        <v>5</v>
      </c>
      <c r="U429" s="15"/>
      <c r="V429" s="50"/>
      <c r="W429" s="14"/>
      <c r="X429" s="14" t="s">
        <v>177</v>
      </c>
      <c r="Y429" s="15"/>
      <c r="Z429" s="187" t="s">
        <v>4130</v>
      </c>
      <c r="AA429" s="187" t="s">
        <v>177</v>
      </c>
      <c r="AB429" s="187" t="s">
        <v>4147</v>
      </c>
      <c r="AC429" s="15"/>
    </row>
    <row r="430" spans="1:29" x14ac:dyDescent="0.2">
      <c r="A430" s="197" t="s">
        <v>4448</v>
      </c>
      <c r="B430" s="15">
        <v>523</v>
      </c>
      <c r="C430" s="15">
        <v>267</v>
      </c>
      <c r="D430" s="15">
        <v>342</v>
      </c>
      <c r="E430" s="15" t="s">
        <v>614</v>
      </c>
      <c r="F430" s="189" t="s">
        <v>614</v>
      </c>
      <c r="G430" s="15" t="s">
        <v>614</v>
      </c>
      <c r="I430" s="10" t="s">
        <v>615</v>
      </c>
      <c r="J430" s="10" t="s">
        <v>616</v>
      </c>
      <c r="K430" s="10" t="s">
        <v>617</v>
      </c>
      <c r="L430" s="10" t="s">
        <v>618</v>
      </c>
      <c r="M430" s="10" t="s">
        <v>619</v>
      </c>
      <c r="N430" s="10" t="s">
        <v>620</v>
      </c>
      <c r="O430" s="10" t="s">
        <v>26</v>
      </c>
      <c r="P430" s="10" t="s">
        <v>621</v>
      </c>
      <c r="Q430" s="10" t="s">
        <v>622</v>
      </c>
      <c r="R430" s="10">
        <f t="shared" si="18"/>
        <v>2</v>
      </c>
      <c r="S430" s="10">
        <f t="shared" si="19"/>
        <v>6</v>
      </c>
      <c r="T430" s="10">
        <f t="shared" si="20"/>
        <v>8</v>
      </c>
      <c r="U430" s="15"/>
      <c r="V430" s="50"/>
      <c r="W430" s="14"/>
      <c r="X430" s="14" t="s">
        <v>177</v>
      </c>
      <c r="Y430" s="15"/>
      <c r="Z430" s="187" t="s">
        <v>4130</v>
      </c>
      <c r="AA430" s="187" t="s">
        <v>177</v>
      </c>
      <c r="AB430" s="187" t="s">
        <v>4147</v>
      </c>
      <c r="AC430" s="15"/>
    </row>
    <row r="431" spans="1:29" x14ac:dyDescent="0.2">
      <c r="A431" s="197" t="s">
        <v>4448</v>
      </c>
      <c r="B431" s="15">
        <v>524</v>
      </c>
      <c r="C431" s="15">
        <v>268</v>
      </c>
      <c r="D431" s="15">
        <v>343</v>
      </c>
      <c r="E431" s="15" t="s">
        <v>623</v>
      </c>
      <c r="F431" s="189" t="s">
        <v>623</v>
      </c>
      <c r="G431" s="15" t="s">
        <v>623</v>
      </c>
      <c r="I431" s="10" t="s">
        <v>624</v>
      </c>
      <c r="J431" s="10" t="s">
        <v>625</v>
      </c>
      <c r="K431" s="10" t="s">
        <v>626</v>
      </c>
      <c r="L431" s="10" t="s">
        <v>26</v>
      </c>
      <c r="M431" s="10" t="s">
        <v>26</v>
      </c>
      <c r="N431" s="10" t="s">
        <v>26</v>
      </c>
      <c r="O431" s="10" t="s">
        <v>26</v>
      </c>
      <c r="P431" s="10" t="s">
        <v>26</v>
      </c>
      <c r="Q431" s="10" t="s">
        <v>26</v>
      </c>
      <c r="R431" s="10">
        <f t="shared" si="18"/>
        <v>2</v>
      </c>
      <c r="S431" s="10">
        <f t="shared" si="19"/>
        <v>1</v>
      </c>
      <c r="T431" s="10">
        <f t="shared" si="20"/>
        <v>3</v>
      </c>
      <c r="U431" s="15"/>
      <c r="V431" s="50"/>
      <c r="W431" s="14"/>
      <c r="X431" s="14" t="s">
        <v>177</v>
      </c>
      <c r="Y431" s="15"/>
      <c r="Z431" s="187" t="s">
        <v>4130</v>
      </c>
      <c r="AA431" s="187" t="s">
        <v>177</v>
      </c>
      <c r="AB431" s="187" t="s">
        <v>4147</v>
      </c>
      <c r="AC431" s="15"/>
    </row>
    <row r="432" spans="1:29" x14ac:dyDescent="0.2">
      <c r="A432" s="197" t="s">
        <v>4448</v>
      </c>
      <c r="B432" s="15">
        <v>525</v>
      </c>
      <c r="C432" s="15">
        <v>22</v>
      </c>
      <c r="D432" s="15">
        <v>29</v>
      </c>
      <c r="E432" s="15" t="s">
        <v>627</v>
      </c>
      <c r="F432" s="189" t="s">
        <v>628</v>
      </c>
      <c r="G432" s="15" t="s">
        <v>628</v>
      </c>
      <c r="I432" s="45" t="s">
        <v>629</v>
      </c>
      <c r="J432" s="10" t="s">
        <v>26</v>
      </c>
      <c r="K432" s="45" t="s">
        <v>630</v>
      </c>
      <c r="L432" s="45" t="s">
        <v>631</v>
      </c>
      <c r="M432" s="10" t="s">
        <v>26</v>
      </c>
      <c r="N432" s="10" t="s">
        <v>26</v>
      </c>
      <c r="O432" s="10" t="s">
        <v>26</v>
      </c>
      <c r="P432" s="45" t="s">
        <v>632</v>
      </c>
      <c r="Q432" s="45" t="s">
        <v>633</v>
      </c>
      <c r="R432" s="10">
        <f t="shared" si="18"/>
        <v>1</v>
      </c>
      <c r="S432" s="10">
        <f t="shared" si="19"/>
        <v>4</v>
      </c>
      <c r="T432" s="10">
        <f t="shared" si="20"/>
        <v>5</v>
      </c>
      <c r="U432" s="15"/>
      <c r="V432" s="50"/>
      <c r="W432" s="14"/>
      <c r="X432" s="14" t="s">
        <v>177</v>
      </c>
      <c r="Y432" s="15"/>
      <c r="Z432" s="187" t="s">
        <v>4130</v>
      </c>
      <c r="AA432" s="187" t="s">
        <v>177</v>
      </c>
      <c r="AB432" s="187" t="s">
        <v>4147</v>
      </c>
      <c r="AC432" s="15"/>
    </row>
    <row r="433" spans="1:29" x14ac:dyDescent="0.2">
      <c r="A433" s="197" t="s">
        <v>4448</v>
      </c>
      <c r="B433" s="15">
        <v>526</v>
      </c>
      <c r="C433" s="15">
        <v>224</v>
      </c>
      <c r="D433" s="15">
        <v>300</v>
      </c>
      <c r="E433" s="15" t="s">
        <v>634</v>
      </c>
      <c r="F433" s="189" t="s">
        <v>634</v>
      </c>
      <c r="G433" s="15" t="s">
        <v>634</v>
      </c>
      <c r="I433" s="10" t="s">
        <v>635</v>
      </c>
      <c r="J433" s="10" t="s">
        <v>636</v>
      </c>
      <c r="K433" s="10" t="s">
        <v>637</v>
      </c>
      <c r="L433" s="10" t="s">
        <v>638</v>
      </c>
      <c r="M433" s="10" t="s">
        <v>26</v>
      </c>
      <c r="N433" s="10" t="s">
        <v>26</v>
      </c>
      <c r="O433" s="10" t="s">
        <v>26</v>
      </c>
      <c r="P433" s="10" t="s">
        <v>639</v>
      </c>
      <c r="Q433" s="10" t="s">
        <v>26</v>
      </c>
      <c r="R433" s="10">
        <f t="shared" si="18"/>
        <v>2</v>
      </c>
      <c r="S433" s="10">
        <f t="shared" si="19"/>
        <v>3</v>
      </c>
      <c r="T433" s="10">
        <f t="shared" si="20"/>
        <v>5</v>
      </c>
      <c r="U433" s="15"/>
      <c r="V433" s="50"/>
      <c r="W433" s="14"/>
      <c r="X433" s="14" t="s">
        <v>177</v>
      </c>
      <c r="Y433" s="15"/>
      <c r="Z433" s="187" t="s">
        <v>4130</v>
      </c>
      <c r="AA433" s="187" t="s">
        <v>177</v>
      </c>
      <c r="AB433" s="187" t="s">
        <v>4147</v>
      </c>
      <c r="AC433" s="15"/>
    </row>
    <row r="434" spans="1:29" x14ac:dyDescent="0.2">
      <c r="A434" s="197" t="s">
        <v>4448</v>
      </c>
      <c r="B434" s="15">
        <v>527</v>
      </c>
      <c r="C434" s="15">
        <v>220</v>
      </c>
      <c r="D434" s="15">
        <v>296</v>
      </c>
      <c r="E434" s="15" t="s">
        <v>640</v>
      </c>
      <c r="F434" s="189" t="s">
        <v>640</v>
      </c>
      <c r="G434" s="21" t="s">
        <v>641</v>
      </c>
      <c r="I434" s="10" t="s">
        <v>642</v>
      </c>
      <c r="J434" s="10" t="s">
        <v>26</v>
      </c>
      <c r="K434" s="10" t="s">
        <v>643</v>
      </c>
      <c r="L434" s="10" t="s">
        <v>26</v>
      </c>
      <c r="M434" s="10" t="s">
        <v>26</v>
      </c>
      <c r="N434" s="10" t="s">
        <v>26</v>
      </c>
      <c r="O434" s="10" t="s">
        <v>644</v>
      </c>
      <c r="P434" s="10" t="s">
        <v>26</v>
      </c>
      <c r="Q434" s="10" t="s">
        <v>26</v>
      </c>
      <c r="R434" s="10">
        <f t="shared" si="18"/>
        <v>1</v>
      </c>
      <c r="S434" s="10">
        <f t="shared" si="19"/>
        <v>2</v>
      </c>
      <c r="T434" s="10">
        <f t="shared" si="20"/>
        <v>3</v>
      </c>
      <c r="U434" s="14" t="s">
        <v>645</v>
      </c>
      <c r="V434" s="50"/>
      <c r="W434" s="14" t="s">
        <v>646</v>
      </c>
      <c r="X434" s="14" t="s">
        <v>177</v>
      </c>
      <c r="Y434" s="15"/>
      <c r="Z434" s="187" t="s">
        <v>4130</v>
      </c>
      <c r="AA434" s="187" t="s">
        <v>177</v>
      </c>
      <c r="AB434" s="187" t="s">
        <v>4148</v>
      </c>
      <c r="AC434" s="15"/>
    </row>
    <row r="435" spans="1:29" x14ac:dyDescent="0.2">
      <c r="A435" s="197" t="s">
        <v>4448</v>
      </c>
      <c r="B435" s="15">
        <v>528</v>
      </c>
      <c r="C435" s="15">
        <v>353</v>
      </c>
      <c r="D435" s="15">
        <v>429</v>
      </c>
      <c r="E435" s="15" t="s">
        <v>647</v>
      </c>
      <c r="F435" s="189" t="s">
        <v>647</v>
      </c>
      <c r="G435" s="15" t="s">
        <v>647</v>
      </c>
      <c r="I435" s="10" t="s">
        <v>648</v>
      </c>
      <c r="J435" s="10" t="s">
        <v>649</v>
      </c>
      <c r="K435" s="10" t="s">
        <v>650</v>
      </c>
      <c r="L435" s="10" t="s">
        <v>651</v>
      </c>
      <c r="M435" s="10" t="s">
        <v>26</v>
      </c>
      <c r="N435" s="10" t="s">
        <v>26</v>
      </c>
      <c r="O435" s="10" t="s">
        <v>26</v>
      </c>
      <c r="P435" s="10" t="s">
        <v>652</v>
      </c>
      <c r="Q435" s="10" t="s">
        <v>653</v>
      </c>
      <c r="R435" s="10">
        <f t="shared" si="18"/>
        <v>2</v>
      </c>
      <c r="S435" s="10">
        <f t="shared" si="19"/>
        <v>4</v>
      </c>
      <c r="T435" s="10">
        <f t="shared" si="20"/>
        <v>6</v>
      </c>
      <c r="U435" s="14" t="s">
        <v>645</v>
      </c>
      <c r="V435" s="50"/>
      <c r="W435" s="14" t="s">
        <v>646</v>
      </c>
      <c r="X435" s="14" t="s">
        <v>177</v>
      </c>
      <c r="Y435" s="15"/>
      <c r="Z435" s="187" t="s">
        <v>4130</v>
      </c>
      <c r="AA435" s="187" t="s">
        <v>177</v>
      </c>
      <c r="AB435" s="187" t="s">
        <v>4148</v>
      </c>
      <c r="AC435" s="15"/>
    </row>
    <row r="436" spans="1:29" x14ac:dyDescent="0.2">
      <c r="A436" s="197" t="s">
        <v>4448</v>
      </c>
      <c r="B436" s="15">
        <v>529</v>
      </c>
      <c r="C436" s="15">
        <v>215</v>
      </c>
      <c r="D436" s="15">
        <v>291</v>
      </c>
      <c r="E436" s="15" t="s">
        <v>654</v>
      </c>
      <c r="F436" s="189" t="s">
        <v>654</v>
      </c>
      <c r="G436" s="15" t="s">
        <v>654</v>
      </c>
      <c r="I436" s="10" t="s">
        <v>655</v>
      </c>
      <c r="J436" s="10" t="s">
        <v>26</v>
      </c>
      <c r="K436" s="10" t="s">
        <v>656</v>
      </c>
      <c r="L436" s="10" t="s">
        <v>657</v>
      </c>
      <c r="M436" s="10" t="s">
        <v>26</v>
      </c>
      <c r="N436" s="10" t="s">
        <v>26</v>
      </c>
      <c r="O436" s="10" t="s">
        <v>26</v>
      </c>
      <c r="P436" s="10" t="s">
        <v>658</v>
      </c>
      <c r="Q436" s="10" t="s">
        <v>659</v>
      </c>
      <c r="R436" s="10">
        <f t="shared" si="18"/>
        <v>1</v>
      </c>
      <c r="S436" s="10">
        <f t="shared" si="19"/>
        <v>4</v>
      </c>
      <c r="T436" s="10">
        <f t="shared" si="20"/>
        <v>5</v>
      </c>
      <c r="U436" s="14" t="s">
        <v>645</v>
      </c>
      <c r="V436" s="50"/>
      <c r="W436" s="14" t="s">
        <v>646</v>
      </c>
      <c r="X436" s="14" t="s">
        <v>177</v>
      </c>
      <c r="Y436" s="15"/>
      <c r="Z436" s="187" t="s">
        <v>4130</v>
      </c>
      <c r="AA436" s="187" t="s">
        <v>177</v>
      </c>
      <c r="AB436" s="187" t="s">
        <v>4148</v>
      </c>
      <c r="AC436" s="15"/>
    </row>
    <row r="437" spans="1:29" x14ac:dyDescent="0.2">
      <c r="A437" s="197" t="s">
        <v>4448</v>
      </c>
      <c r="B437" s="15">
        <v>530</v>
      </c>
      <c r="C437" s="15">
        <v>295</v>
      </c>
      <c r="D437" s="15">
        <v>370</v>
      </c>
      <c r="E437" s="15" t="s">
        <v>660</v>
      </c>
      <c r="F437" s="189" t="s">
        <v>660</v>
      </c>
      <c r="G437" s="21" t="s">
        <v>661</v>
      </c>
      <c r="I437" s="24" t="s">
        <v>82</v>
      </c>
      <c r="J437" s="10" t="s">
        <v>26</v>
      </c>
      <c r="K437" s="24" t="s">
        <v>82</v>
      </c>
      <c r="L437" s="24" t="s">
        <v>82</v>
      </c>
      <c r="M437" s="10" t="s">
        <v>26</v>
      </c>
      <c r="N437" s="10" t="s">
        <v>26</v>
      </c>
      <c r="O437" s="10" t="s">
        <v>26</v>
      </c>
      <c r="P437" s="10" t="s">
        <v>26</v>
      </c>
      <c r="Q437" s="24" t="s">
        <v>82</v>
      </c>
      <c r="R437" s="10">
        <f t="shared" si="18"/>
        <v>1</v>
      </c>
      <c r="S437" s="10">
        <f t="shared" si="19"/>
        <v>3</v>
      </c>
      <c r="T437" s="10">
        <f t="shared" si="20"/>
        <v>4</v>
      </c>
      <c r="U437" s="15"/>
      <c r="V437" s="50" t="s">
        <v>662</v>
      </c>
      <c r="W437" s="14" t="s">
        <v>663</v>
      </c>
      <c r="X437" s="14" t="s">
        <v>177</v>
      </c>
      <c r="Y437" s="15"/>
      <c r="Z437" s="187" t="s">
        <v>4130</v>
      </c>
      <c r="AA437" s="187" t="s">
        <v>177</v>
      </c>
      <c r="AB437" s="187" t="s">
        <v>4148</v>
      </c>
      <c r="AC437" s="15"/>
    </row>
    <row r="438" spans="1:29" x14ac:dyDescent="0.2">
      <c r="A438" s="197" t="s">
        <v>4448</v>
      </c>
      <c r="B438" s="15">
        <v>531</v>
      </c>
      <c r="C438" s="15">
        <v>318</v>
      </c>
      <c r="D438" s="15">
        <v>393</v>
      </c>
      <c r="E438" s="15" t="s">
        <v>664</v>
      </c>
      <c r="F438" s="189" t="s">
        <v>664</v>
      </c>
      <c r="G438" s="15" t="s">
        <v>664</v>
      </c>
      <c r="I438" s="10" t="s">
        <v>665</v>
      </c>
      <c r="J438" s="10" t="s">
        <v>26</v>
      </c>
      <c r="K438" s="10" t="s">
        <v>666</v>
      </c>
      <c r="L438" s="10" t="s">
        <v>667</v>
      </c>
      <c r="M438" s="10" t="s">
        <v>26</v>
      </c>
      <c r="N438" s="10" t="s">
        <v>26</v>
      </c>
      <c r="O438" s="10" t="s">
        <v>26</v>
      </c>
      <c r="P438" s="10" t="s">
        <v>668</v>
      </c>
      <c r="Q438" s="10" t="s">
        <v>669</v>
      </c>
      <c r="R438" s="10">
        <f t="shared" si="18"/>
        <v>1</v>
      </c>
      <c r="S438" s="10">
        <f t="shared" si="19"/>
        <v>4</v>
      </c>
      <c r="T438" s="10">
        <f t="shared" si="20"/>
        <v>5</v>
      </c>
      <c r="U438" s="14" t="s">
        <v>645</v>
      </c>
      <c r="V438" s="50"/>
      <c r="W438" s="14" t="s">
        <v>646</v>
      </c>
      <c r="X438" s="14" t="s">
        <v>177</v>
      </c>
      <c r="Y438" s="15"/>
      <c r="Z438" s="187" t="s">
        <v>4130</v>
      </c>
      <c r="AA438" s="187" t="s">
        <v>177</v>
      </c>
      <c r="AB438" s="187" t="s">
        <v>4148</v>
      </c>
      <c r="AC438" s="15"/>
    </row>
    <row r="439" spans="1:29" x14ac:dyDescent="0.2">
      <c r="A439" s="197" t="s">
        <v>4448</v>
      </c>
      <c r="B439" s="15">
        <v>532</v>
      </c>
      <c r="C439" s="15">
        <v>317</v>
      </c>
      <c r="D439" s="15">
        <v>392</v>
      </c>
      <c r="E439" s="15" t="s">
        <v>670</v>
      </c>
      <c r="F439" s="189" t="s">
        <v>670</v>
      </c>
      <c r="G439" s="15" t="s">
        <v>670</v>
      </c>
      <c r="I439" s="10" t="s">
        <v>671</v>
      </c>
      <c r="J439" s="10" t="s">
        <v>26</v>
      </c>
      <c r="K439" s="10" t="s">
        <v>672</v>
      </c>
      <c r="L439" s="10" t="s">
        <v>673</v>
      </c>
      <c r="M439" s="10" t="s">
        <v>26</v>
      </c>
      <c r="N439" s="10" t="s">
        <v>26</v>
      </c>
      <c r="O439" s="10" t="s">
        <v>26</v>
      </c>
      <c r="P439" s="10" t="s">
        <v>674</v>
      </c>
      <c r="Q439" s="10" t="s">
        <v>675</v>
      </c>
      <c r="R439" s="10">
        <f t="shared" si="18"/>
        <v>1</v>
      </c>
      <c r="S439" s="10">
        <f t="shared" si="19"/>
        <v>4</v>
      </c>
      <c r="T439" s="10">
        <f t="shared" si="20"/>
        <v>5</v>
      </c>
      <c r="U439" s="14" t="s">
        <v>645</v>
      </c>
      <c r="V439" s="50"/>
      <c r="W439" s="14" t="s">
        <v>646</v>
      </c>
      <c r="X439" s="14" t="s">
        <v>177</v>
      </c>
      <c r="Y439" s="15"/>
      <c r="Z439" s="187" t="s">
        <v>4130</v>
      </c>
      <c r="AA439" s="187" t="s">
        <v>177</v>
      </c>
      <c r="AB439" s="187" t="s">
        <v>4148</v>
      </c>
      <c r="AC439" s="15"/>
    </row>
    <row r="440" spans="1:29" x14ac:dyDescent="0.2">
      <c r="A440" s="197" t="s">
        <v>4448</v>
      </c>
      <c r="B440" s="15">
        <v>533</v>
      </c>
      <c r="C440" s="15">
        <v>153</v>
      </c>
      <c r="D440" s="15">
        <v>231</v>
      </c>
      <c r="E440" s="15" t="s">
        <v>676</v>
      </c>
      <c r="F440" s="189" t="s">
        <v>676</v>
      </c>
      <c r="G440" s="15" t="s">
        <v>676</v>
      </c>
      <c r="I440" s="10" t="s">
        <v>677</v>
      </c>
      <c r="J440" s="10" t="s">
        <v>26</v>
      </c>
      <c r="K440" s="10" t="s">
        <v>678</v>
      </c>
      <c r="L440" s="10" t="s">
        <v>679</v>
      </c>
      <c r="M440" s="10" t="s">
        <v>26</v>
      </c>
      <c r="N440" s="10" t="s">
        <v>26</v>
      </c>
      <c r="O440" s="10" t="s">
        <v>26</v>
      </c>
      <c r="P440" s="10" t="s">
        <v>680</v>
      </c>
      <c r="Q440" s="10" t="s">
        <v>681</v>
      </c>
      <c r="R440" s="10">
        <f t="shared" si="18"/>
        <v>1</v>
      </c>
      <c r="S440" s="10">
        <f t="shared" si="19"/>
        <v>4</v>
      </c>
      <c r="T440" s="10">
        <f t="shared" si="20"/>
        <v>5</v>
      </c>
      <c r="U440" s="14" t="s">
        <v>645</v>
      </c>
      <c r="V440" s="50"/>
      <c r="W440" s="14" t="s">
        <v>646</v>
      </c>
      <c r="X440" s="14" t="s">
        <v>177</v>
      </c>
      <c r="Y440" s="15"/>
      <c r="Z440" s="187" t="s">
        <v>4130</v>
      </c>
      <c r="AA440" s="187" t="s">
        <v>177</v>
      </c>
      <c r="AB440" s="187" t="s">
        <v>4148</v>
      </c>
      <c r="AC440" s="15"/>
    </row>
    <row r="441" spans="1:29" x14ac:dyDescent="0.2">
      <c r="A441" s="197" t="s">
        <v>4448</v>
      </c>
      <c r="B441" s="15">
        <v>534</v>
      </c>
      <c r="C441" s="15">
        <v>154</v>
      </c>
      <c r="D441" s="15">
        <v>232</v>
      </c>
      <c r="E441" s="15" t="s">
        <v>682</v>
      </c>
      <c r="F441" s="189" t="s">
        <v>682</v>
      </c>
      <c r="G441" s="15" t="s">
        <v>682</v>
      </c>
      <c r="I441" s="10" t="s">
        <v>683</v>
      </c>
      <c r="J441" s="10" t="s">
        <v>26</v>
      </c>
      <c r="K441" s="10" t="s">
        <v>684</v>
      </c>
      <c r="L441" s="10" t="s">
        <v>685</v>
      </c>
      <c r="M441" s="10" t="s">
        <v>686</v>
      </c>
      <c r="N441" s="10" t="s">
        <v>26</v>
      </c>
      <c r="O441" s="10" t="s">
        <v>26</v>
      </c>
      <c r="P441" s="10" t="s">
        <v>687</v>
      </c>
      <c r="Q441" s="10" t="s">
        <v>688</v>
      </c>
      <c r="R441" s="10">
        <f t="shared" si="18"/>
        <v>1</v>
      </c>
      <c r="S441" s="10">
        <f t="shared" si="19"/>
        <v>5</v>
      </c>
      <c r="T441" s="10">
        <f t="shared" si="20"/>
        <v>6</v>
      </c>
      <c r="U441" s="15" t="s">
        <v>689</v>
      </c>
      <c r="V441" s="50"/>
      <c r="W441" s="14"/>
      <c r="X441" s="14" t="s">
        <v>177</v>
      </c>
      <c r="Y441" s="15"/>
      <c r="Z441" s="187" t="s">
        <v>4130</v>
      </c>
      <c r="AA441" s="187" t="s">
        <v>177</v>
      </c>
      <c r="AB441" s="187" t="s">
        <v>4148</v>
      </c>
      <c r="AC441" s="15"/>
    </row>
    <row r="442" spans="1:29" ht="60" x14ac:dyDescent="0.2">
      <c r="A442" s="197" t="s">
        <v>4448</v>
      </c>
      <c r="B442" s="15">
        <v>535</v>
      </c>
      <c r="C442" s="15">
        <v>327</v>
      </c>
      <c r="D442" s="15">
        <v>402</v>
      </c>
      <c r="E442" s="15" t="s">
        <v>690</v>
      </c>
      <c r="F442" s="189" t="s">
        <v>690</v>
      </c>
      <c r="G442" s="184" t="s">
        <v>4468</v>
      </c>
      <c r="I442" s="206" t="s">
        <v>82</v>
      </c>
      <c r="J442" s="10" t="s">
        <v>26</v>
      </c>
      <c r="K442" s="206" t="s">
        <v>82</v>
      </c>
      <c r="L442" s="206" t="s">
        <v>82</v>
      </c>
      <c r="M442" s="10" t="s">
        <v>26</v>
      </c>
      <c r="N442" s="10" t="s">
        <v>26</v>
      </c>
      <c r="O442" s="10" t="s">
        <v>26</v>
      </c>
      <c r="P442" s="206" t="s">
        <v>82</v>
      </c>
      <c r="Q442" s="206" t="s">
        <v>82</v>
      </c>
      <c r="R442" s="10">
        <f t="shared" si="18"/>
        <v>1</v>
      </c>
      <c r="S442" s="10">
        <f t="shared" si="19"/>
        <v>4</v>
      </c>
      <c r="T442" s="10">
        <f t="shared" si="20"/>
        <v>5</v>
      </c>
      <c r="U442" s="15"/>
      <c r="V442" s="50" t="s">
        <v>691</v>
      </c>
      <c r="W442" s="14"/>
      <c r="X442" s="14" t="s">
        <v>177</v>
      </c>
      <c r="Y442" s="15"/>
      <c r="Z442" s="187" t="s">
        <v>4130</v>
      </c>
      <c r="AA442" s="187" t="s">
        <v>177</v>
      </c>
      <c r="AB442" s="187" t="s">
        <v>4148</v>
      </c>
      <c r="AC442" s="15"/>
    </row>
    <row r="443" spans="1:29" x14ac:dyDescent="0.2">
      <c r="A443" s="197" t="s">
        <v>4448</v>
      </c>
      <c r="B443" s="15">
        <v>536</v>
      </c>
      <c r="C443" s="15">
        <v>218</v>
      </c>
      <c r="D443" s="15">
        <v>294</v>
      </c>
      <c r="E443" s="15" t="s">
        <v>692</v>
      </c>
      <c r="F443" s="189" t="s">
        <v>692</v>
      </c>
      <c r="G443" s="15" t="s">
        <v>692</v>
      </c>
      <c r="I443" s="10" t="s">
        <v>693</v>
      </c>
      <c r="J443" s="10" t="s">
        <v>26</v>
      </c>
      <c r="K443" s="10" t="s">
        <v>694</v>
      </c>
      <c r="L443" s="10" t="s">
        <v>695</v>
      </c>
      <c r="M443" s="10" t="s">
        <v>26</v>
      </c>
      <c r="N443" s="10" t="s">
        <v>26</v>
      </c>
      <c r="O443" s="10" t="s">
        <v>26</v>
      </c>
      <c r="P443" s="10" t="s">
        <v>696</v>
      </c>
      <c r="Q443" s="10" t="s">
        <v>697</v>
      </c>
      <c r="R443" s="10">
        <f t="shared" si="18"/>
        <v>1</v>
      </c>
      <c r="S443" s="10">
        <f t="shared" si="19"/>
        <v>4</v>
      </c>
      <c r="T443" s="10">
        <f t="shared" si="20"/>
        <v>5</v>
      </c>
      <c r="U443" s="14" t="s">
        <v>645</v>
      </c>
      <c r="V443" s="50"/>
      <c r="W443" s="14" t="s">
        <v>698</v>
      </c>
      <c r="X443" s="14" t="s">
        <v>177</v>
      </c>
      <c r="Y443" s="15"/>
      <c r="Z443" s="187" t="s">
        <v>4130</v>
      </c>
      <c r="AA443" s="187" t="s">
        <v>177</v>
      </c>
      <c r="AB443" s="187" t="s">
        <v>4149</v>
      </c>
      <c r="AC443" s="15"/>
    </row>
    <row r="444" spans="1:29" x14ac:dyDescent="0.2">
      <c r="A444" s="197" t="s">
        <v>4448</v>
      </c>
      <c r="B444" s="15">
        <v>537</v>
      </c>
      <c r="C444" s="15">
        <v>350</v>
      </c>
      <c r="D444" s="15">
        <v>425</v>
      </c>
      <c r="E444" s="15" t="s">
        <v>699</v>
      </c>
      <c r="F444" s="189" t="s">
        <v>699</v>
      </c>
      <c r="G444" s="57" t="s">
        <v>699</v>
      </c>
      <c r="I444" s="25" t="s">
        <v>700</v>
      </c>
      <c r="J444" s="10" t="s">
        <v>701</v>
      </c>
      <c r="K444" s="10" t="s">
        <v>26</v>
      </c>
      <c r="L444" s="10" t="s">
        <v>26</v>
      </c>
      <c r="M444" s="10" t="s">
        <v>26</v>
      </c>
      <c r="N444" s="10" t="s">
        <v>26</v>
      </c>
      <c r="O444" s="10" t="s">
        <v>26</v>
      </c>
      <c r="P444" s="10" t="s">
        <v>26</v>
      </c>
      <c r="Q444" s="10" t="s">
        <v>702</v>
      </c>
      <c r="R444" s="10">
        <f t="shared" si="18"/>
        <v>2</v>
      </c>
      <c r="S444" s="10">
        <f t="shared" si="19"/>
        <v>1</v>
      </c>
      <c r="T444" s="10">
        <f t="shared" si="20"/>
        <v>3</v>
      </c>
      <c r="U444" s="14" t="s">
        <v>184</v>
      </c>
      <c r="V444" s="50"/>
      <c r="W444" s="14" t="s">
        <v>703</v>
      </c>
      <c r="X444" s="14" t="s">
        <v>177</v>
      </c>
      <c r="Y444" s="15"/>
      <c r="Z444" s="187" t="s">
        <v>4130</v>
      </c>
      <c r="AA444" s="187" t="s">
        <v>177</v>
      </c>
      <c r="AB444" s="187" t="s">
        <v>4150</v>
      </c>
      <c r="AC444" s="15"/>
    </row>
    <row r="445" spans="1:29" x14ac:dyDescent="0.2">
      <c r="A445" s="197" t="s">
        <v>4448</v>
      </c>
      <c r="B445" s="15">
        <v>538</v>
      </c>
      <c r="C445" s="15">
        <v>312</v>
      </c>
      <c r="D445" s="15">
        <v>387</v>
      </c>
      <c r="E445" s="15" t="s">
        <v>704</v>
      </c>
      <c r="F445" s="189" t="s">
        <v>704</v>
      </c>
      <c r="G445" s="15" t="s">
        <v>704</v>
      </c>
      <c r="I445" s="10" t="s">
        <v>705</v>
      </c>
      <c r="J445" s="10" t="s">
        <v>706</v>
      </c>
      <c r="K445" s="10" t="s">
        <v>26</v>
      </c>
      <c r="L445" s="10" t="s">
        <v>26</v>
      </c>
      <c r="M445" s="10" t="s">
        <v>26</v>
      </c>
      <c r="N445" s="10" t="s">
        <v>26</v>
      </c>
      <c r="O445" s="10" t="s">
        <v>26</v>
      </c>
      <c r="P445" s="10" t="s">
        <v>26</v>
      </c>
      <c r="Q445" s="10" t="s">
        <v>707</v>
      </c>
      <c r="R445" s="10">
        <f t="shared" si="18"/>
        <v>2</v>
      </c>
      <c r="S445" s="10">
        <f t="shared" si="19"/>
        <v>1</v>
      </c>
      <c r="T445" s="10">
        <f t="shared" si="20"/>
        <v>3</v>
      </c>
      <c r="U445" s="15"/>
      <c r="V445" s="50"/>
      <c r="W445" s="14"/>
      <c r="X445" s="14" t="s">
        <v>177</v>
      </c>
      <c r="Y445" s="15"/>
      <c r="Z445" s="187" t="s">
        <v>4130</v>
      </c>
      <c r="AA445" s="187" t="s">
        <v>177</v>
      </c>
      <c r="AB445" s="187" t="s">
        <v>4150</v>
      </c>
      <c r="AC445" s="15"/>
    </row>
    <row r="446" spans="1:29" x14ac:dyDescent="0.2">
      <c r="A446" s="197" t="s">
        <v>4448</v>
      </c>
      <c r="B446" s="15">
        <v>539</v>
      </c>
      <c r="C446" s="15">
        <v>178</v>
      </c>
      <c r="D446" s="15">
        <v>256</v>
      </c>
      <c r="E446" s="15" t="s">
        <v>708</v>
      </c>
      <c r="F446" s="189" t="s">
        <v>708</v>
      </c>
      <c r="G446" s="15" t="s">
        <v>708</v>
      </c>
      <c r="I446" s="25" t="s">
        <v>709</v>
      </c>
      <c r="J446" s="10" t="s">
        <v>710</v>
      </c>
      <c r="K446" s="10" t="s">
        <v>26</v>
      </c>
      <c r="L446" s="10" t="s">
        <v>26</v>
      </c>
      <c r="M446" s="10" t="s">
        <v>26</v>
      </c>
      <c r="N446" s="10" t="s">
        <v>26</v>
      </c>
      <c r="O446" s="10" t="s">
        <v>26</v>
      </c>
      <c r="P446" s="10" t="s">
        <v>26</v>
      </c>
      <c r="Q446" s="10" t="s">
        <v>711</v>
      </c>
      <c r="R446" s="10">
        <f t="shared" si="18"/>
        <v>2</v>
      </c>
      <c r="S446" s="10">
        <f t="shared" si="19"/>
        <v>1</v>
      </c>
      <c r="T446" s="10">
        <f t="shared" si="20"/>
        <v>3</v>
      </c>
      <c r="U446" s="14" t="s">
        <v>184</v>
      </c>
      <c r="V446" s="50"/>
      <c r="W446" s="14" t="s">
        <v>703</v>
      </c>
      <c r="X446" s="14" t="s">
        <v>177</v>
      </c>
      <c r="Y446" s="15"/>
      <c r="Z446" s="187" t="s">
        <v>4130</v>
      </c>
      <c r="AA446" s="187" t="s">
        <v>177</v>
      </c>
      <c r="AB446" s="187" t="s">
        <v>4150</v>
      </c>
      <c r="AC446" s="15"/>
    </row>
    <row r="447" spans="1:29" x14ac:dyDescent="0.2">
      <c r="A447" s="197" t="s">
        <v>4448</v>
      </c>
      <c r="B447" s="15">
        <v>540</v>
      </c>
      <c r="C447" s="15">
        <v>357</v>
      </c>
      <c r="D447" s="15">
        <v>433</v>
      </c>
      <c r="E447" s="15" t="s">
        <v>712</v>
      </c>
      <c r="F447" s="189" t="s">
        <v>712</v>
      </c>
      <c r="G447" s="15" t="s">
        <v>712</v>
      </c>
      <c r="I447" s="10" t="s">
        <v>713</v>
      </c>
      <c r="J447" s="10" t="s">
        <v>26</v>
      </c>
      <c r="K447" s="10" t="s">
        <v>714</v>
      </c>
      <c r="L447" s="10" t="s">
        <v>715</v>
      </c>
      <c r="M447" s="10" t="s">
        <v>26</v>
      </c>
      <c r="N447" s="10" t="s">
        <v>26</v>
      </c>
      <c r="O447" s="10" t="s">
        <v>716</v>
      </c>
      <c r="P447" s="10" t="s">
        <v>717</v>
      </c>
      <c r="Q447" s="10" t="s">
        <v>718</v>
      </c>
      <c r="R447" s="10">
        <f t="shared" si="18"/>
        <v>1</v>
      </c>
      <c r="S447" s="10">
        <f t="shared" si="19"/>
        <v>5</v>
      </c>
      <c r="T447" s="10">
        <f t="shared" si="20"/>
        <v>6</v>
      </c>
      <c r="U447" s="14" t="s">
        <v>184</v>
      </c>
      <c r="V447" s="50"/>
      <c r="W447" s="14" t="s">
        <v>703</v>
      </c>
      <c r="X447" s="14" t="s">
        <v>177</v>
      </c>
      <c r="Y447" s="15"/>
      <c r="Z447" s="187" t="s">
        <v>4130</v>
      </c>
      <c r="AA447" s="187" t="s">
        <v>177</v>
      </c>
      <c r="AB447" s="187" t="s">
        <v>4150</v>
      </c>
      <c r="AC447" s="15"/>
    </row>
    <row r="448" spans="1:29" x14ac:dyDescent="0.2">
      <c r="A448" s="197" t="s">
        <v>4448</v>
      </c>
      <c r="B448" s="15">
        <v>541</v>
      </c>
      <c r="C448" s="15">
        <v>358</v>
      </c>
      <c r="D448" s="15">
        <v>434</v>
      </c>
      <c r="E448" s="15" t="s">
        <v>719</v>
      </c>
      <c r="F448" s="189" t="s">
        <v>719</v>
      </c>
      <c r="G448" s="15" t="s">
        <v>719</v>
      </c>
      <c r="I448" s="25" t="s">
        <v>720</v>
      </c>
      <c r="J448" s="10" t="s">
        <v>721</v>
      </c>
      <c r="K448" s="10" t="s">
        <v>26</v>
      </c>
      <c r="L448" s="10" t="s">
        <v>26</v>
      </c>
      <c r="M448" s="10" t="s">
        <v>26</v>
      </c>
      <c r="N448" s="10" t="s">
        <v>26</v>
      </c>
      <c r="O448" s="10" t="s">
        <v>26</v>
      </c>
      <c r="P448" s="10" t="s">
        <v>26</v>
      </c>
      <c r="Q448" s="10" t="s">
        <v>722</v>
      </c>
      <c r="R448" s="10">
        <f t="shared" si="18"/>
        <v>2</v>
      </c>
      <c r="S448" s="10">
        <f t="shared" si="19"/>
        <v>1</v>
      </c>
      <c r="T448" s="10">
        <f t="shared" si="20"/>
        <v>3</v>
      </c>
      <c r="U448" s="14" t="s">
        <v>184</v>
      </c>
      <c r="V448" s="193"/>
      <c r="W448" s="14" t="s">
        <v>703</v>
      </c>
      <c r="X448" s="14" t="s">
        <v>177</v>
      </c>
      <c r="Y448" s="15"/>
      <c r="Z448" s="187" t="s">
        <v>4130</v>
      </c>
      <c r="AA448" s="187" t="s">
        <v>177</v>
      </c>
      <c r="AB448" s="187" t="s">
        <v>4150</v>
      </c>
      <c r="AC448" s="15"/>
    </row>
    <row r="449" spans="1:29" x14ac:dyDescent="0.2">
      <c r="A449" s="197" t="s">
        <v>4448</v>
      </c>
      <c r="B449" s="15">
        <v>542</v>
      </c>
      <c r="C449" s="15">
        <v>359</v>
      </c>
      <c r="D449" s="15">
        <v>435</v>
      </c>
      <c r="E449" s="15" t="s">
        <v>723</v>
      </c>
      <c r="F449" s="189" t="s">
        <v>723</v>
      </c>
      <c r="G449" s="15" t="s">
        <v>723</v>
      </c>
      <c r="I449" s="10" t="s">
        <v>724</v>
      </c>
      <c r="J449" s="10" t="s">
        <v>26</v>
      </c>
      <c r="K449" s="10" t="s">
        <v>725</v>
      </c>
      <c r="L449" s="10" t="s">
        <v>726</v>
      </c>
      <c r="M449" s="10" t="s">
        <v>26</v>
      </c>
      <c r="N449" s="10" t="s">
        <v>26</v>
      </c>
      <c r="O449" s="25" t="s">
        <v>727</v>
      </c>
      <c r="P449" s="10" t="s">
        <v>728</v>
      </c>
      <c r="Q449" s="10" t="s">
        <v>729</v>
      </c>
      <c r="R449" s="10">
        <f t="shared" si="18"/>
        <v>1</v>
      </c>
      <c r="S449" s="10">
        <f t="shared" si="19"/>
        <v>5</v>
      </c>
      <c r="T449" s="10">
        <f t="shared" si="20"/>
        <v>6</v>
      </c>
      <c r="U449" s="14" t="s">
        <v>184</v>
      </c>
      <c r="V449" s="50"/>
      <c r="W449" s="14" t="s">
        <v>703</v>
      </c>
      <c r="X449" s="14" t="s">
        <v>177</v>
      </c>
      <c r="Y449" s="15"/>
      <c r="Z449" s="187" t="s">
        <v>4130</v>
      </c>
      <c r="AA449" s="187" t="s">
        <v>177</v>
      </c>
      <c r="AB449" s="187" t="s">
        <v>4150</v>
      </c>
      <c r="AC449" s="15"/>
    </row>
    <row r="450" spans="1:29" x14ac:dyDescent="0.2">
      <c r="A450" s="197" t="s">
        <v>4448</v>
      </c>
      <c r="B450" s="15">
        <v>543</v>
      </c>
      <c r="C450" s="15">
        <v>232</v>
      </c>
      <c r="D450" s="15">
        <v>307</v>
      </c>
      <c r="E450" s="15" t="s">
        <v>730</v>
      </c>
      <c r="F450" s="189" t="s">
        <v>730</v>
      </c>
      <c r="G450" s="15" t="s">
        <v>730</v>
      </c>
      <c r="I450" s="10" t="s">
        <v>731</v>
      </c>
      <c r="J450" s="10" t="s">
        <v>26</v>
      </c>
      <c r="K450" s="10" t="s">
        <v>732</v>
      </c>
      <c r="L450" s="10" t="s">
        <v>733</v>
      </c>
      <c r="M450" s="10" t="s">
        <v>26</v>
      </c>
      <c r="N450" s="10" t="s">
        <v>26</v>
      </c>
      <c r="O450" s="10" t="s">
        <v>26</v>
      </c>
      <c r="P450" s="10" t="s">
        <v>734</v>
      </c>
      <c r="Q450" s="10" t="s">
        <v>735</v>
      </c>
      <c r="R450" s="10">
        <f t="shared" ref="R450:R513" si="21">2-(SUM(IF(I450="NA",1,0),IF(J450="NA",1,0)))</f>
        <v>1</v>
      </c>
      <c r="S450" s="10">
        <f t="shared" ref="S450:S513" si="22">7-SUM(IF(K450="NA",1,0),IF(L450="NA",1,0),IF(M450="NA",1,0),IF(N450="NA",1,0),IF(O450="NA",1,0),IF(P450="NA",1,0),IF(Q450="NA",1,0))</f>
        <v>4</v>
      </c>
      <c r="T450" s="10">
        <f t="shared" ref="T450:T513" si="23">SUM(R450:S450)</f>
        <v>5</v>
      </c>
      <c r="U450" s="14" t="s">
        <v>184</v>
      </c>
      <c r="V450" s="50"/>
      <c r="W450" s="14" t="s">
        <v>703</v>
      </c>
      <c r="X450" s="14" t="s">
        <v>177</v>
      </c>
      <c r="Y450" s="15"/>
      <c r="Z450" s="187" t="s">
        <v>4130</v>
      </c>
      <c r="AA450" s="187" t="s">
        <v>177</v>
      </c>
      <c r="AB450" s="187" t="s">
        <v>4150</v>
      </c>
      <c r="AC450" s="15"/>
    </row>
    <row r="451" spans="1:29" x14ac:dyDescent="0.2">
      <c r="A451" s="197" t="s">
        <v>4448</v>
      </c>
      <c r="B451" s="15">
        <v>544</v>
      </c>
      <c r="C451" s="15">
        <v>345</v>
      </c>
      <c r="D451" s="15">
        <v>420</v>
      </c>
      <c r="E451" s="15" t="s">
        <v>736</v>
      </c>
      <c r="F451" s="189" t="s">
        <v>736</v>
      </c>
      <c r="G451" s="15" t="s">
        <v>736</v>
      </c>
      <c r="I451" s="10" t="s">
        <v>737</v>
      </c>
      <c r="J451" s="10" t="s">
        <v>26</v>
      </c>
      <c r="K451" s="10" t="s">
        <v>738</v>
      </c>
      <c r="L451" s="10" t="s">
        <v>739</v>
      </c>
      <c r="M451" s="10" t="s">
        <v>26</v>
      </c>
      <c r="N451" s="10" t="s">
        <v>26</v>
      </c>
      <c r="O451" s="10" t="s">
        <v>26</v>
      </c>
      <c r="P451" s="10" t="s">
        <v>740</v>
      </c>
      <c r="Q451" s="10" t="s">
        <v>741</v>
      </c>
      <c r="R451" s="10">
        <f t="shared" si="21"/>
        <v>1</v>
      </c>
      <c r="S451" s="10">
        <f t="shared" si="22"/>
        <v>4</v>
      </c>
      <c r="T451" s="10">
        <f t="shared" si="23"/>
        <v>5</v>
      </c>
      <c r="U451" s="14" t="s">
        <v>184</v>
      </c>
      <c r="V451" s="50"/>
      <c r="W451" s="14" t="s">
        <v>703</v>
      </c>
      <c r="X451" s="14" t="s">
        <v>177</v>
      </c>
      <c r="Y451" s="15"/>
      <c r="Z451" s="187" t="s">
        <v>4130</v>
      </c>
      <c r="AA451" s="187" t="s">
        <v>177</v>
      </c>
      <c r="AB451" s="187" t="s">
        <v>4150</v>
      </c>
      <c r="AC451" s="15"/>
    </row>
    <row r="452" spans="1:29" x14ac:dyDescent="0.2">
      <c r="A452" s="197" t="s">
        <v>4448</v>
      </c>
      <c r="B452" s="15">
        <v>545</v>
      </c>
      <c r="C452" s="15">
        <v>355</v>
      </c>
      <c r="D452" s="15">
        <v>431</v>
      </c>
      <c r="E452" s="15" t="s">
        <v>742</v>
      </c>
      <c r="F452" s="189" t="s">
        <v>742</v>
      </c>
      <c r="G452" s="15" t="s">
        <v>742</v>
      </c>
      <c r="I452" s="25" t="s">
        <v>743</v>
      </c>
      <c r="J452" s="10" t="s">
        <v>744</v>
      </c>
      <c r="K452" s="10" t="s">
        <v>26</v>
      </c>
      <c r="L452" s="10" t="s">
        <v>26</v>
      </c>
      <c r="M452" s="10" t="s">
        <v>26</v>
      </c>
      <c r="N452" s="10" t="s">
        <v>26</v>
      </c>
      <c r="O452" s="10" t="s">
        <v>26</v>
      </c>
      <c r="P452" s="10" t="s">
        <v>26</v>
      </c>
      <c r="Q452" s="10" t="s">
        <v>745</v>
      </c>
      <c r="R452" s="10">
        <f t="shared" si="21"/>
        <v>2</v>
      </c>
      <c r="S452" s="10">
        <f t="shared" si="22"/>
        <v>1</v>
      </c>
      <c r="T452" s="10">
        <f t="shared" si="23"/>
        <v>3</v>
      </c>
      <c r="U452" s="14" t="s">
        <v>184</v>
      </c>
      <c r="V452" s="50"/>
      <c r="W452" s="14" t="s">
        <v>703</v>
      </c>
      <c r="X452" s="14" t="s">
        <v>177</v>
      </c>
      <c r="Y452" s="15"/>
      <c r="Z452" s="187" t="s">
        <v>4130</v>
      </c>
      <c r="AA452" s="187" t="s">
        <v>177</v>
      </c>
      <c r="AB452" s="187" t="s">
        <v>4150</v>
      </c>
      <c r="AC452" s="15"/>
    </row>
    <row r="453" spans="1:29" x14ac:dyDescent="0.2">
      <c r="A453" s="197" t="s">
        <v>4448</v>
      </c>
      <c r="B453" s="15">
        <v>546</v>
      </c>
      <c r="C453" s="15">
        <v>354</v>
      </c>
      <c r="D453" s="15">
        <v>430</v>
      </c>
      <c r="E453" s="15" t="s">
        <v>746</v>
      </c>
      <c r="F453" s="189" t="s">
        <v>746</v>
      </c>
      <c r="G453" s="15" t="s">
        <v>746</v>
      </c>
      <c r="I453" s="10" t="s">
        <v>747</v>
      </c>
      <c r="J453" s="10" t="s">
        <v>26</v>
      </c>
      <c r="K453" s="10" t="s">
        <v>748</v>
      </c>
      <c r="L453" s="10" t="s">
        <v>749</v>
      </c>
      <c r="M453" s="10" t="s">
        <v>26</v>
      </c>
      <c r="N453" s="10" t="s">
        <v>26</v>
      </c>
      <c r="O453" s="10" t="s">
        <v>26</v>
      </c>
      <c r="P453" s="10" t="s">
        <v>750</v>
      </c>
      <c r="Q453" s="10" t="s">
        <v>751</v>
      </c>
      <c r="R453" s="10">
        <f t="shared" si="21"/>
        <v>1</v>
      </c>
      <c r="S453" s="10">
        <f t="shared" si="22"/>
        <v>4</v>
      </c>
      <c r="T453" s="10">
        <f t="shared" si="23"/>
        <v>5</v>
      </c>
      <c r="U453" s="14" t="s">
        <v>184</v>
      </c>
      <c r="V453" s="50"/>
      <c r="W453" s="14" t="s">
        <v>703</v>
      </c>
      <c r="X453" s="14" t="s">
        <v>177</v>
      </c>
      <c r="Y453" s="15"/>
      <c r="Z453" s="187" t="s">
        <v>4130</v>
      </c>
      <c r="AA453" s="187" t="s">
        <v>177</v>
      </c>
      <c r="AB453" s="187" t="s">
        <v>4150</v>
      </c>
      <c r="AC453" s="15"/>
    </row>
    <row r="454" spans="1:29" x14ac:dyDescent="0.2">
      <c r="A454" s="197" t="s">
        <v>4448</v>
      </c>
      <c r="B454" s="15">
        <v>547</v>
      </c>
      <c r="C454" s="15">
        <v>313</v>
      </c>
      <c r="D454" s="15">
        <v>388</v>
      </c>
      <c r="E454" s="15" t="s">
        <v>752</v>
      </c>
      <c r="F454" s="189" t="s">
        <v>752</v>
      </c>
      <c r="G454" s="15" t="s">
        <v>752</v>
      </c>
      <c r="I454" s="10" t="s">
        <v>753</v>
      </c>
      <c r="J454" s="10" t="s">
        <v>754</v>
      </c>
      <c r="K454" s="10" t="s">
        <v>26</v>
      </c>
      <c r="L454" s="10" t="s">
        <v>26</v>
      </c>
      <c r="M454" s="10" t="s">
        <v>26</v>
      </c>
      <c r="N454" s="10" t="s">
        <v>26</v>
      </c>
      <c r="O454" s="10" t="s">
        <v>26</v>
      </c>
      <c r="P454" s="10" t="s">
        <v>26</v>
      </c>
      <c r="Q454" s="10" t="s">
        <v>755</v>
      </c>
      <c r="R454" s="10">
        <f t="shared" si="21"/>
        <v>2</v>
      </c>
      <c r="S454" s="10">
        <f t="shared" si="22"/>
        <v>1</v>
      </c>
      <c r="T454" s="10">
        <f t="shared" si="23"/>
        <v>3</v>
      </c>
      <c r="U454" s="15"/>
      <c r="V454" s="50"/>
      <c r="W454" s="14"/>
      <c r="X454" s="14" t="s">
        <v>177</v>
      </c>
      <c r="Y454" s="15"/>
      <c r="Z454" s="187" t="s">
        <v>4130</v>
      </c>
      <c r="AA454" s="187" t="s">
        <v>177</v>
      </c>
      <c r="AB454" s="187" t="s">
        <v>4150</v>
      </c>
      <c r="AC454" s="15"/>
    </row>
    <row r="455" spans="1:29" x14ac:dyDescent="0.2">
      <c r="A455" s="197" t="s">
        <v>4448</v>
      </c>
      <c r="B455" s="15">
        <v>548</v>
      </c>
      <c r="C455" s="15">
        <v>311</v>
      </c>
      <c r="D455" s="15">
        <v>386</v>
      </c>
      <c r="E455" s="15" t="s">
        <v>756</v>
      </c>
      <c r="F455" s="189" t="s">
        <v>756</v>
      </c>
      <c r="G455" s="15" t="s">
        <v>756</v>
      </c>
      <c r="I455" s="10" t="s">
        <v>757</v>
      </c>
      <c r="J455" s="10" t="s">
        <v>26</v>
      </c>
      <c r="K455" s="10" t="s">
        <v>26</v>
      </c>
      <c r="L455" s="10" t="s">
        <v>26</v>
      </c>
      <c r="M455" s="10" t="s">
        <v>26</v>
      </c>
      <c r="N455" s="10" t="s">
        <v>26</v>
      </c>
      <c r="O455" s="10" t="s">
        <v>26</v>
      </c>
      <c r="P455" s="10" t="s">
        <v>26</v>
      </c>
      <c r="Q455" s="10" t="s">
        <v>758</v>
      </c>
      <c r="R455" s="10">
        <f t="shared" si="21"/>
        <v>1</v>
      </c>
      <c r="S455" s="10">
        <f t="shared" si="22"/>
        <v>1</v>
      </c>
      <c r="T455" s="10">
        <f t="shared" si="23"/>
        <v>2</v>
      </c>
      <c r="U455" s="15"/>
      <c r="V455" s="50"/>
      <c r="W455" s="14"/>
      <c r="X455" s="14" t="s">
        <v>177</v>
      </c>
      <c r="Y455" s="15"/>
      <c r="Z455" s="187" t="s">
        <v>4130</v>
      </c>
      <c r="AA455" s="187" t="s">
        <v>177</v>
      </c>
      <c r="AB455" s="187" t="s">
        <v>4150</v>
      </c>
      <c r="AC455" s="15"/>
    </row>
    <row r="456" spans="1:29" ht="36" x14ac:dyDescent="0.2">
      <c r="A456" s="197" t="s">
        <v>4448</v>
      </c>
      <c r="B456" s="15">
        <v>549</v>
      </c>
      <c r="C456" s="15">
        <v>130</v>
      </c>
      <c r="D456" s="15">
        <v>208</v>
      </c>
      <c r="E456" s="15" t="s">
        <v>759</v>
      </c>
      <c r="F456" s="189" t="s">
        <v>759</v>
      </c>
      <c r="G456" s="21" t="s">
        <v>760</v>
      </c>
      <c r="I456" s="25" t="s">
        <v>761</v>
      </c>
      <c r="J456" s="10" t="s">
        <v>762</v>
      </c>
      <c r="K456" s="10" t="s">
        <v>26</v>
      </c>
      <c r="L456" s="10" t="s">
        <v>26</v>
      </c>
      <c r="M456" s="10" t="s">
        <v>26</v>
      </c>
      <c r="N456" s="10" t="s">
        <v>26</v>
      </c>
      <c r="O456" s="10" t="s">
        <v>26</v>
      </c>
      <c r="P456" s="10" t="s">
        <v>26</v>
      </c>
      <c r="Q456" s="10" t="s">
        <v>763</v>
      </c>
      <c r="R456" s="10">
        <f t="shared" si="21"/>
        <v>2</v>
      </c>
      <c r="S456" s="10">
        <f t="shared" si="22"/>
        <v>1</v>
      </c>
      <c r="T456" s="10">
        <f t="shared" si="23"/>
        <v>3</v>
      </c>
      <c r="U456" s="14" t="s">
        <v>184</v>
      </c>
      <c r="V456" s="50" t="s">
        <v>764</v>
      </c>
      <c r="W456" s="14" t="s">
        <v>703</v>
      </c>
      <c r="X456" s="14" t="s">
        <v>177</v>
      </c>
      <c r="Y456" s="15"/>
      <c r="Z456" s="187" t="s">
        <v>4130</v>
      </c>
      <c r="AA456" s="187" t="s">
        <v>177</v>
      </c>
      <c r="AB456" s="187" t="s">
        <v>4150</v>
      </c>
      <c r="AC456" s="15"/>
    </row>
    <row r="457" spans="1:29" x14ac:dyDescent="0.2">
      <c r="A457" s="197" t="s">
        <v>4448</v>
      </c>
      <c r="B457" s="15">
        <v>550</v>
      </c>
      <c r="C457" s="15">
        <v>177</v>
      </c>
      <c r="D457" s="15">
        <v>255</v>
      </c>
      <c r="E457" s="15" t="s">
        <v>765</v>
      </c>
      <c r="F457" s="189" t="s">
        <v>765</v>
      </c>
      <c r="G457" s="15" t="s">
        <v>765</v>
      </c>
      <c r="I457" s="10" t="s">
        <v>766</v>
      </c>
      <c r="J457" s="10" t="s">
        <v>26</v>
      </c>
      <c r="K457" s="10" t="s">
        <v>767</v>
      </c>
      <c r="L457" s="10" t="s">
        <v>768</v>
      </c>
      <c r="M457" s="10" t="s">
        <v>26</v>
      </c>
      <c r="N457" s="10" t="s">
        <v>26</v>
      </c>
      <c r="O457" s="10" t="s">
        <v>26</v>
      </c>
      <c r="P457" s="10" t="s">
        <v>769</v>
      </c>
      <c r="Q457" s="10" t="s">
        <v>770</v>
      </c>
      <c r="R457" s="10">
        <f t="shared" si="21"/>
        <v>1</v>
      </c>
      <c r="S457" s="10">
        <f t="shared" si="22"/>
        <v>4</v>
      </c>
      <c r="T457" s="10">
        <f t="shared" si="23"/>
        <v>5</v>
      </c>
      <c r="U457" s="14" t="s">
        <v>184</v>
      </c>
      <c r="V457" s="50"/>
      <c r="W457" s="14" t="s">
        <v>703</v>
      </c>
      <c r="X457" s="14" t="s">
        <v>177</v>
      </c>
      <c r="Y457" s="15"/>
      <c r="Z457" s="187" t="s">
        <v>4130</v>
      </c>
      <c r="AA457" s="187" t="s">
        <v>177</v>
      </c>
      <c r="AB457" s="187" t="s">
        <v>4150</v>
      </c>
      <c r="AC457" s="15"/>
    </row>
    <row r="458" spans="1:29" x14ac:dyDescent="0.2">
      <c r="A458" s="197" t="s">
        <v>4448</v>
      </c>
      <c r="B458" s="15">
        <v>551</v>
      </c>
      <c r="C458" s="15">
        <v>286</v>
      </c>
      <c r="D458" s="15">
        <v>361</v>
      </c>
      <c r="E458" s="15" t="s">
        <v>771</v>
      </c>
      <c r="F458" s="189" t="s">
        <v>771</v>
      </c>
      <c r="G458" s="15" t="s">
        <v>771</v>
      </c>
      <c r="I458" s="10" t="s">
        <v>772</v>
      </c>
      <c r="J458" s="10" t="s">
        <v>26</v>
      </c>
      <c r="K458" s="10" t="s">
        <v>773</v>
      </c>
      <c r="L458" s="10" t="s">
        <v>774</v>
      </c>
      <c r="M458" s="10" t="s">
        <v>775</v>
      </c>
      <c r="N458" s="10" t="s">
        <v>776</v>
      </c>
      <c r="O458" s="10" t="s">
        <v>26</v>
      </c>
      <c r="P458" s="10" t="s">
        <v>777</v>
      </c>
      <c r="Q458" s="10" t="s">
        <v>778</v>
      </c>
      <c r="R458" s="10">
        <f t="shared" si="21"/>
        <v>1</v>
      </c>
      <c r="S458" s="10">
        <f t="shared" si="22"/>
        <v>6</v>
      </c>
      <c r="T458" s="10">
        <f t="shared" si="23"/>
        <v>7</v>
      </c>
      <c r="U458" s="14" t="s">
        <v>184</v>
      </c>
      <c r="V458" s="50"/>
      <c r="W458" s="14" t="s">
        <v>703</v>
      </c>
      <c r="X458" s="14" t="s">
        <v>177</v>
      </c>
      <c r="Y458" s="15"/>
      <c r="Z458" s="187" t="s">
        <v>4130</v>
      </c>
      <c r="AA458" s="187" t="s">
        <v>177</v>
      </c>
      <c r="AB458" s="187" t="s">
        <v>4150</v>
      </c>
      <c r="AC458" s="15"/>
    </row>
    <row r="459" spans="1:29" x14ac:dyDescent="0.2">
      <c r="A459" s="197" t="s">
        <v>4448</v>
      </c>
      <c r="B459" s="15">
        <v>552</v>
      </c>
      <c r="C459" s="15">
        <v>278</v>
      </c>
      <c r="D459" s="15">
        <v>353</v>
      </c>
      <c r="E459" s="15" t="s">
        <v>779</v>
      </c>
      <c r="F459" s="189" t="s">
        <v>779</v>
      </c>
      <c r="G459" s="15" t="s">
        <v>779</v>
      </c>
      <c r="I459" s="10" t="s">
        <v>780</v>
      </c>
      <c r="J459" s="10" t="s">
        <v>26</v>
      </c>
      <c r="K459" s="10" t="s">
        <v>781</v>
      </c>
      <c r="L459" s="10" t="s">
        <v>782</v>
      </c>
      <c r="M459" s="10" t="s">
        <v>783</v>
      </c>
      <c r="N459" s="10" t="s">
        <v>784</v>
      </c>
      <c r="O459" s="10" t="s">
        <v>26</v>
      </c>
      <c r="P459" s="10" t="s">
        <v>785</v>
      </c>
      <c r="Q459" s="10" t="s">
        <v>786</v>
      </c>
      <c r="R459" s="10">
        <f t="shared" si="21"/>
        <v>1</v>
      </c>
      <c r="S459" s="10">
        <f t="shared" si="22"/>
        <v>6</v>
      </c>
      <c r="T459" s="10">
        <f t="shared" si="23"/>
        <v>7</v>
      </c>
      <c r="U459" s="14" t="s">
        <v>184</v>
      </c>
      <c r="V459" s="50"/>
      <c r="W459" s="14" t="s">
        <v>703</v>
      </c>
      <c r="X459" s="14" t="s">
        <v>177</v>
      </c>
      <c r="Y459" s="15"/>
      <c r="Z459" s="187" t="s">
        <v>4130</v>
      </c>
      <c r="AA459" s="187" t="s">
        <v>177</v>
      </c>
      <c r="AB459" s="187" t="s">
        <v>4150</v>
      </c>
      <c r="AC459" s="15"/>
    </row>
    <row r="460" spans="1:29" x14ac:dyDescent="0.2">
      <c r="A460" s="197" t="s">
        <v>4448</v>
      </c>
      <c r="B460" s="15">
        <v>553</v>
      </c>
      <c r="C460" s="15">
        <v>281</v>
      </c>
      <c r="D460" s="15">
        <v>356</v>
      </c>
      <c r="E460" s="15" t="s">
        <v>787</v>
      </c>
      <c r="F460" s="189" t="s">
        <v>787</v>
      </c>
      <c r="G460" s="15" t="s">
        <v>787</v>
      </c>
      <c r="I460" s="10" t="s">
        <v>788</v>
      </c>
      <c r="J460" s="10" t="s">
        <v>26</v>
      </c>
      <c r="K460" s="10" t="s">
        <v>789</v>
      </c>
      <c r="L460" s="10" t="s">
        <v>790</v>
      </c>
      <c r="M460" s="10" t="s">
        <v>26</v>
      </c>
      <c r="N460" s="10" t="s">
        <v>26</v>
      </c>
      <c r="O460" s="10" t="s">
        <v>26</v>
      </c>
      <c r="P460" s="10" t="s">
        <v>791</v>
      </c>
      <c r="Q460" s="10" t="s">
        <v>792</v>
      </c>
      <c r="R460" s="10">
        <f t="shared" si="21"/>
        <v>1</v>
      </c>
      <c r="S460" s="10">
        <f t="shared" si="22"/>
        <v>4</v>
      </c>
      <c r="T460" s="10">
        <f t="shared" si="23"/>
        <v>5</v>
      </c>
      <c r="U460" s="14" t="s">
        <v>184</v>
      </c>
      <c r="V460" s="50"/>
      <c r="W460" s="14" t="s">
        <v>703</v>
      </c>
      <c r="X460" s="14" t="s">
        <v>177</v>
      </c>
      <c r="Y460" s="15"/>
      <c r="Z460" s="187" t="s">
        <v>4130</v>
      </c>
      <c r="AA460" s="187" t="s">
        <v>177</v>
      </c>
      <c r="AB460" s="187" t="s">
        <v>4150</v>
      </c>
      <c r="AC460" s="15"/>
    </row>
    <row r="461" spans="1:29" x14ac:dyDescent="0.2">
      <c r="A461" s="197" t="s">
        <v>4448</v>
      </c>
      <c r="B461" s="15">
        <v>554</v>
      </c>
      <c r="C461" s="15">
        <v>279</v>
      </c>
      <c r="D461" s="15">
        <v>354</v>
      </c>
      <c r="E461" s="15" t="s">
        <v>793</v>
      </c>
      <c r="F461" s="189" t="s">
        <v>793</v>
      </c>
      <c r="G461" s="15" t="s">
        <v>793</v>
      </c>
      <c r="I461" s="25" t="s">
        <v>794</v>
      </c>
      <c r="J461" s="10" t="s">
        <v>795</v>
      </c>
      <c r="K461" s="10" t="s">
        <v>26</v>
      </c>
      <c r="L461" s="10" t="s">
        <v>26</v>
      </c>
      <c r="M461" s="10" t="s">
        <v>26</v>
      </c>
      <c r="N461" s="10" t="s">
        <v>26</v>
      </c>
      <c r="O461" s="10" t="s">
        <v>26</v>
      </c>
      <c r="P461" s="10" t="s">
        <v>26</v>
      </c>
      <c r="Q461" s="10" t="s">
        <v>796</v>
      </c>
      <c r="R461" s="10">
        <f t="shared" si="21"/>
        <v>2</v>
      </c>
      <c r="S461" s="10">
        <f t="shared" si="22"/>
        <v>1</v>
      </c>
      <c r="T461" s="10">
        <f t="shared" si="23"/>
        <v>3</v>
      </c>
      <c r="U461" s="14" t="s">
        <v>184</v>
      </c>
      <c r="V461" s="50"/>
      <c r="W461" s="14" t="s">
        <v>703</v>
      </c>
      <c r="X461" s="14" t="s">
        <v>177</v>
      </c>
      <c r="Y461" s="15"/>
      <c r="Z461" s="187" t="s">
        <v>4130</v>
      </c>
      <c r="AA461" s="187" t="s">
        <v>177</v>
      </c>
      <c r="AB461" s="187" t="s">
        <v>4150</v>
      </c>
      <c r="AC461" s="15"/>
    </row>
    <row r="462" spans="1:29" x14ac:dyDescent="0.2">
      <c r="A462" s="197" t="s">
        <v>4448</v>
      </c>
      <c r="B462" s="15">
        <v>555</v>
      </c>
      <c r="C462" s="15">
        <v>280</v>
      </c>
      <c r="D462" s="15">
        <v>355</v>
      </c>
      <c r="E462" s="15" t="s">
        <v>797</v>
      </c>
      <c r="F462" s="189" t="s">
        <v>797</v>
      </c>
      <c r="G462" s="15" t="s">
        <v>797</v>
      </c>
      <c r="I462" s="25" t="s">
        <v>798</v>
      </c>
      <c r="J462" s="10" t="s">
        <v>799</v>
      </c>
      <c r="K462" s="10" t="s">
        <v>800</v>
      </c>
      <c r="L462" s="10" t="s">
        <v>26</v>
      </c>
      <c r="M462" s="10" t="s">
        <v>26</v>
      </c>
      <c r="N462" s="10" t="s">
        <v>26</v>
      </c>
      <c r="O462" s="10" t="s">
        <v>801</v>
      </c>
      <c r="P462" s="10" t="s">
        <v>26</v>
      </c>
      <c r="Q462" s="10" t="s">
        <v>26</v>
      </c>
      <c r="R462" s="10">
        <f t="shared" si="21"/>
        <v>2</v>
      </c>
      <c r="S462" s="10">
        <f t="shared" si="22"/>
        <v>2</v>
      </c>
      <c r="T462" s="10">
        <f t="shared" si="23"/>
        <v>4</v>
      </c>
      <c r="U462" s="14" t="s">
        <v>184</v>
      </c>
      <c r="V462" s="50"/>
      <c r="W462" s="14" t="s">
        <v>703</v>
      </c>
      <c r="X462" s="14" t="s">
        <v>177</v>
      </c>
      <c r="Y462" s="15"/>
      <c r="Z462" s="187" t="s">
        <v>4130</v>
      </c>
      <c r="AA462" s="187" t="s">
        <v>177</v>
      </c>
      <c r="AB462" s="187" t="s">
        <v>4150</v>
      </c>
      <c r="AC462" s="15"/>
    </row>
    <row r="463" spans="1:29" x14ac:dyDescent="0.2">
      <c r="A463" s="197" t="s">
        <v>4448</v>
      </c>
      <c r="B463" s="15">
        <v>556</v>
      </c>
      <c r="C463" s="15">
        <v>310</v>
      </c>
      <c r="D463" s="15">
        <v>385</v>
      </c>
      <c r="E463" s="15" t="s">
        <v>802</v>
      </c>
      <c r="F463" s="189" t="s">
        <v>802</v>
      </c>
      <c r="G463" s="15" t="s">
        <v>802</v>
      </c>
      <c r="I463" s="25" t="s">
        <v>803</v>
      </c>
      <c r="J463" s="10" t="s">
        <v>26</v>
      </c>
      <c r="K463" s="10" t="s">
        <v>26</v>
      </c>
      <c r="L463" s="10" t="s">
        <v>26</v>
      </c>
      <c r="M463" s="10" t="s">
        <v>804</v>
      </c>
      <c r="N463" s="10" t="s">
        <v>26</v>
      </c>
      <c r="O463" s="10" t="s">
        <v>805</v>
      </c>
      <c r="P463" s="10" t="s">
        <v>26</v>
      </c>
      <c r="Q463" s="10" t="s">
        <v>26</v>
      </c>
      <c r="R463" s="10">
        <f t="shared" si="21"/>
        <v>1</v>
      </c>
      <c r="S463" s="10">
        <f t="shared" si="22"/>
        <v>2</v>
      </c>
      <c r="T463" s="10">
        <f t="shared" si="23"/>
        <v>3</v>
      </c>
      <c r="U463" s="15"/>
      <c r="V463" s="50"/>
      <c r="W463" s="14"/>
      <c r="X463" s="14" t="s">
        <v>177</v>
      </c>
      <c r="Y463" s="15"/>
      <c r="Z463" s="187" t="s">
        <v>4130</v>
      </c>
      <c r="AA463" s="187" t="s">
        <v>177</v>
      </c>
      <c r="AB463" s="187" t="s">
        <v>4150</v>
      </c>
      <c r="AC463" s="15"/>
    </row>
    <row r="464" spans="1:29" x14ac:dyDescent="0.2">
      <c r="A464" s="197" t="s">
        <v>4448</v>
      </c>
      <c r="B464" s="15">
        <v>557</v>
      </c>
      <c r="C464" s="15">
        <v>156</v>
      </c>
      <c r="D464" s="15">
        <v>234</v>
      </c>
      <c r="E464" s="15" t="s">
        <v>806</v>
      </c>
      <c r="F464" s="189" t="s">
        <v>806</v>
      </c>
      <c r="G464" s="15" t="s">
        <v>806</v>
      </c>
      <c r="I464" s="25" t="s">
        <v>807</v>
      </c>
      <c r="J464" s="10" t="s">
        <v>26</v>
      </c>
      <c r="K464" s="10" t="s">
        <v>26</v>
      </c>
      <c r="L464" s="10" t="s">
        <v>26</v>
      </c>
      <c r="M464" s="10" t="s">
        <v>26</v>
      </c>
      <c r="N464" s="10" t="s">
        <v>26</v>
      </c>
      <c r="O464" s="10" t="s">
        <v>808</v>
      </c>
      <c r="P464" s="10" t="s">
        <v>26</v>
      </c>
      <c r="Q464" s="10" t="s">
        <v>26</v>
      </c>
      <c r="R464" s="10">
        <f t="shared" si="21"/>
        <v>1</v>
      </c>
      <c r="S464" s="10">
        <f t="shared" si="22"/>
        <v>1</v>
      </c>
      <c r="T464" s="10">
        <f t="shared" si="23"/>
        <v>2</v>
      </c>
      <c r="U464" s="14" t="s">
        <v>184</v>
      </c>
      <c r="V464" s="50"/>
      <c r="W464" s="14" t="s">
        <v>703</v>
      </c>
      <c r="X464" s="14" t="s">
        <v>177</v>
      </c>
      <c r="Y464" s="15"/>
      <c r="Z464" s="187" t="s">
        <v>4130</v>
      </c>
      <c r="AA464" s="187" t="s">
        <v>177</v>
      </c>
      <c r="AB464" s="187" t="s">
        <v>4150</v>
      </c>
      <c r="AC464" s="15"/>
    </row>
    <row r="465" spans="1:29" x14ac:dyDescent="0.2">
      <c r="A465" s="197" t="s">
        <v>4448</v>
      </c>
      <c r="B465" s="15">
        <v>558</v>
      </c>
      <c r="C465" s="15">
        <v>294</v>
      </c>
      <c r="D465" s="15">
        <v>369</v>
      </c>
      <c r="E465" s="15" t="s">
        <v>809</v>
      </c>
      <c r="F465" s="189" t="s">
        <v>809</v>
      </c>
      <c r="G465" s="15" t="s">
        <v>809</v>
      </c>
      <c r="I465" s="25" t="s">
        <v>810</v>
      </c>
      <c r="J465" s="10" t="s">
        <v>26</v>
      </c>
      <c r="K465" s="10" t="s">
        <v>26</v>
      </c>
      <c r="L465" s="10" t="s">
        <v>26</v>
      </c>
      <c r="M465" s="10" t="s">
        <v>26</v>
      </c>
      <c r="N465" s="10" t="s">
        <v>26</v>
      </c>
      <c r="O465" s="10" t="s">
        <v>811</v>
      </c>
      <c r="P465" s="10" t="s">
        <v>26</v>
      </c>
      <c r="Q465" s="10" t="s">
        <v>26</v>
      </c>
      <c r="R465" s="10">
        <f t="shared" si="21"/>
        <v>1</v>
      </c>
      <c r="S465" s="10">
        <f t="shared" si="22"/>
        <v>1</v>
      </c>
      <c r="T465" s="10">
        <f t="shared" si="23"/>
        <v>2</v>
      </c>
      <c r="U465" s="14" t="s">
        <v>184</v>
      </c>
      <c r="V465" s="50"/>
      <c r="W465" s="14" t="s">
        <v>703</v>
      </c>
      <c r="X465" s="14" t="s">
        <v>177</v>
      </c>
      <c r="Y465" s="15"/>
      <c r="Z465" s="187" t="s">
        <v>4130</v>
      </c>
      <c r="AA465" s="187" t="s">
        <v>177</v>
      </c>
      <c r="AB465" s="187" t="s">
        <v>4150</v>
      </c>
      <c r="AC465" s="15"/>
    </row>
    <row r="466" spans="1:29" x14ac:dyDescent="0.2">
      <c r="A466" s="197" t="s">
        <v>4448</v>
      </c>
      <c r="B466" s="15">
        <v>559</v>
      </c>
      <c r="C466" s="15">
        <v>356</v>
      </c>
      <c r="D466" s="15">
        <v>432</v>
      </c>
      <c r="E466" s="15" t="s">
        <v>812</v>
      </c>
      <c r="F466" s="189" t="s">
        <v>812</v>
      </c>
      <c r="G466" s="15" t="s">
        <v>812</v>
      </c>
      <c r="I466" s="10" t="s">
        <v>813</v>
      </c>
      <c r="J466" s="10" t="s">
        <v>814</v>
      </c>
      <c r="K466" s="25" t="s">
        <v>815</v>
      </c>
      <c r="L466" s="10" t="s">
        <v>26</v>
      </c>
      <c r="M466" s="10" t="s">
        <v>26</v>
      </c>
      <c r="N466" s="10" t="s">
        <v>26</v>
      </c>
      <c r="O466" s="10" t="s">
        <v>816</v>
      </c>
      <c r="P466" s="10" t="s">
        <v>26</v>
      </c>
      <c r="Q466" s="10" t="s">
        <v>26</v>
      </c>
      <c r="R466" s="10">
        <f t="shared" si="21"/>
        <v>2</v>
      </c>
      <c r="S466" s="10">
        <f t="shared" si="22"/>
        <v>2</v>
      </c>
      <c r="T466" s="10">
        <f t="shared" si="23"/>
        <v>4</v>
      </c>
      <c r="U466" s="14" t="s">
        <v>184</v>
      </c>
      <c r="V466" s="50"/>
      <c r="W466" s="14" t="s">
        <v>703</v>
      </c>
      <c r="X466" s="14" t="s">
        <v>177</v>
      </c>
      <c r="Y466" s="15"/>
      <c r="Z466" s="187" t="s">
        <v>4130</v>
      </c>
      <c r="AA466" s="187" t="s">
        <v>177</v>
      </c>
      <c r="AB466" s="187" t="s">
        <v>4150</v>
      </c>
      <c r="AC466" s="15"/>
    </row>
    <row r="467" spans="1:29" x14ac:dyDescent="0.2">
      <c r="A467" s="197" t="s">
        <v>4448</v>
      </c>
      <c r="B467" s="15">
        <v>560</v>
      </c>
      <c r="C467" s="15">
        <v>343</v>
      </c>
      <c r="D467" s="15">
        <v>418</v>
      </c>
      <c r="E467" s="15" t="s">
        <v>817</v>
      </c>
      <c r="F467" s="189" t="s">
        <v>817</v>
      </c>
      <c r="G467" s="15" t="s">
        <v>817</v>
      </c>
      <c r="I467" s="25" t="s">
        <v>818</v>
      </c>
      <c r="J467" s="10" t="s">
        <v>819</v>
      </c>
      <c r="K467" s="10" t="s">
        <v>26</v>
      </c>
      <c r="L467" s="10" t="s">
        <v>26</v>
      </c>
      <c r="M467" s="10" t="s">
        <v>26</v>
      </c>
      <c r="N467" s="10" t="s">
        <v>26</v>
      </c>
      <c r="O467" s="10" t="s">
        <v>26</v>
      </c>
      <c r="P467" s="10" t="s">
        <v>26</v>
      </c>
      <c r="Q467" s="10" t="s">
        <v>820</v>
      </c>
      <c r="R467" s="10">
        <f t="shared" si="21"/>
        <v>2</v>
      </c>
      <c r="S467" s="10">
        <f t="shared" si="22"/>
        <v>1</v>
      </c>
      <c r="T467" s="10">
        <f t="shared" si="23"/>
        <v>3</v>
      </c>
      <c r="U467" s="14" t="s">
        <v>184</v>
      </c>
      <c r="V467" s="50"/>
      <c r="W467" s="14" t="s">
        <v>703</v>
      </c>
      <c r="X467" s="14" t="s">
        <v>177</v>
      </c>
      <c r="Y467" s="15"/>
      <c r="Z467" s="187" t="s">
        <v>4130</v>
      </c>
      <c r="AA467" s="187" t="s">
        <v>177</v>
      </c>
      <c r="AB467" s="187" t="s">
        <v>4150</v>
      </c>
      <c r="AC467" s="15"/>
    </row>
    <row r="468" spans="1:29" x14ac:dyDescent="0.2">
      <c r="A468" s="197" t="s">
        <v>4448</v>
      </c>
      <c r="B468" s="15">
        <v>561</v>
      </c>
      <c r="C468" s="15">
        <v>262</v>
      </c>
      <c r="D468" s="15">
        <v>337</v>
      </c>
      <c r="E468" s="15" t="s">
        <v>821</v>
      </c>
      <c r="F468" s="189" t="s">
        <v>821</v>
      </c>
      <c r="G468" s="15" t="s">
        <v>821</v>
      </c>
      <c r="I468" s="25" t="s">
        <v>822</v>
      </c>
      <c r="J468" s="10" t="s">
        <v>26</v>
      </c>
      <c r="K468" s="10" t="s">
        <v>26</v>
      </c>
      <c r="L468" s="10" t="s">
        <v>26</v>
      </c>
      <c r="M468" s="10" t="s">
        <v>26</v>
      </c>
      <c r="N468" s="10" t="s">
        <v>26</v>
      </c>
      <c r="O468" s="10" t="s">
        <v>26</v>
      </c>
      <c r="P468" s="10" t="s">
        <v>26</v>
      </c>
      <c r="Q468" s="10" t="s">
        <v>26</v>
      </c>
      <c r="R468" s="10">
        <f t="shared" si="21"/>
        <v>1</v>
      </c>
      <c r="S468" s="10">
        <f t="shared" si="22"/>
        <v>0</v>
      </c>
      <c r="T468" s="10">
        <f t="shared" si="23"/>
        <v>1</v>
      </c>
      <c r="U468" s="14" t="s">
        <v>184</v>
      </c>
      <c r="V468" s="50"/>
      <c r="W468" s="14" t="s">
        <v>703</v>
      </c>
      <c r="X468" s="14" t="s">
        <v>177</v>
      </c>
      <c r="Y468" s="15"/>
      <c r="Z468" s="187" t="s">
        <v>4130</v>
      </c>
      <c r="AA468" s="187" t="s">
        <v>177</v>
      </c>
      <c r="AB468" s="187" t="s">
        <v>4150</v>
      </c>
      <c r="AC468" s="15"/>
    </row>
    <row r="469" spans="1:29" x14ac:dyDescent="0.2">
      <c r="A469" s="197" t="s">
        <v>4448</v>
      </c>
      <c r="B469" s="15">
        <v>562</v>
      </c>
      <c r="C469" s="15">
        <v>155</v>
      </c>
      <c r="D469" s="15">
        <v>233</v>
      </c>
      <c r="E469" s="15" t="s">
        <v>823</v>
      </c>
      <c r="F469" s="189" t="s">
        <v>823</v>
      </c>
      <c r="G469" s="15" t="s">
        <v>823</v>
      </c>
      <c r="I469" s="25" t="s">
        <v>824</v>
      </c>
      <c r="J469" s="10" t="s">
        <v>825</v>
      </c>
      <c r="K469" s="10" t="s">
        <v>826</v>
      </c>
      <c r="L469" s="10" t="s">
        <v>26</v>
      </c>
      <c r="M469" s="10" t="s">
        <v>26</v>
      </c>
      <c r="N469" s="10" t="s">
        <v>26</v>
      </c>
      <c r="O469" s="10" t="s">
        <v>827</v>
      </c>
      <c r="P469" s="10" t="s">
        <v>26</v>
      </c>
      <c r="Q469" s="10" t="s">
        <v>26</v>
      </c>
      <c r="R469" s="10">
        <f t="shared" si="21"/>
        <v>2</v>
      </c>
      <c r="S469" s="10">
        <f t="shared" si="22"/>
        <v>2</v>
      </c>
      <c r="T469" s="10">
        <f t="shared" si="23"/>
        <v>4</v>
      </c>
      <c r="U469" s="14" t="s">
        <v>184</v>
      </c>
      <c r="V469" s="50"/>
      <c r="W469" s="14" t="s">
        <v>703</v>
      </c>
      <c r="X469" s="14" t="s">
        <v>177</v>
      </c>
      <c r="Y469" s="15"/>
      <c r="Z469" s="187" t="s">
        <v>4130</v>
      </c>
      <c r="AA469" s="187" t="s">
        <v>177</v>
      </c>
      <c r="AB469" s="187" t="s">
        <v>4150</v>
      </c>
      <c r="AC469" s="15"/>
    </row>
    <row r="470" spans="1:29" x14ac:dyDescent="0.2">
      <c r="A470" s="197" t="s">
        <v>4448</v>
      </c>
      <c r="B470" s="15">
        <v>563</v>
      </c>
      <c r="C470" s="15">
        <v>349</v>
      </c>
      <c r="D470" s="15">
        <v>424</v>
      </c>
      <c r="E470" s="15" t="s">
        <v>828</v>
      </c>
      <c r="F470" s="189" t="s">
        <v>828</v>
      </c>
      <c r="G470" s="15" t="s">
        <v>828</v>
      </c>
      <c r="I470" s="10" t="s">
        <v>829</v>
      </c>
      <c r="J470" s="10" t="s">
        <v>26</v>
      </c>
      <c r="K470" s="10" t="s">
        <v>830</v>
      </c>
      <c r="L470" s="10" t="s">
        <v>831</v>
      </c>
      <c r="M470" s="10" t="s">
        <v>26</v>
      </c>
      <c r="N470" s="10" t="s">
        <v>26</v>
      </c>
      <c r="O470" s="10" t="s">
        <v>26</v>
      </c>
      <c r="P470" s="10" t="s">
        <v>832</v>
      </c>
      <c r="Q470" s="10" t="s">
        <v>833</v>
      </c>
      <c r="R470" s="10">
        <f t="shared" si="21"/>
        <v>1</v>
      </c>
      <c r="S470" s="10">
        <f t="shared" si="22"/>
        <v>4</v>
      </c>
      <c r="T470" s="10">
        <f t="shared" si="23"/>
        <v>5</v>
      </c>
      <c r="U470" s="14" t="s">
        <v>184</v>
      </c>
      <c r="V470" s="50"/>
      <c r="W470" s="14" t="s">
        <v>703</v>
      </c>
      <c r="X470" s="14" t="s">
        <v>177</v>
      </c>
      <c r="Y470" s="15"/>
      <c r="Z470" s="187" t="s">
        <v>4130</v>
      </c>
      <c r="AA470" s="187" t="s">
        <v>177</v>
      </c>
      <c r="AB470" s="187" t="s">
        <v>4150</v>
      </c>
      <c r="AC470" s="15"/>
    </row>
    <row r="471" spans="1:29" x14ac:dyDescent="0.2">
      <c r="A471" s="197" t="s">
        <v>4448</v>
      </c>
      <c r="B471" s="15">
        <v>564</v>
      </c>
      <c r="C471" s="15">
        <v>240</v>
      </c>
      <c r="D471" s="15">
        <v>315</v>
      </c>
      <c r="E471" s="15" t="s">
        <v>834</v>
      </c>
      <c r="F471" s="189" t="s">
        <v>834</v>
      </c>
      <c r="G471" s="15" t="s">
        <v>834</v>
      </c>
      <c r="I471" s="10" t="s">
        <v>835</v>
      </c>
      <c r="J471" s="10" t="s">
        <v>836</v>
      </c>
      <c r="K471" s="10" t="s">
        <v>26</v>
      </c>
      <c r="L471" s="10" t="s">
        <v>26</v>
      </c>
      <c r="M471" s="10" t="s">
        <v>26</v>
      </c>
      <c r="N471" s="10" t="s">
        <v>26</v>
      </c>
      <c r="O471" s="10" t="s">
        <v>26</v>
      </c>
      <c r="P471" s="10" t="s">
        <v>26</v>
      </c>
      <c r="Q471" s="10" t="s">
        <v>837</v>
      </c>
      <c r="R471" s="10">
        <f t="shared" si="21"/>
        <v>2</v>
      </c>
      <c r="S471" s="10">
        <f t="shared" si="22"/>
        <v>1</v>
      </c>
      <c r="T471" s="10">
        <f t="shared" si="23"/>
        <v>3</v>
      </c>
      <c r="U471" s="15"/>
      <c r="V471" s="50"/>
      <c r="W471" s="14" t="s">
        <v>703</v>
      </c>
      <c r="X471" s="14" t="s">
        <v>177</v>
      </c>
      <c r="Y471" s="15"/>
      <c r="Z471" s="187" t="s">
        <v>4130</v>
      </c>
      <c r="AA471" s="187" t="s">
        <v>177</v>
      </c>
      <c r="AB471" s="187" t="s">
        <v>4150</v>
      </c>
      <c r="AC471" s="15"/>
    </row>
    <row r="472" spans="1:29" x14ac:dyDescent="0.2">
      <c r="A472" s="197" t="s">
        <v>4448</v>
      </c>
      <c r="B472" s="15">
        <v>565</v>
      </c>
      <c r="C472" s="15">
        <v>241</v>
      </c>
      <c r="D472" s="15">
        <v>316</v>
      </c>
      <c r="E472" s="15" t="s">
        <v>838</v>
      </c>
      <c r="F472" s="189" t="s">
        <v>838</v>
      </c>
      <c r="G472" s="15" t="s">
        <v>838</v>
      </c>
      <c r="I472" s="10" t="s">
        <v>839</v>
      </c>
      <c r="J472" s="10" t="s">
        <v>840</v>
      </c>
      <c r="K472" s="10" t="s">
        <v>841</v>
      </c>
      <c r="L472" s="10" t="s">
        <v>842</v>
      </c>
      <c r="M472" s="10" t="s">
        <v>26</v>
      </c>
      <c r="N472" s="10" t="s">
        <v>26</v>
      </c>
      <c r="O472" s="10" t="s">
        <v>26</v>
      </c>
      <c r="P472" s="10" t="s">
        <v>843</v>
      </c>
      <c r="Q472" s="10" t="s">
        <v>844</v>
      </c>
      <c r="R472" s="10">
        <f t="shared" si="21"/>
        <v>2</v>
      </c>
      <c r="S472" s="10">
        <f t="shared" si="22"/>
        <v>4</v>
      </c>
      <c r="T472" s="10">
        <f t="shared" si="23"/>
        <v>6</v>
      </c>
      <c r="U472" s="14" t="s">
        <v>184</v>
      </c>
      <c r="V472" s="50"/>
      <c r="W472" s="14" t="s">
        <v>703</v>
      </c>
      <c r="X472" s="14" t="s">
        <v>177</v>
      </c>
      <c r="Y472" s="15"/>
      <c r="Z472" s="187" t="s">
        <v>4130</v>
      </c>
      <c r="AA472" s="187" t="s">
        <v>177</v>
      </c>
      <c r="AB472" s="187" t="s">
        <v>4150</v>
      </c>
      <c r="AC472" s="15"/>
    </row>
    <row r="473" spans="1:29" x14ac:dyDescent="0.2">
      <c r="A473" s="197" t="s">
        <v>4448</v>
      </c>
      <c r="B473" s="15">
        <v>566</v>
      </c>
      <c r="C473" s="15">
        <v>233</v>
      </c>
      <c r="D473" s="15">
        <v>308</v>
      </c>
      <c r="E473" s="15" t="s">
        <v>845</v>
      </c>
      <c r="F473" s="189" t="s">
        <v>845</v>
      </c>
      <c r="G473" s="15" t="s">
        <v>845</v>
      </c>
      <c r="I473" s="10" t="s">
        <v>846</v>
      </c>
      <c r="J473" s="10" t="s">
        <v>26</v>
      </c>
      <c r="K473" s="10" t="s">
        <v>847</v>
      </c>
      <c r="L473" s="10" t="s">
        <v>848</v>
      </c>
      <c r="M473" s="10" t="s">
        <v>26</v>
      </c>
      <c r="N473" s="10" t="s">
        <v>26</v>
      </c>
      <c r="O473" s="10" t="s">
        <v>26</v>
      </c>
      <c r="P473" s="10" t="s">
        <v>849</v>
      </c>
      <c r="Q473" s="10" t="s">
        <v>850</v>
      </c>
      <c r="R473" s="10">
        <f t="shared" si="21"/>
        <v>1</v>
      </c>
      <c r="S473" s="10">
        <f t="shared" si="22"/>
        <v>4</v>
      </c>
      <c r="T473" s="10">
        <f t="shared" si="23"/>
        <v>5</v>
      </c>
      <c r="U473" s="14" t="s">
        <v>184</v>
      </c>
      <c r="V473" s="50"/>
      <c r="W473" s="14" t="s">
        <v>703</v>
      </c>
      <c r="X473" s="14" t="s">
        <v>177</v>
      </c>
      <c r="Y473" s="15"/>
      <c r="Z473" s="187" t="s">
        <v>4130</v>
      </c>
      <c r="AA473" s="187" t="s">
        <v>177</v>
      </c>
      <c r="AB473" s="187" t="s">
        <v>4150</v>
      </c>
      <c r="AC473" s="15"/>
    </row>
    <row r="474" spans="1:29" x14ac:dyDescent="0.2">
      <c r="A474" s="197" t="s">
        <v>4448</v>
      </c>
      <c r="B474" s="15">
        <v>567</v>
      </c>
      <c r="C474" s="15">
        <v>263</v>
      </c>
      <c r="D474" s="15">
        <v>338</v>
      </c>
      <c r="E474" s="15" t="s">
        <v>851</v>
      </c>
      <c r="F474" s="189" t="s">
        <v>851</v>
      </c>
      <c r="G474" s="15" t="s">
        <v>851</v>
      </c>
      <c r="I474" s="10" t="s">
        <v>852</v>
      </c>
      <c r="J474" s="10" t="s">
        <v>26</v>
      </c>
      <c r="K474" s="10" t="s">
        <v>853</v>
      </c>
      <c r="L474" s="10" t="s">
        <v>854</v>
      </c>
      <c r="M474" s="10" t="s">
        <v>26</v>
      </c>
      <c r="N474" s="10" t="s">
        <v>26</v>
      </c>
      <c r="O474" s="10" t="s">
        <v>26</v>
      </c>
      <c r="P474" s="10" t="s">
        <v>855</v>
      </c>
      <c r="Q474" s="10" t="s">
        <v>856</v>
      </c>
      <c r="R474" s="10">
        <f t="shared" si="21"/>
        <v>1</v>
      </c>
      <c r="S474" s="10">
        <f t="shared" si="22"/>
        <v>4</v>
      </c>
      <c r="T474" s="10">
        <f t="shared" si="23"/>
        <v>5</v>
      </c>
      <c r="U474" s="14" t="s">
        <v>184</v>
      </c>
      <c r="V474" s="50"/>
      <c r="W474" s="14" t="s">
        <v>703</v>
      </c>
      <c r="X474" s="14" t="s">
        <v>177</v>
      </c>
      <c r="Y474" s="15"/>
      <c r="Z474" s="187" t="s">
        <v>4130</v>
      </c>
      <c r="AA474" s="187" t="s">
        <v>177</v>
      </c>
      <c r="AB474" s="187" t="s">
        <v>4150</v>
      </c>
      <c r="AC474" s="15"/>
    </row>
    <row r="475" spans="1:29" x14ac:dyDescent="0.2">
      <c r="A475" s="197" t="s">
        <v>4448</v>
      </c>
      <c r="B475" s="15">
        <v>568</v>
      </c>
      <c r="C475" s="15">
        <v>342</v>
      </c>
      <c r="D475" s="15">
        <v>417</v>
      </c>
      <c r="E475" s="15" t="s">
        <v>857</v>
      </c>
      <c r="F475" s="189" t="s">
        <v>857</v>
      </c>
      <c r="G475" s="15" t="s">
        <v>857</v>
      </c>
      <c r="I475" s="10" t="s">
        <v>858</v>
      </c>
      <c r="J475" s="10" t="s">
        <v>26</v>
      </c>
      <c r="K475" s="10" t="s">
        <v>859</v>
      </c>
      <c r="L475" s="10" t="s">
        <v>860</v>
      </c>
      <c r="M475" s="10" t="s">
        <v>26</v>
      </c>
      <c r="N475" s="10" t="s">
        <v>26</v>
      </c>
      <c r="O475" s="10" t="s">
        <v>26</v>
      </c>
      <c r="P475" s="10" t="s">
        <v>861</v>
      </c>
      <c r="Q475" s="10" t="s">
        <v>862</v>
      </c>
      <c r="R475" s="10">
        <f t="shared" si="21"/>
        <v>1</v>
      </c>
      <c r="S475" s="10">
        <f t="shared" si="22"/>
        <v>4</v>
      </c>
      <c r="T475" s="10">
        <f t="shared" si="23"/>
        <v>5</v>
      </c>
      <c r="U475" s="14" t="s">
        <v>184</v>
      </c>
      <c r="V475" s="50"/>
      <c r="W475" s="14" t="s">
        <v>703</v>
      </c>
      <c r="X475" s="14" t="s">
        <v>177</v>
      </c>
      <c r="Y475" s="15"/>
      <c r="Z475" s="187" t="s">
        <v>4130</v>
      </c>
      <c r="AA475" s="187" t="s">
        <v>177</v>
      </c>
      <c r="AB475" s="187" t="s">
        <v>4150</v>
      </c>
      <c r="AC475" s="15"/>
    </row>
    <row r="476" spans="1:29" x14ac:dyDescent="0.2">
      <c r="A476" s="197" t="s">
        <v>4448</v>
      </c>
      <c r="B476" s="15">
        <v>569</v>
      </c>
      <c r="C476" s="15">
        <v>341</v>
      </c>
      <c r="D476" s="15">
        <v>416</v>
      </c>
      <c r="E476" s="15" t="s">
        <v>863</v>
      </c>
      <c r="F476" s="189" t="s">
        <v>863</v>
      </c>
      <c r="G476" s="15" t="s">
        <v>863</v>
      </c>
      <c r="I476" s="10" t="s">
        <v>864</v>
      </c>
      <c r="J476" s="10" t="s">
        <v>865</v>
      </c>
      <c r="K476" s="10" t="s">
        <v>26</v>
      </c>
      <c r="L476" s="10" t="s">
        <v>26</v>
      </c>
      <c r="M476" s="10" t="s">
        <v>26</v>
      </c>
      <c r="N476" s="10" t="s">
        <v>26</v>
      </c>
      <c r="O476" s="10" t="s">
        <v>26</v>
      </c>
      <c r="P476" s="10" t="s">
        <v>26</v>
      </c>
      <c r="Q476" s="10" t="s">
        <v>866</v>
      </c>
      <c r="R476" s="10">
        <f t="shared" si="21"/>
        <v>2</v>
      </c>
      <c r="S476" s="10">
        <f t="shared" si="22"/>
        <v>1</v>
      </c>
      <c r="T476" s="10">
        <f t="shared" si="23"/>
        <v>3</v>
      </c>
      <c r="U476" s="15"/>
      <c r="V476" s="50"/>
      <c r="W476" s="14" t="s">
        <v>703</v>
      </c>
      <c r="X476" s="14" t="s">
        <v>177</v>
      </c>
      <c r="Y476" s="15"/>
      <c r="Z476" s="187" t="s">
        <v>4130</v>
      </c>
      <c r="AA476" s="187" t="s">
        <v>177</v>
      </c>
      <c r="AB476" s="187" t="s">
        <v>4150</v>
      </c>
      <c r="AC476" s="15"/>
    </row>
    <row r="477" spans="1:29" x14ac:dyDescent="0.2">
      <c r="A477" s="197" t="s">
        <v>4448</v>
      </c>
      <c r="B477" s="15">
        <v>570</v>
      </c>
      <c r="C477" s="15">
        <v>276</v>
      </c>
      <c r="D477" s="15">
        <v>351</v>
      </c>
      <c r="E477" s="15" t="s">
        <v>867</v>
      </c>
      <c r="F477" s="189" t="s">
        <v>867</v>
      </c>
      <c r="G477" s="15" t="s">
        <v>867</v>
      </c>
      <c r="I477" s="25" t="s">
        <v>868</v>
      </c>
      <c r="J477" s="10" t="s">
        <v>26</v>
      </c>
      <c r="K477" s="10" t="s">
        <v>26</v>
      </c>
      <c r="L477" s="10" t="s">
        <v>26</v>
      </c>
      <c r="M477" s="10" t="s">
        <v>26</v>
      </c>
      <c r="N477" s="10" t="s">
        <v>26</v>
      </c>
      <c r="O477" s="10" t="s">
        <v>26</v>
      </c>
      <c r="P477" s="10" t="s">
        <v>26</v>
      </c>
      <c r="Q477" s="10" t="s">
        <v>26</v>
      </c>
      <c r="R477" s="10">
        <f t="shared" si="21"/>
        <v>1</v>
      </c>
      <c r="S477" s="10">
        <f t="shared" si="22"/>
        <v>0</v>
      </c>
      <c r="T477" s="10">
        <f t="shared" si="23"/>
        <v>1</v>
      </c>
      <c r="U477" s="15"/>
      <c r="V477" s="50"/>
      <c r="W477" s="14" t="s">
        <v>703</v>
      </c>
      <c r="X477" s="14" t="s">
        <v>177</v>
      </c>
      <c r="Y477" s="15"/>
      <c r="Z477" s="187" t="s">
        <v>4130</v>
      </c>
      <c r="AA477" s="187" t="s">
        <v>177</v>
      </c>
      <c r="AB477" s="187" t="s">
        <v>4150</v>
      </c>
      <c r="AC477" s="15"/>
    </row>
    <row r="478" spans="1:29" ht="36" x14ac:dyDescent="0.2">
      <c r="A478" s="197" t="s">
        <v>4448</v>
      </c>
      <c r="B478" s="15">
        <v>571</v>
      </c>
      <c r="C478" s="15">
        <v>389</v>
      </c>
      <c r="D478" s="15">
        <v>483</v>
      </c>
      <c r="E478" s="15" t="s">
        <v>869</v>
      </c>
      <c r="F478" s="190" t="s">
        <v>870</v>
      </c>
      <c r="G478" s="26" t="s">
        <v>870</v>
      </c>
      <c r="I478" s="10" t="s">
        <v>871</v>
      </c>
      <c r="J478" s="10" t="s">
        <v>872</v>
      </c>
      <c r="K478" s="10" t="s">
        <v>26</v>
      </c>
      <c r="L478" s="10" t="s">
        <v>26</v>
      </c>
      <c r="M478" s="10" t="s">
        <v>26</v>
      </c>
      <c r="N478" s="10" t="s">
        <v>26</v>
      </c>
      <c r="O478" s="10" t="s">
        <v>26</v>
      </c>
      <c r="P478" s="10" t="s">
        <v>26</v>
      </c>
      <c r="Q478" s="10" t="s">
        <v>110</v>
      </c>
      <c r="R478" s="10">
        <f t="shared" si="21"/>
        <v>2</v>
      </c>
      <c r="S478" s="10">
        <f t="shared" si="22"/>
        <v>1</v>
      </c>
      <c r="T478" s="10">
        <f t="shared" si="23"/>
        <v>3</v>
      </c>
      <c r="U478" s="15"/>
      <c r="V478" s="50" t="s">
        <v>873</v>
      </c>
      <c r="W478" s="14" t="s">
        <v>703</v>
      </c>
      <c r="X478" s="14" t="s">
        <v>177</v>
      </c>
      <c r="Y478" s="15"/>
      <c r="Z478" s="187" t="s">
        <v>4130</v>
      </c>
      <c r="AA478" s="187" t="s">
        <v>177</v>
      </c>
      <c r="AB478" s="187" t="s">
        <v>4150</v>
      </c>
      <c r="AC478" s="15"/>
    </row>
    <row r="479" spans="1:29" x14ac:dyDescent="0.2">
      <c r="A479" s="197" t="s">
        <v>4448</v>
      </c>
      <c r="B479" s="15">
        <v>572</v>
      </c>
      <c r="C479" s="15">
        <v>166</v>
      </c>
      <c r="D479" s="15">
        <v>244</v>
      </c>
      <c r="E479" s="15" t="s">
        <v>874</v>
      </c>
      <c r="F479" s="189" t="s">
        <v>874</v>
      </c>
      <c r="G479" s="57" t="s">
        <v>874</v>
      </c>
      <c r="I479" s="10" t="s">
        <v>875</v>
      </c>
      <c r="J479" s="25" t="s">
        <v>876</v>
      </c>
      <c r="K479" s="10" t="s">
        <v>26</v>
      </c>
      <c r="L479" s="10" t="s">
        <v>26</v>
      </c>
      <c r="M479" s="10" t="s">
        <v>26</v>
      </c>
      <c r="N479" s="10" t="s">
        <v>26</v>
      </c>
      <c r="O479" s="10" t="s">
        <v>26</v>
      </c>
      <c r="P479" s="10" t="s">
        <v>26</v>
      </c>
      <c r="Q479" s="10" t="s">
        <v>877</v>
      </c>
      <c r="R479" s="10">
        <f t="shared" si="21"/>
        <v>2</v>
      </c>
      <c r="S479" s="10">
        <f t="shared" si="22"/>
        <v>1</v>
      </c>
      <c r="T479" s="10">
        <f t="shared" si="23"/>
        <v>3</v>
      </c>
      <c r="U479" s="15"/>
      <c r="V479" s="50"/>
      <c r="W479" s="14" t="s">
        <v>703</v>
      </c>
      <c r="X479" s="14" t="s">
        <v>177</v>
      </c>
      <c r="Y479" s="15"/>
      <c r="Z479" s="187" t="s">
        <v>4130</v>
      </c>
      <c r="AA479" s="187" t="s">
        <v>177</v>
      </c>
      <c r="AB479" s="187" t="s">
        <v>4150</v>
      </c>
      <c r="AC479" s="15"/>
    </row>
    <row r="480" spans="1:29" x14ac:dyDescent="0.2">
      <c r="A480" s="197" t="s">
        <v>4448</v>
      </c>
      <c r="B480" s="15">
        <v>573</v>
      </c>
      <c r="C480" s="15">
        <v>217</v>
      </c>
      <c r="D480" s="15">
        <v>293</v>
      </c>
      <c r="E480" s="15" t="s">
        <v>878</v>
      </c>
      <c r="F480" s="189" t="s">
        <v>878</v>
      </c>
      <c r="G480" s="15" t="s">
        <v>878</v>
      </c>
      <c r="I480" s="25" t="s">
        <v>879</v>
      </c>
      <c r="J480" s="10" t="s">
        <v>880</v>
      </c>
      <c r="K480" s="10" t="s">
        <v>26</v>
      </c>
      <c r="L480" s="10" t="s">
        <v>26</v>
      </c>
      <c r="M480" s="10" t="s">
        <v>26</v>
      </c>
      <c r="N480" s="10" t="s">
        <v>26</v>
      </c>
      <c r="O480" s="10" t="s">
        <v>26</v>
      </c>
      <c r="P480" s="10" t="s">
        <v>26</v>
      </c>
      <c r="Q480" s="10" t="s">
        <v>881</v>
      </c>
      <c r="R480" s="10">
        <f t="shared" si="21"/>
        <v>2</v>
      </c>
      <c r="S480" s="10">
        <f t="shared" si="22"/>
        <v>1</v>
      </c>
      <c r="T480" s="10">
        <f t="shared" si="23"/>
        <v>3</v>
      </c>
      <c r="U480" s="15"/>
      <c r="V480" s="50"/>
      <c r="W480" s="14" t="s">
        <v>703</v>
      </c>
      <c r="X480" s="14" t="s">
        <v>177</v>
      </c>
      <c r="Y480" s="15"/>
      <c r="Z480" s="187" t="s">
        <v>4130</v>
      </c>
      <c r="AA480" s="187" t="s">
        <v>177</v>
      </c>
      <c r="AB480" s="187" t="s">
        <v>4150</v>
      </c>
      <c r="AC480" s="15"/>
    </row>
    <row r="481" spans="1:29" x14ac:dyDescent="0.2">
      <c r="A481" s="197" t="s">
        <v>4448</v>
      </c>
      <c r="B481" s="15">
        <v>574</v>
      </c>
      <c r="C481" s="15">
        <v>147</v>
      </c>
      <c r="D481" s="15">
        <v>225</v>
      </c>
      <c r="E481" s="15" t="s">
        <v>882</v>
      </c>
      <c r="F481" s="189" t="s">
        <v>882</v>
      </c>
      <c r="G481" s="15" t="s">
        <v>882</v>
      </c>
      <c r="I481" s="10" t="s">
        <v>883</v>
      </c>
      <c r="J481" s="10" t="s">
        <v>26</v>
      </c>
      <c r="K481" s="10" t="s">
        <v>884</v>
      </c>
      <c r="L481" s="10" t="s">
        <v>885</v>
      </c>
      <c r="M481" s="10" t="s">
        <v>26</v>
      </c>
      <c r="N481" s="10" t="s">
        <v>26</v>
      </c>
      <c r="O481" s="10" t="s">
        <v>26</v>
      </c>
      <c r="P481" s="10" t="s">
        <v>886</v>
      </c>
      <c r="Q481" s="10" t="s">
        <v>887</v>
      </c>
      <c r="R481" s="10">
        <f t="shared" si="21"/>
        <v>1</v>
      </c>
      <c r="S481" s="10">
        <f t="shared" si="22"/>
        <v>4</v>
      </c>
      <c r="T481" s="10">
        <f t="shared" si="23"/>
        <v>5</v>
      </c>
      <c r="U481" s="14" t="s">
        <v>184</v>
      </c>
      <c r="V481" s="50"/>
      <c r="W481" s="14" t="s">
        <v>703</v>
      </c>
      <c r="X481" s="14" t="s">
        <v>177</v>
      </c>
      <c r="Y481" s="15"/>
      <c r="Z481" s="187" t="s">
        <v>4130</v>
      </c>
      <c r="AA481" s="187" t="s">
        <v>177</v>
      </c>
      <c r="AB481" s="187" t="s">
        <v>4150</v>
      </c>
      <c r="AC481" s="15"/>
    </row>
    <row r="482" spans="1:29" x14ac:dyDescent="0.2">
      <c r="A482" s="197" t="s">
        <v>4448</v>
      </c>
      <c r="B482" s="15">
        <v>575</v>
      </c>
      <c r="C482" s="15">
        <v>225</v>
      </c>
      <c r="D482" s="15">
        <v>301</v>
      </c>
      <c r="E482" s="15" t="s">
        <v>888</v>
      </c>
      <c r="F482" s="189" t="s">
        <v>888</v>
      </c>
      <c r="G482" s="15" t="s">
        <v>888</v>
      </c>
      <c r="I482" s="25" t="s">
        <v>889</v>
      </c>
      <c r="J482" s="10" t="s">
        <v>890</v>
      </c>
      <c r="K482" s="25" t="s">
        <v>891</v>
      </c>
      <c r="L482" s="10" t="s">
        <v>26</v>
      </c>
      <c r="M482" s="10" t="s">
        <v>26</v>
      </c>
      <c r="N482" s="10" t="s">
        <v>26</v>
      </c>
      <c r="O482" s="10" t="s">
        <v>892</v>
      </c>
      <c r="P482" s="10" t="s">
        <v>26</v>
      </c>
      <c r="Q482" s="10" t="s">
        <v>26</v>
      </c>
      <c r="R482" s="10">
        <f t="shared" si="21"/>
        <v>2</v>
      </c>
      <c r="S482" s="10">
        <f t="shared" si="22"/>
        <v>2</v>
      </c>
      <c r="T482" s="10">
        <f t="shared" si="23"/>
        <v>4</v>
      </c>
      <c r="U482" s="14" t="s">
        <v>184</v>
      </c>
      <c r="V482" s="50"/>
      <c r="W482" s="14" t="s">
        <v>703</v>
      </c>
      <c r="X482" s="14" t="s">
        <v>177</v>
      </c>
      <c r="Y482" s="15"/>
      <c r="Z482" s="187" t="s">
        <v>4130</v>
      </c>
      <c r="AA482" s="187" t="s">
        <v>177</v>
      </c>
      <c r="AB482" s="187" t="s">
        <v>4150</v>
      </c>
      <c r="AC482" s="15"/>
    </row>
    <row r="483" spans="1:29" x14ac:dyDescent="0.2">
      <c r="A483" s="197" t="s">
        <v>4448</v>
      </c>
      <c r="B483" s="15">
        <v>576</v>
      </c>
      <c r="C483" s="15">
        <v>152</v>
      </c>
      <c r="D483" s="15">
        <v>230</v>
      </c>
      <c r="E483" s="15" t="s">
        <v>893</v>
      </c>
      <c r="F483" s="189" t="s">
        <v>893</v>
      </c>
      <c r="G483" s="15" t="s">
        <v>893</v>
      </c>
      <c r="I483" s="25" t="s">
        <v>894</v>
      </c>
      <c r="J483" s="10" t="s">
        <v>26</v>
      </c>
      <c r="K483" s="10" t="s">
        <v>895</v>
      </c>
      <c r="L483" s="25" t="s">
        <v>896</v>
      </c>
      <c r="M483" s="10" t="s">
        <v>897</v>
      </c>
      <c r="N483" s="10" t="s">
        <v>898</v>
      </c>
      <c r="O483" s="10" t="s">
        <v>26</v>
      </c>
      <c r="P483" s="10" t="s">
        <v>899</v>
      </c>
      <c r="Q483" s="10" t="s">
        <v>900</v>
      </c>
      <c r="R483" s="10">
        <f t="shared" si="21"/>
        <v>1</v>
      </c>
      <c r="S483" s="10">
        <f t="shared" si="22"/>
        <v>6</v>
      </c>
      <c r="T483" s="10">
        <f t="shared" si="23"/>
        <v>7</v>
      </c>
      <c r="U483" s="14" t="s">
        <v>184</v>
      </c>
      <c r="V483" s="50"/>
      <c r="W483" s="14" t="s">
        <v>703</v>
      </c>
      <c r="X483" s="14" t="s">
        <v>177</v>
      </c>
      <c r="Y483" s="15"/>
      <c r="Z483" s="187" t="s">
        <v>4130</v>
      </c>
      <c r="AA483" s="187" t="s">
        <v>177</v>
      </c>
      <c r="AB483" s="187" t="s">
        <v>4150</v>
      </c>
      <c r="AC483" s="15"/>
    </row>
    <row r="484" spans="1:29" x14ac:dyDescent="0.2">
      <c r="A484" s="197" t="s">
        <v>4448</v>
      </c>
      <c r="B484" s="15">
        <v>577</v>
      </c>
      <c r="C484" s="15">
        <v>244</v>
      </c>
      <c r="D484" s="15">
        <v>319</v>
      </c>
      <c r="E484" s="15" t="s">
        <v>901</v>
      </c>
      <c r="F484" s="189" t="s">
        <v>901</v>
      </c>
      <c r="G484" s="15" t="s">
        <v>901</v>
      </c>
      <c r="I484" s="25" t="s">
        <v>902</v>
      </c>
      <c r="J484" s="10" t="s">
        <v>26</v>
      </c>
      <c r="K484" s="10" t="s">
        <v>903</v>
      </c>
      <c r="L484" s="10" t="s">
        <v>904</v>
      </c>
      <c r="M484" s="10" t="s">
        <v>905</v>
      </c>
      <c r="N484" s="10" t="s">
        <v>906</v>
      </c>
      <c r="O484" s="10" t="s">
        <v>26</v>
      </c>
      <c r="P484" s="10" t="s">
        <v>907</v>
      </c>
      <c r="Q484" s="10" t="s">
        <v>908</v>
      </c>
      <c r="R484" s="10">
        <f t="shared" si="21"/>
        <v>1</v>
      </c>
      <c r="S484" s="10">
        <f t="shared" si="22"/>
        <v>6</v>
      </c>
      <c r="T484" s="10">
        <f t="shared" si="23"/>
        <v>7</v>
      </c>
      <c r="U484" s="14" t="s">
        <v>184</v>
      </c>
      <c r="V484" s="50"/>
      <c r="W484" s="14" t="s">
        <v>703</v>
      </c>
      <c r="X484" s="14" t="s">
        <v>177</v>
      </c>
      <c r="Y484" s="15"/>
      <c r="Z484" s="187" t="s">
        <v>4130</v>
      </c>
      <c r="AA484" s="187" t="s">
        <v>177</v>
      </c>
      <c r="AB484" s="187" t="s">
        <v>4150</v>
      </c>
      <c r="AC484" s="15"/>
    </row>
    <row r="485" spans="1:29" x14ac:dyDescent="0.2">
      <c r="A485" s="197" t="s">
        <v>4448</v>
      </c>
      <c r="B485" s="15">
        <v>578</v>
      </c>
      <c r="C485" s="15">
        <v>151</v>
      </c>
      <c r="D485" s="15">
        <v>229</v>
      </c>
      <c r="E485" s="15" t="s">
        <v>909</v>
      </c>
      <c r="F485" s="189" t="s">
        <v>909</v>
      </c>
      <c r="G485" s="23" t="s">
        <v>909</v>
      </c>
      <c r="I485" s="10" t="s">
        <v>910</v>
      </c>
      <c r="J485" s="10" t="s">
        <v>911</v>
      </c>
      <c r="K485" s="10" t="s">
        <v>912</v>
      </c>
      <c r="L485" s="10" t="s">
        <v>913</v>
      </c>
      <c r="M485" s="10" t="s">
        <v>26</v>
      </c>
      <c r="N485" s="10" t="s">
        <v>26</v>
      </c>
      <c r="O485" s="10" t="s">
        <v>26</v>
      </c>
      <c r="P485" s="10" t="s">
        <v>914</v>
      </c>
      <c r="Q485" s="10" t="s">
        <v>915</v>
      </c>
      <c r="R485" s="10">
        <f t="shared" si="21"/>
        <v>2</v>
      </c>
      <c r="S485" s="10">
        <f t="shared" si="22"/>
        <v>4</v>
      </c>
      <c r="T485" s="10">
        <f t="shared" si="23"/>
        <v>6</v>
      </c>
      <c r="U485" s="14" t="s">
        <v>184</v>
      </c>
      <c r="V485" s="50"/>
      <c r="W485" s="14" t="s">
        <v>703</v>
      </c>
      <c r="X485" s="14" t="s">
        <v>177</v>
      </c>
      <c r="Y485" s="15"/>
      <c r="Z485" s="187" t="s">
        <v>4130</v>
      </c>
      <c r="AA485" s="187" t="s">
        <v>177</v>
      </c>
      <c r="AB485" s="187" t="s">
        <v>4150</v>
      </c>
      <c r="AC485" s="15"/>
    </row>
    <row r="486" spans="1:29" x14ac:dyDescent="0.2">
      <c r="A486" s="197" t="s">
        <v>4448</v>
      </c>
      <c r="B486" s="15">
        <v>579</v>
      </c>
      <c r="C486" s="15">
        <v>175</v>
      </c>
      <c r="D486" s="15">
        <v>253</v>
      </c>
      <c r="E486" s="15" t="s">
        <v>916</v>
      </c>
      <c r="F486" s="189" t="s">
        <v>916</v>
      </c>
      <c r="G486" s="15" t="s">
        <v>916</v>
      </c>
      <c r="I486" s="10" t="s">
        <v>26</v>
      </c>
      <c r="J486" s="10" t="s">
        <v>26</v>
      </c>
      <c r="K486" s="25" t="s">
        <v>917</v>
      </c>
      <c r="L486" s="10" t="s">
        <v>26</v>
      </c>
      <c r="M486" s="10" t="s">
        <v>26</v>
      </c>
      <c r="N486" s="10" t="s">
        <v>26</v>
      </c>
      <c r="O486" s="25" t="s">
        <v>918</v>
      </c>
      <c r="P486" s="10" t="s">
        <v>26</v>
      </c>
      <c r="Q486" s="10" t="s">
        <v>26</v>
      </c>
      <c r="R486" s="10">
        <f t="shared" si="21"/>
        <v>0</v>
      </c>
      <c r="S486" s="10">
        <f t="shared" si="22"/>
        <v>2</v>
      </c>
      <c r="T486" s="10">
        <f t="shared" si="23"/>
        <v>2</v>
      </c>
      <c r="U486" s="14" t="s">
        <v>184</v>
      </c>
      <c r="V486" s="50"/>
      <c r="W486" s="14" t="s">
        <v>919</v>
      </c>
      <c r="X486" s="14" t="s">
        <v>177</v>
      </c>
      <c r="Y486" s="15"/>
      <c r="Z486" s="187" t="s">
        <v>4130</v>
      </c>
      <c r="AA486" s="187" t="s">
        <v>177</v>
      </c>
      <c r="AB486" s="187" t="s">
        <v>4151</v>
      </c>
      <c r="AC486" s="15"/>
    </row>
    <row r="487" spans="1:29" x14ac:dyDescent="0.2">
      <c r="A487" s="197" t="s">
        <v>4448</v>
      </c>
      <c r="B487" s="15">
        <v>580</v>
      </c>
      <c r="C487" s="15">
        <v>247</v>
      </c>
      <c r="D487" s="15">
        <v>322</v>
      </c>
      <c r="E487" s="15" t="s">
        <v>920</v>
      </c>
      <c r="F487" s="189" t="s">
        <v>920</v>
      </c>
      <c r="G487" s="15" t="s">
        <v>920</v>
      </c>
      <c r="I487" s="10" t="s">
        <v>921</v>
      </c>
      <c r="J487" s="10" t="s">
        <v>922</v>
      </c>
      <c r="K487" s="10" t="s">
        <v>923</v>
      </c>
      <c r="L487" s="10" t="s">
        <v>924</v>
      </c>
      <c r="M487" s="10" t="s">
        <v>26</v>
      </c>
      <c r="N487" s="10" t="s">
        <v>26</v>
      </c>
      <c r="O487" s="10" t="s">
        <v>26</v>
      </c>
      <c r="P487" s="25" t="s">
        <v>925</v>
      </c>
      <c r="Q487" s="25" t="s">
        <v>926</v>
      </c>
      <c r="R487" s="10">
        <f t="shared" si="21"/>
        <v>2</v>
      </c>
      <c r="S487" s="10">
        <f t="shared" si="22"/>
        <v>4</v>
      </c>
      <c r="T487" s="10">
        <f t="shared" si="23"/>
        <v>6</v>
      </c>
      <c r="U487" s="14" t="s">
        <v>184</v>
      </c>
      <c r="V487" s="50"/>
      <c r="W487" s="14" t="s">
        <v>919</v>
      </c>
      <c r="X487" s="14" t="s">
        <v>177</v>
      </c>
      <c r="Y487" s="15"/>
      <c r="Z487" s="187" t="s">
        <v>4130</v>
      </c>
      <c r="AA487" s="187" t="s">
        <v>177</v>
      </c>
      <c r="AB487" s="187" t="s">
        <v>4151</v>
      </c>
      <c r="AC487" s="15"/>
    </row>
    <row r="488" spans="1:29" x14ac:dyDescent="0.2">
      <c r="A488" s="197" t="s">
        <v>4448</v>
      </c>
      <c r="B488" s="15">
        <v>581</v>
      </c>
      <c r="C488" s="15">
        <v>143</v>
      </c>
      <c r="D488" s="15">
        <v>221</v>
      </c>
      <c r="E488" s="15" t="s">
        <v>927</v>
      </c>
      <c r="F488" s="189" t="s">
        <v>927</v>
      </c>
      <c r="G488" s="15" t="s">
        <v>927</v>
      </c>
      <c r="I488" s="10" t="s">
        <v>928</v>
      </c>
      <c r="J488" s="10" t="s">
        <v>929</v>
      </c>
      <c r="K488" s="10" t="s">
        <v>930</v>
      </c>
      <c r="L488" s="202" t="s">
        <v>110</v>
      </c>
      <c r="M488" s="25" t="s">
        <v>931</v>
      </c>
      <c r="N488" s="25" t="s">
        <v>932</v>
      </c>
      <c r="O488" s="25" t="s">
        <v>933</v>
      </c>
      <c r="P488" s="202" t="s">
        <v>110</v>
      </c>
      <c r="Q488" s="202" t="s">
        <v>110</v>
      </c>
      <c r="R488" s="10">
        <f t="shared" si="21"/>
        <v>2</v>
      </c>
      <c r="S488" s="10">
        <f t="shared" si="22"/>
        <v>7</v>
      </c>
      <c r="T488" s="10">
        <f t="shared" si="23"/>
        <v>9</v>
      </c>
      <c r="U488" s="14" t="s">
        <v>184</v>
      </c>
      <c r="V488" s="50"/>
      <c r="W488" s="14" t="s">
        <v>919</v>
      </c>
      <c r="X488" s="14" t="s">
        <v>177</v>
      </c>
      <c r="Y488" s="15"/>
      <c r="Z488" s="187" t="s">
        <v>4130</v>
      </c>
      <c r="AA488" s="187" t="s">
        <v>177</v>
      </c>
      <c r="AB488" s="187" t="s">
        <v>4151</v>
      </c>
      <c r="AC488" s="15"/>
    </row>
    <row r="489" spans="1:29" x14ac:dyDescent="0.2">
      <c r="A489" s="197" t="s">
        <v>4448</v>
      </c>
      <c r="B489" s="15">
        <v>582</v>
      </c>
      <c r="C489" s="15">
        <v>196</v>
      </c>
      <c r="D489" s="15">
        <v>273</v>
      </c>
      <c r="E489" s="15" t="s">
        <v>934</v>
      </c>
      <c r="F489" s="189" t="s">
        <v>934</v>
      </c>
      <c r="G489" s="15" t="s">
        <v>934</v>
      </c>
      <c r="I489" s="10" t="s">
        <v>935</v>
      </c>
      <c r="J489" s="10" t="s">
        <v>26</v>
      </c>
      <c r="K489" s="10" t="s">
        <v>936</v>
      </c>
      <c r="L489" s="10" t="s">
        <v>937</v>
      </c>
      <c r="M489" s="10" t="s">
        <v>26</v>
      </c>
      <c r="N489" s="10" t="s">
        <v>26</v>
      </c>
      <c r="O489" s="10" t="s">
        <v>26</v>
      </c>
      <c r="P489" s="10" t="s">
        <v>26</v>
      </c>
      <c r="Q489" s="10" t="s">
        <v>938</v>
      </c>
      <c r="R489" s="10">
        <f t="shared" si="21"/>
        <v>1</v>
      </c>
      <c r="S489" s="10">
        <f t="shared" si="22"/>
        <v>3</v>
      </c>
      <c r="T489" s="10">
        <f t="shared" si="23"/>
        <v>4</v>
      </c>
      <c r="U489" s="14" t="s">
        <v>184</v>
      </c>
      <c r="V489" s="50"/>
      <c r="W489" s="14" t="s">
        <v>919</v>
      </c>
      <c r="X489" s="14" t="s">
        <v>177</v>
      </c>
      <c r="Y489" s="15"/>
      <c r="Z489" s="187" t="s">
        <v>4130</v>
      </c>
      <c r="AA489" s="187" t="s">
        <v>177</v>
      </c>
      <c r="AB489" s="187" t="s">
        <v>4151</v>
      </c>
      <c r="AC489" s="15"/>
    </row>
    <row r="490" spans="1:29" x14ac:dyDescent="0.2">
      <c r="A490" s="197" t="s">
        <v>4448</v>
      </c>
      <c r="B490" s="15">
        <v>583</v>
      </c>
      <c r="C490" s="15">
        <v>172</v>
      </c>
      <c r="D490" s="15">
        <v>250</v>
      </c>
      <c r="E490" s="15" t="s">
        <v>939</v>
      </c>
      <c r="F490" s="189" t="s">
        <v>939</v>
      </c>
      <c r="G490" s="15" t="s">
        <v>939</v>
      </c>
      <c r="I490" s="10" t="s">
        <v>26</v>
      </c>
      <c r="J490" s="10" t="s">
        <v>26</v>
      </c>
      <c r="K490" s="25" t="s">
        <v>940</v>
      </c>
      <c r="L490" s="10" t="s">
        <v>26</v>
      </c>
      <c r="M490" s="10" t="s">
        <v>26</v>
      </c>
      <c r="N490" s="10" t="s">
        <v>26</v>
      </c>
      <c r="O490" s="25" t="s">
        <v>941</v>
      </c>
      <c r="P490" s="10" t="s">
        <v>26</v>
      </c>
      <c r="Q490" s="10" t="s">
        <v>26</v>
      </c>
      <c r="R490" s="10">
        <f t="shared" si="21"/>
        <v>0</v>
      </c>
      <c r="S490" s="10">
        <f t="shared" si="22"/>
        <v>2</v>
      </c>
      <c r="T490" s="10">
        <f t="shared" si="23"/>
        <v>2</v>
      </c>
      <c r="U490" s="14" t="s">
        <v>184</v>
      </c>
      <c r="V490" s="50"/>
      <c r="W490" s="14" t="s">
        <v>919</v>
      </c>
      <c r="X490" s="14" t="s">
        <v>177</v>
      </c>
      <c r="Y490" s="15"/>
      <c r="Z490" s="187" t="s">
        <v>4130</v>
      </c>
      <c r="AA490" s="187" t="s">
        <v>177</v>
      </c>
      <c r="AB490" s="187" t="s">
        <v>4151</v>
      </c>
      <c r="AC490" s="15"/>
    </row>
    <row r="491" spans="1:29" x14ac:dyDescent="0.2">
      <c r="A491" s="197" t="s">
        <v>4448</v>
      </c>
      <c r="B491" s="15">
        <v>584</v>
      </c>
      <c r="C491" s="15">
        <v>246</v>
      </c>
      <c r="D491" s="15">
        <v>321</v>
      </c>
      <c r="E491" s="15" t="s">
        <v>942</v>
      </c>
      <c r="F491" s="189" t="s">
        <v>943</v>
      </c>
      <c r="G491" s="15" t="s">
        <v>943</v>
      </c>
      <c r="I491" s="10" t="s">
        <v>944</v>
      </c>
      <c r="J491" s="10" t="s">
        <v>26</v>
      </c>
      <c r="K491" s="10" t="s">
        <v>945</v>
      </c>
      <c r="L491" s="25" t="s">
        <v>946</v>
      </c>
      <c r="M491" s="10" t="s">
        <v>26</v>
      </c>
      <c r="N491" s="10" t="s">
        <v>26</v>
      </c>
      <c r="O491" s="10" t="s">
        <v>26</v>
      </c>
      <c r="P491" s="10" t="s">
        <v>947</v>
      </c>
      <c r="Q491" s="10" t="s">
        <v>948</v>
      </c>
      <c r="R491" s="10">
        <f t="shared" si="21"/>
        <v>1</v>
      </c>
      <c r="S491" s="10">
        <f t="shared" si="22"/>
        <v>4</v>
      </c>
      <c r="T491" s="10">
        <f t="shared" si="23"/>
        <v>5</v>
      </c>
      <c r="U491" s="14" t="s">
        <v>184</v>
      </c>
      <c r="V491" s="50"/>
      <c r="W491" s="14" t="s">
        <v>919</v>
      </c>
      <c r="X491" s="14" t="s">
        <v>177</v>
      </c>
      <c r="Y491" s="15"/>
      <c r="Z491" s="187" t="s">
        <v>4130</v>
      </c>
      <c r="AA491" s="187" t="s">
        <v>177</v>
      </c>
      <c r="AB491" s="187" t="s">
        <v>4151</v>
      </c>
      <c r="AC491" s="15"/>
    </row>
    <row r="492" spans="1:29" x14ac:dyDescent="0.2">
      <c r="A492" s="197" t="s">
        <v>4448</v>
      </c>
      <c r="B492" s="15">
        <v>585</v>
      </c>
      <c r="C492" s="15">
        <v>185</v>
      </c>
      <c r="D492" s="15">
        <v>262</v>
      </c>
      <c r="E492" s="15" t="s">
        <v>949</v>
      </c>
      <c r="F492" s="189" t="s">
        <v>949</v>
      </c>
      <c r="G492" s="15" t="s">
        <v>949</v>
      </c>
      <c r="I492" s="10" t="s">
        <v>950</v>
      </c>
      <c r="J492" s="25" t="s">
        <v>951</v>
      </c>
      <c r="K492" s="25" t="s">
        <v>952</v>
      </c>
      <c r="L492" s="10" t="s">
        <v>953</v>
      </c>
      <c r="M492" s="10" t="s">
        <v>26</v>
      </c>
      <c r="N492" s="10" t="s">
        <v>26</v>
      </c>
      <c r="O492" s="10" t="s">
        <v>26</v>
      </c>
      <c r="P492" s="10" t="s">
        <v>954</v>
      </c>
      <c r="Q492" s="10" t="s">
        <v>955</v>
      </c>
      <c r="R492" s="10">
        <f t="shared" si="21"/>
        <v>2</v>
      </c>
      <c r="S492" s="10">
        <f t="shared" si="22"/>
        <v>4</v>
      </c>
      <c r="T492" s="10">
        <f t="shared" si="23"/>
        <v>6</v>
      </c>
      <c r="U492" s="14" t="s">
        <v>184</v>
      </c>
      <c r="V492" s="50"/>
      <c r="W492" s="14" t="s">
        <v>919</v>
      </c>
      <c r="X492" s="14" t="s">
        <v>177</v>
      </c>
      <c r="Y492" s="15"/>
      <c r="Z492" s="187" t="s">
        <v>4130</v>
      </c>
      <c r="AA492" s="187" t="s">
        <v>177</v>
      </c>
      <c r="AB492" s="187" t="s">
        <v>4151</v>
      </c>
      <c r="AC492" s="15"/>
    </row>
    <row r="493" spans="1:29" x14ac:dyDescent="0.2">
      <c r="A493" s="197" t="s">
        <v>4448</v>
      </c>
      <c r="B493" s="15">
        <v>586</v>
      </c>
      <c r="C493" s="15">
        <v>245</v>
      </c>
      <c r="D493" s="15">
        <v>320</v>
      </c>
      <c r="E493" s="15" t="s">
        <v>956</v>
      </c>
      <c r="F493" s="189" t="s">
        <v>957</v>
      </c>
      <c r="G493" s="15" t="s">
        <v>957</v>
      </c>
      <c r="I493" s="10" t="s">
        <v>958</v>
      </c>
      <c r="J493" s="10" t="s">
        <v>26</v>
      </c>
      <c r="K493" s="10" t="s">
        <v>959</v>
      </c>
      <c r="L493" s="10" t="s">
        <v>960</v>
      </c>
      <c r="M493" s="10" t="s">
        <v>26</v>
      </c>
      <c r="N493" s="10" t="s">
        <v>26</v>
      </c>
      <c r="O493" s="10" t="s">
        <v>26</v>
      </c>
      <c r="P493" s="10" t="s">
        <v>961</v>
      </c>
      <c r="Q493" s="10" t="s">
        <v>962</v>
      </c>
      <c r="R493" s="10">
        <f t="shared" si="21"/>
        <v>1</v>
      </c>
      <c r="S493" s="10">
        <f t="shared" si="22"/>
        <v>4</v>
      </c>
      <c r="T493" s="10">
        <f t="shared" si="23"/>
        <v>5</v>
      </c>
      <c r="U493" s="14" t="s">
        <v>184</v>
      </c>
      <c r="V493" s="50"/>
      <c r="W493" s="14" t="s">
        <v>919</v>
      </c>
      <c r="X493" s="14" t="s">
        <v>177</v>
      </c>
      <c r="Y493" s="15"/>
      <c r="Z493" s="187" t="s">
        <v>4130</v>
      </c>
      <c r="AA493" s="187" t="s">
        <v>177</v>
      </c>
      <c r="AB493" s="187" t="s">
        <v>4151</v>
      </c>
      <c r="AC493" s="15"/>
    </row>
    <row r="494" spans="1:29" x14ac:dyDescent="0.2">
      <c r="A494" s="197" t="s">
        <v>4448</v>
      </c>
      <c r="B494" s="15">
        <v>587</v>
      </c>
      <c r="C494" s="15">
        <v>171</v>
      </c>
      <c r="D494" s="15">
        <v>249</v>
      </c>
      <c r="E494" s="15" t="s">
        <v>963</v>
      </c>
      <c r="F494" s="189" t="s">
        <v>963</v>
      </c>
      <c r="G494" s="15" t="s">
        <v>963</v>
      </c>
      <c r="I494" s="10" t="s">
        <v>964</v>
      </c>
      <c r="J494" s="10" t="s">
        <v>26</v>
      </c>
      <c r="K494" s="10" t="s">
        <v>965</v>
      </c>
      <c r="L494" s="10" t="s">
        <v>966</v>
      </c>
      <c r="M494" s="10" t="s">
        <v>26</v>
      </c>
      <c r="N494" s="10" t="s">
        <v>26</v>
      </c>
      <c r="O494" s="10" t="s">
        <v>26</v>
      </c>
      <c r="P494" s="10" t="s">
        <v>967</v>
      </c>
      <c r="Q494" s="10" t="s">
        <v>968</v>
      </c>
      <c r="R494" s="10">
        <f t="shared" si="21"/>
        <v>1</v>
      </c>
      <c r="S494" s="10">
        <f t="shared" si="22"/>
        <v>4</v>
      </c>
      <c r="T494" s="10">
        <f t="shared" si="23"/>
        <v>5</v>
      </c>
      <c r="U494" s="14" t="s">
        <v>184</v>
      </c>
      <c r="V494" s="50"/>
      <c r="W494" s="14" t="s">
        <v>919</v>
      </c>
      <c r="X494" s="14" t="s">
        <v>177</v>
      </c>
      <c r="Y494" s="15"/>
      <c r="Z494" s="187" t="s">
        <v>4130</v>
      </c>
      <c r="AA494" s="187" t="s">
        <v>177</v>
      </c>
      <c r="AB494" s="187" t="s">
        <v>4151</v>
      </c>
      <c r="AC494" s="15"/>
    </row>
    <row r="495" spans="1:29" x14ac:dyDescent="0.2">
      <c r="A495" s="197" t="s">
        <v>4448</v>
      </c>
      <c r="B495" s="15">
        <v>588</v>
      </c>
      <c r="C495" s="15">
        <v>242</v>
      </c>
      <c r="D495" s="15">
        <v>317</v>
      </c>
      <c r="E495" s="15" t="s">
        <v>969</v>
      </c>
      <c r="F495" s="189" t="s">
        <v>969</v>
      </c>
      <c r="G495" s="21" t="s">
        <v>970</v>
      </c>
      <c r="I495" s="10" t="s">
        <v>971</v>
      </c>
      <c r="J495" s="10" t="s">
        <v>972</v>
      </c>
      <c r="K495" s="10" t="s">
        <v>973</v>
      </c>
      <c r="L495" s="10" t="s">
        <v>26</v>
      </c>
      <c r="M495" s="10" t="s">
        <v>26</v>
      </c>
      <c r="N495" s="10" t="s">
        <v>26</v>
      </c>
      <c r="O495" s="10" t="s">
        <v>26</v>
      </c>
      <c r="P495" s="10" t="s">
        <v>26</v>
      </c>
      <c r="Q495" s="10" t="s">
        <v>26</v>
      </c>
      <c r="R495" s="10">
        <f t="shared" si="21"/>
        <v>2</v>
      </c>
      <c r="S495" s="10">
        <f t="shared" si="22"/>
        <v>1</v>
      </c>
      <c r="T495" s="10">
        <f t="shared" si="23"/>
        <v>3</v>
      </c>
      <c r="U495" s="14" t="s">
        <v>184</v>
      </c>
      <c r="V495" s="50"/>
      <c r="W495" s="14" t="s">
        <v>919</v>
      </c>
      <c r="X495" s="14" t="s">
        <v>177</v>
      </c>
      <c r="Y495" s="15"/>
      <c r="Z495" s="187" t="s">
        <v>4130</v>
      </c>
      <c r="AA495" s="187" t="s">
        <v>177</v>
      </c>
      <c r="AB495" s="187" t="s">
        <v>4151</v>
      </c>
      <c r="AC495" s="15"/>
    </row>
    <row r="496" spans="1:29" x14ac:dyDescent="0.2">
      <c r="A496" s="197" t="s">
        <v>4448</v>
      </c>
      <c r="B496" s="15">
        <v>589</v>
      </c>
      <c r="C496" s="15">
        <v>216</v>
      </c>
      <c r="D496" s="15">
        <v>292</v>
      </c>
      <c r="E496" s="15" t="s">
        <v>974</v>
      </c>
      <c r="F496" s="189" t="s">
        <v>974</v>
      </c>
      <c r="G496" s="15" t="s">
        <v>974</v>
      </c>
      <c r="I496" s="25" t="s">
        <v>975</v>
      </c>
      <c r="J496" s="10" t="s">
        <v>26</v>
      </c>
      <c r="K496" s="25" t="s">
        <v>976</v>
      </c>
      <c r="L496" s="25" t="s">
        <v>977</v>
      </c>
      <c r="M496" s="25" t="s">
        <v>978</v>
      </c>
      <c r="N496" s="10" t="s">
        <v>26</v>
      </c>
      <c r="O496" s="10" t="s">
        <v>26</v>
      </c>
      <c r="P496" s="25" t="s">
        <v>979</v>
      </c>
      <c r="Q496" s="25" t="s">
        <v>980</v>
      </c>
      <c r="R496" s="10">
        <f t="shared" si="21"/>
        <v>1</v>
      </c>
      <c r="S496" s="10">
        <f t="shared" si="22"/>
        <v>5</v>
      </c>
      <c r="T496" s="10">
        <f t="shared" si="23"/>
        <v>6</v>
      </c>
      <c r="U496" s="14" t="s">
        <v>184</v>
      </c>
      <c r="V496" s="50"/>
      <c r="W496" s="14" t="s">
        <v>919</v>
      </c>
      <c r="X496" s="14" t="s">
        <v>177</v>
      </c>
      <c r="Y496" s="15"/>
      <c r="Z496" s="187" t="s">
        <v>4130</v>
      </c>
      <c r="AA496" s="187" t="s">
        <v>177</v>
      </c>
      <c r="AB496" s="187" t="s">
        <v>4151</v>
      </c>
      <c r="AC496" s="15"/>
    </row>
    <row r="497" spans="1:29" ht="48" x14ac:dyDescent="0.2">
      <c r="A497" s="197" t="s">
        <v>4448</v>
      </c>
      <c r="B497" s="15">
        <v>590</v>
      </c>
      <c r="C497" s="15">
        <v>163</v>
      </c>
      <c r="D497" s="15">
        <v>241</v>
      </c>
      <c r="E497" s="15" t="s">
        <v>981</v>
      </c>
      <c r="F497" s="189" t="s">
        <v>981</v>
      </c>
      <c r="G497" s="184" t="s">
        <v>4469</v>
      </c>
      <c r="I497" s="10" t="s">
        <v>982</v>
      </c>
      <c r="J497" s="10" t="s">
        <v>26</v>
      </c>
      <c r="K497" s="10" t="s">
        <v>983</v>
      </c>
      <c r="L497" s="10" t="s">
        <v>984</v>
      </c>
      <c r="M497" s="10" t="s">
        <v>26</v>
      </c>
      <c r="N497" s="10" t="s">
        <v>26</v>
      </c>
      <c r="O497" s="10" t="s">
        <v>26</v>
      </c>
      <c r="P497" s="10" t="s">
        <v>985</v>
      </c>
      <c r="Q497" s="10" t="s">
        <v>986</v>
      </c>
      <c r="R497" s="10">
        <f t="shared" si="21"/>
        <v>1</v>
      </c>
      <c r="S497" s="10">
        <f t="shared" si="22"/>
        <v>4</v>
      </c>
      <c r="T497" s="10">
        <f t="shared" si="23"/>
        <v>5</v>
      </c>
      <c r="U497" s="15"/>
      <c r="V497" s="50" t="s">
        <v>987</v>
      </c>
      <c r="W497" s="14"/>
      <c r="X497" s="14" t="s">
        <v>177</v>
      </c>
      <c r="Y497" s="15"/>
      <c r="Z497" s="187" t="s">
        <v>4130</v>
      </c>
      <c r="AA497" s="187" t="s">
        <v>177</v>
      </c>
      <c r="AB497" s="187" t="s">
        <v>4151</v>
      </c>
      <c r="AC497" s="15"/>
    </row>
    <row r="498" spans="1:29" x14ac:dyDescent="0.2">
      <c r="A498" s="197" t="s">
        <v>4448</v>
      </c>
      <c r="B498" s="15">
        <v>591</v>
      </c>
      <c r="C498" s="15">
        <v>132</v>
      </c>
      <c r="D498" s="15">
        <v>210</v>
      </c>
      <c r="E498" s="15" t="s">
        <v>988</v>
      </c>
      <c r="F498" s="189" t="s">
        <v>988</v>
      </c>
      <c r="G498" s="15" t="s">
        <v>988</v>
      </c>
      <c r="I498" s="10" t="s">
        <v>989</v>
      </c>
      <c r="J498" s="10" t="s">
        <v>26</v>
      </c>
      <c r="K498" s="10" t="s">
        <v>990</v>
      </c>
      <c r="L498" s="10" t="s">
        <v>991</v>
      </c>
      <c r="M498" s="10" t="s">
        <v>992</v>
      </c>
      <c r="N498" s="10" t="s">
        <v>993</v>
      </c>
      <c r="O498" s="10" t="s">
        <v>26</v>
      </c>
      <c r="P498" s="10" t="s">
        <v>994</v>
      </c>
      <c r="Q498" s="10" t="s">
        <v>995</v>
      </c>
      <c r="R498" s="10">
        <f t="shared" si="21"/>
        <v>1</v>
      </c>
      <c r="S498" s="10">
        <f t="shared" si="22"/>
        <v>6</v>
      </c>
      <c r="T498" s="10">
        <f t="shared" si="23"/>
        <v>7</v>
      </c>
      <c r="U498" s="15"/>
      <c r="V498" s="50"/>
      <c r="W498" s="14"/>
      <c r="X498" s="14" t="s">
        <v>177</v>
      </c>
      <c r="Y498" s="15"/>
      <c r="Z498" s="187" t="s">
        <v>4130</v>
      </c>
      <c r="AA498" s="187" t="s">
        <v>177</v>
      </c>
      <c r="AB498" s="187" t="s">
        <v>4151</v>
      </c>
      <c r="AC498" s="15"/>
    </row>
    <row r="499" spans="1:29" x14ac:dyDescent="0.2">
      <c r="A499" s="197" t="s">
        <v>4448</v>
      </c>
      <c r="B499" s="15">
        <v>592</v>
      </c>
      <c r="C499" s="15">
        <v>314</v>
      </c>
      <c r="D499" s="15">
        <v>389</v>
      </c>
      <c r="E499" s="15" t="s">
        <v>996</v>
      </c>
      <c r="F499" s="190" t="s">
        <v>997</v>
      </c>
      <c r="G499" s="20" t="s">
        <v>997</v>
      </c>
      <c r="I499" s="10" t="s">
        <v>998</v>
      </c>
      <c r="J499" s="10" t="s">
        <v>26</v>
      </c>
      <c r="K499" s="10" t="s">
        <v>26</v>
      </c>
      <c r="L499" s="10" t="s">
        <v>26</v>
      </c>
      <c r="M499" s="10" t="s">
        <v>26</v>
      </c>
      <c r="N499" s="10" t="s">
        <v>26</v>
      </c>
      <c r="O499" s="10" t="s">
        <v>26</v>
      </c>
      <c r="P499" s="10" t="s">
        <v>26</v>
      </c>
      <c r="Q499" s="10" t="s">
        <v>998</v>
      </c>
      <c r="R499" s="10">
        <f t="shared" si="21"/>
        <v>1</v>
      </c>
      <c r="S499" s="10">
        <f t="shared" si="22"/>
        <v>1</v>
      </c>
      <c r="T499" s="10">
        <f t="shared" si="23"/>
        <v>2</v>
      </c>
      <c r="U499" s="15"/>
      <c r="V499" s="50"/>
      <c r="W499" s="14"/>
      <c r="X499" s="14" t="s">
        <v>177</v>
      </c>
      <c r="Y499" s="15"/>
      <c r="Z499" s="187" t="s">
        <v>4130</v>
      </c>
      <c r="AA499" s="187" t="s">
        <v>177</v>
      </c>
      <c r="AB499" s="187" t="s">
        <v>4151</v>
      </c>
      <c r="AC499" s="15"/>
    </row>
    <row r="500" spans="1:29" x14ac:dyDescent="0.2">
      <c r="A500" s="197" t="s">
        <v>4448</v>
      </c>
      <c r="B500" s="15">
        <v>593</v>
      </c>
      <c r="C500" s="15">
        <v>227</v>
      </c>
      <c r="D500" s="15">
        <v>303</v>
      </c>
      <c r="E500" s="15" t="s">
        <v>999</v>
      </c>
      <c r="F500" s="189" t="s">
        <v>999</v>
      </c>
      <c r="G500" s="15" t="s">
        <v>999</v>
      </c>
      <c r="I500" s="10" t="s">
        <v>1000</v>
      </c>
      <c r="J500" s="10" t="s">
        <v>1001</v>
      </c>
      <c r="K500" s="10" t="s">
        <v>26</v>
      </c>
      <c r="L500" s="10" t="s">
        <v>1002</v>
      </c>
      <c r="M500" s="10" t="s">
        <v>26</v>
      </c>
      <c r="N500" s="10" t="s">
        <v>26</v>
      </c>
      <c r="O500" s="10" t="s">
        <v>26</v>
      </c>
      <c r="P500" s="10" t="s">
        <v>1003</v>
      </c>
      <c r="Q500" s="10" t="s">
        <v>1004</v>
      </c>
      <c r="R500" s="10">
        <f t="shared" si="21"/>
        <v>2</v>
      </c>
      <c r="S500" s="10">
        <f t="shared" si="22"/>
        <v>3</v>
      </c>
      <c r="T500" s="10">
        <f t="shared" si="23"/>
        <v>5</v>
      </c>
      <c r="U500" s="14" t="s">
        <v>184</v>
      </c>
      <c r="V500" s="50"/>
      <c r="W500" s="14" t="s">
        <v>919</v>
      </c>
      <c r="X500" s="14" t="s">
        <v>177</v>
      </c>
      <c r="Y500" s="15"/>
      <c r="Z500" s="187" t="s">
        <v>4130</v>
      </c>
      <c r="AA500" s="187" t="s">
        <v>177</v>
      </c>
      <c r="AB500" s="187" t="s">
        <v>4151</v>
      </c>
      <c r="AC500" s="15"/>
    </row>
    <row r="501" spans="1:29" x14ac:dyDescent="0.2">
      <c r="A501" s="197" t="s">
        <v>4448</v>
      </c>
      <c r="B501" s="15">
        <v>594</v>
      </c>
      <c r="C501" s="15">
        <v>145</v>
      </c>
      <c r="D501" s="15">
        <v>223</v>
      </c>
      <c r="E501" s="15" t="s">
        <v>1005</v>
      </c>
      <c r="F501" s="189" t="s">
        <v>1005</v>
      </c>
      <c r="G501" s="15" t="s">
        <v>1005</v>
      </c>
      <c r="I501" s="10" t="s">
        <v>1006</v>
      </c>
      <c r="J501" s="10" t="s">
        <v>26</v>
      </c>
      <c r="K501" s="10" t="s">
        <v>1007</v>
      </c>
      <c r="L501" s="10" t="s">
        <v>1008</v>
      </c>
      <c r="M501" s="10" t="s">
        <v>26</v>
      </c>
      <c r="N501" s="10" t="s">
        <v>26</v>
      </c>
      <c r="O501" s="10" t="s">
        <v>26</v>
      </c>
      <c r="P501" s="10" t="s">
        <v>1009</v>
      </c>
      <c r="Q501" s="10" t="s">
        <v>1010</v>
      </c>
      <c r="R501" s="10">
        <f t="shared" si="21"/>
        <v>1</v>
      </c>
      <c r="S501" s="10">
        <f t="shared" si="22"/>
        <v>4</v>
      </c>
      <c r="T501" s="10">
        <f t="shared" si="23"/>
        <v>5</v>
      </c>
      <c r="U501" s="14" t="s">
        <v>184</v>
      </c>
      <c r="V501" s="50"/>
      <c r="W501" s="14" t="s">
        <v>919</v>
      </c>
      <c r="X501" s="14" t="s">
        <v>177</v>
      </c>
      <c r="Y501" s="15"/>
      <c r="Z501" s="187" t="s">
        <v>4130</v>
      </c>
      <c r="AA501" s="187" t="s">
        <v>177</v>
      </c>
      <c r="AB501" s="187" t="s">
        <v>4152</v>
      </c>
      <c r="AC501" s="15"/>
    </row>
    <row r="502" spans="1:29" x14ac:dyDescent="0.2">
      <c r="A502" s="197" t="s">
        <v>4448</v>
      </c>
      <c r="B502" s="15">
        <v>595</v>
      </c>
      <c r="C502" s="15">
        <v>239</v>
      </c>
      <c r="D502" s="15">
        <v>314</v>
      </c>
      <c r="E502" s="15" t="s">
        <v>1011</v>
      </c>
      <c r="F502" s="189" t="s">
        <v>1011</v>
      </c>
      <c r="G502" s="15" t="s">
        <v>1011</v>
      </c>
      <c r="I502" s="10" t="s">
        <v>1012</v>
      </c>
      <c r="J502" s="10" t="s">
        <v>1013</v>
      </c>
      <c r="K502" s="10" t="s">
        <v>1014</v>
      </c>
      <c r="L502" s="10" t="s">
        <v>26</v>
      </c>
      <c r="M502" s="10" t="s">
        <v>26</v>
      </c>
      <c r="N502" s="10" t="s">
        <v>26</v>
      </c>
      <c r="O502" s="10" t="s">
        <v>26</v>
      </c>
      <c r="P502" s="10" t="s">
        <v>26</v>
      </c>
      <c r="Q502" s="10" t="s">
        <v>26</v>
      </c>
      <c r="R502" s="10">
        <f t="shared" si="21"/>
        <v>2</v>
      </c>
      <c r="S502" s="10">
        <f t="shared" si="22"/>
        <v>1</v>
      </c>
      <c r="T502" s="10">
        <f t="shared" si="23"/>
        <v>3</v>
      </c>
      <c r="U502" s="14" t="s">
        <v>184</v>
      </c>
      <c r="V502" s="50"/>
      <c r="W502" s="14" t="s">
        <v>919</v>
      </c>
      <c r="X502" s="14" t="s">
        <v>177</v>
      </c>
      <c r="Y502" s="15"/>
      <c r="Z502" s="187" t="s">
        <v>4130</v>
      </c>
      <c r="AA502" s="187" t="s">
        <v>177</v>
      </c>
      <c r="AB502" s="187" t="s">
        <v>4151</v>
      </c>
      <c r="AC502" s="15"/>
    </row>
    <row r="503" spans="1:29" x14ac:dyDescent="0.2">
      <c r="A503" s="197" t="s">
        <v>4448</v>
      </c>
      <c r="B503" s="15">
        <v>596</v>
      </c>
      <c r="C503" s="15">
        <v>158</v>
      </c>
      <c r="D503" s="15">
        <v>236</v>
      </c>
      <c r="E503" s="15" t="s">
        <v>1015</v>
      </c>
      <c r="F503" s="189" t="s">
        <v>1015</v>
      </c>
      <c r="G503" s="15" t="s">
        <v>1015</v>
      </c>
      <c r="I503" s="10" t="s">
        <v>1016</v>
      </c>
      <c r="J503" s="10" t="s">
        <v>26</v>
      </c>
      <c r="K503" s="10" t="s">
        <v>1017</v>
      </c>
      <c r="L503" s="10" t="s">
        <v>26</v>
      </c>
      <c r="M503" s="10" t="s">
        <v>26</v>
      </c>
      <c r="N503" s="10" t="s">
        <v>26</v>
      </c>
      <c r="O503" s="10" t="s">
        <v>26</v>
      </c>
      <c r="P503" s="10" t="s">
        <v>26</v>
      </c>
      <c r="Q503" s="10" t="s">
        <v>26</v>
      </c>
      <c r="R503" s="10">
        <f t="shared" si="21"/>
        <v>1</v>
      </c>
      <c r="S503" s="10">
        <f t="shared" si="22"/>
        <v>1</v>
      </c>
      <c r="T503" s="10">
        <f t="shared" si="23"/>
        <v>2</v>
      </c>
      <c r="U503" s="14" t="s">
        <v>184</v>
      </c>
      <c r="V503" s="50"/>
      <c r="W503" s="14" t="s">
        <v>919</v>
      </c>
      <c r="X503" s="14" t="s">
        <v>177</v>
      </c>
      <c r="Y503" s="15"/>
      <c r="Z503" s="187" t="s">
        <v>4130</v>
      </c>
      <c r="AA503" s="187" t="s">
        <v>177</v>
      </c>
      <c r="AB503" s="187" t="s">
        <v>4151</v>
      </c>
      <c r="AC503" s="15"/>
    </row>
    <row r="504" spans="1:29" x14ac:dyDescent="0.2">
      <c r="A504" s="197" t="s">
        <v>4448</v>
      </c>
      <c r="B504" s="15">
        <v>597</v>
      </c>
      <c r="C504" s="15">
        <v>283</v>
      </c>
      <c r="D504" s="15">
        <v>358</v>
      </c>
      <c r="E504" s="15" t="s">
        <v>1018</v>
      </c>
      <c r="F504" s="189" t="s">
        <v>1018</v>
      </c>
      <c r="G504" s="15" t="s">
        <v>1018</v>
      </c>
      <c r="I504" s="10" t="s">
        <v>26</v>
      </c>
      <c r="J504" s="10" t="s">
        <v>26</v>
      </c>
      <c r="K504" s="10" t="s">
        <v>1019</v>
      </c>
      <c r="L504" s="10" t="s">
        <v>1020</v>
      </c>
      <c r="M504" s="10" t="s">
        <v>26</v>
      </c>
      <c r="N504" s="10" t="s">
        <v>26</v>
      </c>
      <c r="O504" s="10" t="s">
        <v>26</v>
      </c>
      <c r="P504" s="10" t="s">
        <v>1021</v>
      </c>
      <c r="Q504" s="10" t="s">
        <v>1022</v>
      </c>
      <c r="R504" s="10">
        <f t="shared" si="21"/>
        <v>0</v>
      </c>
      <c r="S504" s="10">
        <f t="shared" si="22"/>
        <v>4</v>
      </c>
      <c r="T504" s="10">
        <f t="shared" si="23"/>
        <v>4</v>
      </c>
      <c r="U504" s="14" t="s">
        <v>184</v>
      </c>
      <c r="V504" s="50"/>
      <c r="W504" s="14" t="s">
        <v>919</v>
      </c>
      <c r="X504" s="14" t="s">
        <v>177</v>
      </c>
      <c r="Y504" s="15"/>
      <c r="Z504" s="187" t="s">
        <v>4130</v>
      </c>
      <c r="AA504" s="187" t="s">
        <v>177</v>
      </c>
      <c r="AB504" s="187" t="s">
        <v>4151</v>
      </c>
      <c r="AC504" s="15"/>
    </row>
    <row r="505" spans="1:29" ht="24" x14ac:dyDescent="0.2">
      <c r="A505" s="197" t="s">
        <v>4448</v>
      </c>
      <c r="B505" s="15">
        <v>598</v>
      </c>
      <c r="C505" s="15">
        <v>226</v>
      </c>
      <c r="D505" s="15">
        <v>302</v>
      </c>
      <c r="E505" s="15" t="s">
        <v>1023</v>
      </c>
      <c r="F505" s="190" t="s">
        <v>1024</v>
      </c>
      <c r="G505" s="26" t="s">
        <v>1024</v>
      </c>
      <c r="I505" s="10" t="s">
        <v>1025</v>
      </c>
      <c r="J505" s="10" t="s">
        <v>1026</v>
      </c>
      <c r="K505" s="10" t="s">
        <v>26</v>
      </c>
      <c r="L505" s="10" t="s">
        <v>26</v>
      </c>
      <c r="M505" s="10" t="s">
        <v>26</v>
      </c>
      <c r="N505" s="10" t="s">
        <v>26</v>
      </c>
      <c r="O505" s="10" t="s">
        <v>26</v>
      </c>
      <c r="P505" s="10" t="s">
        <v>26</v>
      </c>
      <c r="Q505" s="10" t="s">
        <v>1027</v>
      </c>
      <c r="R505" s="10">
        <f t="shared" si="21"/>
        <v>2</v>
      </c>
      <c r="S505" s="10">
        <f t="shared" si="22"/>
        <v>1</v>
      </c>
      <c r="T505" s="10">
        <f t="shared" si="23"/>
        <v>3</v>
      </c>
      <c r="U505" s="15"/>
      <c r="V505" s="50" t="s">
        <v>1028</v>
      </c>
      <c r="W505" s="14"/>
      <c r="X505" s="14" t="s">
        <v>177</v>
      </c>
      <c r="Y505" s="15"/>
      <c r="Z505" s="187" t="s">
        <v>4130</v>
      </c>
      <c r="AA505" s="187" t="s">
        <v>177</v>
      </c>
      <c r="AB505" s="187" t="s">
        <v>4151</v>
      </c>
      <c r="AC505" s="15"/>
    </row>
    <row r="506" spans="1:29" x14ac:dyDescent="0.2">
      <c r="A506" s="197" t="s">
        <v>4448</v>
      </c>
      <c r="B506" s="15">
        <v>599</v>
      </c>
      <c r="C506" s="15">
        <v>282</v>
      </c>
      <c r="D506" s="15">
        <v>357</v>
      </c>
      <c r="E506" s="15" t="s">
        <v>1029</v>
      </c>
      <c r="F506" s="189" t="s">
        <v>1029</v>
      </c>
      <c r="G506" s="15" t="s">
        <v>1029</v>
      </c>
      <c r="I506" s="10" t="s">
        <v>1030</v>
      </c>
      <c r="J506" s="10" t="s">
        <v>1031</v>
      </c>
      <c r="K506" s="10" t="s">
        <v>1032</v>
      </c>
      <c r="L506" s="10" t="s">
        <v>26</v>
      </c>
      <c r="M506" s="10" t="s">
        <v>26</v>
      </c>
      <c r="N506" s="10" t="s">
        <v>26</v>
      </c>
      <c r="O506" s="10" t="s">
        <v>26</v>
      </c>
      <c r="P506" s="10" t="s">
        <v>26</v>
      </c>
      <c r="Q506" s="10" t="s">
        <v>26</v>
      </c>
      <c r="R506" s="10">
        <f t="shared" si="21"/>
        <v>2</v>
      </c>
      <c r="S506" s="10">
        <f t="shared" si="22"/>
        <v>1</v>
      </c>
      <c r="T506" s="10">
        <f t="shared" si="23"/>
        <v>3</v>
      </c>
      <c r="U506" s="14" t="s">
        <v>184</v>
      </c>
      <c r="V506" s="50"/>
      <c r="W506" s="14" t="s">
        <v>919</v>
      </c>
      <c r="X506" s="14" t="s">
        <v>177</v>
      </c>
      <c r="Y506" s="15"/>
      <c r="Z506" s="187" t="s">
        <v>4130</v>
      </c>
      <c r="AA506" s="187" t="s">
        <v>177</v>
      </c>
      <c r="AB506" s="187" t="s">
        <v>4153</v>
      </c>
      <c r="AC506" s="15"/>
    </row>
    <row r="507" spans="1:29" x14ac:dyDescent="0.2">
      <c r="A507" s="197" t="s">
        <v>4448</v>
      </c>
      <c r="B507" s="15">
        <v>600</v>
      </c>
      <c r="C507" s="15">
        <v>197</v>
      </c>
      <c r="D507" s="15">
        <v>274</v>
      </c>
      <c r="E507" s="15" t="s">
        <v>1033</v>
      </c>
      <c r="F507" s="189" t="s">
        <v>1033</v>
      </c>
      <c r="G507" s="15" t="s">
        <v>1033</v>
      </c>
      <c r="I507" s="10" t="s">
        <v>1034</v>
      </c>
      <c r="J507" s="10" t="s">
        <v>26</v>
      </c>
      <c r="K507" s="25" t="s">
        <v>1035</v>
      </c>
      <c r="L507" s="10" t="s">
        <v>1036</v>
      </c>
      <c r="M507" s="10" t="s">
        <v>26</v>
      </c>
      <c r="N507" s="10" t="s">
        <v>26</v>
      </c>
      <c r="O507" s="10" t="s">
        <v>26</v>
      </c>
      <c r="P507" s="10" t="s">
        <v>1037</v>
      </c>
      <c r="Q507" s="10" t="s">
        <v>1038</v>
      </c>
      <c r="R507" s="10">
        <f t="shared" si="21"/>
        <v>1</v>
      </c>
      <c r="S507" s="10">
        <f t="shared" si="22"/>
        <v>4</v>
      </c>
      <c r="T507" s="10">
        <f t="shared" si="23"/>
        <v>5</v>
      </c>
      <c r="U507" s="14" t="s">
        <v>184</v>
      </c>
      <c r="V507" s="50"/>
      <c r="W507" s="14"/>
      <c r="X507" s="14" t="s">
        <v>177</v>
      </c>
      <c r="Y507" s="15"/>
      <c r="Z507" s="187" t="s">
        <v>4130</v>
      </c>
      <c r="AA507" s="187" t="s">
        <v>177</v>
      </c>
      <c r="AB507" s="187" t="s">
        <v>4154</v>
      </c>
      <c r="AC507" s="15"/>
    </row>
    <row r="508" spans="1:29" x14ac:dyDescent="0.2">
      <c r="A508" s="197" t="s">
        <v>4448</v>
      </c>
      <c r="B508" s="15">
        <v>601</v>
      </c>
      <c r="C508" s="15">
        <v>258</v>
      </c>
      <c r="D508" s="15">
        <v>333</v>
      </c>
      <c r="E508" s="15" t="s">
        <v>1039</v>
      </c>
      <c r="F508" s="189" t="s">
        <v>1039</v>
      </c>
      <c r="G508" s="15" t="s">
        <v>1039</v>
      </c>
      <c r="I508" s="10" t="s">
        <v>1040</v>
      </c>
      <c r="J508" s="10" t="s">
        <v>26</v>
      </c>
      <c r="K508" s="10" t="s">
        <v>1041</v>
      </c>
      <c r="L508" s="10" t="s">
        <v>1042</v>
      </c>
      <c r="M508" s="10" t="s">
        <v>26</v>
      </c>
      <c r="N508" s="10" t="s">
        <v>26</v>
      </c>
      <c r="O508" s="10" t="s">
        <v>26</v>
      </c>
      <c r="P508" s="10" t="s">
        <v>1043</v>
      </c>
      <c r="Q508" s="10" t="s">
        <v>1044</v>
      </c>
      <c r="R508" s="10">
        <f t="shared" si="21"/>
        <v>1</v>
      </c>
      <c r="S508" s="10">
        <f t="shared" si="22"/>
        <v>4</v>
      </c>
      <c r="T508" s="10">
        <f t="shared" si="23"/>
        <v>5</v>
      </c>
      <c r="U508" s="14" t="s">
        <v>184</v>
      </c>
      <c r="V508" s="50"/>
      <c r="W508" s="14"/>
      <c r="X508" s="14" t="s">
        <v>177</v>
      </c>
      <c r="Y508" s="15"/>
      <c r="Z508" s="187" t="s">
        <v>4130</v>
      </c>
      <c r="AA508" s="187" t="s">
        <v>177</v>
      </c>
      <c r="AB508" s="187" t="s">
        <v>4155</v>
      </c>
      <c r="AC508" s="15"/>
    </row>
    <row r="509" spans="1:29" x14ac:dyDescent="0.2">
      <c r="A509" s="197" t="s">
        <v>4448</v>
      </c>
      <c r="B509" s="15">
        <v>602</v>
      </c>
      <c r="C509" s="15">
        <v>2</v>
      </c>
      <c r="D509" s="15">
        <v>2</v>
      </c>
      <c r="E509" s="15" t="s">
        <v>1045</v>
      </c>
      <c r="F509" s="189" t="s">
        <v>1046</v>
      </c>
      <c r="G509" s="15" t="s">
        <v>1046</v>
      </c>
      <c r="I509" s="45" t="s">
        <v>566</v>
      </c>
      <c r="J509" s="10" t="s">
        <v>26</v>
      </c>
      <c r="K509" s="45" t="s">
        <v>1047</v>
      </c>
      <c r="L509" s="45" t="s">
        <v>1048</v>
      </c>
      <c r="M509" s="10" t="s">
        <v>26</v>
      </c>
      <c r="N509" s="10" t="s">
        <v>26</v>
      </c>
      <c r="O509" s="10" t="s">
        <v>26</v>
      </c>
      <c r="P509" s="45" t="s">
        <v>1049</v>
      </c>
      <c r="Q509" s="45" t="s">
        <v>1050</v>
      </c>
      <c r="R509" s="10">
        <f t="shared" si="21"/>
        <v>1</v>
      </c>
      <c r="S509" s="10">
        <f t="shared" si="22"/>
        <v>4</v>
      </c>
      <c r="T509" s="10">
        <f t="shared" si="23"/>
        <v>5</v>
      </c>
      <c r="U509" s="15"/>
      <c r="V509" s="50"/>
      <c r="W509" s="14"/>
      <c r="X509" s="14" t="s">
        <v>177</v>
      </c>
      <c r="Y509" s="15"/>
      <c r="Z509" s="187" t="s">
        <v>4130</v>
      </c>
      <c r="AA509" s="187" t="s">
        <v>177</v>
      </c>
      <c r="AB509" s="187" t="s">
        <v>4156</v>
      </c>
      <c r="AC509" s="15"/>
    </row>
    <row r="510" spans="1:29" x14ac:dyDescent="0.2">
      <c r="A510" s="197" t="s">
        <v>4448</v>
      </c>
      <c r="B510" s="15">
        <v>603</v>
      </c>
      <c r="C510" s="15">
        <v>5</v>
      </c>
      <c r="D510" s="15">
        <v>5</v>
      </c>
      <c r="E510" s="15" t="s">
        <v>1051</v>
      </c>
      <c r="F510" s="189" t="s">
        <v>1052</v>
      </c>
      <c r="G510" s="15" t="s">
        <v>1052</v>
      </c>
      <c r="I510" s="45" t="s">
        <v>1053</v>
      </c>
      <c r="J510" s="10" t="s">
        <v>26</v>
      </c>
      <c r="K510" s="45" t="s">
        <v>1054</v>
      </c>
      <c r="L510" s="45" t="s">
        <v>1055</v>
      </c>
      <c r="M510" s="10" t="s">
        <v>26</v>
      </c>
      <c r="N510" s="10" t="s">
        <v>26</v>
      </c>
      <c r="O510" s="10" t="s">
        <v>26</v>
      </c>
      <c r="P510" s="45" t="s">
        <v>1056</v>
      </c>
      <c r="Q510" s="45" t="s">
        <v>1057</v>
      </c>
      <c r="R510" s="10">
        <f t="shared" si="21"/>
        <v>1</v>
      </c>
      <c r="S510" s="10">
        <f t="shared" si="22"/>
        <v>4</v>
      </c>
      <c r="T510" s="10">
        <f t="shared" si="23"/>
        <v>5</v>
      </c>
      <c r="U510" s="15"/>
      <c r="V510" s="50"/>
      <c r="W510" s="14"/>
      <c r="X510" s="14" t="s">
        <v>177</v>
      </c>
      <c r="Y510" s="15"/>
      <c r="Z510" s="187" t="s">
        <v>4130</v>
      </c>
      <c r="AA510" s="187" t="s">
        <v>177</v>
      </c>
      <c r="AB510" s="187" t="s">
        <v>4157</v>
      </c>
      <c r="AC510" s="15"/>
    </row>
    <row r="511" spans="1:29" x14ac:dyDescent="0.2">
      <c r="A511" s="197" t="s">
        <v>4448</v>
      </c>
      <c r="B511" s="15">
        <v>604</v>
      </c>
      <c r="C511" s="15">
        <v>12</v>
      </c>
      <c r="D511" s="15">
        <v>13</v>
      </c>
      <c r="E511" s="15" t="s">
        <v>1058</v>
      </c>
      <c r="F511" s="189" t="s">
        <v>1059</v>
      </c>
      <c r="G511" s="15" t="s">
        <v>1059</v>
      </c>
      <c r="I511" s="45" t="s">
        <v>1060</v>
      </c>
      <c r="J511" s="10" t="s">
        <v>26</v>
      </c>
      <c r="K511" s="45" t="s">
        <v>1061</v>
      </c>
      <c r="L511" s="45" t="s">
        <v>1062</v>
      </c>
      <c r="M511" s="10" t="s">
        <v>26</v>
      </c>
      <c r="N511" s="10" t="s">
        <v>26</v>
      </c>
      <c r="O511" s="10" t="s">
        <v>26</v>
      </c>
      <c r="P511" s="45" t="s">
        <v>1063</v>
      </c>
      <c r="Q511" s="45" t="s">
        <v>1064</v>
      </c>
      <c r="R511" s="10">
        <f t="shared" si="21"/>
        <v>1</v>
      </c>
      <c r="S511" s="10">
        <f t="shared" si="22"/>
        <v>4</v>
      </c>
      <c r="T511" s="10">
        <f t="shared" si="23"/>
        <v>5</v>
      </c>
      <c r="U511" s="15"/>
      <c r="V511" s="50"/>
      <c r="W511" s="14"/>
      <c r="X511" s="14" t="s">
        <v>177</v>
      </c>
      <c r="Y511" s="15"/>
      <c r="Z511" s="187" t="s">
        <v>4130</v>
      </c>
      <c r="AA511" s="187" t="s">
        <v>177</v>
      </c>
      <c r="AB511" s="187" t="s">
        <v>4157</v>
      </c>
      <c r="AC511" s="15"/>
    </row>
    <row r="512" spans="1:29" x14ac:dyDescent="0.2">
      <c r="A512" s="197" t="s">
        <v>4448</v>
      </c>
      <c r="B512" s="15">
        <v>606</v>
      </c>
      <c r="C512" s="15">
        <v>333</v>
      </c>
      <c r="D512" s="15">
        <v>408</v>
      </c>
      <c r="E512" s="15" t="s">
        <v>1065</v>
      </c>
      <c r="F512" s="189" t="s">
        <v>1065</v>
      </c>
      <c r="G512" s="15" t="s">
        <v>1065</v>
      </c>
      <c r="I512" s="10" t="s">
        <v>110</v>
      </c>
      <c r="J512" s="10" t="s">
        <v>1066</v>
      </c>
      <c r="K512" s="10" t="s">
        <v>1067</v>
      </c>
      <c r="L512" s="10" t="s">
        <v>1068</v>
      </c>
      <c r="M512" s="10" t="s">
        <v>26</v>
      </c>
      <c r="N512" s="10" t="s">
        <v>26</v>
      </c>
      <c r="O512" s="10" t="s">
        <v>26</v>
      </c>
      <c r="P512" s="10" t="s">
        <v>1069</v>
      </c>
      <c r="Q512" s="10" t="s">
        <v>1070</v>
      </c>
      <c r="R512" s="10">
        <f t="shared" si="21"/>
        <v>2</v>
      </c>
      <c r="S512" s="10">
        <f t="shared" si="22"/>
        <v>4</v>
      </c>
      <c r="T512" s="10">
        <f t="shared" si="23"/>
        <v>6</v>
      </c>
      <c r="U512" s="15"/>
      <c r="V512" s="50"/>
      <c r="W512" s="14"/>
      <c r="X512" s="14" t="s">
        <v>177</v>
      </c>
      <c r="Y512" s="15"/>
      <c r="Z512" s="187" t="s">
        <v>4130</v>
      </c>
      <c r="AA512" s="187" t="s">
        <v>177</v>
      </c>
      <c r="AB512" s="187" t="s">
        <v>4157</v>
      </c>
      <c r="AC512" s="15"/>
    </row>
    <row r="513" spans="1:29" x14ac:dyDescent="0.2">
      <c r="A513" s="197" t="s">
        <v>4448</v>
      </c>
      <c r="B513" s="15">
        <v>607</v>
      </c>
      <c r="C513" s="15">
        <v>4</v>
      </c>
      <c r="D513" s="15">
        <v>4</v>
      </c>
      <c r="E513" s="15" t="s">
        <v>1071</v>
      </c>
      <c r="F513" s="189" t="s">
        <v>1072</v>
      </c>
      <c r="G513" s="15" t="s">
        <v>1072</v>
      </c>
      <c r="I513" s="45" t="s">
        <v>1073</v>
      </c>
      <c r="J513" s="10" t="s">
        <v>26</v>
      </c>
      <c r="K513" s="45" t="s">
        <v>1074</v>
      </c>
      <c r="L513" s="45" t="s">
        <v>1075</v>
      </c>
      <c r="M513" s="10" t="s">
        <v>26</v>
      </c>
      <c r="N513" s="10" t="s">
        <v>26</v>
      </c>
      <c r="O513" s="10" t="s">
        <v>26</v>
      </c>
      <c r="P513" s="45" t="s">
        <v>1076</v>
      </c>
      <c r="Q513" s="45" t="s">
        <v>1077</v>
      </c>
      <c r="R513" s="10">
        <f t="shared" si="21"/>
        <v>1</v>
      </c>
      <c r="S513" s="10">
        <f t="shared" si="22"/>
        <v>4</v>
      </c>
      <c r="T513" s="10">
        <f t="shared" si="23"/>
        <v>5</v>
      </c>
      <c r="U513" s="15"/>
      <c r="V513" s="50"/>
      <c r="W513" s="14"/>
      <c r="X513" s="14" t="s">
        <v>177</v>
      </c>
      <c r="Y513" s="15"/>
      <c r="Z513" s="187" t="s">
        <v>4130</v>
      </c>
      <c r="AA513" s="187" t="s">
        <v>177</v>
      </c>
      <c r="AB513" s="187" t="s">
        <v>4157</v>
      </c>
      <c r="AC513" s="15"/>
    </row>
    <row r="514" spans="1:29" x14ac:dyDescent="0.2">
      <c r="A514" s="197" t="s">
        <v>4448</v>
      </c>
      <c r="B514" s="15">
        <v>608</v>
      </c>
      <c r="C514" s="15">
        <v>150</v>
      </c>
      <c r="D514" s="15">
        <v>228</v>
      </c>
      <c r="E514" s="15" t="s">
        <v>1078</v>
      </c>
      <c r="F514" s="189" t="s">
        <v>1078</v>
      </c>
      <c r="G514" s="15" t="s">
        <v>1078</v>
      </c>
      <c r="I514" s="10" t="s">
        <v>1079</v>
      </c>
      <c r="J514" s="10" t="s">
        <v>1080</v>
      </c>
      <c r="K514" s="10" t="s">
        <v>1081</v>
      </c>
      <c r="L514" s="10" t="s">
        <v>1082</v>
      </c>
      <c r="M514" s="10" t="s">
        <v>26</v>
      </c>
      <c r="N514" s="10" t="s">
        <v>26</v>
      </c>
      <c r="O514" s="10" t="s">
        <v>26</v>
      </c>
      <c r="P514" s="10" t="s">
        <v>1083</v>
      </c>
      <c r="Q514" s="10" t="s">
        <v>1084</v>
      </c>
      <c r="R514" s="10">
        <f t="shared" ref="R514:R577" si="24">2-(SUM(IF(I514="NA",1,0),IF(J514="NA",1,0)))</f>
        <v>2</v>
      </c>
      <c r="S514" s="10">
        <f t="shared" ref="S514:S577" si="25">7-SUM(IF(K514="NA",1,0),IF(L514="NA",1,0),IF(M514="NA",1,0),IF(N514="NA",1,0),IF(O514="NA",1,0),IF(P514="NA",1,0),IF(Q514="NA",1,0))</f>
        <v>4</v>
      </c>
      <c r="T514" s="10">
        <f t="shared" ref="T514:T577" si="26">SUM(R514:S514)</f>
        <v>6</v>
      </c>
      <c r="U514" s="15"/>
      <c r="V514" s="50"/>
      <c r="W514" s="14"/>
      <c r="X514" s="14" t="s">
        <v>177</v>
      </c>
      <c r="Y514" s="15"/>
      <c r="Z514" s="187" t="s">
        <v>4130</v>
      </c>
      <c r="AA514" s="187" t="s">
        <v>177</v>
      </c>
      <c r="AB514" s="187" t="s">
        <v>4157</v>
      </c>
      <c r="AC514" s="15"/>
    </row>
    <row r="515" spans="1:29" x14ac:dyDescent="0.2">
      <c r="A515" s="197" t="s">
        <v>4448</v>
      </c>
      <c r="B515" s="15">
        <v>609</v>
      </c>
      <c r="C515" s="15">
        <v>6</v>
      </c>
      <c r="D515" s="15">
        <v>6</v>
      </c>
      <c r="E515" s="15" t="s">
        <v>1085</v>
      </c>
      <c r="F515" s="189" t="s">
        <v>1086</v>
      </c>
      <c r="G515" s="15" t="s">
        <v>1086</v>
      </c>
      <c r="I515" s="10" t="s">
        <v>1087</v>
      </c>
      <c r="J515" s="10" t="s">
        <v>26</v>
      </c>
      <c r="K515" s="45" t="s">
        <v>1088</v>
      </c>
      <c r="L515" s="45" t="s">
        <v>1089</v>
      </c>
      <c r="M515" s="10" t="s">
        <v>26</v>
      </c>
      <c r="N515" s="10" t="s">
        <v>26</v>
      </c>
      <c r="O515" s="10" t="s">
        <v>26</v>
      </c>
      <c r="P515" s="45" t="s">
        <v>1090</v>
      </c>
      <c r="Q515" s="45" t="s">
        <v>1091</v>
      </c>
      <c r="R515" s="10">
        <f t="shared" si="24"/>
        <v>1</v>
      </c>
      <c r="S515" s="10">
        <f t="shared" si="25"/>
        <v>4</v>
      </c>
      <c r="T515" s="10">
        <f t="shared" si="26"/>
        <v>5</v>
      </c>
      <c r="U515" s="15"/>
      <c r="V515" s="50"/>
      <c r="W515" s="14"/>
      <c r="X515" s="14" t="s">
        <v>177</v>
      </c>
      <c r="Y515" s="15"/>
      <c r="Z515" s="187" t="s">
        <v>4130</v>
      </c>
      <c r="AA515" s="187" t="s">
        <v>177</v>
      </c>
      <c r="AB515" s="187" t="s">
        <v>4157</v>
      </c>
      <c r="AC515" s="15"/>
    </row>
    <row r="516" spans="1:29" x14ac:dyDescent="0.2">
      <c r="A516" s="197" t="s">
        <v>4448</v>
      </c>
      <c r="B516" s="15">
        <v>610</v>
      </c>
      <c r="C516" s="15">
        <v>127</v>
      </c>
      <c r="D516" s="15">
        <v>205</v>
      </c>
      <c r="E516" s="15" t="s">
        <v>1092</v>
      </c>
      <c r="F516" s="189" t="s">
        <v>1092</v>
      </c>
      <c r="G516" s="15" t="s">
        <v>1092</v>
      </c>
      <c r="I516" s="10" t="s">
        <v>1093</v>
      </c>
      <c r="J516" s="10" t="s">
        <v>26</v>
      </c>
      <c r="K516" s="10" t="s">
        <v>1094</v>
      </c>
      <c r="L516" s="10" t="s">
        <v>1095</v>
      </c>
      <c r="M516" s="10" t="s">
        <v>1096</v>
      </c>
      <c r="N516" s="10" t="s">
        <v>26</v>
      </c>
      <c r="O516" s="10" t="s">
        <v>26</v>
      </c>
      <c r="P516" s="10" t="s">
        <v>1097</v>
      </c>
      <c r="Q516" s="10" t="s">
        <v>1098</v>
      </c>
      <c r="R516" s="10">
        <f t="shared" si="24"/>
        <v>1</v>
      </c>
      <c r="S516" s="10">
        <f t="shared" si="25"/>
        <v>5</v>
      </c>
      <c r="T516" s="10">
        <f t="shared" si="26"/>
        <v>6</v>
      </c>
      <c r="U516" s="15"/>
      <c r="V516" s="50"/>
      <c r="W516" s="14"/>
      <c r="X516" s="14" t="s">
        <v>177</v>
      </c>
      <c r="Y516" s="15"/>
      <c r="Z516" s="187" t="s">
        <v>4130</v>
      </c>
      <c r="AA516" s="187" t="s">
        <v>177</v>
      </c>
      <c r="AB516" s="187" t="s">
        <v>4157</v>
      </c>
      <c r="AC516" s="15"/>
    </row>
    <row r="517" spans="1:29" x14ac:dyDescent="0.2">
      <c r="A517" s="197" t="s">
        <v>4448</v>
      </c>
      <c r="B517" s="15">
        <v>611</v>
      </c>
      <c r="C517" s="15">
        <v>8</v>
      </c>
      <c r="D517" s="15">
        <v>9</v>
      </c>
      <c r="E517" s="15" t="s">
        <v>1099</v>
      </c>
      <c r="F517" s="189" t="s">
        <v>4220</v>
      </c>
      <c r="G517" s="21" t="s">
        <v>1100</v>
      </c>
      <c r="I517" s="45" t="s">
        <v>1101</v>
      </c>
      <c r="J517" s="10" t="s">
        <v>26</v>
      </c>
      <c r="K517" s="45" t="s">
        <v>1102</v>
      </c>
      <c r="L517" s="45" t="s">
        <v>1103</v>
      </c>
      <c r="M517" s="10" t="s">
        <v>26</v>
      </c>
      <c r="N517" s="10" t="s">
        <v>26</v>
      </c>
      <c r="O517" s="10" t="s">
        <v>26</v>
      </c>
      <c r="P517" s="45" t="s">
        <v>1104</v>
      </c>
      <c r="Q517" s="45" t="s">
        <v>1105</v>
      </c>
      <c r="R517" s="10">
        <f t="shared" si="24"/>
        <v>1</v>
      </c>
      <c r="S517" s="10">
        <f t="shared" si="25"/>
        <v>4</v>
      </c>
      <c r="T517" s="10">
        <f t="shared" si="26"/>
        <v>5</v>
      </c>
      <c r="U517" s="15"/>
      <c r="V517" s="50"/>
      <c r="W517" s="14"/>
      <c r="X517" s="14" t="s">
        <v>177</v>
      </c>
      <c r="Y517" s="15"/>
      <c r="Z517" s="187" t="s">
        <v>4130</v>
      </c>
      <c r="AA517" s="187" t="s">
        <v>177</v>
      </c>
      <c r="AB517" s="187" t="s">
        <v>4157</v>
      </c>
      <c r="AC517" s="15"/>
    </row>
    <row r="518" spans="1:29" x14ac:dyDescent="0.2">
      <c r="A518" s="197" t="s">
        <v>4448</v>
      </c>
      <c r="B518" s="15">
        <v>612</v>
      </c>
      <c r="C518" s="15">
        <v>16</v>
      </c>
      <c r="D518" s="15">
        <v>17</v>
      </c>
      <c r="E518" s="15" t="s">
        <v>1106</v>
      </c>
      <c r="F518" s="189" t="s">
        <v>1107</v>
      </c>
      <c r="G518" s="15" t="s">
        <v>1107</v>
      </c>
      <c r="I518" s="45" t="s">
        <v>1108</v>
      </c>
      <c r="J518" s="10" t="s">
        <v>26</v>
      </c>
      <c r="K518" s="45" t="s">
        <v>1109</v>
      </c>
      <c r="L518" s="45" t="s">
        <v>1110</v>
      </c>
      <c r="M518" s="10" t="s">
        <v>26</v>
      </c>
      <c r="N518" s="10" t="s">
        <v>26</v>
      </c>
      <c r="O518" s="10" t="s">
        <v>26</v>
      </c>
      <c r="P518" s="45" t="s">
        <v>1111</v>
      </c>
      <c r="Q518" s="45" t="s">
        <v>1112</v>
      </c>
      <c r="R518" s="10">
        <f t="shared" si="24"/>
        <v>1</v>
      </c>
      <c r="S518" s="10">
        <f t="shared" si="25"/>
        <v>4</v>
      </c>
      <c r="T518" s="10">
        <f t="shared" si="26"/>
        <v>5</v>
      </c>
      <c r="U518" s="15"/>
      <c r="V518" s="50"/>
      <c r="W518" s="14"/>
      <c r="X518" s="14" t="s">
        <v>177</v>
      </c>
      <c r="Y518" s="15"/>
      <c r="Z518" s="187" t="s">
        <v>4130</v>
      </c>
      <c r="AA518" s="187" t="s">
        <v>177</v>
      </c>
      <c r="AB518" s="187" t="s">
        <v>4157</v>
      </c>
      <c r="AC518" s="15"/>
    </row>
    <row r="519" spans="1:29" x14ac:dyDescent="0.2">
      <c r="A519" s="197" t="s">
        <v>4448</v>
      </c>
      <c r="B519" s="15">
        <v>613</v>
      </c>
      <c r="C519" s="15">
        <v>179</v>
      </c>
      <c r="D519" s="15">
        <v>257</v>
      </c>
      <c r="E519" s="15" t="s">
        <v>1113</v>
      </c>
      <c r="F519" s="189" t="s">
        <v>1113</v>
      </c>
      <c r="G519" s="15" t="s">
        <v>1113</v>
      </c>
      <c r="I519" s="10" t="s">
        <v>1114</v>
      </c>
      <c r="J519" s="10" t="s">
        <v>1115</v>
      </c>
      <c r="K519" s="10" t="s">
        <v>1116</v>
      </c>
      <c r="L519" s="10" t="s">
        <v>1117</v>
      </c>
      <c r="M519" s="10" t="s">
        <v>26</v>
      </c>
      <c r="N519" s="10" t="s">
        <v>26</v>
      </c>
      <c r="O519" s="10" t="s">
        <v>26</v>
      </c>
      <c r="P519" s="10" t="s">
        <v>1118</v>
      </c>
      <c r="Q519" s="10" t="s">
        <v>1119</v>
      </c>
      <c r="R519" s="10">
        <f t="shared" si="24"/>
        <v>2</v>
      </c>
      <c r="S519" s="10">
        <f t="shared" si="25"/>
        <v>4</v>
      </c>
      <c r="T519" s="10">
        <f t="shared" si="26"/>
        <v>6</v>
      </c>
      <c r="U519" s="14" t="s">
        <v>184</v>
      </c>
      <c r="V519" s="50"/>
      <c r="W519" s="14" t="s">
        <v>1120</v>
      </c>
      <c r="X519" s="14" t="s">
        <v>177</v>
      </c>
      <c r="Y519" s="15"/>
      <c r="Z519" s="187" t="s">
        <v>4130</v>
      </c>
      <c r="AA519" s="187" t="s">
        <v>177</v>
      </c>
      <c r="AB519" s="187" t="s">
        <v>4158</v>
      </c>
      <c r="AC519" s="15"/>
    </row>
    <row r="520" spans="1:29" x14ac:dyDescent="0.2">
      <c r="A520" s="197" t="s">
        <v>4448</v>
      </c>
      <c r="B520" s="15">
        <v>614</v>
      </c>
      <c r="C520" s="15">
        <v>256</v>
      </c>
      <c r="D520" s="15">
        <v>331</v>
      </c>
      <c r="E520" s="15" t="s">
        <v>1121</v>
      </c>
      <c r="F520" s="189" t="s">
        <v>1121</v>
      </c>
      <c r="G520" s="15" t="s">
        <v>1121</v>
      </c>
      <c r="I520" s="10" t="s">
        <v>1122</v>
      </c>
      <c r="J520" s="10" t="s">
        <v>26</v>
      </c>
      <c r="K520" s="10" t="s">
        <v>1123</v>
      </c>
      <c r="L520" s="10" t="s">
        <v>1124</v>
      </c>
      <c r="M520" s="10" t="s">
        <v>26</v>
      </c>
      <c r="N520" s="10" t="s">
        <v>26</v>
      </c>
      <c r="O520" s="10" t="s">
        <v>26</v>
      </c>
      <c r="P520" s="10" t="s">
        <v>1125</v>
      </c>
      <c r="Q520" s="10" t="s">
        <v>1126</v>
      </c>
      <c r="R520" s="10">
        <f t="shared" si="24"/>
        <v>1</v>
      </c>
      <c r="S520" s="10">
        <f t="shared" si="25"/>
        <v>4</v>
      </c>
      <c r="T520" s="10">
        <f t="shared" si="26"/>
        <v>5</v>
      </c>
      <c r="U520" s="14" t="s">
        <v>184</v>
      </c>
      <c r="V520" s="50"/>
      <c r="W520" s="14" t="s">
        <v>1120</v>
      </c>
      <c r="X520" s="14" t="s">
        <v>177</v>
      </c>
      <c r="Y520" s="15"/>
      <c r="Z520" s="187" t="s">
        <v>4130</v>
      </c>
      <c r="AA520" s="187" t="s">
        <v>177</v>
      </c>
      <c r="AB520" s="187" t="s">
        <v>4158</v>
      </c>
      <c r="AC520" s="15"/>
    </row>
    <row r="521" spans="1:29" x14ac:dyDescent="0.2">
      <c r="A521" s="197" t="s">
        <v>4448</v>
      </c>
      <c r="B521" s="15">
        <v>615</v>
      </c>
      <c r="C521" s="15">
        <v>162</v>
      </c>
      <c r="D521" s="15">
        <v>240</v>
      </c>
      <c r="E521" s="15" t="s">
        <v>1127</v>
      </c>
      <c r="F521" s="189" t="s">
        <v>1127</v>
      </c>
      <c r="G521" s="15" t="s">
        <v>1127</v>
      </c>
      <c r="I521" s="10" t="s">
        <v>1128</v>
      </c>
      <c r="J521" s="10" t="s">
        <v>26</v>
      </c>
      <c r="K521" s="10" t="s">
        <v>1129</v>
      </c>
      <c r="L521" s="10" t="s">
        <v>1130</v>
      </c>
      <c r="M521" s="10" t="s">
        <v>26</v>
      </c>
      <c r="N521" s="10" t="s">
        <v>26</v>
      </c>
      <c r="O521" s="10" t="s">
        <v>26</v>
      </c>
      <c r="P521" s="10" t="s">
        <v>1131</v>
      </c>
      <c r="Q521" s="10" t="s">
        <v>1132</v>
      </c>
      <c r="R521" s="10">
        <f t="shared" si="24"/>
        <v>1</v>
      </c>
      <c r="S521" s="10">
        <f t="shared" si="25"/>
        <v>4</v>
      </c>
      <c r="T521" s="10">
        <f t="shared" si="26"/>
        <v>5</v>
      </c>
      <c r="U521" s="14" t="s">
        <v>184</v>
      </c>
      <c r="V521" s="50"/>
      <c r="W521" s="14" t="s">
        <v>1120</v>
      </c>
      <c r="X521" s="14" t="s">
        <v>177</v>
      </c>
      <c r="Y521" s="15"/>
      <c r="Z521" s="187" t="s">
        <v>4130</v>
      </c>
      <c r="AA521" s="187" t="s">
        <v>177</v>
      </c>
      <c r="AB521" s="187" t="s">
        <v>4158</v>
      </c>
      <c r="AC521" s="15"/>
    </row>
    <row r="522" spans="1:29" x14ac:dyDescent="0.2">
      <c r="A522" s="197" t="s">
        <v>4448</v>
      </c>
      <c r="B522" s="15">
        <v>616</v>
      </c>
      <c r="C522" s="15">
        <v>164</v>
      </c>
      <c r="D522" s="15">
        <v>242</v>
      </c>
      <c r="E522" s="15" t="s">
        <v>1133</v>
      </c>
      <c r="F522" s="189" t="s">
        <v>1133</v>
      </c>
      <c r="G522" s="15" t="s">
        <v>1133</v>
      </c>
      <c r="I522" s="10" t="s">
        <v>26</v>
      </c>
      <c r="J522" s="10" t="s">
        <v>26</v>
      </c>
      <c r="K522" s="10" t="s">
        <v>1134</v>
      </c>
      <c r="L522" s="10" t="s">
        <v>26</v>
      </c>
      <c r="M522" s="10" t="s">
        <v>26</v>
      </c>
      <c r="N522" s="10" t="s">
        <v>26</v>
      </c>
      <c r="O522" s="10" t="s">
        <v>1135</v>
      </c>
      <c r="P522" s="10" t="s">
        <v>26</v>
      </c>
      <c r="Q522" s="10" t="s">
        <v>26</v>
      </c>
      <c r="R522" s="10">
        <f t="shared" si="24"/>
        <v>0</v>
      </c>
      <c r="S522" s="10">
        <f t="shared" si="25"/>
        <v>2</v>
      </c>
      <c r="T522" s="10">
        <f t="shared" si="26"/>
        <v>2</v>
      </c>
      <c r="U522" s="15"/>
      <c r="V522" s="50"/>
      <c r="W522" s="14"/>
      <c r="X522" s="14" t="s">
        <v>177</v>
      </c>
      <c r="Y522" s="15"/>
      <c r="Z522" s="187" t="s">
        <v>4130</v>
      </c>
      <c r="AA522" s="187" t="s">
        <v>177</v>
      </c>
      <c r="AB522" s="187" t="s">
        <v>4158</v>
      </c>
      <c r="AC522" s="15"/>
    </row>
    <row r="523" spans="1:29" x14ac:dyDescent="0.2">
      <c r="A523" s="197" t="s">
        <v>4448</v>
      </c>
      <c r="B523" s="15">
        <v>617</v>
      </c>
      <c r="C523" s="15">
        <v>214</v>
      </c>
      <c r="D523" s="15">
        <v>290</v>
      </c>
      <c r="E523" s="15" t="s">
        <v>1136</v>
      </c>
      <c r="F523" s="189" t="s">
        <v>1136</v>
      </c>
      <c r="G523" s="15" t="s">
        <v>1136</v>
      </c>
      <c r="I523" s="10" t="s">
        <v>1137</v>
      </c>
      <c r="J523" s="10" t="s">
        <v>26</v>
      </c>
      <c r="K523" s="10" t="s">
        <v>1138</v>
      </c>
      <c r="L523" s="10" t="s">
        <v>1139</v>
      </c>
      <c r="M523" s="10" t="s">
        <v>26</v>
      </c>
      <c r="N523" s="10" t="s">
        <v>26</v>
      </c>
      <c r="O523" s="10" t="s">
        <v>26</v>
      </c>
      <c r="P523" s="10" t="s">
        <v>1140</v>
      </c>
      <c r="Q523" s="10" t="s">
        <v>1141</v>
      </c>
      <c r="R523" s="10">
        <f t="shared" si="24"/>
        <v>1</v>
      </c>
      <c r="S523" s="10">
        <f t="shared" si="25"/>
        <v>4</v>
      </c>
      <c r="T523" s="10">
        <f t="shared" si="26"/>
        <v>5</v>
      </c>
      <c r="U523" s="14" t="s">
        <v>184</v>
      </c>
      <c r="V523" s="50"/>
      <c r="W523" s="14" t="s">
        <v>1120</v>
      </c>
      <c r="X523" s="14" t="s">
        <v>177</v>
      </c>
      <c r="Y523" s="15"/>
      <c r="Z523" s="187" t="s">
        <v>4130</v>
      </c>
      <c r="AA523" s="187" t="s">
        <v>177</v>
      </c>
      <c r="AB523" s="187" t="s">
        <v>4158</v>
      </c>
      <c r="AC523" s="15"/>
    </row>
    <row r="524" spans="1:29" x14ac:dyDescent="0.2">
      <c r="A524" s="197" t="s">
        <v>4448</v>
      </c>
      <c r="B524" s="15">
        <v>618</v>
      </c>
      <c r="C524" s="15">
        <v>254</v>
      </c>
      <c r="D524" s="15">
        <v>329</v>
      </c>
      <c r="E524" s="15" t="s">
        <v>1142</v>
      </c>
      <c r="F524" s="189" t="s">
        <v>1142</v>
      </c>
      <c r="G524" s="15" t="s">
        <v>1142</v>
      </c>
      <c r="I524" s="10" t="s">
        <v>1143</v>
      </c>
      <c r="J524" s="10" t="s">
        <v>26</v>
      </c>
      <c r="K524" s="10" t="s">
        <v>1144</v>
      </c>
      <c r="L524" s="10" t="s">
        <v>1145</v>
      </c>
      <c r="M524" s="10" t="s">
        <v>26</v>
      </c>
      <c r="N524" s="10" t="s">
        <v>26</v>
      </c>
      <c r="O524" s="10" t="s">
        <v>26</v>
      </c>
      <c r="P524" s="10" t="s">
        <v>1146</v>
      </c>
      <c r="Q524" s="10" t="s">
        <v>1147</v>
      </c>
      <c r="R524" s="10">
        <f t="shared" si="24"/>
        <v>1</v>
      </c>
      <c r="S524" s="10">
        <f t="shared" si="25"/>
        <v>4</v>
      </c>
      <c r="T524" s="10">
        <f t="shared" si="26"/>
        <v>5</v>
      </c>
      <c r="U524" s="14" t="s">
        <v>184</v>
      </c>
      <c r="V524" s="50"/>
      <c r="W524" s="14" t="s">
        <v>1120</v>
      </c>
      <c r="X524" s="14" t="s">
        <v>177</v>
      </c>
      <c r="Y524" s="15"/>
      <c r="Z524" s="187" t="s">
        <v>4130</v>
      </c>
      <c r="AA524" s="187" t="s">
        <v>177</v>
      </c>
      <c r="AB524" s="187" t="s">
        <v>4158</v>
      </c>
      <c r="AC524" s="15"/>
    </row>
    <row r="525" spans="1:29" x14ac:dyDescent="0.2">
      <c r="A525" s="197" t="s">
        <v>4448</v>
      </c>
      <c r="B525" s="15">
        <v>619</v>
      </c>
      <c r="C525" s="15">
        <v>221</v>
      </c>
      <c r="D525" s="15">
        <v>297</v>
      </c>
      <c r="E525" s="15" t="s">
        <v>1148</v>
      </c>
      <c r="F525" s="189" t="s">
        <v>1148</v>
      </c>
      <c r="G525" s="15" t="s">
        <v>1148</v>
      </c>
      <c r="I525" s="10" t="s">
        <v>1149</v>
      </c>
      <c r="J525" s="10" t="s">
        <v>26</v>
      </c>
      <c r="K525" s="10" t="s">
        <v>1150</v>
      </c>
      <c r="L525" s="10" t="s">
        <v>1151</v>
      </c>
      <c r="M525" s="10" t="s">
        <v>26</v>
      </c>
      <c r="N525" s="10" t="s">
        <v>26</v>
      </c>
      <c r="O525" s="10" t="s">
        <v>26</v>
      </c>
      <c r="P525" s="10" t="s">
        <v>1152</v>
      </c>
      <c r="Q525" s="10" t="s">
        <v>1153</v>
      </c>
      <c r="R525" s="10">
        <f t="shared" si="24"/>
        <v>1</v>
      </c>
      <c r="S525" s="10">
        <f t="shared" si="25"/>
        <v>4</v>
      </c>
      <c r="T525" s="10">
        <f t="shared" si="26"/>
        <v>5</v>
      </c>
      <c r="U525" s="14" t="s">
        <v>645</v>
      </c>
      <c r="V525" s="50"/>
      <c r="W525" s="14" t="s">
        <v>698</v>
      </c>
      <c r="X525" s="14" t="s">
        <v>177</v>
      </c>
      <c r="Y525" s="15"/>
      <c r="Z525" s="187" t="s">
        <v>4130</v>
      </c>
      <c r="AA525" s="187" t="s">
        <v>177</v>
      </c>
      <c r="AB525" s="187" t="s">
        <v>4149</v>
      </c>
      <c r="AC525" s="15"/>
    </row>
    <row r="526" spans="1:29" x14ac:dyDescent="0.2">
      <c r="A526" s="197" t="s">
        <v>4448</v>
      </c>
      <c r="B526" s="15">
        <v>620</v>
      </c>
      <c r="C526" s="15">
        <v>277</v>
      </c>
      <c r="D526" s="15">
        <v>352</v>
      </c>
      <c r="E526" s="15" t="s">
        <v>1154</v>
      </c>
      <c r="F526" s="189" t="s">
        <v>1154</v>
      </c>
      <c r="G526" s="15" t="s">
        <v>1154</v>
      </c>
      <c r="I526" s="10" t="s">
        <v>1155</v>
      </c>
      <c r="J526" s="10" t="s">
        <v>26</v>
      </c>
      <c r="K526" s="10" t="s">
        <v>1156</v>
      </c>
      <c r="L526" s="10" t="s">
        <v>1157</v>
      </c>
      <c r="M526" s="10" t="s">
        <v>26</v>
      </c>
      <c r="N526" s="10" t="s">
        <v>26</v>
      </c>
      <c r="O526" s="10" t="s">
        <v>26</v>
      </c>
      <c r="P526" s="10" t="s">
        <v>1158</v>
      </c>
      <c r="Q526" s="10" t="s">
        <v>1159</v>
      </c>
      <c r="R526" s="10">
        <f t="shared" si="24"/>
        <v>1</v>
      </c>
      <c r="S526" s="10">
        <f t="shared" si="25"/>
        <v>4</v>
      </c>
      <c r="T526" s="10">
        <f t="shared" si="26"/>
        <v>5</v>
      </c>
      <c r="U526" s="14" t="s">
        <v>645</v>
      </c>
      <c r="V526" s="50"/>
      <c r="W526" s="14" t="s">
        <v>698</v>
      </c>
      <c r="X526" s="14" t="s">
        <v>177</v>
      </c>
      <c r="Y526" s="15"/>
      <c r="Z526" s="187" t="s">
        <v>4130</v>
      </c>
      <c r="AA526" s="187" t="s">
        <v>177</v>
      </c>
      <c r="AB526" s="187" t="s">
        <v>4149</v>
      </c>
      <c r="AC526" s="15"/>
    </row>
    <row r="527" spans="1:29" x14ac:dyDescent="0.2">
      <c r="A527" s="197" t="s">
        <v>4448</v>
      </c>
      <c r="B527" s="15">
        <v>621</v>
      </c>
      <c r="C527" s="15">
        <v>168</v>
      </c>
      <c r="D527" s="15">
        <v>246</v>
      </c>
      <c r="E527" s="15" t="s">
        <v>1160</v>
      </c>
      <c r="F527" s="189" t="s">
        <v>1161</v>
      </c>
      <c r="G527" s="15" t="s">
        <v>1161</v>
      </c>
      <c r="I527" s="10" t="s">
        <v>1162</v>
      </c>
      <c r="J527" s="10" t="s">
        <v>1163</v>
      </c>
      <c r="K527" s="10" t="s">
        <v>1164</v>
      </c>
      <c r="L527" s="10" t="s">
        <v>1165</v>
      </c>
      <c r="M527" s="10" t="s">
        <v>26</v>
      </c>
      <c r="N527" s="10" t="s">
        <v>26</v>
      </c>
      <c r="O527" s="10" t="s">
        <v>26</v>
      </c>
      <c r="P527" s="10" t="s">
        <v>1166</v>
      </c>
      <c r="Q527" s="10" t="s">
        <v>1167</v>
      </c>
      <c r="R527" s="10">
        <f t="shared" si="24"/>
        <v>2</v>
      </c>
      <c r="S527" s="10">
        <f t="shared" si="25"/>
        <v>4</v>
      </c>
      <c r="T527" s="10">
        <f t="shared" si="26"/>
        <v>6</v>
      </c>
      <c r="U527" s="14" t="s">
        <v>645</v>
      </c>
      <c r="V527" s="50"/>
      <c r="W527" s="14" t="s">
        <v>698</v>
      </c>
      <c r="X527" s="14" t="s">
        <v>177</v>
      </c>
      <c r="Y527" s="15"/>
      <c r="Z527" s="187" t="s">
        <v>4130</v>
      </c>
      <c r="AA527" s="187" t="s">
        <v>177</v>
      </c>
      <c r="AB527" s="187" t="s">
        <v>4149</v>
      </c>
      <c r="AC527" s="15"/>
    </row>
    <row r="528" spans="1:29" x14ac:dyDescent="0.2">
      <c r="A528" s="197" t="s">
        <v>4448</v>
      </c>
      <c r="B528" s="15">
        <v>622</v>
      </c>
      <c r="C528" s="15">
        <v>146</v>
      </c>
      <c r="D528" s="15">
        <v>224</v>
      </c>
      <c r="E528" s="15" t="s">
        <v>1168</v>
      </c>
      <c r="F528" s="189" t="s">
        <v>1168</v>
      </c>
      <c r="G528" s="21" t="s">
        <v>1169</v>
      </c>
      <c r="I528" s="10" t="s">
        <v>1170</v>
      </c>
      <c r="J528" s="10" t="s">
        <v>1171</v>
      </c>
      <c r="K528" s="25" t="s">
        <v>1172</v>
      </c>
      <c r="L528" s="10" t="s">
        <v>26</v>
      </c>
      <c r="M528" s="10" t="s">
        <v>26</v>
      </c>
      <c r="N528" s="10" t="s">
        <v>26</v>
      </c>
      <c r="O528" s="10" t="s">
        <v>26</v>
      </c>
      <c r="P528" s="10" t="s">
        <v>26</v>
      </c>
      <c r="Q528" s="10" t="s">
        <v>26</v>
      </c>
      <c r="R528" s="10">
        <f t="shared" si="24"/>
        <v>2</v>
      </c>
      <c r="S528" s="10">
        <f t="shared" si="25"/>
        <v>1</v>
      </c>
      <c r="T528" s="10">
        <f t="shared" si="26"/>
        <v>3</v>
      </c>
      <c r="U528" s="14"/>
      <c r="V528" s="53" t="s">
        <v>1173</v>
      </c>
      <c r="W528" s="14" t="s">
        <v>698</v>
      </c>
      <c r="X528" s="14" t="s">
        <v>177</v>
      </c>
      <c r="Y528" s="15"/>
      <c r="Z528" s="187" t="s">
        <v>4130</v>
      </c>
      <c r="AA528" s="187" t="s">
        <v>177</v>
      </c>
      <c r="AB528" s="187" t="s">
        <v>4149</v>
      </c>
      <c r="AC528" s="15"/>
    </row>
    <row r="529" spans="1:29" ht="24" x14ac:dyDescent="0.2">
      <c r="A529" s="197" t="s">
        <v>4448</v>
      </c>
      <c r="B529" s="15">
        <v>623</v>
      </c>
      <c r="C529" s="15">
        <v>182</v>
      </c>
      <c r="D529" s="15">
        <v>260</v>
      </c>
      <c r="E529" s="15" t="s">
        <v>1174</v>
      </c>
      <c r="F529" s="189" t="s">
        <v>1174</v>
      </c>
      <c r="G529" s="15" t="s">
        <v>1174</v>
      </c>
      <c r="I529" s="10" t="s">
        <v>1175</v>
      </c>
      <c r="J529" s="10" t="s">
        <v>26</v>
      </c>
      <c r="K529" s="10" t="s">
        <v>1176</v>
      </c>
      <c r="L529" s="10" t="s">
        <v>1177</v>
      </c>
      <c r="M529" s="10" t="s">
        <v>26</v>
      </c>
      <c r="N529" s="10" t="s">
        <v>26</v>
      </c>
      <c r="O529" s="10" t="s">
        <v>26</v>
      </c>
      <c r="P529" s="10" t="s">
        <v>1178</v>
      </c>
      <c r="Q529" s="10" t="s">
        <v>1179</v>
      </c>
      <c r="R529" s="10">
        <f t="shared" si="24"/>
        <v>1</v>
      </c>
      <c r="S529" s="10">
        <f t="shared" si="25"/>
        <v>4</v>
      </c>
      <c r="T529" s="10">
        <f t="shared" si="26"/>
        <v>5</v>
      </c>
      <c r="U529" s="14" t="s">
        <v>645</v>
      </c>
      <c r="V529" s="50" t="s">
        <v>1180</v>
      </c>
      <c r="W529" s="14" t="s">
        <v>698</v>
      </c>
      <c r="X529" s="14" t="s">
        <v>177</v>
      </c>
      <c r="Y529" s="15"/>
      <c r="Z529" s="187" t="s">
        <v>4130</v>
      </c>
      <c r="AA529" s="187" t="s">
        <v>177</v>
      </c>
      <c r="AB529" s="187" t="s">
        <v>4149</v>
      </c>
      <c r="AC529" s="15"/>
    </row>
    <row r="530" spans="1:29" x14ac:dyDescent="0.2">
      <c r="A530" s="197" t="s">
        <v>4448</v>
      </c>
      <c r="B530" s="15">
        <v>624</v>
      </c>
      <c r="C530" s="15">
        <v>266</v>
      </c>
      <c r="D530" s="15">
        <v>341</v>
      </c>
      <c r="E530" s="15" t="s">
        <v>1181</v>
      </c>
      <c r="F530" s="189" t="s">
        <v>1181</v>
      </c>
      <c r="G530" s="15" t="s">
        <v>1181</v>
      </c>
      <c r="I530" s="10" t="s">
        <v>1182</v>
      </c>
      <c r="J530" s="10" t="s">
        <v>26</v>
      </c>
      <c r="K530" s="10" t="s">
        <v>1183</v>
      </c>
      <c r="L530" s="10" t="s">
        <v>1184</v>
      </c>
      <c r="M530" s="10" t="s">
        <v>26</v>
      </c>
      <c r="N530" s="10" t="s">
        <v>26</v>
      </c>
      <c r="O530" s="10" t="s">
        <v>26</v>
      </c>
      <c r="P530" s="10" t="s">
        <v>1185</v>
      </c>
      <c r="Q530" s="10" t="s">
        <v>1186</v>
      </c>
      <c r="R530" s="10">
        <f t="shared" si="24"/>
        <v>1</v>
      </c>
      <c r="S530" s="10">
        <f t="shared" si="25"/>
        <v>4</v>
      </c>
      <c r="T530" s="10">
        <f t="shared" si="26"/>
        <v>5</v>
      </c>
      <c r="U530" s="14" t="s">
        <v>645</v>
      </c>
      <c r="V530" s="50"/>
      <c r="W530" s="14" t="s">
        <v>698</v>
      </c>
      <c r="X530" s="14" t="s">
        <v>177</v>
      </c>
      <c r="Y530" s="15"/>
      <c r="Z530" s="187" t="s">
        <v>4130</v>
      </c>
      <c r="AA530" s="187" t="s">
        <v>177</v>
      </c>
      <c r="AB530" s="187" t="s">
        <v>4149</v>
      </c>
      <c r="AC530" s="15"/>
    </row>
    <row r="531" spans="1:29" x14ac:dyDescent="0.2">
      <c r="A531" s="197" t="s">
        <v>4448</v>
      </c>
      <c r="B531" s="15">
        <v>625</v>
      </c>
      <c r="C531" s="15">
        <v>289</v>
      </c>
      <c r="D531" s="15">
        <v>364</v>
      </c>
      <c r="E531" s="15" t="s">
        <v>1187</v>
      </c>
      <c r="F531" s="189" t="s">
        <v>1187</v>
      </c>
      <c r="G531" s="15" t="s">
        <v>1187</v>
      </c>
      <c r="I531" s="10" t="s">
        <v>1188</v>
      </c>
      <c r="J531" s="10" t="s">
        <v>26</v>
      </c>
      <c r="K531" s="10" t="s">
        <v>1189</v>
      </c>
      <c r="L531" s="10" t="s">
        <v>1190</v>
      </c>
      <c r="M531" s="10" t="s">
        <v>26</v>
      </c>
      <c r="N531" s="10" t="s">
        <v>26</v>
      </c>
      <c r="O531" s="10" t="s">
        <v>26</v>
      </c>
      <c r="P531" s="10" t="s">
        <v>1191</v>
      </c>
      <c r="Q531" s="10" t="s">
        <v>1192</v>
      </c>
      <c r="R531" s="10">
        <f t="shared" si="24"/>
        <v>1</v>
      </c>
      <c r="S531" s="10">
        <f t="shared" si="25"/>
        <v>4</v>
      </c>
      <c r="T531" s="10">
        <f t="shared" si="26"/>
        <v>5</v>
      </c>
      <c r="U531" s="14" t="s">
        <v>645</v>
      </c>
      <c r="V531" s="50"/>
      <c r="W531" s="14" t="s">
        <v>698</v>
      </c>
      <c r="X531" s="14" t="s">
        <v>177</v>
      </c>
      <c r="Y531" s="15"/>
      <c r="Z531" s="187" t="s">
        <v>4130</v>
      </c>
      <c r="AA531" s="187" t="s">
        <v>177</v>
      </c>
      <c r="AB531" s="187" t="s">
        <v>4149</v>
      </c>
      <c r="AC531" s="15"/>
    </row>
    <row r="532" spans="1:29" x14ac:dyDescent="0.2">
      <c r="A532" s="197" t="s">
        <v>4448</v>
      </c>
      <c r="B532" s="15">
        <v>626</v>
      </c>
      <c r="C532" s="15">
        <v>288</v>
      </c>
      <c r="D532" s="15">
        <v>363</v>
      </c>
      <c r="E532" s="15" t="s">
        <v>1193</v>
      </c>
      <c r="F532" s="189" t="s">
        <v>1193</v>
      </c>
      <c r="G532" s="15" t="s">
        <v>1193</v>
      </c>
      <c r="I532" s="10" t="s">
        <v>1194</v>
      </c>
      <c r="J532" s="10" t="s">
        <v>26</v>
      </c>
      <c r="K532" s="10" t="s">
        <v>1195</v>
      </c>
      <c r="L532" s="10" t="s">
        <v>1196</v>
      </c>
      <c r="M532" s="10" t="s">
        <v>26</v>
      </c>
      <c r="N532" s="10" t="s">
        <v>26</v>
      </c>
      <c r="O532" s="10" t="s">
        <v>26</v>
      </c>
      <c r="P532" s="10" t="s">
        <v>1197</v>
      </c>
      <c r="Q532" s="10" t="s">
        <v>1198</v>
      </c>
      <c r="R532" s="10">
        <f t="shared" si="24"/>
        <v>1</v>
      </c>
      <c r="S532" s="10">
        <f t="shared" si="25"/>
        <v>4</v>
      </c>
      <c r="T532" s="10">
        <f t="shared" si="26"/>
        <v>5</v>
      </c>
      <c r="U532" s="14" t="s">
        <v>645</v>
      </c>
      <c r="V532" s="50"/>
      <c r="W532" s="14" t="s">
        <v>698</v>
      </c>
      <c r="X532" s="14" t="s">
        <v>177</v>
      </c>
      <c r="Y532" s="15"/>
      <c r="Z532" s="187" t="s">
        <v>4130</v>
      </c>
      <c r="AA532" s="187" t="s">
        <v>177</v>
      </c>
      <c r="AB532" s="187" t="s">
        <v>4149</v>
      </c>
      <c r="AC532" s="15"/>
    </row>
    <row r="533" spans="1:29" x14ac:dyDescent="0.2">
      <c r="A533" s="197" t="s">
        <v>4448</v>
      </c>
      <c r="B533" s="15">
        <v>627</v>
      </c>
      <c r="C533" s="15">
        <v>187</v>
      </c>
      <c r="D533" s="15">
        <v>264</v>
      </c>
      <c r="E533" s="15" t="s">
        <v>1199</v>
      </c>
      <c r="F533" s="189" t="s">
        <v>1199</v>
      </c>
      <c r="G533" s="15" t="s">
        <v>1199</v>
      </c>
      <c r="I533" s="10" t="s">
        <v>1200</v>
      </c>
      <c r="J533" s="10" t="s">
        <v>26</v>
      </c>
      <c r="K533" s="10" t="s">
        <v>1201</v>
      </c>
      <c r="L533" s="10" t="s">
        <v>1202</v>
      </c>
      <c r="M533" s="10" t="s">
        <v>26</v>
      </c>
      <c r="N533" s="10" t="s">
        <v>26</v>
      </c>
      <c r="O533" s="10" t="s">
        <v>26</v>
      </c>
      <c r="P533" s="10" t="s">
        <v>1203</v>
      </c>
      <c r="Q533" s="10" t="s">
        <v>1204</v>
      </c>
      <c r="R533" s="10">
        <f t="shared" si="24"/>
        <v>1</v>
      </c>
      <c r="S533" s="10">
        <f t="shared" si="25"/>
        <v>4</v>
      </c>
      <c r="T533" s="10">
        <f t="shared" si="26"/>
        <v>5</v>
      </c>
      <c r="U533" s="14" t="s">
        <v>645</v>
      </c>
      <c r="V533" s="50"/>
      <c r="W533" s="14" t="s">
        <v>698</v>
      </c>
      <c r="X533" s="14" t="s">
        <v>177</v>
      </c>
      <c r="Y533" s="15"/>
      <c r="Z533" s="187" t="s">
        <v>4130</v>
      </c>
      <c r="AA533" s="187" t="s">
        <v>177</v>
      </c>
      <c r="AB533" s="187" t="s">
        <v>4149</v>
      </c>
      <c r="AC533" s="15"/>
    </row>
    <row r="534" spans="1:29" ht="24" x14ac:dyDescent="0.2">
      <c r="A534" s="197" t="s">
        <v>4448</v>
      </c>
      <c r="B534" s="15">
        <v>628</v>
      </c>
      <c r="C534" s="15">
        <v>157</v>
      </c>
      <c r="D534" s="15">
        <v>235</v>
      </c>
      <c r="E534" s="15" t="s">
        <v>1205</v>
      </c>
      <c r="F534" s="189" t="s">
        <v>1205</v>
      </c>
      <c r="G534" s="21" t="s">
        <v>1206</v>
      </c>
      <c r="I534" s="10" t="s">
        <v>1207</v>
      </c>
      <c r="J534" s="10" t="s">
        <v>1208</v>
      </c>
      <c r="K534" s="10" t="s">
        <v>1209</v>
      </c>
      <c r="L534" s="202" t="s">
        <v>110</v>
      </c>
      <c r="M534" s="10" t="s">
        <v>26</v>
      </c>
      <c r="N534" s="10" t="s">
        <v>26</v>
      </c>
      <c r="O534" s="10" t="s">
        <v>26</v>
      </c>
      <c r="P534" s="202" t="s">
        <v>110</v>
      </c>
      <c r="Q534" s="202" t="s">
        <v>110</v>
      </c>
      <c r="R534" s="10">
        <f t="shared" si="24"/>
        <v>2</v>
      </c>
      <c r="S534" s="10">
        <f t="shared" si="25"/>
        <v>4</v>
      </c>
      <c r="T534" s="10">
        <f t="shared" si="26"/>
        <v>6</v>
      </c>
      <c r="U534" s="14" t="s">
        <v>184</v>
      </c>
      <c r="V534" s="50" t="s">
        <v>1210</v>
      </c>
      <c r="W534" s="14" t="s">
        <v>698</v>
      </c>
      <c r="X534" s="14" t="s">
        <v>177</v>
      </c>
      <c r="Y534" s="15"/>
      <c r="Z534" s="187" t="s">
        <v>4130</v>
      </c>
      <c r="AA534" s="187" t="s">
        <v>177</v>
      </c>
      <c r="AB534" s="187" t="s">
        <v>4149</v>
      </c>
      <c r="AC534" s="15"/>
    </row>
    <row r="535" spans="1:29" x14ac:dyDescent="0.2">
      <c r="A535" s="197" t="s">
        <v>4448</v>
      </c>
      <c r="B535" s="15">
        <v>629</v>
      </c>
      <c r="C535" s="15">
        <v>198</v>
      </c>
      <c r="D535" s="15">
        <v>275</v>
      </c>
      <c r="E535" s="15" t="s">
        <v>1211</v>
      </c>
      <c r="F535" s="189" t="s">
        <v>1211</v>
      </c>
      <c r="G535" s="15" t="s">
        <v>1211</v>
      </c>
      <c r="I535" s="10" t="s">
        <v>1212</v>
      </c>
      <c r="J535" s="10" t="s">
        <v>26</v>
      </c>
      <c r="K535" s="10" t="s">
        <v>1213</v>
      </c>
      <c r="L535" s="10" t="s">
        <v>1214</v>
      </c>
      <c r="M535" s="10" t="s">
        <v>26</v>
      </c>
      <c r="N535" s="10" t="s">
        <v>26</v>
      </c>
      <c r="O535" s="10" t="s">
        <v>26</v>
      </c>
      <c r="P535" s="10" t="s">
        <v>1215</v>
      </c>
      <c r="Q535" s="10" t="s">
        <v>1216</v>
      </c>
      <c r="R535" s="10">
        <f t="shared" si="24"/>
        <v>1</v>
      </c>
      <c r="S535" s="10">
        <f t="shared" si="25"/>
        <v>4</v>
      </c>
      <c r="T535" s="10">
        <f t="shared" si="26"/>
        <v>5</v>
      </c>
      <c r="U535" s="14" t="s">
        <v>645</v>
      </c>
      <c r="V535" s="50"/>
      <c r="W535" s="14" t="s">
        <v>698</v>
      </c>
      <c r="X535" s="14" t="s">
        <v>177</v>
      </c>
      <c r="Y535" s="15"/>
      <c r="Z535" s="187" t="s">
        <v>4130</v>
      </c>
      <c r="AA535" s="187" t="s">
        <v>177</v>
      </c>
      <c r="AB535" s="187" t="s">
        <v>4149</v>
      </c>
      <c r="AC535" s="15"/>
    </row>
    <row r="536" spans="1:29" x14ac:dyDescent="0.2">
      <c r="A536" s="197" t="s">
        <v>4448</v>
      </c>
      <c r="B536" s="15">
        <v>630</v>
      </c>
      <c r="C536" s="15">
        <v>200</v>
      </c>
      <c r="D536" s="15">
        <v>276</v>
      </c>
      <c r="E536" s="15" t="s">
        <v>1217</v>
      </c>
      <c r="F536" s="189" t="s">
        <v>1217</v>
      </c>
      <c r="G536" s="15" t="s">
        <v>1217</v>
      </c>
      <c r="I536" s="10" t="s">
        <v>1218</v>
      </c>
      <c r="J536" s="10" t="s">
        <v>1219</v>
      </c>
      <c r="K536" s="10" t="s">
        <v>1220</v>
      </c>
      <c r="L536" s="10" t="s">
        <v>1221</v>
      </c>
      <c r="M536" s="10" t="s">
        <v>1222</v>
      </c>
      <c r="N536" s="10" t="s">
        <v>1223</v>
      </c>
      <c r="O536" s="10" t="s">
        <v>1219</v>
      </c>
      <c r="P536" s="10" t="s">
        <v>1224</v>
      </c>
      <c r="Q536" s="10" t="s">
        <v>1225</v>
      </c>
      <c r="R536" s="10">
        <f t="shared" si="24"/>
        <v>2</v>
      </c>
      <c r="S536" s="10">
        <f t="shared" si="25"/>
        <v>7</v>
      </c>
      <c r="T536" s="10">
        <f t="shared" si="26"/>
        <v>9</v>
      </c>
      <c r="U536" s="14" t="s">
        <v>645</v>
      </c>
      <c r="V536" s="50"/>
      <c r="W536" s="14" t="s">
        <v>698</v>
      </c>
      <c r="X536" s="14" t="s">
        <v>177</v>
      </c>
      <c r="Y536" s="15"/>
      <c r="Z536" s="187" t="s">
        <v>4130</v>
      </c>
      <c r="AA536" s="187" t="s">
        <v>177</v>
      </c>
      <c r="AB536" s="187" t="s">
        <v>4149</v>
      </c>
      <c r="AC536" s="15"/>
    </row>
    <row r="537" spans="1:29" x14ac:dyDescent="0.2">
      <c r="A537" s="197" t="s">
        <v>4448</v>
      </c>
      <c r="B537" s="15">
        <v>631</v>
      </c>
      <c r="C537" s="15">
        <v>125</v>
      </c>
      <c r="D537" s="15">
        <v>203</v>
      </c>
      <c r="E537" s="15" t="s">
        <v>1226</v>
      </c>
      <c r="F537" s="189" t="s">
        <v>1227</v>
      </c>
      <c r="G537" s="21" t="s">
        <v>1227</v>
      </c>
      <c r="I537" s="10" t="s">
        <v>1228</v>
      </c>
      <c r="J537" s="10" t="s">
        <v>1229</v>
      </c>
      <c r="K537" s="10" t="s">
        <v>26</v>
      </c>
      <c r="L537" s="10" t="s">
        <v>26</v>
      </c>
      <c r="M537" s="10" t="s">
        <v>26</v>
      </c>
      <c r="N537" s="10" t="s">
        <v>26</v>
      </c>
      <c r="O537" s="10" t="s">
        <v>26</v>
      </c>
      <c r="P537" s="10" t="s">
        <v>26</v>
      </c>
      <c r="Q537" s="10" t="s">
        <v>1230</v>
      </c>
      <c r="R537" s="10">
        <f t="shared" si="24"/>
        <v>2</v>
      </c>
      <c r="S537" s="10">
        <f t="shared" si="25"/>
        <v>1</v>
      </c>
      <c r="T537" s="10">
        <f t="shared" si="26"/>
        <v>3</v>
      </c>
      <c r="U537" s="14" t="s">
        <v>645</v>
      </c>
      <c r="V537" s="50" t="s">
        <v>1231</v>
      </c>
      <c r="W537" s="14" t="s">
        <v>698</v>
      </c>
      <c r="X537" s="14" t="s">
        <v>177</v>
      </c>
      <c r="Y537" s="15"/>
      <c r="Z537" s="187" t="s">
        <v>4130</v>
      </c>
      <c r="AA537" s="187" t="s">
        <v>177</v>
      </c>
      <c r="AB537" s="187" t="s">
        <v>4149</v>
      </c>
      <c r="AC537" s="15"/>
    </row>
    <row r="538" spans="1:29" x14ac:dyDescent="0.2">
      <c r="A538" s="197" t="s">
        <v>4448</v>
      </c>
      <c r="B538" s="15">
        <v>632</v>
      </c>
      <c r="C538" s="15">
        <v>219</v>
      </c>
      <c r="D538" s="15">
        <v>295</v>
      </c>
      <c r="E538" s="15" t="s">
        <v>1232</v>
      </c>
      <c r="F538" s="189" t="s">
        <v>1232</v>
      </c>
      <c r="G538" s="15" t="s">
        <v>1232</v>
      </c>
      <c r="I538" s="10" t="s">
        <v>1233</v>
      </c>
      <c r="J538" s="10" t="s">
        <v>26</v>
      </c>
      <c r="K538" s="10" t="s">
        <v>1234</v>
      </c>
      <c r="L538" s="10" t="s">
        <v>1235</v>
      </c>
      <c r="M538" s="10" t="s">
        <v>26</v>
      </c>
      <c r="N538" s="10" t="s">
        <v>26</v>
      </c>
      <c r="O538" s="10" t="s">
        <v>26</v>
      </c>
      <c r="P538" s="10" t="s">
        <v>1236</v>
      </c>
      <c r="Q538" s="10" t="s">
        <v>1237</v>
      </c>
      <c r="R538" s="10">
        <f t="shared" si="24"/>
        <v>1</v>
      </c>
      <c r="S538" s="10">
        <f t="shared" si="25"/>
        <v>4</v>
      </c>
      <c r="T538" s="10">
        <f t="shared" si="26"/>
        <v>5</v>
      </c>
      <c r="U538" s="14" t="s">
        <v>645</v>
      </c>
      <c r="V538" s="50"/>
      <c r="W538" s="14" t="s">
        <v>698</v>
      </c>
      <c r="X538" s="14" t="s">
        <v>177</v>
      </c>
      <c r="Y538" s="15"/>
      <c r="Z538" s="187" t="s">
        <v>4130</v>
      </c>
      <c r="AA538" s="187" t="s">
        <v>177</v>
      </c>
      <c r="AB538" s="187" t="s">
        <v>4149</v>
      </c>
      <c r="AC538" s="15"/>
    </row>
    <row r="539" spans="1:29" ht="24" x14ac:dyDescent="0.2">
      <c r="A539" s="197" t="s">
        <v>4448</v>
      </c>
      <c r="B539" s="15">
        <v>633</v>
      </c>
      <c r="C539" s="15">
        <v>309</v>
      </c>
      <c r="D539" s="15">
        <v>384</v>
      </c>
      <c r="E539" s="15" t="s">
        <v>1238</v>
      </c>
      <c r="F539" s="189" t="s">
        <v>1238</v>
      </c>
      <c r="G539" s="21" t="s">
        <v>1239</v>
      </c>
      <c r="I539" s="10" t="s">
        <v>1240</v>
      </c>
      <c r="J539" s="10" t="s">
        <v>26</v>
      </c>
      <c r="K539" s="10" t="s">
        <v>1241</v>
      </c>
      <c r="L539" s="10" t="s">
        <v>1242</v>
      </c>
      <c r="M539" s="10" t="s">
        <v>26</v>
      </c>
      <c r="N539" s="10" t="s">
        <v>26</v>
      </c>
      <c r="O539" s="10" t="s">
        <v>26</v>
      </c>
      <c r="P539" s="10" t="s">
        <v>1243</v>
      </c>
      <c r="Q539" s="10" t="s">
        <v>1244</v>
      </c>
      <c r="R539" s="10">
        <f t="shared" si="24"/>
        <v>1</v>
      </c>
      <c r="S539" s="10">
        <f t="shared" si="25"/>
        <v>4</v>
      </c>
      <c r="T539" s="10">
        <f t="shared" si="26"/>
        <v>5</v>
      </c>
      <c r="U539" s="14" t="s">
        <v>184</v>
      </c>
      <c r="V539" s="50" t="s">
        <v>1245</v>
      </c>
      <c r="W539" s="14" t="s">
        <v>698</v>
      </c>
      <c r="X539" s="14" t="s">
        <v>177</v>
      </c>
      <c r="Y539" s="15"/>
      <c r="Z539" s="187" t="s">
        <v>4130</v>
      </c>
      <c r="AA539" s="187" t="s">
        <v>177</v>
      </c>
      <c r="AB539" s="187" t="s">
        <v>4149</v>
      </c>
      <c r="AC539" s="15"/>
    </row>
    <row r="540" spans="1:29" x14ac:dyDescent="0.2">
      <c r="A540" s="197" t="s">
        <v>4448</v>
      </c>
      <c r="B540" s="15">
        <v>634</v>
      </c>
      <c r="C540" s="15">
        <v>272</v>
      </c>
      <c r="D540" s="15">
        <v>347</v>
      </c>
      <c r="E540" s="15" t="s">
        <v>1246</v>
      </c>
      <c r="F540" s="189" t="s">
        <v>1246</v>
      </c>
      <c r="G540" s="15" t="s">
        <v>1246</v>
      </c>
      <c r="I540" s="24" t="s">
        <v>1247</v>
      </c>
      <c r="J540" s="10" t="s">
        <v>26</v>
      </c>
      <c r="K540" s="24" t="s">
        <v>1247</v>
      </c>
      <c r="L540" s="24" t="s">
        <v>1247</v>
      </c>
      <c r="M540" s="10" t="s">
        <v>26</v>
      </c>
      <c r="N540" s="10" t="s">
        <v>26</v>
      </c>
      <c r="O540" s="10" t="s">
        <v>26</v>
      </c>
      <c r="P540" s="24" t="s">
        <v>1247</v>
      </c>
      <c r="Q540" s="24" t="s">
        <v>1247</v>
      </c>
      <c r="R540" s="10">
        <f t="shared" si="24"/>
        <v>1</v>
      </c>
      <c r="S540" s="10">
        <f t="shared" si="25"/>
        <v>4</v>
      </c>
      <c r="T540" s="10">
        <f t="shared" si="26"/>
        <v>5</v>
      </c>
      <c r="U540" s="14" t="s">
        <v>1247</v>
      </c>
      <c r="V540" s="50"/>
      <c r="W540" s="14" t="s">
        <v>1248</v>
      </c>
      <c r="X540" s="14" t="s">
        <v>177</v>
      </c>
      <c r="Y540" s="15"/>
      <c r="Z540" s="187" t="s">
        <v>4130</v>
      </c>
      <c r="AA540" s="187" t="s">
        <v>177</v>
      </c>
      <c r="AB540" s="187" t="s">
        <v>4159</v>
      </c>
      <c r="AC540" s="15"/>
    </row>
    <row r="541" spans="1:29" x14ac:dyDescent="0.2">
      <c r="A541" s="197" t="s">
        <v>4448</v>
      </c>
      <c r="B541" s="15">
        <v>635</v>
      </c>
      <c r="C541" s="15">
        <v>271</v>
      </c>
      <c r="D541" s="15">
        <v>346</v>
      </c>
      <c r="E541" s="15" t="s">
        <v>1249</v>
      </c>
      <c r="F541" s="189" t="s">
        <v>1249</v>
      </c>
      <c r="G541" s="15" t="s">
        <v>1249</v>
      </c>
      <c r="I541" s="24" t="s">
        <v>1247</v>
      </c>
      <c r="J541" s="10" t="s">
        <v>26</v>
      </c>
      <c r="K541" s="24" t="s">
        <v>1247</v>
      </c>
      <c r="L541" s="24" t="s">
        <v>1247</v>
      </c>
      <c r="M541" s="10" t="s">
        <v>26</v>
      </c>
      <c r="N541" s="10" t="s">
        <v>26</v>
      </c>
      <c r="O541" s="10" t="s">
        <v>26</v>
      </c>
      <c r="P541" s="24" t="s">
        <v>1247</v>
      </c>
      <c r="Q541" s="24" t="s">
        <v>1247</v>
      </c>
      <c r="R541" s="10">
        <f t="shared" si="24"/>
        <v>1</v>
      </c>
      <c r="S541" s="10">
        <f t="shared" si="25"/>
        <v>4</v>
      </c>
      <c r="T541" s="10">
        <f t="shared" si="26"/>
        <v>5</v>
      </c>
      <c r="U541" s="14" t="s">
        <v>1247</v>
      </c>
      <c r="V541" s="50"/>
      <c r="W541" s="14" t="s">
        <v>1248</v>
      </c>
      <c r="X541" s="14" t="s">
        <v>177</v>
      </c>
      <c r="Y541" s="15"/>
      <c r="Z541" s="187" t="s">
        <v>4130</v>
      </c>
      <c r="AA541" s="187" t="s">
        <v>177</v>
      </c>
      <c r="AB541" s="187" t="s">
        <v>4159</v>
      </c>
      <c r="AC541" s="15"/>
    </row>
    <row r="542" spans="1:29" x14ac:dyDescent="0.2">
      <c r="A542" s="197" t="s">
        <v>4448</v>
      </c>
      <c r="B542" s="15">
        <v>636</v>
      </c>
      <c r="C542" s="15">
        <v>273</v>
      </c>
      <c r="D542" s="15">
        <v>348</v>
      </c>
      <c r="E542" s="15" t="s">
        <v>1250</v>
      </c>
      <c r="F542" s="189" t="s">
        <v>1250</v>
      </c>
      <c r="G542" s="15" t="s">
        <v>1250</v>
      </c>
      <c r="I542" s="24" t="s">
        <v>1247</v>
      </c>
      <c r="J542" s="10" t="s">
        <v>26</v>
      </c>
      <c r="K542" s="24" t="s">
        <v>1247</v>
      </c>
      <c r="L542" s="24" t="s">
        <v>1247</v>
      </c>
      <c r="M542" s="10" t="s">
        <v>26</v>
      </c>
      <c r="N542" s="10" t="s">
        <v>26</v>
      </c>
      <c r="O542" s="10" t="s">
        <v>26</v>
      </c>
      <c r="P542" s="24" t="s">
        <v>1247</v>
      </c>
      <c r="Q542" s="24" t="s">
        <v>1247</v>
      </c>
      <c r="R542" s="10">
        <f t="shared" si="24"/>
        <v>1</v>
      </c>
      <c r="S542" s="10">
        <f t="shared" si="25"/>
        <v>4</v>
      </c>
      <c r="T542" s="10">
        <f t="shared" si="26"/>
        <v>5</v>
      </c>
      <c r="U542" s="14" t="s">
        <v>1247</v>
      </c>
      <c r="V542" s="50"/>
      <c r="W542" s="14" t="s">
        <v>1248</v>
      </c>
      <c r="X542" s="14" t="s">
        <v>177</v>
      </c>
      <c r="Y542" s="15"/>
      <c r="Z542" s="187" t="s">
        <v>4130</v>
      </c>
      <c r="AA542" s="187" t="s">
        <v>177</v>
      </c>
      <c r="AB542" s="187" t="s">
        <v>4159</v>
      </c>
      <c r="AC542" s="15"/>
    </row>
    <row r="543" spans="1:29" x14ac:dyDescent="0.2">
      <c r="A543" s="197" t="s">
        <v>4448</v>
      </c>
      <c r="B543" s="15">
        <v>637</v>
      </c>
      <c r="C543" s="15">
        <v>270</v>
      </c>
      <c r="D543" s="15">
        <v>345</v>
      </c>
      <c r="E543" s="15" t="s">
        <v>1251</v>
      </c>
      <c r="F543" s="189" t="s">
        <v>1251</v>
      </c>
      <c r="G543" s="15" t="s">
        <v>1251</v>
      </c>
      <c r="I543" s="24" t="s">
        <v>1247</v>
      </c>
      <c r="J543" s="10" t="s">
        <v>26</v>
      </c>
      <c r="K543" s="24" t="s">
        <v>1247</v>
      </c>
      <c r="L543" s="24" t="s">
        <v>1247</v>
      </c>
      <c r="M543" s="10" t="s">
        <v>26</v>
      </c>
      <c r="N543" s="10" t="s">
        <v>26</v>
      </c>
      <c r="O543" s="10" t="s">
        <v>26</v>
      </c>
      <c r="P543" s="24" t="s">
        <v>1247</v>
      </c>
      <c r="Q543" s="24" t="s">
        <v>1247</v>
      </c>
      <c r="R543" s="10">
        <f t="shared" si="24"/>
        <v>1</v>
      </c>
      <c r="S543" s="10">
        <f t="shared" si="25"/>
        <v>4</v>
      </c>
      <c r="T543" s="10">
        <f t="shared" si="26"/>
        <v>5</v>
      </c>
      <c r="U543" s="14" t="s">
        <v>1247</v>
      </c>
      <c r="V543" s="50"/>
      <c r="W543" s="14" t="s">
        <v>1248</v>
      </c>
      <c r="X543" s="14" t="s">
        <v>177</v>
      </c>
      <c r="Y543" s="15"/>
      <c r="Z543" s="187" t="s">
        <v>4130</v>
      </c>
      <c r="AA543" s="187" t="s">
        <v>177</v>
      </c>
      <c r="AB543" s="187" t="s">
        <v>4159</v>
      </c>
      <c r="AC543" s="15"/>
    </row>
    <row r="544" spans="1:29" x14ac:dyDescent="0.2">
      <c r="A544" s="197" t="s">
        <v>4448</v>
      </c>
      <c r="B544" s="15">
        <v>638</v>
      </c>
      <c r="C544" s="15">
        <v>275</v>
      </c>
      <c r="D544" s="15">
        <v>350</v>
      </c>
      <c r="E544" s="15" t="s">
        <v>1252</v>
      </c>
      <c r="F544" s="189" t="s">
        <v>1252</v>
      </c>
      <c r="G544" s="15" t="s">
        <v>1252</v>
      </c>
      <c r="I544" s="10" t="s">
        <v>1253</v>
      </c>
      <c r="J544" s="10" t="s">
        <v>1254</v>
      </c>
      <c r="K544" s="10" t="s">
        <v>1255</v>
      </c>
      <c r="L544" s="10" t="s">
        <v>1256</v>
      </c>
      <c r="M544" s="10" t="s">
        <v>26</v>
      </c>
      <c r="N544" s="10" t="s">
        <v>26</v>
      </c>
      <c r="O544" s="10" t="s">
        <v>26</v>
      </c>
      <c r="P544" s="10" t="s">
        <v>1257</v>
      </c>
      <c r="Q544" s="10" t="s">
        <v>1258</v>
      </c>
      <c r="R544" s="10">
        <f t="shared" si="24"/>
        <v>2</v>
      </c>
      <c r="S544" s="10">
        <f t="shared" si="25"/>
        <v>4</v>
      </c>
      <c r="T544" s="10">
        <f t="shared" si="26"/>
        <v>6</v>
      </c>
      <c r="U544" s="14" t="s">
        <v>1247</v>
      </c>
      <c r="V544" s="50"/>
      <c r="W544" s="14" t="s">
        <v>1248</v>
      </c>
      <c r="X544" s="14" t="s">
        <v>177</v>
      </c>
      <c r="Y544" s="15"/>
      <c r="Z544" s="187" t="s">
        <v>4130</v>
      </c>
      <c r="AA544" s="187" t="s">
        <v>177</v>
      </c>
      <c r="AB544" s="187" t="s">
        <v>4159</v>
      </c>
      <c r="AC544" s="15"/>
    </row>
    <row r="545" spans="1:29" x14ac:dyDescent="0.2">
      <c r="A545" s="197" t="s">
        <v>4448</v>
      </c>
      <c r="B545" s="15">
        <v>639</v>
      </c>
      <c r="C545" s="15">
        <v>339</v>
      </c>
      <c r="D545" s="15">
        <v>414</v>
      </c>
      <c r="E545" s="15" t="s">
        <v>1259</v>
      </c>
      <c r="F545" s="189" t="s">
        <v>1259</v>
      </c>
      <c r="G545" s="15" t="s">
        <v>1259</v>
      </c>
      <c r="I545" s="24" t="s">
        <v>1247</v>
      </c>
      <c r="J545" s="10" t="s">
        <v>26</v>
      </c>
      <c r="K545" s="24" t="s">
        <v>1247</v>
      </c>
      <c r="L545" s="24" t="s">
        <v>1247</v>
      </c>
      <c r="M545" s="10" t="s">
        <v>26</v>
      </c>
      <c r="N545" s="10" t="s">
        <v>26</v>
      </c>
      <c r="O545" s="10" t="s">
        <v>26</v>
      </c>
      <c r="P545" s="24" t="s">
        <v>1247</v>
      </c>
      <c r="Q545" s="24" t="s">
        <v>1247</v>
      </c>
      <c r="R545" s="10">
        <f t="shared" si="24"/>
        <v>1</v>
      </c>
      <c r="S545" s="10">
        <f t="shared" si="25"/>
        <v>4</v>
      </c>
      <c r="T545" s="10">
        <f t="shared" si="26"/>
        <v>5</v>
      </c>
      <c r="U545" s="14" t="s">
        <v>1247</v>
      </c>
      <c r="V545" s="50"/>
      <c r="W545" s="14" t="s">
        <v>1248</v>
      </c>
      <c r="X545" s="14" t="s">
        <v>177</v>
      </c>
      <c r="Y545" s="15"/>
      <c r="Z545" s="187" t="s">
        <v>4130</v>
      </c>
      <c r="AA545" s="187" t="s">
        <v>177</v>
      </c>
      <c r="AB545" s="187" t="s">
        <v>4159</v>
      </c>
      <c r="AC545" s="15"/>
    </row>
    <row r="546" spans="1:29" x14ac:dyDescent="0.2">
      <c r="A546" s="197" t="s">
        <v>4448</v>
      </c>
      <c r="B546" s="15">
        <v>640</v>
      </c>
      <c r="C546" s="15">
        <v>292</v>
      </c>
      <c r="D546" s="15">
        <v>367</v>
      </c>
      <c r="E546" s="15" t="s">
        <v>1260</v>
      </c>
      <c r="F546" s="189" t="s">
        <v>1260</v>
      </c>
      <c r="G546" s="15" t="s">
        <v>1260</v>
      </c>
      <c r="I546" s="24" t="s">
        <v>1247</v>
      </c>
      <c r="J546" s="10" t="s">
        <v>26</v>
      </c>
      <c r="K546" s="24" t="s">
        <v>1247</v>
      </c>
      <c r="L546" s="24" t="s">
        <v>1247</v>
      </c>
      <c r="M546" s="10" t="s">
        <v>26</v>
      </c>
      <c r="N546" s="10" t="s">
        <v>26</v>
      </c>
      <c r="O546" s="10" t="s">
        <v>26</v>
      </c>
      <c r="P546" s="24" t="s">
        <v>1247</v>
      </c>
      <c r="Q546" s="24" t="s">
        <v>1247</v>
      </c>
      <c r="R546" s="10">
        <f t="shared" si="24"/>
        <v>1</v>
      </c>
      <c r="S546" s="10">
        <f t="shared" si="25"/>
        <v>4</v>
      </c>
      <c r="T546" s="10">
        <f t="shared" si="26"/>
        <v>5</v>
      </c>
      <c r="U546" s="14" t="s">
        <v>1247</v>
      </c>
      <c r="V546" s="50"/>
      <c r="W546" s="14" t="s">
        <v>1248</v>
      </c>
      <c r="X546" s="14" t="s">
        <v>177</v>
      </c>
      <c r="Y546" s="15"/>
      <c r="Z546" s="187" t="s">
        <v>4130</v>
      </c>
      <c r="AA546" s="187" t="s">
        <v>177</v>
      </c>
      <c r="AB546" s="187" t="s">
        <v>4159</v>
      </c>
      <c r="AC546" s="15"/>
    </row>
    <row r="547" spans="1:29" x14ac:dyDescent="0.2">
      <c r="A547" s="197" t="s">
        <v>4448</v>
      </c>
      <c r="B547" s="15">
        <v>641</v>
      </c>
      <c r="C547" s="15">
        <v>304</v>
      </c>
      <c r="D547" s="15">
        <v>379</v>
      </c>
      <c r="E547" s="15" t="s">
        <v>1261</v>
      </c>
      <c r="F547" s="189" t="s">
        <v>1261</v>
      </c>
      <c r="G547" s="15" t="s">
        <v>1261</v>
      </c>
      <c r="I547" s="24" t="s">
        <v>1247</v>
      </c>
      <c r="J547" s="10" t="s">
        <v>26</v>
      </c>
      <c r="K547" s="24" t="s">
        <v>1247</v>
      </c>
      <c r="L547" s="24" t="s">
        <v>1247</v>
      </c>
      <c r="M547" s="10" t="s">
        <v>26</v>
      </c>
      <c r="N547" s="10" t="s">
        <v>26</v>
      </c>
      <c r="O547" s="10" t="s">
        <v>26</v>
      </c>
      <c r="P547" s="24" t="s">
        <v>1247</v>
      </c>
      <c r="Q547" s="24" t="s">
        <v>1247</v>
      </c>
      <c r="R547" s="10">
        <f t="shared" si="24"/>
        <v>1</v>
      </c>
      <c r="S547" s="10">
        <f t="shared" si="25"/>
        <v>4</v>
      </c>
      <c r="T547" s="10">
        <f t="shared" si="26"/>
        <v>5</v>
      </c>
      <c r="U547" s="14" t="s">
        <v>1247</v>
      </c>
      <c r="V547" s="50"/>
      <c r="W547" s="14" t="s">
        <v>1248</v>
      </c>
      <c r="X547" s="14" t="s">
        <v>177</v>
      </c>
      <c r="Y547" s="15"/>
      <c r="Z547" s="187" t="s">
        <v>4130</v>
      </c>
      <c r="AA547" s="187" t="s">
        <v>177</v>
      </c>
      <c r="AB547" s="187" t="s">
        <v>4159</v>
      </c>
      <c r="AC547" s="15"/>
    </row>
    <row r="548" spans="1:29" x14ac:dyDescent="0.2">
      <c r="A548" s="197" t="s">
        <v>4448</v>
      </c>
      <c r="B548" s="15">
        <v>642</v>
      </c>
      <c r="C548" s="15">
        <v>293</v>
      </c>
      <c r="D548" s="15">
        <v>368</v>
      </c>
      <c r="E548" s="15" t="s">
        <v>1262</v>
      </c>
      <c r="F548" s="189" t="s">
        <v>1262</v>
      </c>
      <c r="G548" s="15" t="s">
        <v>1262</v>
      </c>
      <c r="I548" s="24" t="s">
        <v>1247</v>
      </c>
      <c r="J548" s="10" t="s">
        <v>26</v>
      </c>
      <c r="K548" s="24" t="s">
        <v>1247</v>
      </c>
      <c r="L548" s="24" t="s">
        <v>1247</v>
      </c>
      <c r="M548" s="10" t="s">
        <v>26</v>
      </c>
      <c r="N548" s="10" t="s">
        <v>26</v>
      </c>
      <c r="O548" s="10" t="s">
        <v>26</v>
      </c>
      <c r="P548" s="24" t="s">
        <v>1247</v>
      </c>
      <c r="Q548" s="24" t="s">
        <v>1247</v>
      </c>
      <c r="R548" s="10">
        <f t="shared" si="24"/>
        <v>1</v>
      </c>
      <c r="S548" s="10">
        <f t="shared" si="25"/>
        <v>4</v>
      </c>
      <c r="T548" s="10">
        <f t="shared" si="26"/>
        <v>5</v>
      </c>
      <c r="U548" s="14" t="s">
        <v>1247</v>
      </c>
      <c r="V548" s="50"/>
      <c r="W548" s="14" t="s">
        <v>1248</v>
      </c>
      <c r="X548" s="14" t="s">
        <v>177</v>
      </c>
      <c r="Y548" s="15"/>
      <c r="Z548" s="187" t="s">
        <v>4130</v>
      </c>
      <c r="AA548" s="187" t="s">
        <v>177</v>
      </c>
      <c r="AB548" s="187" t="s">
        <v>4159</v>
      </c>
      <c r="AC548" s="15"/>
    </row>
    <row r="549" spans="1:29" x14ac:dyDescent="0.2">
      <c r="A549" s="197" t="s">
        <v>4448</v>
      </c>
      <c r="B549" s="15">
        <v>643</v>
      </c>
      <c r="C549" s="15">
        <v>291</v>
      </c>
      <c r="D549" s="15">
        <v>366</v>
      </c>
      <c r="E549" s="15" t="s">
        <v>1263</v>
      </c>
      <c r="F549" s="189" t="s">
        <v>1263</v>
      </c>
      <c r="G549" s="15" t="s">
        <v>1263</v>
      </c>
      <c r="I549" s="24" t="s">
        <v>1247</v>
      </c>
      <c r="J549" s="10" t="s">
        <v>26</v>
      </c>
      <c r="K549" s="24" t="s">
        <v>1247</v>
      </c>
      <c r="L549" s="24" t="s">
        <v>1247</v>
      </c>
      <c r="M549" s="10" t="s">
        <v>26</v>
      </c>
      <c r="N549" s="10" t="s">
        <v>26</v>
      </c>
      <c r="O549" s="10" t="s">
        <v>26</v>
      </c>
      <c r="P549" s="24" t="s">
        <v>1247</v>
      </c>
      <c r="Q549" s="24" t="s">
        <v>1247</v>
      </c>
      <c r="R549" s="10">
        <f t="shared" si="24"/>
        <v>1</v>
      </c>
      <c r="S549" s="10">
        <f t="shared" si="25"/>
        <v>4</v>
      </c>
      <c r="T549" s="10">
        <f t="shared" si="26"/>
        <v>5</v>
      </c>
      <c r="U549" s="14" t="s">
        <v>1247</v>
      </c>
      <c r="V549" s="50"/>
      <c r="W549" s="14" t="s">
        <v>1248</v>
      </c>
      <c r="X549" s="14" t="s">
        <v>177</v>
      </c>
      <c r="Y549" s="15"/>
      <c r="Z549" s="187" t="s">
        <v>4130</v>
      </c>
      <c r="AA549" s="187" t="s">
        <v>177</v>
      </c>
      <c r="AB549" s="187" t="s">
        <v>4159</v>
      </c>
      <c r="AC549" s="15"/>
    </row>
    <row r="550" spans="1:29" x14ac:dyDescent="0.2">
      <c r="A550" s="197" t="s">
        <v>4448</v>
      </c>
      <c r="B550" s="15">
        <v>644</v>
      </c>
      <c r="C550" s="15">
        <v>206</v>
      </c>
      <c r="D550" s="15">
        <v>282</v>
      </c>
      <c r="E550" s="15" t="s">
        <v>1264</v>
      </c>
      <c r="F550" s="189" t="s">
        <v>1264</v>
      </c>
      <c r="G550" s="15" t="s">
        <v>1264</v>
      </c>
      <c r="I550" s="24" t="s">
        <v>1247</v>
      </c>
      <c r="J550" s="10" t="s">
        <v>26</v>
      </c>
      <c r="K550" s="24" t="s">
        <v>1247</v>
      </c>
      <c r="L550" s="24" t="s">
        <v>1247</v>
      </c>
      <c r="M550" s="10" t="s">
        <v>26</v>
      </c>
      <c r="N550" s="10" t="s">
        <v>26</v>
      </c>
      <c r="O550" s="10" t="s">
        <v>26</v>
      </c>
      <c r="P550" s="24" t="s">
        <v>1247</v>
      </c>
      <c r="Q550" s="24" t="s">
        <v>1247</v>
      </c>
      <c r="R550" s="10">
        <f t="shared" si="24"/>
        <v>1</v>
      </c>
      <c r="S550" s="10">
        <f t="shared" si="25"/>
        <v>4</v>
      </c>
      <c r="T550" s="10">
        <f t="shared" si="26"/>
        <v>5</v>
      </c>
      <c r="U550" s="14" t="s">
        <v>1247</v>
      </c>
      <c r="V550" s="50"/>
      <c r="W550" s="14" t="s">
        <v>1248</v>
      </c>
      <c r="X550" s="14" t="s">
        <v>177</v>
      </c>
      <c r="Y550" s="15"/>
      <c r="Z550" s="187" t="s">
        <v>4130</v>
      </c>
      <c r="AA550" s="187" t="s">
        <v>177</v>
      </c>
      <c r="AB550" s="187" t="s">
        <v>4159</v>
      </c>
      <c r="AC550" s="15"/>
    </row>
    <row r="551" spans="1:29" x14ac:dyDescent="0.2">
      <c r="A551" s="197" t="s">
        <v>4448</v>
      </c>
      <c r="B551" s="15">
        <v>645</v>
      </c>
      <c r="C551" s="15">
        <v>207</v>
      </c>
      <c r="D551" s="15">
        <v>283</v>
      </c>
      <c r="E551" s="15" t="s">
        <v>1265</v>
      </c>
      <c r="F551" s="189" t="s">
        <v>1265</v>
      </c>
      <c r="G551" s="15" t="s">
        <v>1265</v>
      </c>
      <c r="I551" s="24" t="s">
        <v>1247</v>
      </c>
      <c r="J551" s="10" t="s">
        <v>26</v>
      </c>
      <c r="K551" s="24" t="s">
        <v>1247</v>
      </c>
      <c r="L551" s="24" t="s">
        <v>1247</v>
      </c>
      <c r="M551" s="10" t="s">
        <v>26</v>
      </c>
      <c r="N551" s="10" t="s">
        <v>26</v>
      </c>
      <c r="O551" s="10" t="s">
        <v>26</v>
      </c>
      <c r="P551" s="24" t="s">
        <v>1247</v>
      </c>
      <c r="Q551" s="24" t="s">
        <v>1247</v>
      </c>
      <c r="R551" s="10">
        <f t="shared" si="24"/>
        <v>1</v>
      </c>
      <c r="S551" s="10">
        <f t="shared" si="25"/>
        <v>4</v>
      </c>
      <c r="T551" s="10">
        <f t="shared" si="26"/>
        <v>5</v>
      </c>
      <c r="U551" s="14" t="s">
        <v>1247</v>
      </c>
      <c r="V551" s="50"/>
      <c r="W551" s="14" t="s">
        <v>1248</v>
      </c>
      <c r="X551" s="14" t="s">
        <v>177</v>
      </c>
      <c r="Y551" s="15"/>
      <c r="Z551" s="187" t="s">
        <v>4130</v>
      </c>
      <c r="AA551" s="187" t="s">
        <v>177</v>
      </c>
      <c r="AB551" s="187" t="s">
        <v>4159</v>
      </c>
      <c r="AC551" s="15"/>
    </row>
    <row r="552" spans="1:29" x14ac:dyDescent="0.2">
      <c r="A552" s="197" t="s">
        <v>4448</v>
      </c>
      <c r="B552" s="15">
        <v>646</v>
      </c>
      <c r="C552" s="15">
        <v>202</v>
      </c>
      <c r="D552" s="15">
        <v>278</v>
      </c>
      <c r="E552" s="15" t="s">
        <v>1266</v>
      </c>
      <c r="F552" s="189" t="s">
        <v>1266</v>
      </c>
      <c r="G552" s="15" t="s">
        <v>1266</v>
      </c>
      <c r="I552" s="24" t="s">
        <v>1247</v>
      </c>
      <c r="J552" s="10" t="s">
        <v>26</v>
      </c>
      <c r="K552" s="24" t="s">
        <v>1247</v>
      </c>
      <c r="L552" s="24" t="s">
        <v>1247</v>
      </c>
      <c r="M552" s="10" t="s">
        <v>26</v>
      </c>
      <c r="N552" s="10" t="s">
        <v>26</v>
      </c>
      <c r="O552" s="10" t="s">
        <v>26</v>
      </c>
      <c r="P552" s="24" t="s">
        <v>1247</v>
      </c>
      <c r="Q552" s="24" t="s">
        <v>1247</v>
      </c>
      <c r="R552" s="10">
        <f t="shared" si="24"/>
        <v>1</v>
      </c>
      <c r="S552" s="10">
        <f t="shared" si="25"/>
        <v>4</v>
      </c>
      <c r="T552" s="10">
        <f t="shared" si="26"/>
        <v>5</v>
      </c>
      <c r="U552" s="14" t="s">
        <v>1247</v>
      </c>
      <c r="V552" s="50"/>
      <c r="W552" s="14" t="s">
        <v>1248</v>
      </c>
      <c r="X552" s="14" t="s">
        <v>177</v>
      </c>
      <c r="Y552" s="15"/>
      <c r="Z552" s="187" t="s">
        <v>4130</v>
      </c>
      <c r="AA552" s="187" t="s">
        <v>177</v>
      </c>
      <c r="AB552" s="187" t="s">
        <v>4159</v>
      </c>
      <c r="AC552" s="15"/>
    </row>
    <row r="553" spans="1:29" x14ac:dyDescent="0.2">
      <c r="A553" s="197" t="s">
        <v>4448</v>
      </c>
      <c r="B553" s="15">
        <v>647</v>
      </c>
      <c r="C553" s="15">
        <v>201</v>
      </c>
      <c r="D553" s="15">
        <v>277</v>
      </c>
      <c r="E553" s="15" t="s">
        <v>1267</v>
      </c>
      <c r="F553" s="189" t="s">
        <v>1267</v>
      </c>
      <c r="G553" s="184" t="s">
        <v>4470</v>
      </c>
      <c r="I553" s="206" t="s">
        <v>82</v>
      </c>
      <c r="J553" s="206" t="s">
        <v>82</v>
      </c>
      <c r="K553" s="206" t="s">
        <v>82</v>
      </c>
      <c r="L553" s="206" t="s">
        <v>82</v>
      </c>
      <c r="M553" s="10" t="s">
        <v>26</v>
      </c>
      <c r="N553" s="10" t="s">
        <v>26</v>
      </c>
      <c r="O553" s="10" t="s">
        <v>26</v>
      </c>
      <c r="P553" s="206" t="s">
        <v>82</v>
      </c>
      <c r="Q553" s="206" t="s">
        <v>82</v>
      </c>
      <c r="R553" s="10">
        <f t="shared" si="24"/>
        <v>2</v>
      </c>
      <c r="S553" s="10">
        <f t="shared" si="25"/>
        <v>4</v>
      </c>
      <c r="T553" s="10">
        <f t="shared" si="26"/>
        <v>6</v>
      </c>
      <c r="U553" s="14" t="s">
        <v>1247</v>
      </c>
      <c r="V553" s="50"/>
      <c r="W553" s="14" t="s">
        <v>1248</v>
      </c>
      <c r="X553" s="14" t="s">
        <v>177</v>
      </c>
      <c r="Y553" s="15"/>
      <c r="Z553" s="187" t="s">
        <v>4130</v>
      </c>
      <c r="AA553" s="187" t="s">
        <v>177</v>
      </c>
      <c r="AB553" s="187" t="s">
        <v>4159</v>
      </c>
      <c r="AC553" s="15"/>
    </row>
    <row r="554" spans="1:29" x14ac:dyDescent="0.2">
      <c r="A554" s="197" t="s">
        <v>4448</v>
      </c>
      <c r="B554" s="15">
        <v>648</v>
      </c>
      <c r="C554" s="15">
        <v>303</v>
      </c>
      <c r="D554" s="15">
        <v>378</v>
      </c>
      <c r="E554" s="15" t="s">
        <v>1268</v>
      </c>
      <c r="F554" s="189" t="s">
        <v>1268</v>
      </c>
      <c r="G554" s="15" t="s">
        <v>1268</v>
      </c>
      <c r="I554" s="24" t="s">
        <v>1247</v>
      </c>
      <c r="J554" s="10" t="s">
        <v>26</v>
      </c>
      <c r="K554" s="24" t="s">
        <v>1247</v>
      </c>
      <c r="L554" s="24" t="s">
        <v>1247</v>
      </c>
      <c r="M554" s="10" t="s">
        <v>26</v>
      </c>
      <c r="N554" s="10" t="s">
        <v>26</v>
      </c>
      <c r="O554" s="10" t="s">
        <v>26</v>
      </c>
      <c r="P554" s="24" t="s">
        <v>1247</v>
      </c>
      <c r="Q554" s="24" t="s">
        <v>1247</v>
      </c>
      <c r="R554" s="10">
        <f t="shared" si="24"/>
        <v>1</v>
      </c>
      <c r="S554" s="10">
        <f t="shared" si="25"/>
        <v>4</v>
      </c>
      <c r="T554" s="10">
        <f t="shared" si="26"/>
        <v>5</v>
      </c>
      <c r="U554" s="14" t="s">
        <v>1247</v>
      </c>
      <c r="V554" s="50"/>
      <c r="W554" s="14" t="s">
        <v>1248</v>
      </c>
      <c r="X554" s="14" t="s">
        <v>177</v>
      </c>
      <c r="Y554" s="15"/>
      <c r="Z554" s="187" t="s">
        <v>4130</v>
      </c>
      <c r="AA554" s="187" t="s">
        <v>177</v>
      </c>
      <c r="AB554" s="187" t="s">
        <v>4159</v>
      </c>
      <c r="AC554" s="15"/>
    </row>
    <row r="555" spans="1:29" x14ac:dyDescent="0.2">
      <c r="A555" s="197" t="s">
        <v>4448</v>
      </c>
      <c r="B555" s="15">
        <v>649</v>
      </c>
      <c r="C555" s="15">
        <v>129</v>
      </c>
      <c r="D555" s="15">
        <v>207</v>
      </c>
      <c r="E555" s="15" t="s">
        <v>1269</v>
      </c>
      <c r="F555" s="189" t="s">
        <v>1269</v>
      </c>
      <c r="G555" s="15" t="s">
        <v>1269</v>
      </c>
      <c r="I555" s="10" t="s">
        <v>26</v>
      </c>
      <c r="J555" s="10" t="s">
        <v>26</v>
      </c>
      <c r="K555" s="24" t="s">
        <v>1247</v>
      </c>
      <c r="L555" s="24" t="s">
        <v>1247</v>
      </c>
      <c r="M555" s="10" t="s">
        <v>26</v>
      </c>
      <c r="N555" s="10" t="s">
        <v>26</v>
      </c>
      <c r="O555" s="10" t="s">
        <v>26</v>
      </c>
      <c r="P555" s="24" t="s">
        <v>1247</v>
      </c>
      <c r="Q555" s="24" t="s">
        <v>1247</v>
      </c>
      <c r="R555" s="10">
        <f t="shared" si="24"/>
        <v>0</v>
      </c>
      <c r="S555" s="10">
        <f t="shared" si="25"/>
        <v>4</v>
      </c>
      <c r="T555" s="10">
        <f t="shared" si="26"/>
        <v>4</v>
      </c>
      <c r="U555" s="14" t="s">
        <v>1247</v>
      </c>
      <c r="V555" s="50" t="s">
        <v>1270</v>
      </c>
      <c r="W555" s="14" t="s">
        <v>1248</v>
      </c>
      <c r="X555" s="14" t="s">
        <v>177</v>
      </c>
      <c r="Y555" s="15"/>
      <c r="Z555" s="187" t="s">
        <v>4130</v>
      </c>
      <c r="AA555" s="187" t="s">
        <v>177</v>
      </c>
      <c r="AB555" s="187" t="s">
        <v>4159</v>
      </c>
      <c r="AC555" s="15"/>
    </row>
    <row r="556" spans="1:29" x14ac:dyDescent="0.2">
      <c r="A556" s="197" t="s">
        <v>4448</v>
      </c>
      <c r="B556" s="15">
        <v>650</v>
      </c>
      <c r="C556" s="15">
        <v>290</v>
      </c>
      <c r="D556" s="15">
        <v>365</v>
      </c>
      <c r="E556" s="15" t="s">
        <v>1271</v>
      </c>
      <c r="F556" s="189" t="s">
        <v>1271</v>
      </c>
      <c r="G556" s="15" t="s">
        <v>1271</v>
      </c>
      <c r="I556" s="24" t="s">
        <v>1247</v>
      </c>
      <c r="J556" s="10" t="s">
        <v>26</v>
      </c>
      <c r="K556" s="24" t="s">
        <v>1247</v>
      </c>
      <c r="L556" s="24" t="s">
        <v>1247</v>
      </c>
      <c r="M556" s="10" t="s">
        <v>26</v>
      </c>
      <c r="N556" s="10" t="s">
        <v>26</v>
      </c>
      <c r="O556" s="10" t="s">
        <v>26</v>
      </c>
      <c r="P556" s="24" t="s">
        <v>1247</v>
      </c>
      <c r="Q556" s="24" t="s">
        <v>1247</v>
      </c>
      <c r="R556" s="10">
        <f t="shared" si="24"/>
        <v>1</v>
      </c>
      <c r="S556" s="10">
        <f t="shared" si="25"/>
        <v>4</v>
      </c>
      <c r="T556" s="10">
        <f t="shared" si="26"/>
        <v>5</v>
      </c>
      <c r="U556" s="14" t="s">
        <v>1247</v>
      </c>
      <c r="V556" s="50"/>
      <c r="W556" s="14" t="s">
        <v>1248</v>
      </c>
      <c r="X556" s="14" t="s">
        <v>177</v>
      </c>
      <c r="Y556" s="15"/>
      <c r="Z556" s="187" t="s">
        <v>4130</v>
      </c>
      <c r="AA556" s="187" t="s">
        <v>177</v>
      </c>
      <c r="AB556" s="187" t="s">
        <v>4159</v>
      </c>
      <c r="AC556" s="15"/>
    </row>
    <row r="557" spans="1:29" x14ac:dyDescent="0.2">
      <c r="A557" s="197" t="s">
        <v>4448</v>
      </c>
      <c r="B557" s="15">
        <v>651</v>
      </c>
      <c r="C557" s="15">
        <v>269</v>
      </c>
      <c r="D557" s="15">
        <v>344</v>
      </c>
      <c r="E557" s="15" t="s">
        <v>1272</v>
      </c>
      <c r="F557" s="189" t="s">
        <v>1272</v>
      </c>
      <c r="G557" s="57" t="s">
        <v>1272</v>
      </c>
      <c r="I557" s="10" t="s">
        <v>1273</v>
      </c>
      <c r="J557" s="10" t="s">
        <v>1274</v>
      </c>
      <c r="K557" s="10" t="s">
        <v>1275</v>
      </c>
      <c r="L557" s="10" t="s">
        <v>26</v>
      </c>
      <c r="M557" s="10" t="s">
        <v>26</v>
      </c>
      <c r="N557" s="10" t="s">
        <v>26</v>
      </c>
      <c r="O557" s="10" t="s">
        <v>26</v>
      </c>
      <c r="P557" s="10" t="s">
        <v>26</v>
      </c>
      <c r="Q557" s="10" t="s">
        <v>26</v>
      </c>
      <c r="R557" s="10">
        <f t="shared" si="24"/>
        <v>2</v>
      </c>
      <c r="S557" s="10">
        <f t="shared" si="25"/>
        <v>1</v>
      </c>
      <c r="T557" s="10">
        <f t="shared" si="26"/>
        <v>3</v>
      </c>
      <c r="U557" s="14" t="s">
        <v>1247</v>
      </c>
      <c r="V557" s="50"/>
      <c r="W557" s="14" t="s">
        <v>1248</v>
      </c>
      <c r="X557" s="14" t="s">
        <v>177</v>
      </c>
      <c r="Y557" s="15"/>
      <c r="Z557" s="187" t="s">
        <v>4130</v>
      </c>
      <c r="AA557" s="187" t="s">
        <v>177</v>
      </c>
      <c r="AB557" s="187" t="s">
        <v>4159</v>
      </c>
      <c r="AC557" s="15"/>
    </row>
    <row r="558" spans="1:29" x14ac:dyDescent="0.2">
      <c r="A558" s="197" t="s">
        <v>4448</v>
      </c>
      <c r="B558" s="15">
        <v>652</v>
      </c>
      <c r="C558" s="15">
        <v>296</v>
      </c>
      <c r="D558" s="15">
        <v>371</v>
      </c>
      <c r="E558" s="15" t="s">
        <v>1276</v>
      </c>
      <c r="F558" s="189" t="s">
        <v>1276</v>
      </c>
      <c r="G558" s="184" t="s">
        <v>4471</v>
      </c>
      <c r="I558" s="206" t="s">
        <v>82</v>
      </c>
      <c r="J558" s="10" t="s">
        <v>26</v>
      </c>
      <c r="K558" s="206" t="s">
        <v>82</v>
      </c>
      <c r="L558" s="206" t="s">
        <v>82</v>
      </c>
      <c r="M558" s="10" t="s">
        <v>26</v>
      </c>
      <c r="N558" s="10" t="s">
        <v>26</v>
      </c>
      <c r="O558" s="10" t="s">
        <v>26</v>
      </c>
      <c r="P558" s="206" t="s">
        <v>82</v>
      </c>
      <c r="Q558" s="206" t="s">
        <v>82</v>
      </c>
      <c r="R558" s="10">
        <f t="shared" si="24"/>
        <v>1</v>
      </c>
      <c r="S558" s="10">
        <f t="shared" si="25"/>
        <v>4</v>
      </c>
      <c r="T558" s="10">
        <f t="shared" si="26"/>
        <v>5</v>
      </c>
      <c r="U558" s="14" t="s">
        <v>1247</v>
      </c>
      <c r="V558" s="50" t="s">
        <v>1277</v>
      </c>
      <c r="W558" s="14" t="s">
        <v>1278</v>
      </c>
      <c r="X558" s="14" t="s">
        <v>177</v>
      </c>
      <c r="Y558" s="15"/>
      <c r="Z558" s="187" t="s">
        <v>4130</v>
      </c>
      <c r="AA558" s="187" t="s">
        <v>177</v>
      </c>
      <c r="AB558" s="187" t="s">
        <v>4159</v>
      </c>
      <c r="AC558" s="15"/>
    </row>
    <row r="559" spans="1:29" x14ac:dyDescent="0.2">
      <c r="A559" s="197" t="s">
        <v>4448</v>
      </c>
      <c r="B559" s="15">
        <v>653</v>
      </c>
      <c r="C559" s="15">
        <v>302</v>
      </c>
      <c r="D559" s="15">
        <v>377</v>
      </c>
      <c r="E559" s="15" t="s">
        <v>1279</v>
      </c>
      <c r="F559" s="189" t="s">
        <v>1279</v>
      </c>
      <c r="G559" s="15" t="s">
        <v>1279</v>
      </c>
      <c r="I559" s="24" t="s">
        <v>1247</v>
      </c>
      <c r="J559" s="10" t="s">
        <v>26</v>
      </c>
      <c r="K559" s="24" t="s">
        <v>1247</v>
      </c>
      <c r="L559" s="24" t="s">
        <v>1247</v>
      </c>
      <c r="M559" s="10" t="s">
        <v>26</v>
      </c>
      <c r="N559" s="10" t="s">
        <v>26</v>
      </c>
      <c r="O559" s="10" t="s">
        <v>26</v>
      </c>
      <c r="P559" s="24" t="s">
        <v>1247</v>
      </c>
      <c r="Q559" s="24" t="s">
        <v>1247</v>
      </c>
      <c r="R559" s="10">
        <f t="shared" si="24"/>
        <v>1</v>
      </c>
      <c r="S559" s="10">
        <f t="shared" si="25"/>
        <v>4</v>
      </c>
      <c r="T559" s="10">
        <f t="shared" si="26"/>
        <v>5</v>
      </c>
      <c r="U559" s="14" t="s">
        <v>1247</v>
      </c>
      <c r="V559" s="50"/>
      <c r="W559" s="14" t="s">
        <v>1248</v>
      </c>
      <c r="X559" s="14" t="s">
        <v>177</v>
      </c>
      <c r="Y559" s="15"/>
      <c r="Z559" s="187" t="s">
        <v>4130</v>
      </c>
      <c r="AA559" s="187" t="s">
        <v>177</v>
      </c>
      <c r="AB559" s="187" t="s">
        <v>4159</v>
      </c>
      <c r="AC559" s="15"/>
    </row>
    <row r="560" spans="1:29" x14ac:dyDescent="0.2">
      <c r="A560" s="197" t="s">
        <v>4448</v>
      </c>
      <c r="B560" s="15">
        <v>654</v>
      </c>
      <c r="C560" s="15">
        <v>306</v>
      </c>
      <c r="D560" s="15">
        <v>381</v>
      </c>
      <c r="E560" s="15" t="s">
        <v>1280</v>
      </c>
      <c r="F560" s="189" t="s">
        <v>1280</v>
      </c>
      <c r="G560" s="15" t="s">
        <v>1280</v>
      </c>
      <c r="I560" s="24" t="s">
        <v>1247</v>
      </c>
      <c r="J560" s="10" t="s">
        <v>26</v>
      </c>
      <c r="K560" s="24" t="s">
        <v>1247</v>
      </c>
      <c r="L560" s="24" t="s">
        <v>1247</v>
      </c>
      <c r="M560" s="10" t="s">
        <v>26</v>
      </c>
      <c r="N560" s="10" t="s">
        <v>26</v>
      </c>
      <c r="O560" s="10" t="s">
        <v>26</v>
      </c>
      <c r="P560" s="24" t="s">
        <v>1247</v>
      </c>
      <c r="Q560" s="24" t="s">
        <v>1247</v>
      </c>
      <c r="R560" s="10">
        <f t="shared" si="24"/>
        <v>1</v>
      </c>
      <c r="S560" s="10">
        <f t="shared" si="25"/>
        <v>4</v>
      </c>
      <c r="T560" s="10">
        <f t="shared" si="26"/>
        <v>5</v>
      </c>
      <c r="U560" s="14" t="s">
        <v>1247</v>
      </c>
      <c r="V560" s="50"/>
      <c r="W560" s="14" t="s">
        <v>1248</v>
      </c>
      <c r="X560" s="14" t="s">
        <v>177</v>
      </c>
      <c r="Y560" s="15"/>
      <c r="Z560" s="187" t="s">
        <v>4130</v>
      </c>
      <c r="AA560" s="187" t="s">
        <v>177</v>
      </c>
      <c r="AB560" s="187" t="s">
        <v>4159</v>
      </c>
      <c r="AC560" s="15"/>
    </row>
    <row r="561" spans="1:29" x14ac:dyDescent="0.2">
      <c r="A561" s="197" t="s">
        <v>4448</v>
      </c>
      <c r="B561" s="15">
        <v>655</v>
      </c>
      <c r="C561" s="15">
        <v>300</v>
      </c>
      <c r="D561" s="15">
        <v>375</v>
      </c>
      <c r="E561" s="15" t="s">
        <v>1281</v>
      </c>
      <c r="F561" s="189" t="s">
        <v>1281</v>
      </c>
      <c r="G561" s="15" t="s">
        <v>1281</v>
      </c>
      <c r="I561" s="24" t="s">
        <v>1247</v>
      </c>
      <c r="J561" s="10" t="s">
        <v>26</v>
      </c>
      <c r="K561" s="24" t="s">
        <v>1247</v>
      </c>
      <c r="L561" s="24" t="s">
        <v>1247</v>
      </c>
      <c r="M561" s="10" t="s">
        <v>26</v>
      </c>
      <c r="N561" s="10" t="s">
        <v>26</v>
      </c>
      <c r="O561" s="10" t="s">
        <v>26</v>
      </c>
      <c r="P561" s="24" t="s">
        <v>1247</v>
      </c>
      <c r="Q561" s="24" t="s">
        <v>1247</v>
      </c>
      <c r="R561" s="10">
        <f t="shared" si="24"/>
        <v>1</v>
      </c>
      <c r="S561" s="10">
        <f t="shared" si="25"/>
        <v>4</v>
      </c>
      <c r="T561" s="10">
        <f t="shared" si="26"/>
        <v>5</v>
      </c>
      <c r="U561" s="14" t="s">
        <v>1247</v>
      </c>
      <c r="V561" s="50"/>
      <c r="W561" s="14" t="s">
        <v>1248</v>
      </c>
      <c r="X561" s="14" t="s">
        <v>177</v>
      </c>
      <c r="Y561" s="15"/>
      <c r="Z561" s="187" t="s">
        <v>4130</v>
      </c>
      <c r="AA561" s="187" t="s">
        <v>177</v>
      </c>
      <c r="AB561" s="187" t="s">
        <v>4159</v>
      </c>
      <c r="AC561" s="15"/>
    </row>
    <row r="562" spans="1:29" x14ac:dyDescent="0.2">
      <c r="A562" s="197" t="s">
        <v>4448</v>
      </c>
      <c r="B562" s="15">
        <v>656</v>
      </c>
      <c r="C562" s="15">
        <v>299</v>
      </c>
      <c r="D562" s="15">
        <v>374</v>
      </c>
      <c r="E562" s="15" t="s">
        <v>1282</v>
      </c>
      <c r="F562" s="189" t="s">
        <v>1282</v>
      </c>
      <c r="G562" s="15" t="s">
        <v>1282</v>
      </c>
      <c r="I562" s="24" t="s">
        <v>1247</v>
      </c>
      <c r="J562" s="10" t="s">
        <v>26</v>
      </c>
      <c r="K562" s="24" t="s">
        <v>1247</v>
      </c>
      <c r="L562" s="24" t="s">
        <v>1247</v>
      </c>
      <c r="M562" s="10" t="s">
        <v>26</v>
      </c>
      <c r="N562" s="10" t="s">
        <v>26</v>
      </c>
      <c r="O562" s="10" t="s">
        <v>26</v>
      </c>
      <c r="P562" s="24" t="s">
        <v>1247</v>
      </c>
      <c r="Q562" s="24" t="s">
        <v>1247</v>
      </c>
      <c r="R562" s="10">
        <f t="shared" si="24"/>
        <v>1</v>
      </c>
      <c r="S562" s="10">
        <f t="shared" si="25"/>
        <v>4</v>
      </c>
      <c r="T562" s="10">
        <f t="shared" si="26"/>
        <v>5</v>
      </c>
      <c r="U562" s="14" t="s">
        <v>1247</v>
      </c>
      <c r="V562" s="50"/>
      <c r="W562" s="14" t="s">
        <v>1248</v>
      </c>
      <c r="X562" s="14" t="s">
        <v>177</v>
      </c>
      <c r="Y562" s="15"/>
      <c r="Z562" s="187" t="s">
        <v>4130</v>
      </c>
      <c r="AA562" s="187" t="s">
        <v>177</v>
      </c>
      <c r="AB562" s="187" t="s">
        <v>4159</v>
      </c>
      <c r="AC562" s="15"/>
    </row>
    <row r="563" spans="1:29" x14ac:dyDescent="0.2">
      <c r="A563" s="197" t="s">
        <v>4448</v>
      </c>
      <c r="B563" s="15">
        <v>657</v>
      </c>
      <c r="C563" s="15">
        <v>301</v>
      </c>
      <c r="D563" s="15">
        <v>376</v>
      </c>
      <c r="E563" s="15" t="s">
        <v>1283</v>
      </c>
      <c r="F563" s="189" t="s">
        <v>1283</v>
      </c>
      <c r="G563" s="15" t="s">
        <v>1283</v>
      </c>
      <c r="I563" s="24" t="s">
        <v>1247</v>
      </c>
      <c r="J563" s="10" t="s">
        <v>26</v>
      </c>
      <c r="K563" s="24" t="s">
        <v>1247</v>
      </c>
      <c r="L563" s="24" t="s">
        <v>1247</v>
      </c>
      <c r="M563" s="10" t="s">
        <v>26</v>
      </c>
      <c r="N563" s="10" t="s">
        <v>26</v>
      </c>
      <c r="O563" s="10" t="s">
        <v>26</v>
      </c>
      <c r="P563" s="10" t="s">
        <v>26</v>
      </c>
      <c r="Q563" s="24" t="s">
        <v>1247</v>
      </c>
      <c r="R563" s="10">
        <f t="shared" si="24"/>
        <v>1</v>
      </c>
      <c r="S563" s="10">
        <f t="shared" si="25"/>
        <v>3</v>
      </c>
      <c r="T563" s="10">
        <f t="shared" si="26"/>
        <v>4</v>
      </c>
      <c r="U563" s="14" t="s">
        <v>1247</v>
      </c>
      <c r="V563" s="50"/>
      <c r="W563" s="14" t="s">
        <v>1248</v>
      </c>
      <c r="X563" s="14" t="s">
        <v>177</v>
      </c>
      <c r="Y563" s="15"/>
      <c r="Z563" s="187" t="s">
        <v>4130</v>
      </c>
      <c r="AA563" s="187" t="s">
        <v>177</v>
      </c>
      <c r="AB563" s="187" t="s">
        <v>4159</v>
      </c>
      <c r="AC563" s="15"/>
    </row>
    <row r="564" spans="1:29" x14ac:dyDescent="0.2">
      <c r="A564" s="197" t="s">
        <v>4448</v>
      </c>
      <c r="B564" s="15">
        <v>658</v>
      </c>
      <c r="C564" s="15">
        <v>181</v>
      </c>
      <c r="D564" s="15">
        <v>259</v>
      </c>
      <c r="E564" s="15" t="s">
        <v>1284</v>
      </c>
      <c r="F564" s="189" t="s">
        <v>1284</v>
      </c>
      <c r="G564" s="15" t="s">
        <v>1284</v>
      </c>
      <c r="I564" s="24" t="s">
        <v>1247</v>
      </c>
      <c r="J564" s="10" t="s">
        <v>26</v>
      </c>
      <c r="K564" s="24" t="s">
        <v>1247</v>
      </c>
      <c r="L564" s="24" t="s">
        <v>1247</v>
      </c>
      <c r="M564" s="10" t="s">
        <v>26</v>
      </c>
      <c r="N564" s="10" t="s">
        <v>26</v>
      </c>
      <c r="O564" s="10" t="s">
        <v>26</v>
      </c>
      <c r="P564" s="24" t="s">
        <v>1247</v>
      </c>
      <c r="Q564" s="24" t="s">
        <v>1247</v>
      </c>
      <c r="R564" s="10">
        <f t="shared" si="24"/>
        <v>1</v>
      </c>
      <c r="S564" s="10">
        <f t="shared" si="25"/>
        <v>4</v>
      </c>
      <c r="T564" s="10">
        <f t="shared" si="26"/>
        <v>5</v>
      </c>
      <c r="U564" s="14" t="s">
        <v>1247</v>
      </c>
      <c r="V564" s="50"/>
      <c r="W564" s="14" t="s">
        <v>1248</v>
      </c>
      <c r="X564" s="14" t="s">
        <v>177</v>
      </c>
      <c r="Y564" s="15"/>
      <c r="Z564" s="187" t="s">
        <v>4130</v>
      </c>
      <c r="AA564" s="187" t="s">
        <v>177</v>
      </c>
      <c r="AB564" s="187" t="s">
        <v>4159</v>
      </c>
      <c r="AC564" s="15"/>
    </row>
    <row r="565" spans="1:29" x14ac:dyDescent="0.2">
      <c r="A565" s="197" t="s">
        <v>4448</v>
      </c>
      <c r="B565" s="15">
        <v>659</v>
      </c>
      <c r="C565" s="15">
        <v>261</v>
      </c>
      <c r="D565" s="15">
        <v>336</v>
      </c>
      <c r="E565" s="15" t="s">
        <v>1285</v>
      </c>
      <c r="F565" s="189" t="s">
        <v>1285</v>
      </c>
      <c r="G565" s="15" t="s">
        <v>1285</v>
      </c>
      <c r="I565" s="24" t="s">
        <v>1247</v>
      </c>
      <c r="J565" s="10" t="s">
        <v>26</v>
      </c>
      <c r="K565" s="24" t="s">
        <v>1247</v>
      </c>
      <c r="L565" s="24" t="s">
        <v>1247</v>
      </c>
      <c r="M565" s="10" t="s">
        <v>26</v>
      </c>
      <c r="N565" s="10" t="s">
        <v>26</v>
      </c>
      <c r="O565" s="10" t="s">
        <v>26</v>
      </c>
      <c r="P565" s="24" t="s">
        <v>1247</v>
      </c>
      <c r="Q565" s="24" t="s">
        <v>1247</v>
      </c>
      <c r="R565" s="10">
        <f t="shared" si="24"/>
        <v>1</v>
      </c>
      <c r="S565" s="10">
        <f t="shared" si="25"/>
        <v>4</v>
      </c>
      <c r="T565" s="10">
        <f t="shared" si="26"/>
        <v>5</v>
      </c>
      <c r="U565" s="14" t="s">
        <v>1247</v>
      </c>
      <c r="V565" s="50"/>
      <c r="W565" s="14" t="s">
        <v>1248</v>
      </c>
      <c r="X565" s="14" t="s">
        <v>177</v>
      </c>
      <c r="Y565" s="15"/>
      <c r="Z565" s="187" t="s">
        <v>4130</v>
      </c>
      <c r="AA565" s="187" t="s">
        <v>177</v>
      </c>
      <c r="AB565" s="187" t="s">
        <v>4159</v>
      </c>
      <c r="AC565" s="15"/>
    </row>
    <row r="566" spans="1:29" x14ac:dyDescent="0.2">
      <c r="A566" s="197" t="s">
        <v>4448</v>
      </c>
      <c r="B566" s="15">
        <v>660</v>
      </c>
      <c r="C566" s="15">
        <v>180</v>
      </c>
      <c r="D566" s="15">
        <v>258</v>
      </c>
      <c r="E566" s="15" t="s">
        <v>1286</v>
      </c>
      <c r="F566" s="189" t="s">
        <v>1286</v>
      </c>
      <c r="G566" s="15" t="s">
        <v>1286</v>
      </c>
      <c r="I566" s="24" t="s">
        <v>1247</v>
      </c>
      <c r="J566" s="10" t="s">
        <v>26</v>
      </c>
      <c r="K566" s="24" t="s">
        <v>1247</v>
      </c>
      <c r="L566" s="24" t="s">
        <v>1247</v>
      </c>
      <c r="M566" s="10" t="s">
        <v>26</v>
      </c>
      <c r="N566" s="10" t="s">
        <v>26</v>
      </c>
      <c r="O566" s="10" t="s">
        <v>26</v>
      </c>
      <c r="P566" s="24" t="s">
        <v>1247</v>
      </c>
      <c r="Q566" s="24" t="s">
        <v>1247</v>
      </c>
      <c r="R566" s="10">
        <f t="shared" si="24"/>
        <v>1</v>
      </c>
      <c r="S566" s="10">
        <f t="shared" si="25"/>
        <v>4</v>
      </c>
      <c r="T566" s="10">
        <f t="shared" si="26"/>
        <v>5</v>
      </c>
      <c r="U566" s="14" t="s">
        <v>1247</v>
      </c>
      <c r="V566" s="50"/>
      <c r="W566" s="14" t="s">
        <v>1248</v>
      </c>
      <c r="X566" s="14" t="s">
        <v>177</v>
      </c>
      <c r="Y566" s="15"/>
      <c r="Z566" s="187" t="s">
        <v>4130</v>
      </c>
      <c r="AA566" s="187" t="s">
        <v>177</v>
      </c>
      <c r="AB566" s="187" t="s">
        <v>4159</v>
      </c>
      <c r="AC566" s="15"/>
    </row>
    <row r="567" spans="1:29" x14ac:dyDescent="0.2">
      <c r="A567" s="197" t="s">
        <v>4448</v>
      </c>
      <c r="B567" s="15">
        <v>661</v>
      </c>
      <c r="C567" s="15">
        <v>142</v>
      </c>
      <c r="D567" s="15">
        <v>220</v>
      </c>
      <c r="E567" s="15" t="s">
        <v>1287</v>
      </c>
      <c r="F567" s="189" t="s">
        <v>1287</v>
      </c>
      <c r="G567" s="15" t="s">
        <v>1287</v>
      </c>
      <c r="I567" s="10" t="s">
        <v>1288</v>
      </c>
      <c r="J567" s="10" t="s">
        <v>1289</v>
      </c>
      <c r="K567" s="10" t="s">
        <v>1290</v>
      </c>
      <c r="L567" s="24" t="s">
        <v>1247</v>
      </c>
      <c r="M567" s="10" t="s">
        <v>26</v>
      </c>
      <c r="N567" s="10" t="s">
        <v>26</v>
      </c>
      <c r="O567" s="10" t="s">
        <v>26</v>
      </c>
      <c r="P567" s="10" t="s">
        <v>26</v>
      </c>
      <c r="Q567" s="24" t="s">
        <v>1247</v>
      </c>
      <c r="R567" s="10">
        <f t="shared" si="24"/>
        <v>2</v>
      </c>
      <c r="S567" s="10">
        <f t="shared" si="25"/>
        <v>3</v>
      </c>
      <c r="T567" s="10">
        <f t="shared" si="26"/>
        <v>5</v>
      </c>
      <c r="U567" s="14" t="s">
        <v>1247</v>
      </c>
      <c r="V567" s="50"/>
      <c r="W567" s="14" t="s">
        <v>1248</v>
      </c>
      <c r="X567" s="14" t="s">
        <v>177</v>
      </c>
      <c r="Y567" s="15"/>
      <c r="Z567" s="187" t="s">
        <v>4130</v>
      </c>
      <c r="AA567" s="187" t="s">
        <v>177</v>
      </c>
      <c r="AB567" s="187" t="s">
        <v>4159</v>
      </c>
      <c r="AC567" s="15"/>
    </row>
    <row r="568" spans="1:29" x14ac:dyDescent="0.2">
      <c r="A568" s="197" t="s">
        <v>4448</v>
      </c>
      <c r="B568" s="15">
        <v>662</v>
      </c>
      <c r="C568" s="15">
        <v>252</v>
      </c>
      <c r="D568" s="15">
        <v>327</v>
      </c>
      <c r="E568" s="15" t="s">
        <v>1291</v>
      </c>
      <c r="F568" s="189" t="s">
        <v>1291</v>
      </c>
      <c r="G568" s="15" t="s">
        <v>1291</v>
      </c>
      <c r="I568" s="10" t="s">
        <v>26</v>
      </c>
      <c r="J568" s="10" t="s">
        <v>26</v>
      </c>
      <c r="K568" s="24" t="s">
        <v>1247</v>
      </c>
      <c r="L568" s="24" t="s">
        <v>1247</v>
      </c>
      <c r="M568" s="10" t="s">
        <v>26</v>
      </c>
      <c r="N568" s="10" t="s">
        <v>26</v>
      </c>
      <c r="O568" s="10" t="s">
        <v>26</v>
      </c>
      <c r="P568" s="24" t="s">
        <v>1247</v>
      </c>
      <c r="Q568" s="24" t="s">
        <v>1247</v>
      </c>
      <c r="R568" s="10">
        <f t="shared" si="24"/>
        <v>0</v>
      </c>
      <c r="S568" s="10">
        <f t="shared" si="25"/>
        <v>4</v>
      </c>
      <c r="T568" s="10">
        <f t="shared" si="26"/>
        <v>4</v>
      </c>
      <c r="U568" s="14" t="s">
        <v>1247</v>
      </c>
      <c r="V568" s="50"/>
      <c r="W568" s="14" t="s">
        <v>1248</v>
      </c>
      <c r="X568" s="14" t="s">
        <v>177</v>
      </c>
      <c r="Y568" s="15"/>
      <c r="Z568" s="187" t="s">
        <v>4130</v>
      </c>
      <c r="AA568" s="187" t="s">
        <v>177</v>
      </c>
      <c r="AB568" s="187" t="s">
        <v>4159</v>
      </c>
      <c r="AC568" s="15"/>
    </row>
    <row r="569" spans="1:29" x14ac:dyDescent="0.2">
      <c r="A569" s="197" t="s">
        <v>4448</v>
      </c>
      <c r="B569" s="15">
        <v>663</v>
      </c>
      <c r="C569" s="15">
        <v>251</v>
      </c>
      <c r="D569" s="15">
        <v>326</v>
      </c>
      <c r="E569" s="15" t="s">
        <v>1292</v>
      </c>
      <c r="F569" s="189" t="s">
        <v>1292</v>
      </c>
      <c r="G569" s="15" t="s">
        <v>1292</v>
      </c>
      <c r="I569" s="24" t="s">
        <v>1247</v>
      </c>
      <c r="J569" s="10" t="s">
        <v>26</v>
      </c>
      <c r="K569" s="24" t="s">
        <v>1247</v>
      </c>
      <c r="L569" s="24" t="s">
        <v>1247</v>
      </c>
      <c r="M569" s="10" t="s">
        <v>26</v>
      </c>
      <c r="N569" s="10" t="s">
        <v>26</v>
      </c>
      <c r="O569" s="10" t="s">
        <v>26</v>
      </c>
      <c r="P569" s="10" t="s">
        <v>26</v>
      </c>
      <c r="Q569" s="24" t="s">
        <v>1247</v>
      </c>
      <c r="R569" s="10">
        <f t="shared" si="24"/>
        <v>1</v>
      </c>
      <c r="S569" s="10">
        <f t="shared" si="25"/>
        <v>3</v>
      </c>
      <c r="T569" s="10">
        <f t="shared" si="26"/>
        <v>4</v>
      </c>
      <c r="U569" s="14" t="s">
        <v>1247</v>
      </c>
      <c r="V569" s="50"/>
      <c r="W569" s="14" t="s">
        <v>1248</v>
      </c>
      <c r="X569" s="14" t="s">
        <v>177</v>
      </c>
      <c r="Y569" s="15"/>
      <c r="Z569" s="187" t="s">
        <v>4130</v>
      </c>
      <c r="AA569" s="187" t="s">
        <v>177</v>
      </c>
      <c r="AB569" s="187" t="s">
        <v>4159</v>
      </c>
      <c r="AC569" s="15"/>
    </row>
    <row r="570" spans="1:29" x14ac:dyDescent="0.2">
      <c r="A570" s="197" t="s">
        <v>4448</v>
      </c>
      <c r="B570" s="15">
        <v>664</v>
      </c>
      <c r="C570" s="15">
        <v>336</v>
      </c>
      <c r="D570" s="15">
        <v>411</v>
      </c>
      <c r="E570" s="15" t="s">
        <v>1293</v>
      </c>
      <c r="F570" s="189" t="s">
        <v>1293</v>
      </c>
      <c r="G570" s="15" t="s">
        <v>1293</v>
      </c>
      <c r="I570" s="24" t="s">
        <v>1247</v>
      </c>
      <c r="J570" s="24" t="s">
        <v>1247</v>
      </c>
      <c r="K570" s="24" t="s">
        <v>1247</v>
      </c>
      <c r="L570" s="24" t="s">
        <v>1247</v>
      </c>
      <c r="M570" s="10" t="s">
        <v>26</v>
      </c>
      <c r="N570" s="10" t="s">
        <v>26</v>
      </c>
      <c r="O570" s="10" t="s">
        <v>26</v>
      </c>
      <c r="P570" s="24" t="s">
        <v>1247</v>
      </c>
      <c r="Q570" s="24" t="s">
        <v>1247</v>
      </c>
      <c r="R570" s="10">
        <f t="shared" si="24"/>
        <v>2</v>
      </c>
      <c r="S570" s="10">
        <f t="shared" si="25"/>
        <v>4</v>
      </c>
      <c r="T570" s="10">
        <f t="shared" si="26"/>
        <v>6</v>
      </c>
      <c r="U570" s="14" t="s">
        <v>1247</v>
      </c>
      <c r="V570" s="50"/>
      <c r="W570" s="14" t="s">
        <v>1248</v>
      </c>
      <c r="X570" s="14" t="s">
        <v>177</v>
      </c>
      <c r="Y570" s="15"/>
      <c r="Z570" s="187" t="s">
        <v>4130</v>
      </c>
      <c r="AA570" s="187" t="s">
        <v>177</v>
      </c>
      <c r="AB570" s="187" t="s">
        <v>4159</v>
      </c>
      <c r="AC570" s="15"/>
    </row>
    <row r="571" spans="1:29" x14ac:dyDescent="0.2">
      <c r="A571" s="197" t="s">
        <v>4448</v>
      </c>
      <c r="B571" s="15">
        <v>665</v>
      </c>
      <c r="C571" s="15">
        <v>337</v>
      </c>
      <c r="D571" s="15">
        <v>412</v>
      </c>
      <c r="E571" s="15" t="s">
        <v>1294</v>
      </c>
      <c r="F571" s="189" t="s">
        <v>1294</v>
      </c>
      <c r="G571" s="57" t="s">
        <v>1294</v>
      </c>
      <c r="I571" s="10" t="s">
        <v>1295</v>
      </c>
      <c r="J571" s="10" t="s">
        <v>1296</v>
      </c>
      <c r="K571" s="10" t="s">
        <v>1297</v>
      </c>
      <c r="L571" s="10" t="s">
        <v>1298</v>
      </c>
      <c r="M571" s="10" t="s">
        <v>26</v>
      </c>
      <c r="N571" s="10" t="s">
        <v>26</v>
      </c>
      <c r="O571" s="10" t="s">
        <v>26</v>
      </c>
      <c r="P571" s="10" t="s">
        <v>1299</v>
      </c>
      <c r="Q571" s="10" t="s">
        <v>1300</v>
      </c>
      <c r="R571" s="10">
        <f t="shared" si="24"/>
        <v>2</v>
      </c>
      <c r="S571" s="10">
        <f t="shared" si="25"/>
        <v>4</v>
      </c>
      <c r="T571" s="10">
        <f t="shared" si="26"/>
        <v>6</v>
      </c>
      <c r="U571" s="14" t="s">
        <v>1247</v>
      </c>
      <c r="V571" s="50"/>
      <c r="W571" s="14" t="s">
        <v>1248</v>
      </c>
      <c r="X571" s="14" t="s">
        <v>177</v>
      </c>
      <c r="Y571" s="15"/>
      <c r="Z571" s="187" t="s">
        <v>4130</v>
      </c>
      <c r="AA571" s="187" t="s">
        <v>177</v>
      </c>
      <c r="AB571" s="187" t="s">
        <v>4159</v>
      </c>
      <c r="AC571" s="15"/>
    </row>
    <row r="572" spans="1:29" x14ac:dyDescent="0.2">
      <c r="A572" s="197" t="s">
        <v>4448</v>
      </c>
      <c r="B572" s="15">
        <v>666</v>
      </c>
      <c r="C572" s="15">
        <v>260</v>
      </c>
      <c r="D572" s="15">
        <v>335</v>
      </c>
      <c r="E572" s="15" t="s">
        <v>1301</v>
      </c>
      <c r="F572" s="189" t="s">
        <v>1301</v>
      </c>
      <c r="G572" s="57" t="s">
        <v>1301</v>
      </c>
      <c r="I572" s="24" t="s">
        <v>1247</v>
      </c>
      <c r="J572" s="10" t="s">
        <v>26</v>
      </c>
      <c r="K572" s="24" t="s">
        <v>1247</v>
      </c>
      <c r="L572" s="24" t="s">
        <v>1247</v>
      </c>
      <c r="M572" s="10" t="s">
        <v>26</v>
      </c>
      <c r="N572" s="10" t="s">
        <v>26</v>
      </c>
      <c r="O572" s="10" t="s">
        <v>26</v>
      </c>
      <c r="P572" s="24" t="s">
        <v>1247</v>
      </c>
      <c r="Q572" s="24" t="s">
        <v>1247</v>
      </c>
      <c r="R572" s="10">
        <f t="shared" si="24"/>
        <v>1</v>
      </c>
      <c r="S572" s="10">
        <f t="shared" si="25"/>
        <v>4</v>
      </c>
      <c r="T572" s="10">
        <f t="shared" si="26"/>
        <v>5</v>
      </c>
      <c r="U572" s="14" t="s">
        <v>1247</v>
      </c>
      <c r="V572" s="50"/>
      <c r="W572" s="14" t="s">
        <v>1248</v>
      </c>
      <c r="X572" s="14" t="s">
        <v>177</v>
      </c>
      <c r="Y572" s="15"/>
      <c r="Z572" s="187" t="s">
        <v>4130</v>
      </c>
      <c r="AA572" s="187" t="s">
        <v>177</v>
      </c>
      <c r="AB572" s="187" t="s">
        <v>4159</v>
      </c>
      <c r="AC572" s="15"/>
    </row>
    <row r="573" spans="1:29" x14ac:dyDescent="0.2">
      <c r="A573" s="197" t="s">
        <v>4448</v>
      </c>
      <c r="B573" s="15">
        <v>667</v>
      </c>
      <c r="C573" s="15">
        <v>330</v>
      </c>
      <c r="D573" s="15">
        <v>405</v>
      </c>
      <c r="E573" s="15" t="s">
        <v>1302</v>
      </c>
      <c r="F573" s="189" t="s">
        <v>1302</v>
      </c>
      <c r="G573" s="15" t="s">
        <v>1302</v>
      </c>
      <c r="I573" s="206" t="s">
        <v>82</v>
      </c>
      <c r="J573" s="206" t="s">
        <v>82</v>
      </c>
      <c r="K573" s="206" t="s">
        <v>82</v>
      </c>
      <c r="L573" s="206" t="s">
        <v>82</v>
      </c>
      <c r="M573" s="10" t="s">
        <v>26</v>
      </c>
      <c r="N573" s="10" t="s">
        <v>26</v>
      </c>
      <c r="O573" s="206" t="s">
        <v>82</v>
      </c>
      <c r="P573" s="206" t="s">
        <v>82</v>
      </c>
      <c r="Q573" s="206" t="s">
        <v>82</v>
      </c>
      <c r="R573" s="10">
        <f t="shared" si="24"/>
        <v>2</v>
      </c>
      <c r="S573" s="10">
        <f t="shared" si="25"/>
        <v>5</v>
      </c>
      <c r="T573" s="10">
        <f t="shared" si="26"/>
        <v>7</v>
      </c>
      <c r="U573" s="14" t="s">
        <v>1247</v>
      </c>
      <c r="V573" s="50"/>
      <c r="W573" s="14" t="s">
        <v>1248</v>
      </c>
      <c r="X573" s="14" t="s">
        <v>177</v>
      </c>
      <c r="Y573" s="15"/>
      <c r="Z573" s="187" t="s">
        <v>4130</v>
      </c>
      <c r="AA573" s="187" t="s">
        <v>177</v>
      </c>
      <c r="AB573" s="187" t="s">
        <v>4159</v>
      </c>
      <c r="AC573" s="15"/>
    </row>
    <row r="574" spans="1:29" x14ac:dyDescent="0.2">
      <c r="A574" s="197" t="s">
        <v>4448</v>
      </c>
      <c r="B574" s="15">
        <v>668</v>
      </c>
      <c r="C574" s="15">
        <v>331</v>
      </c>
      <c r="D574" s="15">
        <v>406</v>
      </c>
      <c r="E574" s="15" t="s">
        <v>1305</v>
      </c>
      <c r="F574" s="189" t="s">
        <v>1305</v>
      </c>
      <c r="G574" s="15" t="s">
        <v>1305</v>
      </c>
      <c r="I574" s="10" t="s">
        <v>1306</v>
      </c>
      <c r="J574" s="10" t="s">
        <v>26</v>
      </c>
      <c r="K574" s="10" t="s">
        <v>1307</v>
      </c>
      <c r="L574" s="10" t="s">
        <v>26</v>
      </c>
      <c r="M574" s="10" t="s">
        <v>1308</v>
      </c>
      <c r="N574" s="10" t="s">
        <v>1309</v>
      </c>
      <c r="O574" s="10" t="s">
        <v>26</v>
      </c>
      <c r="P574" s="10" t="s">
        <v>1310</v>
      </c>
      <c r="Q574" s="10" t="s">
        <v>1311</v>
      </c>
      <c r="R574" s="10">
        <f t="shared" si="24"/>
        <v>1</v>
      </c>
      <c r="S574" s="10">
        <f t="shared" si="25"/>
        <v>5</v>
      </c>
      <c r="T574" s="10">
        <f t="shared" si="26"/>
        <v>6</v>
      </c>
      <c r="U574" s="14" t="s">
        <v>1247</v>
      </c>
      <c r="V574" s="50"/>
      <c r="W574" s="14" t="s">
        <v>1248</v>
      </c>
      <c r="X574" s="14" t="s">
        <v>177</v>
      </c>
      <c r="Y574" s="15"/>
      <c r="Z574" s="187" t="s">
        <v>4130</v>
      </c>
      <c r="AA574" s="187" t="s">
        <v>177</v>
      </c>
      <c r="AB574" s="187" t="s">
        <v>4159</v>
      </c>
      <c r="AC574" s="15"/>
    </row>
    <row r="575" spans="1:29" x14ac:dyDescent="0.2">
      <c r="A575" s="197" t="s">
        <v>4448</v>
      </c>
      <c r="B575" s="15">
        <v>669</v>
      </c>
      <c r="C575" s="15">
        <v>328</v>
      </c>
      <c r="D575" s="15">
        <v>403</v>
      </c>
      <c r="E575" s="15" t="s">
        <v>1312</v>
      </c>
      <c r="F575" s="189" t="s">
        <v>1312</v>
      </c>
      <c r="G575" s="15" t="s">
        <v>1312</v>
      </c>
      <c r="I575" s="10" t="s">
        <v>1313</v>
      </c>
      <c r="J575" s="10" t="s">
        <v>1314</v>
      </c>
      <c r="K575" s="10" t="s">
        <v>1315</v>
      </c>
      <c r="L575" s="10" t="s">
        <v>1316</v>
      </c>
      <c r="M575" s="10" t="s">
        <v>26</v>
      </c>
      <c r="N575" s="10" t="s">
        <v>26</v>
      </c>
      <c r="O575" s="10" t="s">
        <v>26</v>
      </c>
      <c r="P575" s="10" t="s">
        <v>1317</v>
      </c>
      <c r="Q575" s="10" t="s">
        <v>1318</v>
      </c>
      <c r="R575" s="10">
        <f t="shared" si="24"/>
        <v>2</v>
      </c>
      <c r="S575" s="10">
        <f t="shared" si="25"/>
        <v>4</v>
      </c>
      <c r="T575" s="10">
        <f t="shared" si="26"/>
        <v>6</v>
      </c>
      <c r="U575" s="14" t="s">
        <v>1247</v>
      </c>
      <c r="V575" s="50"/>
      <c r="W575" s="14" t="s">
        <v>1248</v>
      </c>
      <c r="X575" s="14" t="s">
        <v>177</v>
      </c>
      <c r="Y575" s="15"/>
      <c r="Z575" s="187" t="s">
        <v>4130</v>
      </c>
      <c r="AA575" s="187" t="s">
        <v>177</v>
      </c>
      <c r="AB575" s="187" t="s">
        <v>4159</v>
      </c>
      <c r="AC575" s="15"/>
    </row>
    <row r="576" spans="1:29" x14ac:dyDescent="0.2">
      <c r="A576" s="197" t="s">
        <v>4448</v>
      </c>
      <c r="B576" s="15">
        <v>670</v>
      </c>
      <c r="C576" s="15">
        <v>329</v>
      </c>
      <c r="D576" s="15">
        <v>404</v>
      </c>
      <c r="E576" s="15" t="s">
        <v>1319</v>
      </c>
      <c r="F576" s="189" t="s">
        <v>1319</v>
      </c>
      <c r="G576" s="15" t="s">
        <v>1319</v>
      </c>
      <c r="I576" s="24" t="s">
        <v>1247</v>
      </c>
      <c r="J576" s="10" t="s">
        <v>26</v>
      </c>
      <c r="K576" s="24" t="s">
        <v>1247</v>
      </c>
      <c r="L576" s="24" t="s">
        <v>1247</v>
      </c>
      <c r="M576" s="10" t="s">
        <v>26</v>
      </c>
      <c r="N576" s="10" t="s">
        <v>26</v>
      </c>
      <c r="O576" s="10" t="s">
        <v>26</v>
      </c>
      <c r="P576" s="24" t="s">
        <v>1247</v>
      </c>
      <c r="Q576" s="24" t="s">
        <v>1247</v>
      </c>
      <c r="R576" s="10">
        <f t="shared" si="24"/>
        <v>1</v>
      </c>
      <c r="S576" s="10">
        <f t="shared" si="25"/>
        <v>4</v>
      </c>
      <c r="T576" s="10">
        <f t="shared" si="26"/>
        <v>5</v>
      </c>
      <c r="U576" s="14" t="s">
        <v>1247</v>
      </c>
      <c r="V576" s="50"/>
      <c r="W576" s="14" t="s">
        <v>1248</v>
      </c>
      <c r="X576" s="14" t="s">
        <v>177</v>
      </c>
      <c r="Y576" s="15"/>
      <c r="Z576" s="187" t="s">
        <v>4130</v>
      </c>
      <c r="AA576" s="187" t="s">
        <v>177</v>
      </c>
      <c r="AB576" s="187" t="s">
        <v>4159</v>
      </c>
      <c r="AC576" s="15"/>
    </row>
    <row r="577" spans="1:29" x14ac:dyDescent="0.2">
      <c r="A577" s="197" t="s">
        <v>4448</v>
      </c>
      <c r="B577" s="15">
        <v>671</v>
      </c>
      <c r="C577" s="15">
        <v>352</v>
      </c>
      <c r="D577" s="15">
        <v>428</v>
      </c>
      <c r="E577" s="15" t="s">
        <v>1320</v>
      </c>
      <c r="F577" s="189" t="s">
        <v>1320</v>
      </c>
      <c r="G577" s="23" t="s">
        <v>1320</v>
      </c>
      <c r="I577" s="10" t="s">
        <v>998</v>
      </c>
      <c r="J577" s="10" t="s">
        <v>26</v>
      </c>
      <c r="K577" s="10" t="s">
        <v>998</v>
      </c>
      <c r="L577" s="10" t="s">
        <v>26</v>
      </c>
      <c r="M577" s="10" t="s">
        <v>26</v>
      </c>
      <c r="N577" s="10" t="s">
        <v>26</v>
      </c>
      <c r="O577" s="10" t="s">
        <v>26</v>
      </c>
      <c r="P577" s="10" t="s">
        <v>998</v>
      </c>
      <c r="Q577" s="10" t="s">
        <v>26</v>
      </c>
      <c r="R577" s="10">
        <f t="shared" si="24"/>
        <v>1</v>
      </c>
      <c r="S577" s="10">
        <f t="shared" si="25"/>
        <v>2</v>
      </c>
      <c r="T577" s="10">
        <f t="shared" si="26"/>
        <v>3</v>
      </c>
      <c r="U577" s="14" t="s">
        <v>1247</v>
      </c>
      <c r="V577" s="50"/>
      <c r="W577" s="14" t="s">
        <v>1248</v>
      </c>
      <c r="X577" s="14" t="s">
        <v>177</v>
      </c>
      <c r="Y577" s="15"/>
      <c r="Z577" s="187" t="s">
        <v>4130</v>
      </c>
      <c r="AA577" s="187" t="s">
        <v>177</v>
      </c>
      <c r="AB577" s="187" t="s">
        <v>4159</v>
      </c>
      <c r="AC577" s="15"/>
    </row>
    <row r="578" spans="1:29" ht="27" customHeight="1" x14ac:dyDescent="0.2">
      <c r="A578" s="197" t="s">
        <v>4448</v>
      </c>
      <c r="B578" s="15">
        <v>672</v>
      </c>
      <c r="C578" s="15">
        <v>134</v>
      </c>
      <c r="D578" s="15">
        <v>212</v>
      </c>
      <c r="E578" s="15" t="s">
        <v>1321</v>
      </c>
      <c r="F578" s="207" t="s">
        <v>1321</v>
      </c>
      <c r="G578" s="213" t="s">
        <v>1321</v>
      </c>
      <c r="I578" s="10" t="s">
        <v>26</v>
      </c>
      <c r="J578" s="10" t="s">
        <v>26</v>
      </c>
      <c r="K578" s="24" t="s">
        <v>1247</v>
      </c>
      <c r="L578" s="24" t="s">
        <v>1247</v>
      </c>
      <c r="M578" s="10" t="s">
        <v>26</v>
      </c>
      <c r="N578" s="10" t="s">
        <v>26</v>
      </c>
      <c r="O578" s="10" t="s">
        <v>26</v>
      </c>
      <c r="P578" s="24" t="s">
        <v>1247</v>
      </c>
      <c r="Q578" s="24" t="s">
        <v>1247</v>
      </c>
      <c r="R578" s="10">
        <f t="shared" ref="R578:R641" si="27">2-(SUM(IF(I578="NA",1,0),IF(J578="NA",1,0)))</f>
        <v>0</v>
      </c>
      <c r="S578" s="10">
        <f t="shared" ref="S578:S641" si="28">7-SUM(IF(K578="NA",1,0),IF(L578="NA",1,0),IF(M578="NA",1,0),IF(N578="NA",1,0),IF(O578="NA",1,0),IF(P578="NA",1,0),IF(Q578="NA",1,0))</f>
        <v>4</v>
      </c>
      <c r="T578" s="10">
        <f t="shared" ref="T578:T641" si="29">SUM(R578:S578)</f>
        <v>4</v>
      </c>
      <c r="U578" s="14" t="s">
        <v>1247</v>
      </c>
      <c r="V578" s="50" t="s">
        <v>1322</v>
      </c>
      <c r="W578" s="14" t="s">
        <v>1248</v>
      </c>
      <c r="X578" s="14" t="s">
        <v>177</v>
      </c>
      <c r="Y578" s="15"/>
      <c r="Z578" s="187" t="s">
        <v>4130</v>
      </c>
      <c r="AA578" s="187" t="s">
        <v>177</v>
      </c>
      <c r="AB578" s="187" t="s">
        <v>4159</v>
      </c>
      <c r="AC578" s="15"/>
    </row>
    <row r="579" spans="1:29" x14ac:dyDescent="0.2">
      <c r="A579" s="197" t="s">
        <v>4448</v>
      </c>
      <c r="B579" s="15">
        <v>673</v>
      </c>
      <c r="C579" s="15">
        <v>149</v>
      </c>
      <c r="D579" s="15">
        <v>227</v>
      </c>
      <c r="E579" s="15" t="s">
        <v>1323</v>
      </c>
      <c r="F579" s="189" t="s">
        <v>1323</v>
      </c>
      <c r="G579" s="15" t="s">
        <v>1323</v>
      </c>
      <c r="I579" s="10" t="s">
        <v>1324</v>
      </c>
      <c r="J579" s="10" t="s">
        <v>1325</v>
      </c>
      <c r="K579" s="10" t="s">
        <v>1326</v>
      </c>
      <c r="L579" s="10" t="s">
        <v>1327</v>
      </c>
      <c r="M579" s="10" t="s">
        <v>26</v>
      </c>
      <c r="N579" s="10" t="s">
        <v>26</v>
      </c>
      <c r="O579" s="10" t="s">
        <v>110</v>
      </c>
      <c r="P579" s="10" t="s">
        <v>1328</v>
      </c>
      <c r="Q579" s="10" t="s">
        <v>1329</v>
      </c>
      <c r="R579" s="10">
        <f t="shared" si="27"/>
        <v>2</v>
      </c>
      <c r="S579" s="10">
        <f t="shared" si="28"/>
        <v>5</v>
      </c>
      <c r="T579" s="10">
        <f t="shared" si="29"/>
        <v>7</v>
      </c>
      <c r="U579" s="14" t="s">
        <v>184</v>
      </c>
      <c r="V579" s="50"/>
      <c r="W579" s="14" t="s">
        <v>1330</v>
      </c>
      <c r="X579" s="14" t="s">
        <v>177</v>
      </c>
      <c r="Y579" s="15"/>
      <c r="Z579" s="187" t="s">
        <v>4130</v>
      </c>
      <c r="AA579" s="187" t="s">
        <v>177</v>
      </c>
      <c r="AB579" s="187" t="s">
        <v>4160</v>
      </c>
      <c r="AC579" s="15"/>
    </row>
    <row r="580" spans="1:29" x14ac:dyDescent="0.2">
      <c r="A580" s="197" t="s">
        <v>4448</v>
      </c>
      <c r="B580" s="15">
        <v>674</v>
      </c>
      <c r="C580" s="15">
        <v>235</v>
      </c>
      <c r="D580" s="15">
        <v>310</v>
      </c>
      <c r="E580" s="15" t="s">
        <v>1331</v>
      </c>
      <c r="F580" s="189" t="s">
        <v>1331</v>
      </c>
      <c r="G580" s="15" t="s">
        <v>1331</v>
      </c>
      <c r="I580" s="10" t="s">
        <v>1332</v>
      </c>
      <c r="J580" s="10" t="s">
        <v>1333</v>
      </c>
      <c r="K580" s="10" t="s">
        <v>1334</v>
      </c>
      <c r="L580" s="10" t="s">
        <v>26</v>
      </c>
      <c r="M580" s="10" t="s">
        <v>26</v>
      </c>
      <c r="N580" s="10" t="s">
        <v>26</v>
      </c>
      <c r="O580" s="10" t="s">
        <v>26</v>
      </c>
      <c r="P580" s="10" t="s">
        <v>26</v>
      </c>
      <c r="Q580" s="10" t="s">
        <v>26</v>
      </c>
      <c r="R580" s="10">
        <f t="shared" si="27"/>
        <v>2</v>
      </c>
      <c r="S580" s="10">
        <f t="shared" si="28"/>
        <v>1</v>
      </c>
      <c r="T580" s="10">
        <f t="shared" si="29"/>
        <v>3</v>
      </c>
      <c r="U580" s="14" t="s">
        <v>184</v>
      </c>
      <c r="V580" s="50"/>
      <c r="W580" s="14" t="s">
        <v>1330</v>
      </c>
      <c r="X580" s="14" t="s">
        <v>177</v>
      </c>
      <c r="Y580" s="15"/>
      <c r="Z580" s="187" t="s">
        <v>4130</v>
      </c>
      <c r="AA580" s="187" t="s">
        <v>177</v>
      </c>
      <c r="AB580" s="187" t="s">
        <v>4160</v>
      </c>
      <c r="AC580" s="15"/>
    </row>
    <row r="581" spans="1:29" x14ac:dyDescent="0.2">
      <c r="A581" s="197" t="s">
        <v>4448</v>
      </c>
      <c r="B581" s="15">
        <v>675</v>
      </c>
      <c r="C581" s="15">
        <v>213</v>
      </c>
      <c r="D581" s="15">
        <v>289</v>
      </c>
      <c r="E581" s="15" t="s">
        <v>1335</v>
      </c>
      <c r="F581" s="189" t="s">
        <v>1335</v>
      </c>
      <c r="G581" s="15" t="s">
        <v>1335</v>
      </c>
      <c r="I581" s="10" t="s">
        <v>26</v>
      </c>
      <c r="J581" s="10" t="s">
        <v>26</v>
      </c>
      <c r="K581" s="25" t="s">
        <v>1336</v>
      </c>
      <c r="L581" s="10" t="s">
        <v>26</v>
      </c>
      <c r="M581" s="10" t="s">
        <v>26</v>
      </c>
      <c r="N581" s="10" t="s">
        <v>26</v>
      </c>
      <c r="O581" s="10" t="s">
        <v>1337</v>
      </c>
      <c r="P581" s="10" t="s">
        <v>26</v>
      </c>
      <c r="Q581" s="10" t="s">
        <v>26</v>
      </c>
      <c r="R581" s="10">
        <f t="shared" si="27"/>
        <v>0</v>
      </c>
      <c r="S581" s="10">
        <f t="shared" si="28"/>
        <v>2</v>
      </c>
      <c r="T581" s="10">
        <f t="shared" si="29"/>
        <v>2</v>
      </c>
      <c r="U581" s="15"/>
      <c r="V581" s="50"/>
      <c r="W581" s="14" t="s">
        <v>1330</v>
      </c>
      <c r="X581" s="14" t="s">
        <v>177</v>
      </c>
      <c r="Y581" s="15"/>
      <c r="Z581" s="187" t="s">
        <v>4130</v>
      </c>
      <c r="AA581" s="187" t="s">
        <v>177</v>
      </c>
      <c r="AB581" s="187" t="s">
        <v>4160</v>
      </c>
      <c r="AC581" s="15"/>
    </row>
    <row r="582" spans="1:29" x14ac:dyDescent="0.2">
      <c r="A582" s="197" t="s">
        <v>4448</v>
      </c>
      <c r="B582" s="15">
        <v>676</v>
      </c>
      <c r="C582" s="15">
        <v>335</v>
      </c>
      <c r="D582" s="15">
        <v>410</v>
      </c>
      <c r="E582" s="15" t="s">
        <v>1338</v>
      </c>
      <c r="F582" s="189" t="s">
        <v>1338</v>
      </c>
      <c r="G582" s="15" t="s">
        <v>1338</v>
      </c>
      <c r="I582" s="10" t="s">
        <v>1339</v>
      </c>
      <c r="J582" s="10" t="s">
        <v>1340</v>
      </c>
      <c r="K582" s="10" t="s">
        <v>1341</v>
      </c>
      <c r="L582" s="10" t="s">
        <v>26</v>
      </c>
      <c r="M582" s="10" t="s">
        <v>26</v>
      </c>
      <c r="N582" s="10" t="s">
        <v>26</v>
      </c>
      <c r="O582" s="10" t="s">
        <v>26</v>
      </c>
      <c r="P582" s="10" t="s">
        <v>26</v>
      </c>
      <c r="Q582" s="10" t="s">
        <v>26</v>
      </c>
      <c r="R582" s="10">
        <f t="shared" si="27"/>
        <v>2</v>
      </c>
      <c r="S582" s="10">
        <f t="shared" si="28"/>
        <v>1</v>
      </c>
      <c r="T582" s="10">
        <f t="shared" si="29"/>
        <v>3</v>
      </c>
      <c r="U582" s="14" t="s">
        <v>184</v>
      </c>
      <c r="V582" s="50"/>
      <c r="W582" s="14" t="s">
        <v>1330</v>
      </c>
      <c r="X582" s="14" t="s">
        <v>177</v>
      </c>
      <c r="Y582" s="15"/>
      <c r="Z582" s="187" t="s">
        <v>4130</v>
      </c>
      <c r="AA582" s="187" t="s">
        <v>177</v>
      </c>
      <c r="AB582" s="187" t="s">
        <v>4160</v>
      </c>
      <c r="AC582" s="15"/>
    </row>
    <row r="583" spans="1:29" x14ac:dyDescent="0.2">
      <c r="A583" s="197" t="s">
        <v>4448</v>
      </c>
      <c r="B583" s="15">
        <v>677</v>
      </c>
      <c r="C583" s="15">
        <v>334</v>
      </c>
      <c r="D583" s="15">
        <v>409</v>
      </c>
      <c r="E583" s="15" t="s">
        <v>1342</v>
      </c>
      <c r="F583" s="189" t="s">
        <v>1342</v>
      </c>
      <c r="G583" s="15" t="s">
        <v>1342</v>
      </c>
      <c r="I583" s="25" t="s">
        <v>1343</v>
      </c>
      <c r="J583" s="10" t="s">
        <v>1344</v>
      </c>
      <c r="K583" s="10" t="s">
        <v>1345</v>
      </c>
      <c r="L583" s="10" t="s">
        <v>26</v>
      </c>
      <c r="M583" s="25" t="s">
        <v>1346</v>
      </c>
      <c r="N583" s="10" t="s">
        <v>26</v>
      </c>
      <c r="O583" s="10" t="s">
        <v>1347</v>
      </c>
      <c r="P583" s="10" t="s">
        <v>26</v>
      </c>
      <c r="Q583" s="10" t="s">
        <v>26</v>
      </c>
      <c r="R583" s="10">
        <f t="shared" si="27"/>
        <v>2</v>
      </c>
      <c r="S583" s="10">
        <f t="shared" si="28"/>
        <v>3</v>
      </c>
      <c r="T583" s="10">
        <f t="shared" si="29"/>
        <v>5</v>
      </c>
      <c r="U583" s="14" t="s">
        <v>184</v>
      </c>
      <c r="V583" s="50"/>
      <c r="W583" s="14" t="s">
        <v>1330</v>
      </c>
      <c r="X583" s="14" t="s">
        <v>177</v>
      </c>
      <c r="Y583" s="15"/>
      <c r="Z583" s="187" t="s">
        <v>4130</v>
      </c>
      <c r="AA583" s="187" t="s">
        <v>177</v>
      </c>
      <c r="AB583" s="187" t="s">
        <v>4160</v>
      </c>
      <c r="AC583" s="15"/>
    </row>
    <row r="584" spans="1:29" x14ac:dyDescent="0.2">
      <c r="A584" s="197" t="s">
        <v>4448</v>
      </c>
      <c r="B584" s="15">
        <v>678</v>
      </c>
      <c r="C584" s="15">
        <v>347</v>
      </c>
      <c r="D584" s="15">
        <v>422</v>
      </c>
      <c r="E584" s="15" t="s">
        <v>1348</v>
      </c>
      <c r="F584" s="189" t="s">
        <v>1348</v>
      </c>
      <c r="G584" s="15" t="s">
        <v>1348</v>
      </c>
      <c r="I584" s="10" t="s">
        <v>26</v>
      </c>
      <c r="J584" s="10" t="s">
        <v>26</v>
      </c>
      <c r="K584" s="25" t="s">
        <v>1349</v>
      </c>
      <c r="L584" s="10" t="s">
        <v>26</v>
      </c>
      <c r="M584" s="10" t="s">
        <v>26</v>
      </c>
      <c r="N584" s="10" t="s">
        <v>26</v>
      </c>
      <c r="O584" s="25" t="s">
        <v>1350</v>
      </c>
      <c r="P584" s="10" t="s">
        <v>26</v>
      </c>
      <c r="Q584" s="10" t="s">
        <v>26</v>
      </c>
      <c r="R584" s="10">
        <f t="shared" si="27"/>
        <v>0</v>
      </c>
      <c r="S584" s="10">
        <f t="shared" si="28"/>
        <v>2</v>
      </c>
      <c r="T584" s="10">
        <f t="shared" si="29"/>
        <v>2</v>
      </c>
      <c r="U584" s="14" t="s">
        <v>184</v>
      </c>
      <c r="V584" s="50"/>
      <c r="W584" s="14" t="s">
        <v>1330</v>
      </c>
      <c r="X584" s="14" t="s">
        <v>177</v>
      </c>
      <c r="Y584" s="15"/>
      <c r="Z584" s="187" t="s">
        <v>4130</v>
      </c>
      <c r="AA584" s="187" t="s">
        <v>177</v>
      </c>
      <c r="AB584" s="187" t="s">
        <v>4160</v>
      </c>
      <c r="AC584" s="15"/>
    </row>
    <row r="585" spans="1:29" x14ac:dyDescent="0.2">
      <c r="A585" s="197" t="s">
        <v>4448</v>
      </c>
      <c r="B585" s="15">
        <v>679</v>
      </c>
      <c r="C585" s="15">
        <v>348</v>
      </c>
      <c r="D585" s="15">
        <v>423</v>
      </c>
      <c r="E585" s="15" t="s">
        <v>1351</v>
      </c>
      <c r="F585" s="189" t="s">
        <v>1351</v>
      </c>
      <c r="G585" s="15" t="s">
        <v>1351</v>
      </c>
      <c r="I585" s="10" t="s">
        <v>1352</v>
      </c>
      <c r="J585" s="10" t="s">
        <v>1353</v>
      </c>
      <c r="K585" s="10" t="s">
        <v>1354</v>
      </c>
      <c r="L585" s="25" t="s">
        <v>1355</v>
      </c>
      <c r="M585" s="10" t="s">
        <v>1356</v>
      </c>
      <c r="N585" s="10" t="s">
        <v>1357</v>
      </c>
      <c r="O585" s="10" t="s">
        <v>1358</v>
      </c>
      <c r="P585" s="24" t="s">
        <v>1359</v>
      </c>
      <c r="Q585" s="24" t="s">
        <v>1360</v>
      </c>
      <c r="R585" s="10">
        <f t="shared" si="27"/>
        <v>2</v>
      </c>
      <c r="S585" s="10">
        <f t="shared" si="28"/>
        <v>7</v>
      </c>
      <c r="T585" s="10">
        <f t="shared" si="29"/>
        <v>9</v>
      </c>
      <c r="U585" s="14" t="s">
        <v>184</v>
      </c>
      <c r="V585" s="50"/>
      <c r="W585" s="14" t="s">
        <v>1330</v>
      </c>
      <c r="X585" s="14" t="s">
        <v>177</v>
      </c>
      <c r="Y585" s="15"/>
      <c r="Z585" s="187" t="s">
        <v>4130</v>
      </c>
      <c r="AA585" s="187" t="s">
        <v>177</v>
      </c>
      <c r="AB585" s="187" t="s">
        <v>4160</v>
      </c>
      <c r="AC585" s="15"/>
    </row>
    <row r="586" spans="1:29" x14ac:dyDescent="0.2">
      <c r="A586" s="197" t="s">
        <v>4448</v>
      </c>
      <c r="B586" s="15">
        <v>680</v>
      </c>
      <c r="C586" s="15">
        <v>255</v>
      </c>
      <c r="D586" s="15">
        <v>330</v>
      </c>
      <c r="E586" s="15" t="s">
        <v>1361</v>
      </c>
      <c r="F586" s="189" t="s">
        <v>1361</v>
      </c>
      <c r="G586" s="15" t="s">
        <v>1361</v>
      </c>
      <c r="I586" s="10" t="s">
        <v>1362</v>
      </c>
      <c r="J586" s="10" t="s">
        <v>1363</v>
      </c>
      <c r="K586" s="10" t="s">
        <v>1364</v>
      </c>
      <c r="L586" s="10" t="s">
        <v>26</v>
      </c>
      <c r="M586" s="10" t="s">
        <v>26</v>
      </c>
      <c r="N586" s="10" t="s">
        <v>26</v>
      </c>
      <c r="O586" s="10" t="s">
        <v>26</v>
      </c>
      <c r="P586" s="10" t="s">
        <v>26</v>
      </c>
      <c r="Q586" s="10" t="s">
        <v>26</v>
      </c>
      <c r="R586" s="10">
        <f t="shared" si="27"/>
        <v>2</v>
      </c>
      <c r="S586" s="10">
        <f t="shared" si="28"/>
        <v>1</v>
      </c>
      <c r="T586" s="10">
        <f t="shared" si="29"/>
        <v>3</v>
      </c>
      <c r="U586" s="14" t="s">
        <v>184</v>
      </c>
      <c r="V586" s="50"/>
      <c r="W586" s="14" t="s">
        <v>1330</v>
      </c>
      <c r="X586" s="14" t="s">
        <v>177</v>
      </c>
      <c r="Y586" s="15"/>
      <c r="Z586" s="187" t="s">
        <v>4130</v>
      </c>
      <c r="AA586" s="187" t="s">
        <v>177</v>
      </c>
      <c r="AB586" s="187" t="s">
        <v>4160</v>
      </c>
      <c r="AC586" s="15"/>
    </row>
    <row r="587" spans="1:29" x14ac:dyDescent="0.2">
      <c r="A587" s="197" t="s">
        <v>4448</v>
      </c>
      <c r="B587" s="15">
        <v>681</v>
      </c>
      <c r="C587" s="15">
        <v>192</v>
      </c>
      <c r="D587" s="15">
        <v>269</v>
      </c>
      <c r="E587" s="15" t="s">
        <v>1365</v>
      </c>
      <c r="F587" s="189" t="s">
        <v>1365</v>
      </c>
      <c r="G587" s="15" t="s">
        <v>1365</v>
      </c>
      <c r="I587" s="10" t="s">
        <v>1366</v>
      </c>
      <c r="J587" s="10" t="s">
        <v>1367</v>
      </c>
      <c r="K587" s="10" t="s">
        <v>1368</v>
      </c>
      <c r="L587" s="10" t="s">
        <v>1369</v>
      </c>
      <c r="M587" s="10" t="s">
        <v>26</v>
      </c>
      <c r="N587" s="10" t="s">
        <v>26</v>
      </c>
      <c r="O587" s="10" t="s">
        <v>26</v>
      </c>
      <c r="P587" s="10" t="s">
        <v>1370</v>
      </c>
      <c r="Q587" s="10" t="s">
        <v>1371</v>
      </c>
      <c r="R587" s="10">
        <f t="shared" si="27"/>
        <v>2</v>
      </c>
      <c r="S587" s="10">
        <f t="shared" si="28"/>
        <v>4</v>
      </c>
      <c r="T587" s="10">
        <f t="shared" si="29"/>
        <v>6</v>
      </c>
      <c r="U587" s="14" t="s">
        <v>184</v>
      </c>
      <c r="V587" s="50"/>
      <c r="W587" s="14" t="s">
        <v>1372</v>
      </c>
      <c r="X587" s="14" t="s">
        <v>177</v>
      </c>
      <c r="Y587" s="15"/>
      <c r="Z587" s="187" t="s">
        <v>4130</v>
      </c>
      <c r="AA587" s="187" t="s">
        <v>177</v>
      </c>
      <c r="AB587" s="187" t="s">
        <v>4161</v>
      </c>
      <c r="AC587" s="15"/>
    </row>
    <row r="588" spans="1:29" x14ac:dyDescent="0.2">
      <c r="A588" s="197" t="s">
        <v>4448</v>
      </c>
      <c r="B588" s="15">
        <v>682</v>
      </c>
      <c r="C588" s="15">
        <v>190</v>
      </c>
      <c r="D588" s="15">
        <v>267</v>
      </c>
      <c r="E588" s="15" t="s">
        <v>1373</v>
      </c>
      <c r="F588" s="189" t="s">
        <v>1373</v>
      </c>
      <c r="G588" s="15" t="s">
        <v>1373</v>
      </c>
      <c r="I588" s="25" t="s">
        <v>1374</v>
      </c>
      <c r="J588" s="25" t="s">
        <v>1375</v>
      </c>
      <c r="K588" s="25" t="s">
        <v>1376</v>
      </c>
      <c r="L588" s="10" t="s">
        <v>1377</v>
      </c>
      <c r="M588" s="10" t="s">
        <v>26</v>
      </c>
      <c r="N588" s="10" t="s">
        <v>26</v>
      </c>
      <c r="O588" s="10" t="s">
        <v>26</v>
      </c>
      <c r="P588" s="10" t="s">
        <v>1378</v>
      </c>
      <c r="Q588" s="10" t="s">
        <v>1379</v>
      </c>
      <c r="R588" s="10">
        <f t="shared" si="27"/>
        <v>2</v>
      </c>
      <c r="S588" s="10">
        <f t="shared" si="28"/>
        <v>4</v>
      </c>
      <c r="T588" s="10">
        <f t="shared" si="29"/>
        <v>6</v>
      </c>
      <c r="U588" s="14" t="s">
        <v>184</v>
      </c>
      <c r="V588" s="50"/>
      <c r="W588" s="14" t="s">
        <v>1372</v>
      </c>
      <c r="X588" s="14" t="s">
        <v>177</v>
      </c>
      <c r="Y588" s="15"/>
      <c r="Z588" s="187" t="s">
        <v>4130</v>
      </c>
      <c r="AA588" s="187" t="s">
        <v>177</v>
      </c>
      <c r="AB588" s="187" t="s">
        <v>4161</v>
      </c>
      <c r="AC588" s="15"/>
    </row>
    <row r="589" spans="1:29" x14ac:dyDescent="0.2">
      <c r="A589" s="197" t="s">
        <v>4448</v>
      </c>
      <c r="B589" s="15">
        <v>683</v>
      </c>
      <c r="C589" s="15">
        <v>191</v>
      </c>
      <c r="D589" s="15">
        <v>268</v>
      </c>
      <c r="E589" s="15" t="s">
        <v>1380</v>
      </c>
      <c r="F589" s="189" t="s">
        <v>1380</v>
      </c>
      <c r="G589" s="15" t="s">
        <v>1380</v>
      </c>
      <c r="I589" s="24" t="s">
        <v>1247</v>
      </c>
      <c r="J589" s="10" t="s">
        <v>26</v>
      </c>
      <c r="K589" s="24" t="s">
        <v>1247</v>
      </c>
      <c r="L589" s="24" t="s">
        <v>1247</v>
      </c>
      <c r="M589" s="10" t="s">
        <v>26</v>
      </c>
      <c r="N589" s="10" t="s">
        <v>26</v>
      </c>
      <c r="O589" s="10" t="s">
        <v>26</v>
      </c>
      <c r="P589" s="24" t="s">
        <v>1247</v>
      </c>
      <c r="Q589" s="24" t="s">
        <v>1247</v>
      </c>
      <c r="R589" s="10">
        <f t="shared" si="27"/>
        <v>1</v>
      </c>
      <c r="S589" s="10">
        <f t="shared" si="28"/>
        <v>4</v>
      </c>
      <c r="T589" s="10">
        <f t="shared" si="29"/>
        <v>5</v>
      </c>
      <c r="U589" s="14" t="s">
        <v>1247</v>
      </c>
      <c r="V589" s="50"/>
      <c r="W589" s="14" t="s">
        <v>1372</v>
      </c>
      <c r="X589" s="14" t="s">
        <v>177</v>
      </c>
      <c r="Y589" s="15"/>
      <c r="Z589" s="187" t="s">
        <v>4130</v>
      </c>
      <c r="AA589" s="187" t="s">
        <v>177</v>
      </c>
      <c r="AB589" s="187" t="s">
        <v>4161</v>
      </c>
      <c r="AC589" s="15"/>
    </row>
    <row r="590" spans="1:29" x14ac:dyDescent="0.2">
      <c r="A590" s="197" t="s">
        <v>4448</v>
      </c>
      <c r="B590" s="15">
        <v>684</v>
      </c>
      <c r="C590" s="15">
        <v>230</v>
      </c>
      <c r="D590" s="15">
        <v>306</v>
      </c>
      <c r="E590" s="15" t="s">
        <v>1381</v>
      </c>
      <c r="F590" s="189" t="s">
        <v>1381</v>
      </c>
      <c r="G590" s="15" t="s">
        <v>1381</v>
      </c>
      <c r="I590" s="10" t="s">
        <v>1382</v>
      </c>
      <c r="J590" s="10" t="s">
        <v>26</v>
      </c>
      <c r="K590" s="10" t="s">
        <v>1383</v>
      </c>
      <c r="L590" s="10" t="s">
        <v>1384</v>
      </c>
      <c r="M590" s="10" t="s">
        <v>26</v>
      </c>
      <c r="N590" s="10" t="s">
        <v>26</v>
      </c>
      <c r="O590" s="10" t="s">
        <v>26</v>
      </c>
      <c r="P590" s="10" t="s">
        <v>1385</v>
      </c>
      <c r="Q590" s="10" t="s">
        <v>1386</v>
      </c>
      <c r="R590" s="10">
        <f t="shared" si="27"/>
        <v>1</v>
      </c>
      <c r="S590" s="10">
        <f t="shared" si="28"/>
        <v>4</v>
      </c>
      <c r="T590" s="10">
        <f t="shared" si="29"/>
        <v>5</v>
      </c>
      <c r="U590" s="14" t="s">
        <v>1247</v>
      </c>
      <c r="V590" s="50"/>
      <c r="W590" s="14" t="s">
        <v>1372</v>
      </c>
      <c r="X590" s="14" t="s">
        <v>177</v>
      </c>
      <c r="Y590" s="15"/>
      <c r="Z590" s="187" t="s">
        <v>4130</v>
      </c>
      <c r="AA590" s="187" t="s">
        <v>177</v>
      </c>
      <c r="AB590" s="187" t="s">
        <v>4161</v>
      </c>
      <c r="AC590" s="15"/>
    </row>
    <row r="591" spans="1:29" x14ac:dyDescent="0.2">
      <c r="A591" s="197" t="s">
        <v>4448</v>
      </c>
      <c r="B591" s="15">
        <v>685</v>
      </c>
      <c r="C591" s="15">
        <v>320</v>
      </c>
      <c r="D591" s="15">
        <v>395</v>
      </c>
      <c r="E591" s="15" t="s">
        <v>1387</v>
      </c>
      <c r="F591" s="189" t="s">
        <v>1387</v>
      </c>
      <c r="G591" s="15" t="s">
        <v>1387</v>
      </c>
      <c r="I591" s="45" t="s">
        <v>1247</v>
      </c>
      <c r="J591" s="10" t="s">
        <v>26</v>
      </c>
      <c r="K591" s="45" t="s">
        <v>1247</v>
      </c>
      <c r="L591" s="45" t="s">
        <v>1247</v>
      </c>
      <c r="M591" s="10" t="s">
        <v>26</v>
      </c>
      <c r="N591" s="10" t="s">
        <v>26</v>
      </c>
      <c r="O591" s="10" t="s">
        <v>26</v>
      </c>
      <c r="P591" s="45" t="s">
        <v>1247</v>
      </c>
      <c r="Q591" s="45" t="s">
        <v>1247</v>
      </c>
      <c r="R591" s="10">
        <f t="shared" si="27"/>
        <v>1</v>
      </c>
      <c r="S591" s="10">
        <f t="shared" si="28"/>
        <v>4</v>
      </c>
      <c r="T591" s="10">
        <f t="shared" si="29"/>
        <v>5</v>
      </c>
      <c r="U591" s="14" t="s">
        <v>1247</v>
      </c>
      <c r="V591" s="50"/>
      <c r="W591" s="14" t="s">
        <v>1388</v>
      </c>
      <c r="X591" s="14" t="s">
        <v>177</v>
      </c>
      <c r="Y591" s="15"/>
      <c r="Z591" s="187" t="s">
        <v>4130</v>
      </c>
      <c r="AA591" s="187" t="s">
        <v>177</v>
      </c>
      <c r="AB591" s="187" t="s">
        <v>4162</v>
      </c>
      <c r="AC591" s="15"/>
    </row>
    <row r="592" spans="1:29" x14ac:dyDescent="0.2">
      <c r="A592" s="197" t="s">
        <v>4448</v>
      </c>
      <c r="B592" s="15">
        <v>686</v>
      </c>
      <c r="C592" s="15">
        <v>321</v>
      </c>
      <c r="D592" s="15">
        <v>396</v>
      </c>
      <c r="E592" s="15" t="s">
        <v>1389</v>
      </c>
      <c r="F592" s="189" t="s">
        <v>1389</v>
      </c>
      <c r="G592" s="15" t="s">
        <v>1389</v>
      </c>
      <c r="I592" s="10" t="s">
        <v>1390</v>
      </c>
      <c r="J592" s="10" t="s">
        <v>26</v>
      </c>
      <c r="K592" s="10" t="s">
        <v>1391</v>
      </c>
      <c r="L592" s="10" t="s">
        <v>1392</v>
      </c>
      <c r="M592" s="10" t="s">
        <v>26</v>
      </c>
      <c r="N592" s="10" t="s">
        <v>26</v>
      </c>
      <c r="O592" s="10" t="s">
        <v>26</v>
      </c>
      <c r="P592" s="10" t="s">
        <v>1393</v>
      </c>
      <c r="Q592" s="10" t="s">
        <v>1394</v>
      </c>
      <c r="R592" s="10">
        <f t="shared" si="27"/>
        <v>1</v>
      </c>
      <c r="S592" s="10">
        <f t="shared" si="28"/>
        <v>4</v>
      </c>
      <c r="T592" s="10">
        <f t="shared" si="29"/>
        <v>5</v>
      </c>
      <c r="U592" s="14" t="s">
        <v>1247</v>
      </c>
      <c r="V592" s="50"/>
      <c r="W592" s="14" t="s">
        <v>1388</v>
      </c>
      <c r="X592" s="14" t="s">
        <v>177</v>
      </c>
      <c r="Y592" s="15"/>
      <c r="Z592" s="187" t="s">
        <v>4130</v>
      </c>
      <c r="AA592" s="187" t="s">
        <v>177</v>
      </c>
      <c r="AB592" s="187" t="s">
        <v>4162</v>
      </c>
      <c r="AC592" s="15"/>
    </row>
    <row r="593" spans="1:29" x14ac:dyDescent="0.2">
      <c r="A593" s="197" t="s">
        <v>4448</v>
      </c>
      <c r="B593" s="15">
        <v>687</v>
      </c>
      <c r="C593" s="15">
        <v>322</v>
      </c>
      <c r="D593" s="15">
        <v>397</v>
      </c>
      <c r="E593" s="15" t="s">
        <v>1395</v>
      </c>
      <c r="F593" s="189" t="s">
        <v>1395</v>
      </c>
      <c r="G593" s="15" t="s">
        <v>1395</v>
      </c>
      <c r="I593" s="206" t="s">
        <v>82</v>
      </c>
      <c r="J593" s="206" t="s">
        <v>82</v>
      </c>
      <c r="K593" s="206" t="s">
        <v>82</v>
      </c>
      <c r="L593" s="206" t="s">
        <v>82</v>
      </c>
      <c r="M593" s="10" t="s">
        <v>26</v>
      </c>
      <c r="N593" s="10" t="s">
        <v>26</v>
      </c>
      <c r="O593" s="10" t="s">
        <v>26</v>
      </c>
      <c r="P593" s="206" t="s">
        <v>82</v>
      </c>
      <c r="Q593" s="206" t="s">
        <v>82</v>
      </c>
      <c r="R593" s="10">
        <f t="shared" si="27"/>
        <v>2</v>
      </c>
      <c r="S593" s="10">
        <f t="shared" si="28"/>
        <v>4</v>
      </c>
      <c r="T593" s="10">
        <f t="shared" si="29"/>
        <v>6</v>
      </c>
      <c r="U593" s="14" t="s">
        <v>1247</v>
      </c>
      <c r="V593" s="50"/>
      <c r="W593" s="14" t="s">
        <v>1388</v>
      </c>
      <c r="X593" s="14" t="s">
        <v>177</v>
      </c>
      <c r="Y593" s="15"/>
      <c r="Z593" s="187" t="s">
        <v>4130</v>
      </c>
      <c r="AA593" s="187" t="s">
        <v>177</v>
      </c>
      <c r="AB593" s="187" t="s">
        <v>4162</v>
      </c>
      <c r="AC593" s="15"/>
    </row>
    <row r="594" spans="1:29" x14ac:dyDescent="0.2">
      <c r="A594" s="197" t="s">
        <v>4448</v>
      </c>
      <c r="B594" s="15">
        <v>688</v>
      </c>
      <c r="C594" s="15">
        <v>139</v>
      </c>
      <c r="D594" s="15">
        <v>217</v>
      </c>
      <c r="E594" s="15" t="s">
        <v>1397</v>
      </c>
      <c r="F594" s="189" t="s">
        <v>1397</v>
      </c>
      <c r="G594" s="15" t="s">
        <v>1397</v>
      </c>
      <c r="I594" s="24" t="s">
        <v>1247</v>
      </c>
      <c r="J594" s="10" t="s">
        <v>26</v>
      </c>
      <c r="K594" s="24" t="s">
        <v>1247</v>
      </c>
      <c r="L594" s="24" t="s">
        <v>1247</v>
      </c>
      <c r="M594" s="10" t="s">
        <v>26</v>
      </c>
      <c r="N594" s="10" t="s">
        <v>26</v>
      </c>
      <c r="O594" s="10" t="s">
        <v>26</v>
      </c>
      <c r="P594" s="24" t="s">
        <v>1247</v>
      </c>
      <c r="Q594" s="24" t="s">
        <v>1247</v>
      </c>
      <c r="R594" s="10">
        <f t="shared" si="27"/>
        <v>1</v>
      </c>
      <c r="S594" s="10">
        <f t="shared" si="28"/>
        <v>4</v>
      </c>
      <c r="T594" s="10">
        <f t="shared" si="29"/>
        <v>5</v>
      </c>
      <c r="U594" s="14" t="s">
        <v>1247</v>
      </c>
      <c r="V594" s="50"/>
      <c r="W594" s="14" t="s">
        <v>1388</v>
      </c>
      <c r="X594" s="14" t="s">
        <v>177</v>
      </c>
      <c r="Y594" s="15"/>
      <c r="Z594" s="187" t="s">
        <v>4130</v>
      </c>
      <c r="AA594" s="187" t="s">
        <v>177</v>
      </c>
      <c r="AB594" s="187" t="s">
        <v>4163</v>
      </c>
      <c r="AC594" s="15"/>
    </row>
    <row r="595" spans="1:29" x14ac:dyDescent="0.2">
      <c r="A595" s="197" t="s">
        <v>4448</v>
      </c>
      <c r="B595" s="15">
        <v>689</v>
      </c>
      <c r="C595" s="15">
        <v>138</v>
      </c>
      <c r="D595" s="15">
        <v>216</v>
      </c>
      <c r="E595" s="15" t="s">
        <v>1398</v>
      </c>
      <c r="F595" s="189" t="s">
        <v>1398</v>
      </c>
      <c r="G595" s="15" t="s">
        <v>1398</v>
      </c>
      <c r="I595" s="24" t="s">
        <v>1247</v>
      </c>
      <c r="J595" s="10" t="s">
        <v>26</v>
      </c>
      <c r="K595" s="24" t="s">
        <v>1247</v>
      </c>
      <c r="L595" s="24" t="s">
        <v>1247</v>
      </c>
      <c r="M595" s="10" t="s">
        <v>26</v>
      </c>
      <c r="N595" s="10" t="s">
        <v>26</v>
      </c>
      <c r="O595" s="10" t="s">
        <v>26</v>
      </c>
      <c r="P595" s="24" t="s">
        <v>1247</v>
      </c>
      <c r="Q595" s="24" t="s">
        <v>1247</v>
      </c>
      <c r="R595" s="10">
        <f t="shared" si="27"/>
        <v>1</v>
      </c>
      <c r="S595" s="10">
        <f t="shared" si="28"/>
        <v>4</v>
      </c>
      <c r="T595" s="10">
        <f t="shared" si="29"/>
        <v>5</v>
      </c>
      <c r="U595" s="14" t="s">
        <v>1247</v>
      </c>
      <c r="V595" s="50"/>
      <c r="W595" s="14" t="s">
        <v>1388</v>
      </c>
      <c r="X595" s="14" t="s">
        <v>177</v>
      </c>
      <c r="Y595" s="15"/>
      <c r="Z595" s="187" t="s">
        <v>4130</v>
      </c>
      <c r="AA595" s="187" t="s">
        <v>177</v>
      </c>
      <c r="AB595" s="187" t="s">
        <v>4163</v>
      </c>
      <c r="AC595" s="15"/>
    </row>
    <row r="596" spans="1:29" x14ac:dyDescent="0.2">
      <c r="A596" s="197" t="s">
        <v>4448</v>
      </c>
      <c r="B596" s="15">
        <v>690</v>
      </c>
      <c r="C596" s="15">
        <v>285</v>
      </c>
      <c r="D596" s="15">
        <v>360</v>
      </c>
      <c r="E596" s="15" t="s">
        <v>1399</v>
      </c>
      <c r="F596" s="189" t="s">
        <v>1399</v>
      </c>
      <c r="G596" s="15" t="s">
        <v>1399</v>
      </c>
      <c r="I596" s="24" t="s">
        <v>1247</v>
      </c>
      <c r="J596" s="10" t="s">
        <v>26</v>
      </c>
      <c r="K596" s="24" t="s">
        <v>1247</v>
      </c>
      <c r="L596" s="24" t="s">
        <v>1247</v>
      </c>
      <c r="M596" s="10" t="s">
        <v>26</v>
      </c>
      <c r="N596" s="10" t="s">
        <v>26</v>
      </c>
      <c r="O596" s="10" t="s">
        <v>26</v>
      </c>
      <c r="P596" s="10" t="s">
        <v>26</v>
      </c>
      <c r="Q596" s="24" t="s">
        <v>1247</v>
      </c>
      <c r="R596" s="10">
        <f t="shared" si="27"/>
        <v>1</v>
      </c>
      <c r="S596" s="10">
        <f t="shared" si="28"/>
        <v>3</v>
      </c>
      <c r="T596" s="10">
        <f t="shared" si="29"/>
        <v>4</v>
      </c>
      <c r="U596" s="14" t="s">
        <v>1247</v>
      </c>
      <c r="V596" s="50"/>
      <c r="W596" s="14" t="s">
        <v>1388</v>
      </c>
      <c r="X596" s="14" t="s">
        <v>177</v>
      </c>
      <c r="Y596" s="15"/>
      <c r="Z596" s="187" t="s">
        <v>4130</v>
      </c>
      <c r="AA596" s="187" t="s">
        <v>177</v>
      </c>
      <c r="AB596" s="187" t="s">
        <v>4163</v>
      </c>
      <c r="AC596" s="15"/>
    </row>
    <row r="597" spans="1:29" x14ac:dyDescent="0.2">
      <c r="A597" s="197" t="s">
        <v>4448</v>
      </c>
      <c r="B597" s="15">
        <v>691</v>
      </c>
      <c r="C597" s="15">
        <v>203</v>
      </c>
      <c r="D597" s="15">
        <v>279</v>
      </c>
      <c r="E597" s="15" t="s">
        <v>1400</v>
      </c>
      <c r="F597" s="189" t="s">
        <v>1400</v>
      </c>
      <c r="G597" s="15" t="s">
        <v>1400</v>
      </c>
      <c r="I597" s="24" t="s">
        <v>1247</v>
      </c>
      <c r="J597" s="10" t="s">
        <v>26</v>
      </c>
      <c r="K597" s="24" t="s">
        <v>1247</v>
      </c>
      <c r="L597" s="24" t="s">
        <v>1247</v>
      </c>
      <c r="M597" s="10" t="s">
        <v>26</v>
      </c>
      <c r="N597" s="10" t="s">
        <v>26</v>
      </c>
      <c r="O597" s="10" t="s">
        <v>26</v>
      </c>
      <c r="P597" s="24" t="s">
        <v>1247</v>
      </c>
      <c r="Q597" s="24" t="s">
        <v>1247</v>
      </c>
      <c r="R597" s="10">
        <f t="shared" si="27"/>
        <v>1</v>
      </c>
      <c r="S597" s="10">
        <f t="shared" si="28"/>
        <v>4</v>
      </c>
      <c r="T597" s="10">
        <f t="shared" si="29"/>
        <v>5</v>
      </c>
      <c r="U597" s="14" t="s">
        <v>1247</v>
      </c>
      <c r="V597" s="50"/>
      <c r="W597" s="14" t="s">
        <v>1388</v>
      </c>
      <c r="X597" s="14" t="s">
        <v>177</v>
      </c>
      <c r="Y597" s="15"/>
      <c r="Z597" s="187" t="s">
        <v>4130</v>
      </c>
      <c r="AA597" s="187" t="s">
        <v>177</v>
      </c>
      <c r="AB597" s="187" t="s">
        <v>4163</v>
      </c>
      <c r="AC597" s="15"/>
    </row>
    <row r="598" spans="1:29" x14ac:dyDescent="0.2">
      <c r="A598" s="197" t="s">
        <v>4448</v>
      </c>
      <c r="B598" s="15">
        <v>692</v>
      </c>
      <c r="C598" s="15">
        <v>209</v>
      </c>
      <c r="D598" s="15">
        <v>285</v>
      </c>
      <c r="E598" s="15" t="s">
        <v>1401</v>
      </c>
      <c r="F598" s="189" t="s">
        <v>1401</v>
      </c>
      <c r="G598" s="15" t="s">
        <v>1401</v>
      </c>
      <c r="I598" s="24" t="s">
        <v>1247</v>
      </c>
      <c r="J598" s="10" t="s">
        <v>26</v>
      </c>
      <c r="K598" s="24" t="s">
        <v>1247</v>
      </c>
      <c r="L598" s="24" t="s">
        <v>1247</v>
      </c>
      <c r="M598" s="10" t="s">
        <v>26</v>
      </c>
      <c r="N598" s="10" t="s">
        <v>26</v>
      </c>
      <c r="O598" s="10" t="s">
        <v>26</v>
      </c>
      <c r="P598" s="24" t="s">
        <v>1247</v>
      </c>
      <c r="Q598" s="24" t="s">
        <v>1247</v>
      </c>
      <c r="R598" s="10">
        <f t="shared" si="27"/>
        <v>1</v>
      </c>
      <c r="S598" s="10">
        <f t="shared" si="28"/>
        <v>4</v>
      </c>
      <c r="T598" s="10">
        <f t="shared" si="29"/>
        <v>5</v>
      </c>
      <c r="U598" s="14" t="s">
        <v>1247</v>
      </c>
      <c r="V598" s="50"/>
      <c r="W598" s="14" t="s">
        <v>1388</v>
      </c>
      <c r="X598" s="14" t="s">
        <v>177</v>
      </c>
      <c r="Y598" s="15"/>
      <c r="Z598" s="187" t="s">
        <v>4130</v>
      </c>
      <c r="AA598" s="187" t="s">
        <v>177</v>
      </c>
      <c r="AB598" s="187" t="s">
        <v>4163</v>
      </c>
      <c r="AC598" s="15"/>
    </row>
    <row r="599" spans="1:29" x14ac:dyDescent="0.2">
      <c r="A599" s="197" t="s">
        <v>4448</v>
      </c>
      <c r="B599" s="15">
        <v>693</v>
      </c>
      <c r="C599" s="15">
        <v>297</v>
      </c>
      <c r="D599" s="15">
        <v>372</v>
      </c>
      <c r="E599" s="15" t="s">
        <v>1402</v>
      </c>
      <c r="F599" s="189" t="s">
        <v>1402</v>
      </c>
      <c r="G599" s="15" t="s">
        <v>1402</v>
      </c>
      <c r="I599" s="24" t="s">
        <v>1247</v>
      </c>
      <c r="J599" s="10" t="s">
        <v>26</v>
      </c>
      <c r="K599" s="24" t="s">
        <v>1247</v>
      </c>
      <c r="L599" s="24" t="s">
        <v>1247</v>
      </c>
      <c r="M599" s="10" t="s">
        <v>26</v>
      </c>
      <c r="N599" s="10" t="s">
        <v>26</v>
      </c>
      <c r="O599" s="10" t="s">
        <v>26</v>
      </c>
      <c r="P599" s="24" t="s">
        <v>1247</v>
      </c>
      <c r="Q599" s="24" t="s">
        <v>1247</v>
      </c>
      <c r="R599" s="10">
        <f t="shared" si="27"/>
        <v>1</v>
      </c>
      <c r="S599" s="10">
        <f t="shared" si="28"/>
        <v>4</v>
      </c>
      <c r="T599" s="10">
        <f t="shared" si="29"/>
        <v>5</v>
      </c>
      <c r="U599" s="14" t="s">
        <v>1247</v>
      </c>
      <c r="V599" s="50"/>
      <c r="W599" s="14" t="s">
        <v>1388</v>
      </c>
      <c r="X599" s="14" t="s">
        <v>177</v>
      </c>
      <c r="Y599" s="15"/>
      <c r="Z599" s="187" t="s">
        <v>4130</v>
      </c>
      <c r="AA599" s="187" t="s">
        <v>177</v>
      </c>
      <c r="AB599" s="187" t="s">
        <v>4163</v>
      </c>
      <c r="AC599" s="15"/>
    </row>
    <row r="600" spans="1:29" ht="36" x14ac:dyDescent="0.2">
      <c r="A600" s="197" t="s">
        <v>4300</v>
      </c>
      <c r="B600" s="15">
        <v>694</v>
      </c>
      <c r="C600" s="15">
        <v>535</v>
      </c>
      <c r="D600" s="15">
        <v>635</v>
      </c>
      <c r="E600" s="15" t="s">
        <v>1403</v>
      </c>
      <c r="F600" s="189" t="s">
        <v>1403</v>
      </c>
      <c r="G600" s="222" t="s">
        <v>1403</v>
      </c>
      <c r="I600" s="10" t="s">
        <v>26</v>
      </c>
      <c r="J600" s="10" t="s">
        <v>82</v>
      </c>
      <c r="K600" s="10" t="s">
        <v>82</v>
      </c>
      <c r="L600" s="10" t="s">
        <v>26</v>
      </c>
      <c r="M600" s="10" t="s">
        <v>26</v>
      </c>
      <c r="N600" s="10" t="s">
        <v>26</v>
      </c>
      <c r="O600" s="10" t="s">
        <v>26</v>
      </c>
      <c r="P600" s="10" t="s">
        <v>26</v>
      </c>
      <c r="Q600" s="10" t="s">
        <v>26</v>
      </c>
      <c r="R600" s="10">
        <f t="shared" si="27"/>
        <v>1</v>
      </c>
      <c r="S600" s="10">
        <f t="shared" si="28"/>
        <v>1</v>
      </c>
      <c r="T600" s="10">
        <f t="shared" si="29"/>
        <v>2</v>
      </c>
      <c r="U600" s="31" t="s">
        <v>1247</v>
      </c>
      <c r="V600" s="54" t="s">
        <v>1404</v>
      </c>
      <c r="W600" s="14"/>
      <c r="X600" s="14" t="s">
        <v>177</v>
      </c>
      <c r="Y600" s="15"/>
      <c r="Z600" s="187" t="s">
        <v>4130</v>
      </c>
      <c r="AA600" s="187" t="s">
        <v>177</v>
      </c>
      <c r="AB600" s="187" t="s">
        <v>4163</v>
      </c>
      <c r="AC600" s="15"/>
    </row>
    <row r="601" spans="1:29" x14ac:dyDescent="0.2">
      <c r="A601" s="197" t="s">
        <v>4448</v>
      </c>
      <c r="B601" s="15">
        <v>695</v>
      </c>
      <c r="C601" s="15">
        <v>298</v>
      </c>
      <c r="D601" s="15">
        <v>373</v>
      </c>
      <c r="E601" s="15" t="s">
        <v>1405</v>
      </c>
      <c r="F601" s="190" t="s">
        <v>1406</v>
      </c>
      <c r="G601" s="20" t="s">
        <v>1406</v>
      </c>
      <c r="I601" s="24" t="s">
        <v>1247</v>
      </c>
      <c r="J601" s="10" t="s">
        <v>26</v>
      </c>
      <c r="K601" s="24" t="s">
        <v>1247</v>
      </c>
      <c r="L601" s="24" t="s">
        <v>1247</v>
      </c>
      <c r="M601" s="10" t="s">
        <v>26</v>
      </c>
      <c r="N601" s="10" t="s">
        <v>26</v>
      </c>
      <c r="O601" s="10" t="s">
        <v>26</v>
      </c>
      <c r="P601" s="24" t="s">
        <v>1247</v>
      </c>
      <c r="Q601" s="24" t="s">
        <v>1247</v>
      </c>
      <c r="R601" s="10">
        <f t="shared" si="27"/>
        <v>1</v>
      </c>
      <c r="S601" s="10">
        <f t="shared" si="28"/>
        <v>4</v>
      </c>
      <c r="T601" s="10">
        <f t="shared" si="29"/>
        <v>5</v>
      </c>
      <c r="U601" s="14" t="s">
        <v>1247</v>
      </c>
      <c r="V601" s="50"/>
      <c r="W601" s="14" t="s">
        <v>1388</v>
      </c>
      <c r="X601" s="14" t="s">
        <v>177</v>
      </c>
      <c r="Y601" s="15"/>
      <c r="Z601" s="187" t="s">
        <v>4130</v>
      </c>
      <c r="AA601" s="187" t="s">
        <v>177</v>
      </c>
      <c r="AB601" s="187" t="s">
        <v>4163</v>
      </c>
      <c r="AC601" s="15"/>
    </row>
    <row r="602" spans="1:29" x14ac:dyDescent="0.2">
      <c r="A602" s="197" t="s">
        <v>4448</v>
      </c>
      <c r="B602" s="15">
        <v>696</v>
      </c>
      <c r="C602" s="15">
        <v>305</v>
      </c>
      <c r="D602" s="15">
        <v>380</v>
      </c>
      <c r="E602" s="15" t="s">
        <v>1407</v>
      </c>
      <c r="F602" s="190" t="s">
        <v>1408</v>
      </c>
      <c r="G602" s="20" t="s">
        <v>1408</v>
      </c>
      <c r="I602" s="24" t="s">
        <v>1247</v>
      </c>
      <c r="J602" s="10" t="s">
        <v>26</v>
      </c>
      <c r="K602" s="24" t="s">
        <v>1247</v>
      </c>
      <c r="L602" s="24" t="s">
        <v>1247</v>
      </c>
      <c r="M602" s="10" t="s">
        <v>26</v>
      </c>
      <c r="N602" s="10" t="s">
        <v>26</v>
      </c>
      <c r="O602" s="10" t="s">
        <v>26</v>
      </c>
      <c r="P602" s="10" t="s">
        <v>26</v>
      </c>
      <c r="Q602" s="24" t="s">
        <v>1247</v>
      </c>
      <c r="R602" s="10">
        <f t="shared" si="27"/>
        <v>1</v>
      </c>
      <c r="S602" s="10">
        <f t="shared" si="28"/>
        <v>3</v>
      </c>
      <c r="T602" s="10">
        <f t="shared" si="29"/>
        <v>4</v>
      </c>
      <c r="U602" s="14" t="s">
        <v>1247</v>
      </c>
      <c r="V602" s="50"/>
      <c r="W602" s="14" t="s">
        <v>1388</v>
      </c>
      <c r="X602" s="14" t="s">
        <v>177</v>
      </c>
      <c r="Y602" s="15"/>
      <c r="Z602" s="187" t="s">
        <v>4130</v>
      </c>
      <c r="AA602" s="187" t="s">
        <v>177</v>
      </c>
      <c r="AB602" s="187" t="s">
        <v>4163</v>
      </c>
      <c r="AC602" s="15"/>
    </row>
    <row r="603" spans="1:29" x14ac:dyDescent="0.2">
      <c r="A603" s="197" t="s">
        <v>4448</v>
      </c>
      <c r="B603" s="15">
        <v>697</v>
      </c>
      <c r="C603" s="15">
        <v>222</v>
      </c>
      <c r="D603" s="15">
        <v>298</v>
      </c>
      <c r="E603" s="15" t="s">
        <v>1409</v>
      </c>
      <c r="F603" s="189" t="s">
        <v>1409</v>
      </c>
      <c r="G603" s="15" t="s">
        <v>1409</v>
      </c>
      <c r="I603" s="24" t="s">
        <v>1247</v>
      </c>
      <c r="J603" s="10" t="s">
        <v>26</v>
      </c>
      <c r="K603" s="24" t="s">
        <v>1247</v>
      </c>
      <c r="L603" s="24" t="s">
        <v>1247</v>
      </c>
      <c r="M603" s="10" t="s">
        <v>26</v>
      </c>
      <c r="N603" s="10" t="s">
        <v>26</v>
      </c>
      <c r="O603" s="10" t="s">
        <v>26</v>
      </c>
      <c r="P603" s="24" t="s">
        <v>1247</v>
      </c>
      <c r="Q603" s="24" t="s">
        <v>1247</v>
      </c>
      <c r="R603" s="10">
        <f t="shared" si="27"/>
        <v>1</v>
      </c>
      <c r="S603" s="10">
        <f t="shared" si="28"/>
        <v>4</v>
      </c>
      <c r="T603" s="10">
        <f t="shared" si="29"/>
        <v>5</v>
      </c>
      <c r="U603" s="14" t="s">
        <v>1247</v>
      </c>
      <c r="V603" s="50"/>
      <c r="W603" s="14" t="s">
        <v>1388</v>
      </c>
      <c r="X603" s="14" t="s">
        <v>177</v>
      </c>
      <c r="Y603" s="15"/>
      <c r="Z603" s="187" t="s">
        <v>4130</v>
      </c>
      <c r="AA603" s="187" t="s">
        <v>177</v>
      </c>
      <c r="AB603" s="187" t="s">
        <v>4163</v>
      </c>
      <c r="AC603" s="15"/>
    </row>
    <row r="604" spans="1:29" ht="24" x14ac:dyDescent="0.2">
      <c r="A604" s="197" t="s">
        <v>4448</v>
      </c>
      <c r="B604" s="15">
        <v>698</v>
      </c>
      <c r="C604" s="15">
        <v>274</v>
      </c>
      <c r="D604" s="15">
        <v>349</v>
      </c>
      <c r="E604" s="15" t="s">
        <v>1410</v>
      </c>
      <c r="F604" s="189" t="s">
        <v>1410</v>
      </c>
      <c r="G604" s="21" t="s">
        <v>4472</v>
      </c>
      <c r="I604" s="24" t="s">
        <v>1247</v>
      </c>
      <c r="J604" s="10" t="s">
        <v>26</v>
      </c>
      <c r="K604" s="24" t="s">
        <v>1247</v>
      </c>
      <c r="L604" s="24" t="s">
        <v>1247</v>
      </c>
      <c r="M604" s="10" t="s">
        <v>26</v>
      </c>
      <c r="N604" s="10" t="s">
        <v>26</v>
      </c>
      <c r="O604" s="10" t="s">
        <v>26</v>
      </c>
      <c r="P604" s="24" t="s">
        <v>1247</v>
      </c>
      <c r="Q604" s="24" t="s">
        <v>1247</v>
      </c>
      <c r="R604" s="10">
        <f t="shared" si="27"/>
        <v>1</v>
      </c>
      <c r="S604" s="10">
        <f t="shared" si="28"/>
        <v>4</v>
      </c>
      <c r="T604" s="10">
        <f t="shared" si="29"/>
        <v>5</v>
      </c>
      <c r="U604" s="14" t="s">
        <v>1247</v>
      </c>
      <c r="V604" s="50" t="s">
        <v>1411</v>
      </c>
      <c r="W604" s="14" t="s">
        <v>1388</v>
      </c>
      <c r="X604" s="14" t="s">
        <v>177</v>
      </c>
      <c r="Y604" s="15"/>
      <c r="Z604" s="187" t="s">
        <v>4130</v>
      </c>
      <c r="AA604" s="187" t="s">
        <v>177</v>
      </c>
      <c r="AB604" s="187" t="s">
        <v>4163</v>
      </c>
      <c r="AC604" s="15"/>
    </row>
    <row r="605" spans="1:29" x14ac:dyDescent="0.2">
      <c r="A605" s="197" t="s">
        <v>4448</v>
      </c>
      <c r="B605" s="15">
        <v>699</v>
      </c>
      <c r="C605" s="15">
        <v>223</v>
      </c>
      <c r="D605" s="15">
        <v>299</v>
      </c>
      <c r="E605" s="15" t="s">
        <v>1412</v>
      </c>
      <c r="F605" s="189" t="s">
        <v>1412</v>
      </c>
      <c r="G605" s="15" t="s">
        <v>1412</v>
      </c>
      <c r="I605" s="24" t="s">
        <v>1247</v>
      </c>
      <c r="J605" s="10" t="s">
        <v>1413</v>
      </c>
      <c r="K605" s="24" t="s">
        <v>1247</v>
      </c>
      <c r="L605" s="24" t="s">
        <v>1247</v>
      </c>
      <c r="M605" s="10" t="s">
        <v>26</v>
      </c>
      <c r="N605" s="10" t="s">
        <v>26</v>
      </c>
      <c r="O605" s="10" t="s">
        <v>26</v>
      </c>
      <c r="P605" s="24" t="s">
        <v>1247</v>
      </c>
      <c r="Q605" s="24" t="s">
        <v>1247</v>
      </c>
      <c r="R605" s="10">
        <f t="shared" si="27"/>
        <v>2</v>
      </c>
      <c r="S605" s="10">
        <f t="shared" si="28"/>
        <v>4</v>
      </c>
      <c r="T605" s="10">
        <f t="shared" si="29"/>
        <v>6</v>
      </c>
      <c r="U605" s="14" t="s">
        <v>1247</v>
      </c>
      <c r="V605" s="50"/>
      <c r="W605" s="14" t="s">
        <v>1388</v>
      </c>
      <c r="X605" s="14" t="s">
        <v>177</v>
      </c>
      <c r="Y605" s="15"/>
      <c r="Z605" s="187" t="s">
        <v>4130</v>
      </c>
      <c r="AA605" s="187" t="s">
        <v>177</v>
      </c>
      <c r="AB605" s="187" t="s">
        <v>4163</v>
      </c>
      <c r="AC605" s="15"/>
    </row>
    <row r="606" spans="1:29" x14ac:dyDescent="0.2">
      <c r="A606" s="197" t="s">
        <v>4448</v>
      </c>
      <c r="B606" s="15">
        <v>700</v>
      </c>
      <c r="C606" s="15">
        <v>211</v>
      </c>
      <c r="D606" s="15">
        <v>287</v>
      </c>
      <c r="E606" s="15" t="s">
        <v>1414</v>
      </c>
      <c r="F606" s="189" t="s">
        <v>1414</v>
      </c>
      <c r="G606" s="184" t="s">
        <v>4473</v>
      </c>
      <c r="I606" s="206" t="s">
        <v>82</v>
      </c>
      <c r="J606" s="206" t="s">
        <v>82</v>
      </c>
      <c r="K606" s="206" t="s">
        <v>82</v>
      </c>
      <c r="L606" s="206" t="s">
        <v>82</v>
      </c>
      <c r="M606" s="10" t="s">
        <v>26</v>
      </c>
      <c r="N606" s="10" t="s">
        <v>26</v>
      </c>
      <c r="O606" s="10" t="s">
        <v>26</v>
      </c>
      <c r="P606" s="206" t="s">
        <v>82</v>
      </c>
      <c r="Q606" s="206" t="s">
        <v>82</v>
      </c>
      <c r="R606" s="10">
        <f t="shared" si="27"/>
        <v>2</v>
      </c>
      <c r="S606" s="10">
        <f t="shared" si="28"/>
        <v>4</v>
      </c>
      <c r="T606" s="10">
        <f t="shared" si="29"/>
        <v>6</v>
      </c>
      <c r="U606" s="14" t="s">
        <v>1247</v>
      </c>
      <c r="V606" s="50"/>
      <c r="W606" s="14" t="s">
        <v>1388</v>
      </c>
      <c r="X606" s="14" t="s">
        <v>177</v>
      </c>
      <c r="Y606" s="15"/>
      <c r="Z606" s="187" t="s">
        <v>4130</v>
      </c>
      <c r="AA606" s="187" t="s">
        <v>177</v>
      </c>
      <c r="AB606" s="187" t="s">
        <v>4163</v>
      </c>
      <c r="AC606" s="15"/>
    </row>
    <row r="607" spans="1:29" x14ac:dyDescent="0.2">
      <c r="A607" s="197" t="s">
        <v>4448</v>
      </c>
      <c r="B607" s="15">
        <v>701</v>
      </c>
      <c r="C607" s="15">
        <v>340</v>
      </c>
      <c r="D607" s="15">
        <v>415</v>
      </c>
      <c r="E607" s="15" t="s">
        <v>1415</v>
      </c>
      <c r="F607" s="189" t="s">
        <v>1415</v>
      </c>
      <c r="G607" s="15" t="s">
        <v>1415</v>
      </c>
      <c r="I607" s="10" t="s">
        <v>1416</v>
      </c>
      <c r="J607" s="10" t="s">
        <v>1417</v>
      </c>
      <c r="K607" s="10" t="s">
        <v>1418</v>
      </c>
      <c r="L607" s="10" t="s">
        <v>1419</v>
      </c>
      <c r="M607" s="10" t="s">
        <v>26</v>
      </c>
      <c r="N607" s="10" t="s">
        <v>26</v>
      </c>
      <c r="O607" s="10" t="s">
        <v>26</v>
      </c>
      <c r="P607" s="10" t="s">
        <v>1420</v>
      </c>
      <c r="Q607" s="10" t="s">
        <v>1421</v>
      </c>
      <c r="R607" s="10">
        <f t="shared" si="27"/>
        <v>2</v>
      </c>
      <c r="S607" s="10">
        <f t="shared" si="28"/>
        <v>4</v>
      </c>
      <c r="T607" s="10">
        <f t="shared" si="29"/>
        <v>6</v>
      </c>
      <c r="U607" s="14" t="s">
        <v>1247</v>
      </c>
      <c r="V607" s="50"/>
      <c r="W607" s="14" t="s">
        <v>1388</v>
      </c>
      <c r="X607" s="14" t="s">
        <v>177</v>
      </c>
      <c r="Y607" s="15"/>
      <c r="Z607" s="187" t="s">
        <v>4130</v>
      </c>
      <c r="AA607" s="187" t="s">
        <v>177</v>
      </c>
      <c r="AB607" s="187" t="s">
        <v>4163</v>
      </c>
      <c r="AC607" s="15"/>
    </row>
    <row r="608" spans="1:29" x14ac:dyDescent="0.2">
      <c r="A608" s="197" t="s">
        <v>4448</v>
      </c>
      <c r="B608" s="15">
        <v>702</v>
      </c>
      <c r="C608" s="15">
        <v>208</v>
      </c>
      <c r="D608" s="15">
        <v>284</v>
      </c>
      <c r="E608" s="15" t="s">
        <v>1422</v>
      </c>
      <c r="F608" s="189" t="s">
        <v>1422</v>
      </c>
      <c r="G608" s="219" t="s">
        <v>4474</v>
      </c>
      <c r="I608" s="206" t="s">
        <v>82</v>
      </c>
      <c r="J608" s="206" t="s">
        <v>82</v>
      </c>
      <c r="K608" s="206" t="s">
        <v>82</v>
      </c>
      <c r="L608" s="206" t="s">
        <v>82</v>
      </c>
      <c r="M608" s="10" t="s">
        <v>26</v>
      </c>
      <c r="N608" s="10" t="s">
        <v>26</v>
      </c>
      <c r="O608" s="10" t="s">
        <v>26</v>
      </c>
      <c r="P608" s="206" t="s">
        <v>82</v>
      </c>
      <c r="Q608" s="206" t="s">
        <v>82</v>
      </c>
      <c r="R608" s="10">
        <f t="shared" si="27"/>
        <v>2</v>
      </c>
      <c r="S608" s="10">
        <f t="shared" si="28"/>
        <v>4</v>
      </c>
      <c r="T608" s="10">
        <f t="shared" si="29"/>
        <v>6</v>
      </c>
      <c r="U608" s="14" t="s">
        <v>1247</v>
      </c>
      <c r="V608" s="50"/>
      <c r="W608" s="14" t="s">
        <v>1388</v>
      </c>
      <c r="X608" s="14" t="s">
        <v>177</v>
      </c>
      <c r="Y608" s="15"/>
      <c r="Z608" s="187" t="s">
        <v>4130</v>
      </c>
      <c r="AA608" s="187" t="s">
        <v>177</v>
      </c>
      <c r="AB608" s="187" t="s">
        <v>4163</v>
      </c>
      <c r="AC608" s="15"/>
    </row>
    <row r="609" spans="1:29" x14ac:dyDescent="0.2">
      <c r="A609" s="197" t="s">
        <v>4448</v>
      </c>
      <c r="B609" s="15">
        <v>703</v>
      </c>
      <c r="C609" s="15">
        <v>137</v>
      </c>
      <c r="D609" s="15">
        <v>215</v>
      </c>
      <c r="E609" s="15" t="s">
        <v>1423</v>
      </c>
      <c r="F609" s="189" t="s">
        <v>1423</v>
      </c>
      <c r="G609" s="15" t="s">
        <v>1423</v>
      </c>
      <c r="I609" s="10" t="s">
        <v>1424</v>
      </c>
      <c r="J609" s="10" t="s">
        <v>26</v>
      </c>
      <c r="K609" s="10" t="s">
        <v>1425</v>
      </c>
      <c r="L609" s="10" t="s">
        <v>26</v>
      </c>
      <c r="M609" s="10" t="s">
        <v>1426</v>
      </c>
      <c r="N609" s="10" t="s">
        <v>1427</v>
      </c>
      <c r="O609" s="10" t="s">
        <v>26</v>
      </c>
      <c r="P609" s="10" t="s">
        <v>1428</v>
      </c>
      <c r="Q609" s="10" t="s">
        <v>1429</v>
      </c>
      <c r="R609" s="10">
        <f t="shared" si="27"/>
        <v>1</v>
      </c>
      <c r="S609" s="10">
        <f t="shared" si="28"/>
        <v>5</v>
      </c>
      <c r="T609" s="10">
        <f t="shared" si="29"/>
        <v>6</v>
      </c>
      <c r="U609" s="14" t="s">
        <v>1247</v>
      </c>
      <c r="V609" s="50"/>
      <c r="W609" s="14" t="s">
        <v>1388</v>
      </c>
      <c r="X609" s="14" t="s">
        <v>177</v>
      </c>
      <c r="Y609" s="15"/>
      <c r="Z609" s="187" t="s">
        <v>4130</v>
      </c>
      <c r="AA609" s="187" t="s">
        <v>177</v>
      </c>
      <c r="AB609" s="187" t="s">
        <v>4163</v>
      </c>
      <c r="AC609" s="15"/>
    </row>
    <row r="610" spans="1:29" x14ac:dyDescent="0.2">
      <c r="A610" s="197" t="s">
        <v>4448</v>
      </c>
      <c r="B610" s="15">
        <v>704</v>
      </c>
      <c r="C610" s="15">
        <v>248</v>
      </c>
      <c r="D610" s="15">
        <v>323</v>
      </c>
      <c r="E610" s="15" t="s">
        <v>1430</v>
      </c>
      <c r="F610" s="189" t="s">
        <v>1430</v>
      </c>
      <c r="G610" s="184" t="s">
        <v>4475</v>
      </c>
      <c r="I610" s="206" t="s">
        <v>82</v>
      </c>
      <c r="J610" s="206" t="s">
        <v>82</v>
      </c>
      <c r="K610" s="206" t="s">
        <v>82</v>
      </c>
      <c r="L610" s="206" t="s">
        <v>82</v>
      </c>
      <c r="M610" s="10" t="s">
        <v>26</v>
      </c>
      <c r="N610" s="10" t="s">
        <v>26</v>
      </c>
      <c r="O610" s="10" t="s">
        <v>26</v>
      </c>
      <c r="P610" s="206" t="s">
        <v>82</v>
      </c>
      <c r="Q610" s="206" t="s">
        <v>82</v>
      </c>
      <c r="R610" s="10">
        <f t="shared" si="27"/>
        <v>2</v>
      </c>
      <c r="S610" s="10">
        <f t="shared" si="28"/>
        <v>4</v>
      </c>
      <c r="T610" s="10">
        <f t="shared" si="29"/>
        <v>6</v>
      </c>
      <c r="U610" s="14" t="s">
        <v>1247</v>
      </c>
      <c r="V610" s="50"/>
      <c r="W610" s="14" t="s">
        <v>1388</v>
      </c>
      <c r="X610" s="14" t="s">
        <v>177</v>
      </c>
      <c r="Y610" s="15"/>
      <c r="Z610" s="187" t="s">
        <v>4130</v>
      </c>
      <c r="AA610" s="187" t="s">
        <v>177</v>
      </c>
      <c r="AB610" s="187" t="s">
        <v>4163</v>
      </c>
      <c r="AC610" s="15"/>
    </row>
    <row r="611" spans="1:29" x14ac:dyDescent="0.2">
      <c r="A611" s="197" t="s">
        <v>4448</v>
      </c>
      <c r="B611" s="15">
        <v>705</v>
      </c>
      <c r="C611" s="15">
        <v>250</v>
      </c>
      <c r="D611" s="15">
        <v>325</v>
      </c>
      <c r="E611" s="15" t="s">
        <v>1431</v>
      </c>
      <c r="F611" s="189" t="s">
        <v>1431</v>
      </c>
      <c r="G611" s="15" t="s">
        <v>1431</v>
      </c>
      <c r="I611" s="10" t="s">
        <v>1432</v>
      </c>
      <c r="J611" s="10" t="s">
        <v>26</v>
      </c>
      <c r="K611" s="10" t="s">
        <v>1433</v>
      </c>
      <c r="L611" s="10" t="s">
        <v>1434</v>
      </c>
      <c r="M611" s="10" t="s">
        <v>26</v>
      </c>
      <c r="N611" s="10" t="s">
        <v>26</v>
      </c>
      <c r="O611" s="10" t="s">
        <v>26</v>
      </c>
      <c r="P611" s="10" t="s">
        <v>1435</v>
      </c>
      <c r="Q611" s="10" t="s">
        <v>1436</v>
      </c>
      <c r="R611" s="10">
        <f t="shared" si="27"/>
        <v>1</v>
      </c>
      <c r="S611" s="10">
        <f t="shared" si="28"/>
        <v>4</v>
      </c>
      <c r="T611" s="10">
        <f t="shared" si="29"/>
        <v>5</v>
      </c>
      <c r="U611" s="14" t="s">
        <v>1247</v>
      </c>
      <c r="V611" s="50"/>
      <c r="W611" s="14" t="s">
        <v>1388</v>
      </c>
      <c r="X611" s="14" t="s">
        <v>177</v>
      </c>
      <c r="Y611" s="15"/>
      <c r="Z611" s="187" t="s">
        <v>4130</v>
      </c>
      <c r="AA611" s="187" t="s">
        <v>177</v>
      </c>
      <c r="AB611" s="187" t="s">
        <v>4163</v>
      </c>
      <c r="AC611" s="15"/>
    </row>
    <row r="612" spans="1:29" x14ac:dyDescent="0.2">
      <c r="A612" s="197" t="s">
        <v>4448</v>
      </c>
      <c r="B612" s="15">
        <v>706</v>
      </c>
      <c r="C612" s="15">
        <v>249</v>
      </c>
      <c r="D612" s="15">
        <v>324</v>
      </c>
      <c r="E612" s="15" t="s">
        <v>1437</v>
      </c>
      <c r="F612" s="189" t="s">
        <v>1437</v>
      </c>
      <c r="G612" s="57" t="s">
        <v>1437</v>
      </c>
      <c r="I612" s="10" t="s">
        <v>1438</v>
      </c>
      <c r="J612" s="10" t="s">
        <v>26</v>
      </c>
      <c r="K612" s="10" t="s">
        <v>1439</v>
      </c>
      <c r="L612" s="10" t="s">
        <v>1440</v>
      </c>
      <c r="M612" s="10" t="s">
        <v>26</v>
      </c>
      <c r="N612" s="10" t="s">
        <v>26</v>
      </c>
      <c r="O612" s="10" t="s">
        <v>26</v>
      </c>
      <c r="P612" s="10" t="s">
        <v>1441</v>
      </c>
      <c r="Q612" s="10" t="s">
        <v>1442</v>
      </c>
      <c r="R612" s="10">
        <f t="shared" si="27"/>
        <v>1</v>
      </c>
      <c r="S612" s="10">
        <f t="shared" si="28"/>
        <v>4</v>
      </c>
      <c r="T612" s="10">
        <f t="shared" si="29"/>
        <v>5</v>
      </c>
      <c r="U612" s="14" t="s">
        <v>1247</v>
      </c>
      <c r="V612" s="50"/>
      <c r="W612" s="14" t="s">
        <v>1388</v>
      </c>
      <c r="X612" s="14" t="s">
        <v>177</v>
      </c>
      <c r="Y612" s="15"/>
      <c r="Z612" s="187" t="s">
        <v>4130</v>
      </c>
      <c r="AA612" s="187" t="s">
        <v>177</v>
      </c>
      <c r="AB612" s="187" t="s">
        <v>4163</v>
      </c>
      <c r="AC612" s="15"/>
    </row>
    <row r="613" spans="1:29" x14ac:dyDescent="0.2">
      <c r="A613" s="197" t="s">
        <v>4300</v>
      </c>
      <c r="B613" s="15">
        <v>707</v>
      </c>
      <c r="C613" s="15">
        <v>713</v>
      </c>
      <c r="D613" s="15">
        <v>824</v>
      </c>
      <c r="E613" s="15" t="s">
        <v>1443</v>
      </c>
      <c r="F613" s="192" t="s">
        <v>1444</v>
      </c>
      <c r="G613" s="59" t="s">
        <v>1444</v>
      </c>
      <c r="I613" s="10" t="s">
        <v>25</v>
      </c>
      <c r="J613" s="10" t="s">
        <v>25</v>
      </c>
      <c r="K613" s="10" t="s">
        <v>26</v>
      </c>
      <c r="L613" s="10" t="s">
        <v>26</v>
      </c>
      <c r="M613" s="10" t="s">
        <v>26</v>
      </c>
      <c r="N613" s="10" t="s">
        <v>26</v>
      </c>
      <c r="O613" s="10" t="s">
        <v>26</v>
      </c>
      <c r="P613" s="10" t="s">
        <v>26</v>
      </c>
      <c r="Q613" s="10" t="s">
        <v>26</v>
      </c>
      <c r="R613" s="10">
        <f t="shared" si="27"/>
        <v>2</v>
      </c>
      <c r="S613" s="10">
        <f t="shared" si="28"/>
        <v>0</v>
      </c>
      <c r="T613" s="10">
        <f t="shared" si="29"/>
        <v>2</v>
      </c>
      <c r="U613" s="14" t="s">
        <v>33</v>
      </c>
      <c r="V613" s="50" t="s">
        <v>1445</v>
      </c>
      <c r="W613" s="14"/>
      <c r="X613" s="14" t="s">
        <v>177</v>
      </c>
      <c r="Y613" s="15"/>
      <c r="Z613" s="187" t="s">
        <v>4130</v>
      </c>
      <c r="AA613" s="187" t="s">
        <v>177</v>
      </c>
      <c r="AB613" s="187" t="s">
        <v>4163</v>
      </c>
      <c r="AC613" s="15"/>
    </row>
    <row r="614" spans="1:29" x14ac:dyDescent="0.2">
      <c r="A614" s="197" t="s">
        <v>4448</v>
      </c>
      <c r="B614" s="15">
        <v>708</v>
      </c>
      <c r="C614" s="15">
        <v>173</v>
      </c>
      <c r="D614" s="15">
        <v>251</v>
      </c>
      <c r="E614" s="15" t="s">
        <v>1446</v>
      </c>
      <c r="F614" s="189" t="s">
        <v>1446</v>
      </c>
      <c r="G614" s="57" t="s">
        <v>1446</v>
      </c>
      <c r="I614" s="10" t="s">
        <v>1447</v>
      </c>
      <c r="J614" s="10" t="s">
        <v>1448</v>
      </c>
      <c r="K614" s="10" t="s">
        <v>1449</v>
      </c>
      <c r="L614" s="10" t="s">
        <v>1450</v>
      </c>
      <c r="M614" s="10" t="s">
        <v>26</v>
      </c>
      <c r="N614" s="10" t="s">
        <v>26</v>
      </c>
      <c r="O614" s="10" t="s">
        <v>26</v>
      </c>
      <c r="P614" s="10" t="s">
        <v>1451</v>
      </c>
      <c r="Q614" s="10" t="s">
        <v>1452</v>
      </c>
      <c r="R614" s="10">
        <f t="shared" si="27"/>
        <v>2</v>
      </c>
      <c r="S614" s="10">
        <f t="shared" si="28"/>
        <v>4</v>
      </c>
      <c r="T614" s="10">
        <f t="shared" si="29"/>
        <v>6</v>
      </c>
      <c r="U614" s="14" t="s">
        <v>1247</v>
      </c>
      <c r="V614" s="50"/>
      <c r="W614" s="14" t="s">
        <v>1388</v>
      </c>
      <c r="X614" s="14" t="s">
        <v>177</v>
      </c>
      <c r="Y614" s="15"/>
      <c r="Z614" s="187" t="s">
        <v>4130</v>
      </c>
      <c r="AA614" s="187" t="s">
        <v>177</v>
      </c>
      <c r="AB614" s="187" t="s">
        <v>4163</v>
      </c>
      <c r="AC614" s="15"/>
    </row>
    <row r="615" spans="1:29" x14ac:dyDescent="0.2">
      <c r="A615" s="197" t="s">
        <v>4448</v>
      </c>
      <c r="B615" s="15">
        <v>709</v>
      </c>
      <c r="C615" s="15">
        <v>133</v>
      </c>
      <c r="D615" s="15">
        <v>211</v>
      </c>
      <c r="E615" s="15" t="s">
        <v>1453</v>
      </c>
      <c r="F615" s="189" t="s">
        <v>1453</v>
      </c>
      <c r="G615" s="57" t="s">
        <v>1453</v>
      </c>
      <c r="I615" s="10" t="s">
        <v>1454</v>
      </c>
      <c r="J615" s="10" t="s">
        <v>1455</v>
      </c>
      <c r="K615" s="10" t="s">
        <v>1456</v>
      </c>
      <c r="L615" s="10" t="s">
        <v>1457</v>
      </c>
      <c r="M615" s="10" t="s">
        <v>26</v>
      </c>
      <c r="N615" s="10" t="s">
        <v>26</v>
      </c>
      <c r="O615" s="10" t="s">
        <v>26</v>
      </c>
      <c r="P615" s="10" t="s">
        <v>1458</v>
      </c>
      <c r="Q615" s="10" t="s">
        <v>1459</v>
      </c>
      <c r="R615" s="10">
        <f t="shared" si="27"/>
        <v>2</v>
      </c>
      <c r="S615" s="10">
        <f t="shared" si="28"/>
        <v>4</v>
      </c>
      <c r="T615" s="10">
        <f t="shared" si="29"/>
        <v>6</v>
      </c>
      <c r="U615" s="14" t="s">
        <v>1247</v>
      </c>
      <c r="V615" s="50"/>
      <c r="W615" s="14" t="s">
        <v>1388</v>
      </c>
      <c r="X615" s="14" t="s">
        <v>177</v>
      </c>
      <c r="Y615" s="15"/>
      <c r="Z615" s="187" t="s">
        <v>4130</v>
      </c>
      <c r="AA615" s="187" t="s">
        <v>177</v>
      </c>
      <c r="AB615" s="187" t="s">
        <v>4163</v>
      </c>
      <c r="AC615" s="15"/>
    </row>
    <row r="616" spans="1:29" x14ac:dyDescent="0.2">
      <c r="A616" s="197" t="s">
        <v>4448</v>
      </c>
      <c r="B616" s="15">
        <v>710</v>
      </c>
      <c r="C616" s="15">
        <v>674</v>
      </c>
      <c r="D616" s="15">
        <v>777</v>
      </c>
      <c r="E616" s="15" t="s">
        <v>1460</v>
      </c>
      <c r="F616" s="189" t="s">
        <v>1460</v>
      </c>
      <c r="G616" s="57" t="s">
        <v>1460</v>
      </c>
      <c r="I616" s="10" t="s">
        <v>1461</v>
      </c>
      <c r="J616" s="10" t="s">
        <v>26</v>
      </c>
      <c r="K616" s="10" t="s">
        <v>26</v>
      </c>
      <c r="L616" s="10" t="s">
        <v>26</v>
      </c>
      <c r="M616" s="10" t="s">
        <v>26</v>
      </c>
      <c r="N616" s="10" t="s">
        <v>26</v>
      </c>
      <c r="O616" s="10" t="s">
        <v>1462</v>
      </c>
      <c r="P616" s="10" t="s">
        <v>26</v>
      </c>
      <c r="Q616" s="10" t="s">
        <v>26</v>
      </c>
      <c r="R616" s="10">
        <f t="shared" si="27"/>
        <v>1</v>
      </c>
      <c r="S616" s="10">
        <f t="shared" si="28"/>
        <v>1</v>
      </c>
      <c r="T616" s="10">
        <f t="shared" si="29"/>
        <v>2</v>
      </c>
      <c r="U616" s="15"/>
      <c r="V616" s="50"/>
      <c r="W616" s="14"/>
      <c r="X616" s="14" t="s">
        <v>177</v>
      </c>
      <c r="Y616" s="15"/>
      <c r="Z616" s="187" t="s">
        <v>4130</v>
      </c>
      <c r="AA616" s="187" t="s">
        <v>177</v>
      </c>
      <c r="AB616" s="187" t="s">
        <v>4164</v>
      </c>
      <c r="AC616" s="15"/>
    </row>
    <row r="617" spans="1:29" x14ac:dyDescent="0.2">
      <c r="A617" s="197" t="s">
        <v>4448</v>
      </c>
      <c r="B617" s="15">
        <v>711</v>
      </c>
      <c r="C617" s="15">
        <v>670</v>
      </c>
      <c r="D617" s="15">
        <v>772</v>
      </c>
      <c r="E617" s="15" t="s">
        <v>1463</v>
      </c>
      <c r="F617" s="189" t="s">
        <v>1463</v>
      </c>
      <c r="G617" s="23" t="s">
        <v>1463</v>
      </c>
      <c r="I617" s="10" t="s">
        <v>1464</v>
      </c>
      <c r="J617" s="10" t="s">
        <v>1465</v>
      </c>
      <c r="K617" s="10" t="s">
        <v>1466</v>
      </c>
      <c r="L617" s="10" t="s">
        <v>26</v>
      </c>
      <c r="M617" s="10" t="s">
        <v>26</v>
      </c>
      <c r="N617" s="10" t="s">
        <v>26</v>
      </c>
      <c r="O617" s="10" t="s">
        <v>26</v>
      </c>
      <c r="P617" s="10" t="s">
        <v>26</v>
      </c>
      <c r="Q617" s="10" t="s">
        <v>26</v>
      </c>
      <c r="R617" s="10">
        <f t="shared" si="27"/>
        <v>2</v>
      </c>
      <c r="S617" s="10">
        <f t="shared" si="28"/>
        <v>1</v>
      </c>
      <c r="T617" s="10">
        <f t="shared" si="29"/>
        <v>3</v>
      </c>
      <c r="U617" s="15"/>
      <c r="V617" s="50"/>
      <c r="W617" s="14"/>
      <c r="X617" s="14" t="s">
        <v>177</v>
      </c>
      <c r="Y617" s="15"/>
      <c r="Z617" s="187" t="s">
        <v>4130</v>
      </c>
      <c r="AA617" s="187" t="s">
        <v>177</v>
      </c>
      <c r="AB617" s="187" t="s">
        <v>4164</v>
      </c>
      <c r="AC617" s="15"/>
    </row>
    <row r="618" spans="1:29" x14ac:dyDescent="0.2">
      <c r="A618" s="197" t="s">
        <v>4448</v>
      </c>
      <c r="B618" s="15">
        <v>712</v>
      </c>
      <c r="C618" s="15">
        <v>672</v>
      </c>
      <c r="D618" s="15">
        <v>775</v>
      </c>
      <c r="E618" s="15" t="s">
        <v>1467</v>
      </c>
      <c r="F618" s="189" t="s">
        <v>1467</v>
      </c>
      <c r="G618" s="23" t="s">
        <v>1467</v>
      </c>
      <c r="I618" s="10" t="s">
        <v>1468</v>
      </c>
      <c r="J618" s="10" t="s">
        <v>82</v>
      </c>
      <c r="K618" s="10" t="s">
        <v>1469</v>
      </c>
      <c r="L618" s="10" t="s">
        <v>1470</v>
      </c>
      <c r="M618" s="10" t="s">
        <v>26</v>
      </c>
      <c r="N618" s="10" t="s">
        <v>26</v>
      </c>
      <c r="O618" s="10" t="s">
        <v>82</v>
      </c>
      <c r="P618" s="10" t="s">
        <v>1471</v>
      </c>
      <c r="Q618" s="10" t="s">
        <v>1472</v>
      </c>
      <c r="R618" s="10">
        <f t="shared" si="27"/>
        <v>2</v>
      </c>
      <c r="S618" s="10">
        <f t="shared" si="28"/>
        <v>5</v>
      </c>
      <c r="T618" s="10">
        <f t="shared" si="29"/>
        <v>7</v>
      </c>
      <c r="U618" s="15"/>
      <c r="V618" s="50"/>
      <c r="W618" s="14"/>
      <c r="X618" s="14" t="s">
        <v>177</v>
      </c>
      <c r="Y618" s="15"/>
      <c r="Z618" s="187" t="s">
        <v>4130</v>
      </c>
      <c r="AA618" s="187" t="s">
        <v>177</v>
      </c>
      <c r="AB618" s="187" t="s">
        <v>4164</v>
      </c>
      <c r="AC618" s="15"/>
    </row>
    <row r="619" spans="1:29" x14ac:dyDescent="0.2">
      <c r="A619" s="197" t="s">
        <v>4448</v>
      </c>
      <c r="B619" s="15">
        <v>713</v>
      </c>
      <c r="C619" s="15">
        <v>673</v>
      </c>
      <c r="D619" s="15">
        <v>776</v>
      </c>
      <c r="E619" s="15" t="s">
        <v>1473</v>
      </c>
      <c r="F619" s="189" t="s">
        <v>1473</v>
      </c>
      <c r="G619" s="23" t="s">
        <v>1473</v>
      </c>
      <c r="I619" s="10" t="s">
        <v>1474</v>
      </c>
      <c r="J619" s="10" t="s">
        <v>1475</v>
      </c>
      <c r="K619" s="10" t="s">
        <v>1476</v>
      </c>
      <c r="L619" s="10" t="s">
        <v>26</v>
      </c>
      <c r="M619" s="10" t="s">
        <v>26</v>
      </c>
      <c r="N619" s="10" t="s">
        <v>26</v>
      </c>
      <c r="O619" s="10" t="s">
        <v>26</v>
      </c>
      <c r="P619" s="10" t="s">
        <v>26</v>
      </c>
      <c r="Q619" s="10" t="s">
        <v>26</v>
      </c>
      <c r="R619" s="10">
        <f t="shared" si="27"/>
        <v>2</v>
      </c>
      <c r="S619" s="10">
        <f t="shared" si="28"/>
        <v>1</v>
      </c>
      <c r="T619" s="10">
        <f t="shared" si="29"/>
        <v>3</v>
      </c>
      <c r="U619" s="15"/>
      <c r="V619" s="50"/>
      <c r="W619" s="14"/>
      <c r="X619" s="14" t="s">
        <v>177</v>
      </c>
      <c r="Y619" s="15"/>
      <c r="Z619" s="187" t="s">
        <v>4130</v>
      </c>
      <c r="AA619" s="187" t="s">
        <v>177</v>
      </c>
      <c r="AB619" s="187" t="s">
        <v>4164</v>
      </c>
      <c r="AC619" s="15"/>
    </row>
    <row r="620" spans="1:29" x14ac:dyDescent="0.2">
      <c r="A620" s="197" t="s">
        <v>4448</v>
      </c>
      <c r="B620" s="15">
        <v>714</v>
      </c>
      <c r="C620" s="15">
        <v>666</v>
      </c>
      <c r="D620" s="15">
        <v>768</v>
      </c>
      <c r="E620" s="15" t="s">
        <v>1477</v>
      </c>
      <c r="F620" s="189" t="s">
        <v>1478</v>
      </c>
      <c r="G620" s="23" t="s">
        <v>1478</v>
      </c>
      <c r="I620" s="10" t="s">
        <v>32</v>
      </c>
      <c r="J620" s="10" t="s">
        <v>32</v>
      </c>
      <c r="K620" s="10" t="s">
        <v>32</v>
      </c>
      <c r="L620" s="10" t="s">
        <v>26</v>
      </c>
      <c r="M620" s="10" t="s">
        <v>32</v>
      </c>
      <c r="N620" s="10" t="s">
        <v>26</v>
      </c>
      <c r="O620" s="10" t="s">
        <v>26</v>
      </c>
      <c r="P620" s="10" t="s">
        <v>26</v>
      </c>
      <c r="Q620" s="10" t="s">
        <v>26</v>
      </c>
      <c r="R620" s="10">
        <f t="shared" si="27"/>
        <v>2</v>
      </c>
      <c r="S620" s="10">
        <f t="shared" si="28"/>
        <v>2</v>
      </c>
      <c r="T620" s="10">
        <f t="shared" si="29"/>
        <v>4</v>
      </c>
      <c r="U620" s="15"/>
      <c r="V620" s="50"/>
      <c r="W620" s="14"/>
      <c r="X620" s="14" t="s">
        <v>177</v>
      </c>
      <c r="Y620" s="15"/>
      <c r="Z620" s="187" t="s">
        <v>4130</v>
      </c>
      <c r="AA620" s="187" t="s">
        <v>177</v>
      </c>
      <c r="AB620" s="187" t="s">
        <v>4164</v>
      </c>
      <c r="AC620" s="15"/>
    </row>
    <row r="621" spans="1:29" x14ac:dyDescent="0.2">
      <c r="A621" s="197" t="s">
        <v>4448</v>
      </c>
      <c r="B621" s="15">
        <v>715</v>
      </c>
      <c r="C621" s="15">
        <v>669</v>
      </c>
      <c r="D621" s="15">
        <v>771</v>
      </c>
      <c r="E621" s="15" t="s">
        <v>1479</v>
      </c>
      <c r="F621" s="189" t="s">
        <v>1480</v>
      </c>
      <c r="G621" s="23" t="s">
        <v>1480</v>
      </c>
      <c r="I621" s="10" t="s">
        <v>32</v>
      </c>
      <c r="J621" s="10" t="s">
        <v>32</v>
      </c>
      <c r="K621" s="10" t="s">
        <v>1481</v>
      </c>
      <c r="L621" s="10" t="s">
        <v>26</v>
      </c>
      <c r="M621" s="10" t="s">
        <v>26</v>
      </c>
      <c r="N621" s="10" t="s">
        <v>26</v>
      </c>
      <c r="O621" s="10" t="s">
        <v>26</v>
      </c>
      <c r="P621" s="10" t="s">
        <v>26</v>
      </c>
      <c r="Q621" s="10" t="s">
        <v>26</v>
      </c>
      <c r="R621" s="10">
        <f t="shared" si="27"/>
        <v>2</v>
      </c>
      <c r="S621" s="10">
        <f t="shared" si="28"/>
        <v>1</v>
      </c>
      <c r="T621" s="10">
        <f t="shared" si="29"/>
        <v>3</v>
      </c>
      <c r="U621" s="15"/>
      <c r="V621" s="50"/>
      <c r="W621" s="14"/>
      <c r="X621" s="14" t="s">
        <v>177</v>
      </c>
      <c r="Y621" s="15"/>
      <c r="Z621" s="187" t="s">
        <v>4130</v>
      </c>
      <c r="AA621" s="187" t="s">
        <v>177</v>
      </c>
      <c r="AB621" s="187" t="s">
        <v>4164</v>
      </c>
      <c r="AC621" s="15"/>
    </row>
    <row r="622" spans="1:29" x14ac:dyDescent="0.2">
      <c r="A622" s="197" t="s">
        <v>4448</v>
      </c>
      <c r="B622" s="15">
        <v>716</v>
      </c>
      <c r="C622" s="15">
        <v>671</v>
      </c>
      <c r="D622" s="15">
        <v>773</v>
      </c>
      <c r="E622" s="15" t="s">
        <v>1482</v>
      </c>
      <c r="F622" s="189" t="s">
        <v>1483</v>
      </c>
      <c r="G622" s="57" t="s">
        <v>1483</v>
      </c>
      <c r="I622" s="10" t="s">
        <v>32</v>
      </c>
      <c r="J622" s="10" t="s">
        <v>32</v>
      </c>
      <c r="K622" s="10" t="s">
        <v>26</v>
      </c>
      <c r="L622" s="10" t="s">
        <v>26</v>
      </c>
      <c r="M622" s="10" t="s">
        <v>26</v>
      </c>
      <c r="N622" s="10" t="s">
        <v>26</v>
      </c>
      <c r="O622" s="10" t="s">
        <v>26</v>
      </c>
      <c r="P622" s="10" t="s">
        <v>26</v>
      </c>
      <c r="Q622" s="10" t="s">
        <v>26</v>
      </c>
      <c r="R622" s="10">
        <f t="shared" si="27"/>
        <v>2</v>
      </c>
      <c r="S622" s="10">
        <f t="shared" si="28"/>
        <v>0</v>
      </c>
      <c r="T622" s="10">
        <f t="shared" si="29"/>
        <v>2</v>
      </c>
      <c r="U622" s="15"/>
      <c r="V622" s="50"/>
      <c r="W622" s="14"/>
      <c r="X622" s="14" t="s">
        <v>177</v>
      </c>
      <c r="Y622" s="15"/>
      <c r="Z622" s="187" t="s">
        <v>4130</v>
      </c>
      <c r="AA622" s="187" t="s">
        <v>177</v>
      </c>
      <c r="AB622" s="187" t="s">
        <v>4164</v>
      </c>
      <c r="AC622" s="15"/>
    </row>
    <row r="623" spans="1:29" x14ac:dyDescent="0.2">
      <c r="A623" s="197" t="s">
        <v>4448</v>
      </c>
      <c r="B623" s="15">
        <v>717</v>
      </c>
      <c r="C623" s="15">
        <v>667</v>
      </c>
      <c r="D623" s="15">
        <v>769</v>
      </c>
      <c r="E623" s="15" t="s">
        <v>1484</v>
      </c>
      <c r="F623" s="189" t="s">
        <v>1484</v>
      </c>
      <c r="G623" s="57" t="s">
        <v>1484</v>
      </c>
      <c r="I623" s="10" t="s">
        <v>1485</v>
      </c>
      <c r="J623" s="10" t="s">
        <v>1486</v>
      </c>
      <c r="K623" s="10" t="s">
        <v>26</v>
      </c>
      <c r="L623" s="10" t="s">
        <v>1487</v>
      </c>
      <c r="M623" s="10" t="s">
        <v>26</v>
      </c>
      <c r="N623" s="10" t="s">
        <v>26</v>
      </c>
      <c r="O623" s="10" t="s">
        <v>1488</v>
      </c>
      <c r="P623" s="10" t="s">
        <v>1489</v>
      </c>
      <c r="Q623" s="10" t="s">
        <v>1490</v>
      </c>
      <c r="R623" s="10">
        <f t="shared" si="27"/>
        <v>2</v>
      </c>
      <c r="S623" s="10">
        <f t="shared" si="28"/>
        <v>4</v>
      </c>
      <c r="T623" s="10">
        <f t="shared" si="29"/>
        <v>6</v>
      </c>
      <c r="U623" s="15"/>
      <c r="V623" s="50"/>
      <c r="W623" s="14"/>
      <c r="X623" s="14" t="s">
        <v>177</v>
      </c>
      <c r="Y623" s="15"/>
      <c r="Z623" s="187" t="s">
        <v>4130</v>
      </c>
      <c r="AA623" s="187" t="s">
        <v>177</v>
      </c>
      <c r="AB623" s="187" t="s">
        <v>4164</v>
      </c>
      <c r="AC623" s="15"/>
    </row>
    <row r="624" spans="1:29" x14ac:dyDescent="0.2">
      <c r="A624" s="197" t="s">
        <v>4448</v>
      </c>
      <c r="B624" s="15">
        <v>719</v>
      </c>
      <c r="C624" s="15">
        <v>668</v>
      </c>
      <c r="D624" s="15">
        <v>770</v>
      </c>
      <c r="E624" s="15" t="s">
        <v>1491</v>
      </c>
      <c r="F624" s="189" t="s">
        <v>1491</v>
      </c>
      <c r="G624" s="15" t="s">
        <v>1491</v>
      </c>
      <c r="I624" s="10" t="s">
        <v>1492</v>
      </c>
      <c r="J624" s="10" t="s">
        <v>26</v>
      </c>
      <c r="K624" s="10" t="s">
        <v>1493</v>
      </c>
      <c r="L624" s="10" t="s">
        <v>1494</v>
      </c>
      <c r="M624" s="10" t="s">
        <v>26</v>
      </c>
      <c r="N624" s="10" t="s">
        <v>26</v>
      </c>
      <c r="O624" s="10" t="s">
        <v>26</v>
      </c>
      <c r="P624" s="10" t="s">
        <v>1495</v>
      </c>
      <c r="Q624" s="10" t="s">
        <v>1496</v>
      </c>
      <c r="R624" s="10">
        <f t="shared" si="27"/>
        <v>1</v>
      </c>
      <c r="S624" s="10">
        <f t="shared" si="28"/>
        <v>4</v>
      </c>
      <c r="T624" s="10">
        <f t="shared" si="29"/>
        <v>5</v>
      </c>
      <c r="U624" s="15"/>
      <c r="V624" s="50"/>
      <c r="W624" s="14"/>
      <c r="X624" s="14" t="s">
        <v>177</v>
      </c>
      <c r="Y624" s="15"/>
      <c r="Z624" s="187" t="s">
        <v>4130</v>
      </c>
      <c r="AA624" s="187" t="s">
        <v>177</v>
      </c>
      <c r="AB624" s="187" t="s">
        <v>4164</v>
      </c>
      <c r="AC624" s="15"/>
    </row>
    <row r="625" spans="1:29" x14ac:dyDescent="0.2">
      <c r="A625" s="197" t="s">
        <v>4448</v>
      </c>
      <c r="B625" s="15">
        <v>721</v>
      </c>
      <c r="C625" s="15">
        <v>373</v>
      </c>
      <c r="D625" s="15">
        <v>463</v>
      </c>
      <c r="E625" s="15" t="s">
        <v>4056</v>
      </c>
      <c r="F625" s="189" t="s">
        <v>4056</v>
      </c>
      <c r="G625" s="23" t="s">
        <v>4056</v>
      </c>
      <c r="I625" s="10" t="s">
        <v>4057</v>
      </c>
      <c r="J625" s="10" t="s">
        <v>4058</v>
      </c>
      <c r="K625" s="10" t="s">
        <v>4059</v>
      </c>
      <c r="L625" s="10" t="s">
        <v>26</v>
      </c>
      <c r="M625" s="10" t="s">
        <v>4060</v>
      </c>
      <c r="N625" s="10" t="s">
        <v>26</v>
      </c>
      <c r="O625" s="10" t="s">
        <v>4061</v>
      </c>
      <c r="P625" s="10" t="s">
        <v>4062</v>
      </c>
      <c r="Q625" s="10" t="s">
        <v>4061</v>
      </c>
      <c r="R625" s="10">
        <f t="shared" si="27"/>
        <v>2</v>
      </c>
      <c r="S625" s="10">
        <f t="shared" si="28"/>
        <v>5</v>
      </c>
      <c r="T625" s="10">
        <f t="shared" si="29"/>
        <v>7</v>
      </c>
      <c r="U625" s="15"/>
      <c r="V625" s="50"/>
      <c r="W625" s="14"/>
      <c r="X625" s="14" t="s">
        <v>4063</v>
      </c>
      <c r="Y625" s="15"/>
      <c r="Z625" s="187" t="s">
        <v>4130</v>
      </c>
      <c r="AA625" s="187" t="s">
        <v>4063</v>
      </c>
      <c r="AB625" s="187" t="s">
        <v>4165</v>
      </c>
      <c r="AC625" s="15"/>
    </row>
    <row r="626" spans="1:29" x14ac:dyDescent="0.2">
      <c r="A626" s="197" t="s">
        <v>4448</v>
      </c>
      <c r="B626" s="15">
        <v>722</v>
      </c>
      <c r="C626" s="15">
        <v>689</v>
      </c>
      <c r="D626" s="15">
        <v>797</v>
      </c>
      <c r="E626" s="15" t="s">
        <v>4064</v>
      </c>
      <c r="F626" s="189" t="s">
        <v>4064</v>
      </c>
      <c r="G626" s="23" t="s">
        <v>4064</v>
      </c>
      <c r="I626" s="10" t="s">
        <v>4065</v>
      </c>
      <c r="J626" s="10" t="s">
        <v>4066</v>
      </c>
      <c r="K626" s="10" t="s">
        <v>4067</v>
      </c>
      <c r="L626" s="10" t="s">
        <v>26</v>
      </c>
      <c r="M626" s="10" t="s">
        <v>26</v>
      </c>
      <c r="N626" s="10" t="s">
        <v>26</v>
      </c>
      <c r="O626" s="10" t="s">
        <v>4068</v>
      </c>
      <c r="P626" s="10" t="s">
        <v>26</v>
      </c>
      <c r="Q626" s="10" t="s">
        <v>4069</v>
      </c>
      <c r="R626" s="10">
        <f t="shared" si="27"/>
        <v>2</v>
      </c>
      <c r="S626" s="10">
        <f t="shared" si="28"/>
        <v>3</v>
      </c>
      <c r="T626" s="10">
        <f t="shared" si="29"/>
        <v>5</v>
      </c>
      <c r="U626" s="15"/>
      <c r="V626" s="50"/>
      <c r="W626" s="14"/>
      <c r="X626" s="14" t="s">
        <v>4063</v>
      </c>
      <c r="Y626" s="15"/>
      <c r="Z626" s="187" t="s">
        <v>4130</v>
      </c>
      <c r="AA626" s="187" t="s">
        <v>4063</v>
      </c>
      <c r="AB626" s="187" t="s">
        <v>4165</v>
      </c>
      <c r="AC626" s="15"/>
    </row>
    <row r="627" spans="1:29" x14ac:dyDescent="0.2">
      <c r="A627" s="197" t="s">
        <v>4448</v>
      </c>
      <c r="B627" s="15">
        <v>723</v>
      </c>
      <c r="C627" s="15">
        <v>372</v>
      </c>
      <c r="D627" s="15">
        <v>462</v>
      </c>
      <c r="E627" s="15" t="s">
        <v>4070</v>
      </c>
      <c r="F627" s="189" t="s">
        <v>4070</v>
      </c>
      <c r="G627" s="23" t="s">
        <v>4070</v>
      </c>
      <c r="I627" s="10" t="s">
        <v>4071</v>
      </c>
      <c r="J627" s="10" t="s">
        <v>4072</v>
      </c>
      <c r="K627" s="10" t="s">
        <v>4073</v>
      </c>
      <c r="L627" s="10" t="s">
        <v>26</v>
      </c>
      <c r="M627" s="10" t="s">
        <v>346</v>
      </c>
      <c r="N627" s="10" t="s">
        <v>26</v>
      </c>
      <c r="O627" s="10" t="s">
        <v>4074</v>
      </c>
      <c r="P627" s="10" t="s">
        <v>26</v>
      </c>
      <c r="Q627" s="10" t="s">
        <v>26</v>
      </c>
      <c r="R627" s="10">
        <f t="shared" si="27"/>
        <v>2</v>
      </c>
      <c r="S627" s="10">
        <f t="shared" si="28"/>
        <v>3</v>
      </c>
      <c r="T627" s="10">
        <f t="shared" si="29"/>
        <v>5</v>
      </c>
      <c r="U627" s="15"/>
      <c r="V627" s="50"/>
      <c r="W627" s="14"/>
      <c r="X627" s="14" t="s">
        <v>4063</v>
      </c>
      <c r="Y627" s="15"/>
      <c r="Z627" s="187" t="s">
        <v>4130</v>
      </c>
      <c r="AA627" s="187" t="s">
        <v>4063</v>
      </c>
      <c r="AB627" s="187" t="s">
        <v>4165</v>
      </c>
      <c r="AC627" s="15"/>
    </row>
    <row r="628" spans="1:29" x14ac:dyDescent="0.2">
      <c r="A628" s="197" t="s">
        <v>4448</v>
      </c>
      <c r="B628" s="15">
        <v>726</v>
      </c>
      <c r="C628" s="15">
        <v>370</v>
      </c>
      <c r="D628" s="15">
        <v>459</v>
      </c>
      <c r="E628" s="15" t="s">
        <v>4075</v>
      </c>
      <c r="F628" s="189" t="s">
        <v>4075</v>
      </c>
      <c r="G628" s="15" t="s">
        <v>4075</v>
      </c>
      <c r="I628" s="10" t="s">
        <v>4076</v>
      </c>
      <c r="J628" s="10" t="s">
        <v>26</v>
      </c>
      <c r="K628" s="10" t="s">
        <v>4077</v>
      </c>
      <c r="L628" s="10" t="s">
        <v>26</v>
      </c>
      <c r="M628" s="10" t="s">
        <v>26</v>
      </c>
      <c r="N628" s="10" t="s">
        <v>26</v>
      </c>
      <c r="O628" s="10" t="s">
        <v>26</v>
      </c>
      <c r="P628" s="10" t="s">
        <v>4078</v>
      </c>
      <c r="Q628" s="10" t="s">
        <v>26</v>
      </c>
      <c r="R628" s="10">
        <f t="shared" si="27"/>
        <v>1</v>
      </c>
      <c r="S628" s="10">
        <f t="shared" si="28"/>
        <v>2</v>
      </c>
      <c r="T628" s="10">
        <f t="shared" si="29"/>
        <v>3</v>
      </c>
      <c r="U628" s="15"/>
      <c r="V628" s="50"/>
      <c r="W628" s="14"/>
      <c r="X628" s="14" t="s">
        <v>4063</v>
      </c>
      <c r="Y628" s="15"/>
      <c r="Z628" s="187" t="s">
        <v>4130</v>
      </c>
      <c r="AA628" s="187" t="s">
        <v>4063</v>
      </c>
      <c r="AB628" s="187" t="s">
        <v>4166</v>
      </c>
      <c r="AC628" s="15"/>
    </row>
    <row r="629" spans="1:29" x14ac:dyDescent="0.2">
      <c r="A629" s="197" t="s">
        <v>4448</v>
      </c>
      <c r="B629" s="15">
        <v>727</v>
      </c>
      <c r="C629" s="15">
        <v>683</v>
      </c>
      <c r="D629" s="15">
        <v>790</v>
      </c>
      <c r="E629" s="15" t="s">
        <v>4079</v>
      </c>
      <c r="F629" s="189" t="s">
        <v>4079</v>
      </c>
      <c r="G629" s="23" t="s">
        <v>4079</v>
      </c>
      <c r="I629" s="10" t="s">
        <v>4080</v>
      </c>
      <c r="J629" s="10" t="s">
        <v>4081</v>
      </c>
      <c r="K629" s="10" t="s">
        <v>4082</v>
      </c>
      <c r="L629" s="10" t="s">
        <v>4083</v>
      </c>
      <c r="M629" s="10" t="s">
        <v>4084</v>
      </c>
      <c r="N629" s="10" t="s">
        <v>4085</v>
      </c>
      <c r="O629" s="10" t="s">
        <v>4086</v>
      </c>
      <c r="P629" s="10" t="s">
        <v>4087</v>
      </c>
      <c r="Q629" s="10" t="s">
        <v>4088</v>
      </c>
      <c r="R629" s="10">
        <f t="shared" si="27"/>
        <v>2</v>
      </c>
      <c r="S629" s="10">
        <f t="shared" si="28"/>
        <v>7</v>
      </c>
      <c r="T629" s="10">
        <f t="shared" si="29"/>
        <v>9</v>
      </c>
      <c r="U629" s="15"/>
      <c r="V629" s="50"/>
      <c r="W629" s="14"/>
      <c r="X629" s="14" t="s">
        <v>4063</v>
      </c>
      <c r="Y629" s="15"/>
      <c r="Z629" s="187" t="s">
        <v>4130</v>
      </c>
      <c r="AA629" s="187" t="s">
        <v>4063</v>
      </c>
      <c r="AB629" s="187" t="s">
        <v>4167</v>
      </c>
      <c r="AC629" s="15"/>
    </row>
    <row r="630" spans="1:29" x14ac:dyDescent="0.2">
      <c r="A630" s="197" t="s">
        <v>4448</v>
      </c>
      <c r="B630" s="15">
        <v>730</v>
      </c>
      <c r="C630" s="15">
        <v>793</v>
      </c>
      <c r="D630" s="15">
        <v>920</v>
      </c>
      <c r="E630" s="15" t="s">
        <v>4089</v>
      </c>
      <c r="F630" s="189" t="s">
        <v>4089</v>
      </c>
      <c r="G630" s="15" t="s">
        <v>4089</v>
      </c>
      <c r="I630" s="10" t="s">
        <v>4090</v>
      </c>
      <c r="J630" s="10" t="s">
        <v>4091</v>
      </c>
      <c r="K630" s="10" t="s">
        <v>4092</v>
      </c>
      <c r="L630" s="10" t="s">
        <v>26</v>
      </c>
      <c r="M630" s="10" t="s">
        <v>346</v>
      </c>
      <c r="N630" s="10" t="s">
        <v>26</v>
      </c>
      <c r="O630" s="10" t="s">
        <v>4093</v>
      </c>
      <c r="P630" s="10" t="s">
        <v>4094</v>
      </c>
      <c r="Q630" s="10" t="s">
        <v>4095</v>
      </c>
      <c r="R630" s="10">
        <f t="shared" si="27"/>
        <v>2</v>
      </c>
      <c r="S630" s="10">
        <f t="shared" si="28"/>
        <v>5</v>
      </c>
      <c r="T630" s="10">
        <f t="shared" si="29"/>
        <v>7</v>
      </c>
      <c r="U630" s="15"/>
      <c r="V630" s="50"/>
      <c r="W630" s="14"/>
      <c r="X630" s="14" t="s">
        <v>4063</v>
      </c>
      <c r="Y630" s="15"/>
      <c r="Z630" s="187" t="s">
        <v>4130</v>
      </c>
      <c r="AA630" s="187" t="s">
        <v>4063</v>
      </c>
      <c r="AB630" s="187" t="s">
        <v>4168</v>
      </c>
      <c r="AC630" s="15"/>
    </row>
    <row r="631" spans="1:29" x14ac:dyDescent="0.2">
      <c r="A631" s="197" t="s">
        <v>4448</v>
      </c>
      <c r="B631" s="15">
        <v>731</v>
      </c>
      <c r="C631" s="15">
        <v>794</v>
      </c>
      <c r="D631" s="15">
        <v>921</v>
      </c>
      <c r="E631" s="15" t="s">
        <v>4096</v>
      </c>
      <c r="F631" s="189" t="s">
        <v>4096</v>
      </c>
      <c r="G631" s="15" t="s">
        <v>4096</v>
      </c>
      <c r="I631" s="10" t="s">
        <v>4097</v>
      </c>
      <c r="J631" s="10" t="s">
        <v>4098</v>
      </c>
      <c r="K631" s="10" t="s">
        <v>26</v>
      </c>
      <c r="L631" s="10" t="s">
        <v>4099</v>
      </c>
      <c r="M631" s="10" t="s">
        <v>26</v>
      </c>
      <c r="N631" s="10" t="s">
        <v>26</v>
      </c>
      <c r="O631" s="10" t="s">
        <v>4100</v>
      </c>
      <c r="P631" s="10" t="s">
        <v>4101</v>
      </c>
      <c r="Q631" s="10" t="s">
        <v>4102</v>
      </c>
      <c r="R631" s="10">
        <f t="shared" si="27"/>
        <v>2</v>
      </c>
      <c r="S631" s="10">
        <f t="shared" si="28"/>
        <v>4</v>
      </c>
      <c r="T631" s="10">
        <f t="shared" si="29"/>
        <v>6</v>
      </c>
      <c r="U631" s="15"/>
      <c r="V631" s="50"/>
      <c r="W631" s="14"/>
      <c r="X631" s="14" t="s">
        <v>4063</v>
      </c>
      <c r="Y631" s="15"/>
      <c r="Z631" s="187" t="s">
        <v>4130</v>
      </c>
      <c r="AA631" s="187" t="s">
        <v>4063</v>
      </c>
      <c r="AB631" s="187" t="s">
        <v>4168</v>
      </c>
      <c r="AC631" s="15"/>
    </row>
    <row r="632" spans="1:29" x14ac:dyDescent="0.2">
      <c r="A632" s="197" t="s">
        <v>4448</v>
      </c>
      <c r="B632" s="15">
        <v>732</v>
      </c>
      <c r="C632" s="15">
        <v>792</v>
      </c>
      <c r="D632" s="15">
        <v>919</v>
      </c>
      <c r="E632" s="15" t="s">
        <v>4103</v>
      </c>
      <c r="F632" s="189" t="s">
        <v>4103</v>
      </c>
      <c r="G632" s="15" t="s">
        <v>4103</v>
      </c>
      <c r="I632" s="10" t="s">
        <v>4104</v>
      </c>
      <c r="J632" s="10" t="s">
        <v>26</v>
      </c>
      <c r="K632" s="10" t="s">
        <v>4105</v>
      </c>
      <c r="L632" s="10" t="s">
        <v>4106</v>
      </c>
      <c r="M632" s="10" t="s">
        <v>4107</v>
      </c>
      <c r="N632" s="10" t="s">
        <v>4108</v>
      </c>
      <c r="O632" s="10" t="s">
        <v>4109</v>
      </c>
      <c r="P632" s="10" t="s">
        <v>4110</v>
      </c>
      <c r="Q632" s="10" t="s">
        <v>4111</v>
      </c>
      <c r="R632" s="10">
        <f t="shared" si="27"/>
        <v>1</v>
      </c>
      <c r="S632" s="10">
        <f t="shared" si="28"/>
        <v>7</v>
      </c>
      <c r="T632" s="10">
        <f t="shared" si="29"/>
        <v>8</v>
      </c>
      <c r="U632" s="15"/>
      <c r="V632" s="50"/>
      <c r="W632" s="14"/>
      <c r="X632" s="14" t="s">
        <v>4063</v>
      </c>
      <c r="Y632" s="15"/>
      <c r="Z632" s="187" t="s">
        <v>4130</v>
      </c>
      <c r="AA632" s="187" t="s">
        <v>4063</v>
      </c>
      <c r="AB632" s="187" t="s">
        <v>4168</v>
      </c>
      <c r="AC632" s="15"/>
    </row>
    <row r="633" spans="1:29" x14ac:dyDescent="0.2">
      <c r="A633" s="197" t="s">
        <v>4448</v>
      </c>
      <c r="B633" s="15">
        <v>733</v>
      </c>
      <c r="C633" s="15">
        <v>791</v>
      </c>
      <c r="D633" s="15">
        <v>918</v>
      </c>
      <c r="E633" s="15" t="s">
        <v>4112</v>
      </c>
      <c r="F633" s="189" t="s">
        <v>4113</v>
      </c>
      <c r="G633" s="15" t="s">
        <v>4113</v>
      </c>
      <c r="I633" s="10" t="s">
        <v>25</v>
      </c>
      <c r="J633" s="10" t="s">
        <v>25</v>
      </c>
      <c r="K633" s="10" t="s">
        <v>26</v>
      </c>
      <c r="L633" s="10" t="s">
        <v>26</v>
      </c>
      <c r="M633" s="10" t="s">
        <v>25</v>
      </c>
      <c r="N633" s="10" t="s">
        <v>26</v>
      </c>
      <c r="O633" s="10" t="s">
        <v>26</v>
      </c>
      <c r="P633" s="10" t="s">
        <v>26</v>
      </c>
      <c r="Q633" s="10" t="s">
        <v>26</v>
      </c>
      <c r="R633" s="10">
        <f t="shared" si="27"/>
        <v>2</v>
      </c>
      <c r="S633" s="10">
        <f t="shared" si="28"/>
        <v>1</v>
      </c>
      <c r="T633" s="10">
        <f t="shared" si="29"/>
        <v>3</v>
      </c>
      <c r="U633" s="15"/>
      <c r="V633" s="50"/>
      <c r="W633" s="14"/>
      <c r="X633" s="14" t="s">
        <v>4063</v>
      </c>
      <c r="Y633" s="15"/>
      <c r="Z633" s="187" t="s">
        <v>4130</v>
      </c>
      <c r="AA633" s="187" t="s">
        <v>4063</v>
      </c>
      <c r="AB633" s="187" t="s">
        <v>4168</v>
      </c>
      <c r="AC633" s="15"/>
    </row>
    <row r="634" spans="1:29" x14ac:dyDescent="0.2">
      <c r="A634" s="197" t="s">
        <v>4448</v>
      </c>
      <c r="B634" s="15">
        <v>734</v>
      </c>
      <c r="C634" s="15">
        <v>795</v>
      </c>
      <c r="D634" s="15">
        <v>922</v>
      </c>
      <c r="E634" s="15" t="s">
        <v>4114</v>
      </c>
      <c r="F634" s="189" t="s">
        <v>4114</v>
      </c>
      <c r="G634" s="15" t="s">
        <v>4114</v>
      </c>
      <c r="I634" s="10" t="s">
        <v>4115</v>
      </c>
      <c r="J634" s="10" t="s">
        <v>26</v>
      </c>
      <c r="K634" s="10" t="s">
        <v>4116</v>
      </c>
      <c r="L634" s="10" t="s">
        <v>4117</v>
      </c>
      <c r="M634" s="10" t="s">
        <v>26</v>
      </c>
      <c r="N634" s="10" t="s">
        <v>26</v>
      </c>
      <c r="O634" s="10" t="s">
        <v>4118</v>
      </c>
      <c r="P634" s="10" t="s">
        <v>4119</v>
      </c>
      <c r="Q634" s="10" t="s">
        <v>4120</v>
      </c>
      <c r="R634" s="10">
        <f t="shared" si="27"/>
        <v>1</v>
      </c>
      <c r="S634" s="10">
        <f t="shared" si="28"/>
        <v>5</v>
      </c>
      <c r="T634" s="10">
        <f t="shared" si="29"/>
        <v>6</v>
      </c>
      <c r="U634" s="15"/>
      <c r="V634" s="50"/>
      <c r="W634" s="14"/>
      <c r="X634" s="14" t="s">
        <v>4063</v>
      </c>
      <c r="Y634" s="15"/>
      <c r="Z634" s="187" t="s">
        <v>4130</v>
      </c>
      <c r="AA634" s="187" t="s">
        <v>4063</v>
      </c>
      <c r="AB634" s="187" t="s">
        <v>4168</v>
      </c>
      <c r="AC634" s="15"/>
    </row>
    <row r="635" spans="1:29" x14ac:dyDescent="0.2">
      <c r="A635" s="197" t="s">
        <v>4448</v>
      </c>
      <c r="B635" s="15">
        <v>735</v>
      </c>
      <c r="C635" s="15">
        <v>720</v>
      </c>
      <c r="D635" s="15">
        <v>832</v>
      </c>
      <c r="E635" s="15" t="s">
        <v>3600</v>
      </c>
      <c r="F635" s="189" t="s">
        <v>3601</v>
      </c>
      <c r="G635" s="21" t="s">
        <v>3601</v>
      </c>
      <c r="I635" s="10" t="s">
        <v>25</v>
      </c>
      <c r="J635" s="10" t="s">
        <v>25</v>
      </c>
      <c r="K635" s="10" t="s">
        <v>25</v>
      </c>
      <c r="L635" s="10" t="s">
        <v>26</v>
      </c>
      <c r="M635" s="10" t="s">
        <v>25</v>
      </c>
      <c r="N635" s="10" t="s">
        <v>26</v>
      </c>
      <c r="O635" s="10" t="s">
        <v>26</v>
      </c>
      <c r="P635" s="10" t="s">
        <v>26</v>
      </c>
      <c r="Q635" s="10" t="s">
        <v>25</v>
      </c>
      <c r="R635" s="10">
        <f t="shared" si="27"/>
        <v>2</v>
      </c>
      <c r="S635" s="10">
        <f t="shared" si="28"/>
        <v>3</v>
      </c>
      <c r="T635" s="10">
        <f t="shared" si="29"/>
        <v>5</v>
      </c>
      <c r="U635" s="14" t="s">
        <v>33</v>
      </c>
      <c r="V635" s="50"/>
      <c r="W635" s="14"/>
      <c r="X635" s="14" t="s">
        <v>3602</v>
      </c>
      <c r="Y635" s="15"/>
      <c r="Z635" s="187" t="s">
        <v>4130</v>
      </c>
      <c r="AA635" s="187" t="s">
        <v>4169</v>
      </c>
      <c r="AB635" s="187" t="s">
        <v>3698</v>
      </c>
      <c r="AC635" s="15"/>
    </row>
    <row r="636" spans="1:29" x14ac:dyDescent="0.2">
      <c r="A636" s="197" t="s">
        <v>4448</v>
      </c>
      <c r="B636" s="15">
        <v>736</v>
      </c>
      <c r="C636" s="15">
        <v>718</v>
      </c>
      <c r="D636" s="15">
        <v>830</v>
      </c>
      <c r="E636" s="15" t="s">
        <v>3603</v>
      </c>
      <c r="F636" s="189" t="s">
        <v>3604</v>
      </c>
      <c r="G636" s="21" t="s">
        <v>3604</v>
      </c>
      <c r="I636" s="10" t="s">
        <v>32</v>
      </c>
      <c r="J636" s="10" t="s">
        <v>32</v>
      </c>
      <c r="K636" s="10" t="s">
        <v>26</v>
      </c>
      <c r="L636" s="10" t="s">
        <v>26</v>
      </c>
      <c r="M636" s="10" t="s">
        <v>26</v>
      </c>
      <c r="N636" s="10" t="s">
        <v>26</v>
      </c>
      <c r="O636" s="10" t="s">
        <v>26</v>
      </c>
      <c r="P636" s="10" t="s">
        <v>26</v>
      </c>
      <c r="Q636" s="10" t="s">
        <v>26</v>
      </c>
      <c r="R636" s="10">
        <f t="shared" si="27"/>
        <v>2</v>
      </c>
      <c r="S636" s="10">
        <f t="shared" si="28"/>
        <v>0</v>
      </c>
      <c r="T636" s="10">
        <f t="shared" si="29"/>
        <v>2</v>
      </c>
      <c r="U636" s="14" t="s">
        <v>33</v>
      </c>
      <c r="V636" s="50"/>
      <c r="W636" s="14"/>
      <c r="X636" s="14" t="s">
        <v>3602</v>
      </c>
      <c r="Y636" s="15"/>
      <c r="Z636" s="187" t="s">
        <v>4130</v>
      </c>
      <c r="AA636" s="187" t="s">
        <v>4169</v>
      </c>
      <c r="AB636" s="187" t="s">
        <v>3698</v>
      </c>
      <c r="AC636" s="15"/>
    </row>
    <row r="637" spans="1:29" x14ac:dyDescent="0.2">
      <c r="A637" s="197" t="s">
        <v>4448</v>
      </c>
      <c r="B637" s="15">
        <v>738</v>
      </c>
      <c r="C637" s="15">
        <v>736</v>
      </c>
      <c r="D637" s="15">
        <v>853</v>
      </c>
      <c r="E637" s="15" t="s">
        <v>3605</v>
      </c>
      <c r="F637" s="189" t="s">
        <v>3606</v>
      </c>
      <c r="G637" s="21" t="s">
        <v>3606</v>
      </c>
      <c r="I637" s="10" t="s">
        <v>25</v>
      </c>
      <c r="J637" s="10" t="s">
        <v>25</v>
      </c>
      <c r="K637" s="10" t="s">
        <v>26</v>
      </c>
      <c r="L637" s="10" t="s">
        <v>26</v>
      </c>
      <c r="M637" s="10" t="s">
        <v>26</v>
      </c>
      <c r="N637" s="10" t="s">
        <v>26</v>
      </c>
      <c r="O637" s="10" t="s">
        <v>26</v>
      </c>
      <c r="P637" s="10" t="s">
        <v>26</v>
      </c>
      <c r="Q637" s="10" t="s">
        <v>26</v>
      </c>
      <c r="R637" s="10">
        <f t="shared" si="27"/>
        <v>2</v>
      </c>
      <c r="S637" s="10">
        <f t="shared" si="28"/>
        <v>0</v>
      </c>
      <c r="T637" s="10">
        <f t="shared" si="29"/>
        <v>2</v>
      </c>
      <c r="U637" s="14" t="s">
        <v>33</v>
      </c>
      <c r="V637" s="50"/>
      <c r="W637" s="14"/>
      <c r="X637" s="14" t="s">
        <v>3602</v>
      </c>
      <c r="Y637" s="15"/>
      <c r="Z637" s="187" t="s">
        <v>4130</v>
      </c>
      <c r="AA637" s="187" t="s">
        <v>4169</v>
      </c>
      <c r="AB637" s="187" t="s">
        <v>3698</v>
      </c>
      <c r="AC637" s="15"/>
    </row>
    <row r="638" spans="1:29" x14ac:dyDescent="0.2">
      <c r="A638" s="197" t="s">
        <v>4448</v>
      </c>
      <c r="B638" s="15">
        <v>739</v>
      </c>
      <c r="C638" s="15">
        <v>719</v>
      </c>
      <c r="D638" s="15">
        <v>831</v>
      </c>
      <c r="E638" s="15" t="s">
        <v>3607</v>
      </c>
      <c r="F638" s="189" t="s">
        <v>3608</v>
      </c>
      <c r="G638" s="21" t="s">
        <v>3608</v>
      </c>
      <c r="I638" s="10" t="s">
        <v>82</v>
      </c>
      <c r="J638" s="10" t="s">
        <v>82</v>
      </c>
      <c r="K638" s="10" t="s">
        <v>82</v>
      </c>
      <c r="L638" s="10" t="s">
        <v>82</v>
      </c>
      <c r="M638" s="10" t="s">
        <v>26</v>
      </c>
      <c r="N638" s="10" t="s">
        <v>26</v>
      </c>
      <c r="O638" s="10" t="s">
        <v>82</v>
      </c>
      <c r="P638" s="10" t="s">
        <v>82</v>
      </c>
      <c r="Q638" s="10" t="s">
        <v>82</v>
      </c>
      <c r="R638" s="10">
        <f t="shared" si="27"/>
        <v>2</v>
      </c>
      <c r="S638" s="10">
        <f t="shared" si="28"/>
        <v>5</v>
      </c>
      <c r="T638" s="10">
        <f t="shared" si="29"/>
        <v>7</v>
      </c>
      <c r="U638" s="14" t="s">
        <v>33</v>
      </c>
      <c r="V638" s="50"/>
      <c r="W638" s="14"/>
      <c r="X638" s="14" t="s">
        <v>3602</v>
      </c>
      <c r="Y638" s="15"/>
      <c r="Z638" s="187" t="s">
        <v>4130</v>
      </c>
      <c r="AA638" s="187" t="s">
        <v>4169</v>
      </c>
      <c r="AB638" s="187" t="s">
        <v>3698</v>
      </c>
      <c r="AC638" s="15"/>
    </row>
    <row r="639" spans="1:29" x14ac:dyDescent="0.2">
      <c r="A639" s="197" t="s">
        <v>4448</v>
      </c>
      <c r="B639" s="15">
        <v>741</v>
      </c>
      <c r="C639" s="15">
        <v>737</v>
      </c>
      <c r="D639" s="15">
        <v>855</v>
      </c>
      <c r="E639" s="15" t="s">
        <v>3609</v>
      </c>
      <c r="F639" s="189" t="s">
        <v>3610</v>
      </c>
      <c r="G639" s="21" t="s">
        <v>3610</v>
      </c>
      <c r="I639" s="10" t="s">
        <v>32</v>
      </c>
      <c r="J639" s="10" t="s">
        <v>32</v>
      </c>
      <c r="K639" s="10" t="s">
        <v>32</v>
      </c>
      <c r="L639" s="10" t="s">
        <v>26</v>
      </c>
      <c r="M639" s="10" t="s">
        <v>26</v>
      </c>
      <c r="N639" s="10" t="s">
        <v>26</v>
      </c>
      <c r="O639" s="10" t="s">
        <v>26</v>
      </c>
      <c r="P639" s="10" t="s">
        <v>26</v>
      </c>
      <c r="Q639" s="10" t="s">
        <v>26</v>
      </c>
      <c r="R639" s="10">
        <f t="shared" si="27"/>
        <v>2</v>
      </c>
      <c r="S639" s="10">
        <f t="shared" si="28"/>
        <v>1</v>
      </c>
      <c r="T639" s="10">
        <f t="shared" si="29"/>
        <v>3</v>
      </c>
      <c r="U639" s="14" t="s">
        <v>33</v>
      </c>
      <c r="V639" s="50"/>
      <c r="W639" s="14"/>
      <c r="X639" s="14" t="s">
        <v>3602</v>
      </c>
      <c r="Y639" s="15"/>
      <c r="Z639" s="187" t="s">
        <v>4130</v>
      </c>
      <c r="AA639" s="187" t="s">
        <v>4169</v>
      </c>
      <c r="AB639" s="187" t="s">
        <v>3698</v>
      </c>
      <c r="AC639" s="15"/>
    </row>
    <row r="640" spans="1:29" x14ac:dyDescent="0.2">
      <c r="A640" s="197" t="s">
        <v>4448</v>
      </c>
      <c r="B640" s="15">
        <v>742</v>
      </c>
      <c r="C640" s="15">
        <v>728</v>
      </c>
      <c r="D640" s="15">
        <v>842</v>
      </c>
      <c r="E640" s="15" t="s">
        <v>3611</v>
      </c>
      <c r="F640" s="207" t="s">
        <v>3612</v>
      </c>
      <c r="G640" s="203" t="s">
        <v>4476</v>
      </c>
      <c r="I640" s="10" t="s">
        <v>82</v>
      </c>
      <c r="J640" s="10" t="s">
        <v>82</v>
      </c>
      <c r="K640" s="10" t="s">
        <v>82</v>
      </c>
      <c r="L640" s="10" t="s">
        <v>82</v>
      </c>
      <c r="M640" s="10" t="s">
        <v>26</v>
      </c>
      <c r="N640" s="10" t="s">
        <v>26</v>
      </c>
      <c r="O640" s="10" t="s">
        <v>26</v>
      </c>
      <c r="P640" s="10" t="s">
        <v>82</v>
      </c>
      <c r="Q640" s="10" t="s">
        <v>26</v>
      </c>
      <c r="R640" s="10">
        <f t="shared" si="27"/>
        <v>2</v>
      </c>
      <c r="S640" s="10">
        <f t="shared" si="28"/>
        <v>3</v>
      </c>
      <c r="T640" s="10">
        <f t="shared" si="29"/>
        <v>5</v>
      </c>
      <c r="U640" s="14" t="s">
        <v>33</v>
      </c>
      <c r="V640" s="50" t="s">
        <v>3613</v>
      </c>
      <c r="W640" s="14"/>
      <c r="X640" s="14" t="s">
        <v>3602</v>
      </c>
      <c r="Y640" s="15"/>
      <c r="Z640" s="187" t="s">
        <v>4130</v>
      </c>
      <c r="AA640" s="187" t="s">
        <v>4169</v>
      </c>
      <c r="AB640" s="187" t="s">
        <v>3698</v>
      </c>
      <c r="AC640" s="15"/>
    </row>
    <row r="641" spans="1:29" x14ac:dyDescent="0.2">
      <c r="A641" s="197" t="s">
        <v>4448</v>
      </c>
      <c r="B641" s="15">
        <v>743</v>
      </c>
      <c r="C641" s="15">
        <v>744</v>
      </c>
      <c r="D641" s="15">
        <v>864</v>
      </c>
      <c r="E641" s="15" t="s">
        <v>3614</v>
      </c>
      <c r="F641" s="207" t="s">
        <v>3615</v>
      </c>
      <c r="G641" s="203" t="s">
        <v>3615</v>
      </c>
      <c r="I641" s="10" t="s">
        <v>82</v>
      </c>
      <c r="J641" s="10" t="s">
        <v>82</v>
      </c>
      <c r="K641" s="10" t="s">
        <v>82</v>
      </c>
      <c r="L641" s="10" t="s">
        <v>82</v>
      </c>
      <c r="M641" s="10" t="s">
        <v>26</v>
      </c>
      <c r="N641" s="10" t="s">
        <v>26</v>
      </c>
      <c r="O641" s="10" t="s">
        <v>26</v>
      </c>
      <c r="P641" s="10" t="s">
        <v>82</v>
      </c>
      <c r="Q641" s="10" t="s">
        <v>82</v>
      </c>
      <c r="R641" s="10">
        <f t="shared" si="27"/>
        <v>2</v>
      </c>
      <c r="S641" s="10">
        <f t="shared" si="28"/>
        <v>4</v>
      </c>
      <c r="T641" s="10">
        <f t="shared" si="29"/>
        <v>6</v>
      </c>
      <c r="U641" s="14" t="s">
        <v>33</v>
      </c>
      <c r="V641" s="50"/>
      <c r="W641" s="14"/>
      <c r="X641" s="14" t="s">
        <v>3602</v>
      </c>
      <c r="Y641" s="15"/>
      <c r="Z641" s="187" t="s">
        <v>4130</v>
      </c>
      <c r="AA641" s="187" t="s">
        <v>4169</v>
      </c>
      <c r="AB641" s="187" t="s">
        <v>3698</v>
      </c>
      <c r="AC641" s="15"/>
    </row>
    <row r="642" spans="1:29" x14ac:dyDescent="0.2">
      <c r="A642" s="197" t="s">
        <v>4448</v>
      </c>
      <c r="B642" s="15">
        <v>744</v>
      </c>
      <c r="C642" s="15">
        <v>741</v>
      </c>
      <c r="D642" s="15">
        <v>859</v>
      </c>
      <c r="E642" s="15" t="s">
        <v>3616</v>
      </c>
      <c r="F642" s="207" t="s">
        <v>3617</v>
      </c>
      <c r="G642" s="203" t="s">
        <v>3617</v>
      </c>
      <c r="I642" s="10" t="s">
        <v>25</v>
      </c>
      <c r="J642" s="10" t="s">
        <v>25</v>
      </c>
      <c r="K642" s="10" t="s">
        <v>25</v>
      </c>
      <c r="L642" s="10" t="s">
        <v>26</v>
      </c>
      <c r="M642" s="10" t="s">
        <v>25</v>
      </c>
      <c r="N642" s="10" t="s">
        <v>26</v>
      </c>
      <c r="O642" s="10" t="s">
        <v>26</v>
      </c>
      <c r="P642" s="10" t="s">
        <v>26</v>
      </c>
      <c r="Q642" s="10" t="s">
        <v>25</v>
      </c>
      <c r="R642" s="10">
        <f t="shared" ref="R642:R705" si="30">2-(SUM(IF(I642="NA",1,0),IF(J642="NA",1,0)))</f>
        <v>2</v>
      </c>
      <c r="S642" s="10">
        <f t="shared" ref="S642:S705" si="31">7-SUM(IF(K642="NA",1,0),IF(L642="NA",1,0),IF(M642="NA",1,0),IF(N642="NA",1,0),IF(O642="NA",1,0),IF(P642="NA",1,0),IF(Q642="NA",1,0))</f>
        <v>3</v>
      </c>
      <c r="T642" s="10">
        <f t="shared" ref="T642:T705" si="32">SUM(R642:S642)</f>
        <v>5</v>
      </c>
      <c r="U642" s="14" t="s">
        <v>33</v>
      </c>
      <c r="V642" s="50"/>
      <c r="W642" s="14"/>
      <c r="X642" s="14" t="s">
        <v>3602</v>
      </c>
      <c r="Y642" s="15"/>
      <c r="Z642" s="187" t="s">
        <v>4130</v>
      </c>
      <c r="AA642" s="187" t="s">
        <v>4169</v>
      </c>
      <c r="AB642" s="187" t="s">
        <v>3698</v>
      </c>
      <c r="AC642" s="15"/>
    </row>
    <row r="643" spans="1:29" x14ac:dyDescent="0.2">
      <c r="A643" s="197" t="s">
        <v>4448</v>
      </c>
      <c r="B643" s="15">
        <v>745</v>
      </c>
      <c r="C643" s="15">
        <v>725</v>
      </c>
      <c r="D643" s="15">
        <v>839</v>
      </c>
      <c r="E643" s="15" t="s">
        <v>3618</v>
      </c>
      <c r="F643" s="207" t="s">
        <v>3619</v>
      </c>
      <c r="G643" s="203" t="s">
        <v>3619</v>
      </c>
      <c r="I643" s="10" t="s">
        <v>32</v>
      </c>
      <c r="J643" s="10" t="s">
        <v>32</v>
      </c>
      <c r="K643" s="10" t="s">
        <v>26</v>
      </c>
      <c r="L643" s="10" t="s">
        <v>26</v>
      </c>
      <c r="M643" s="10" t="s">
        <v>32</v>
      </c>
      <c r="N643" s="10" t="s">
        <v>26</v>
      </c>
      <c r="O643" s="10" t="s">
        <v>26</v>
      </c>
      <c r="P643" s="10" t="s">
        <v>26</v>
      </c>
      <c r="Q643" s="10" t="s">
        <v>26</v>
      </c>
      <c r="R643" s="10">
        <f t="shared" si="30"/>
        <v>2</v>
      </c>
      <c r="S643" s="10">
        <f t="shared" si="31"/>
        <v>1</v>
      </c>
      <c r="T643" s="10">
        <f t="shared" si="32"/>
        <v>3</v>
      </c>
      <c r="U643" s="14" t="s">
        <v>33</v>
      </c>
      <c r="V643" s="50"/>
      <c r="W643" s="14"/>
      <c r="X643" s="14" t="s">
        <v>3602</v>
      </c>
      <c r="Y643" s="15"/>
      <c r="Z643" s="187" t="s">
        <v>4130</v>
      </c>
      <c r="AA643" s="187" t="s">
        <v>4169</v>
      </c>
      <c r="AB643" s="187" t="s">
        <v>3698</v>
      </c>
      <c r="AC643" s="15"/>
    </row>
    <row r="644" spans="1:29" ht="36" x14ac:dyDescent="0.2">
      <c r="A644" s="197" t="s">
        <v>4448</v>
      </c>
      <c r="B644" s="15">
        <v>746</v>
      </c>
      <c r="C644" s="15">
        <v>745</v>
      </c>
      <c r="D644" s="15">
        <v>866</v>
      </c>
      <c r="E644" s="15" t="s">
        <v>3620</v>
      </c>
      <c r="F644" s="207" t="s">
        <v>3621</v>
      </c>
      <c r="G644" s="203" t="s">
        <v>4477</v>
      </c>
      <c r="I644" s="10" t="s">
        <v>32</v>
      </c>
      <c r="J644" s="10" t="s">
        <v>32</v>
      </c>
      <c r="K644" s="10" t="s">
        <v>32</v>
      </c>
      <c r="L644" s="10" t="s">
        <v>26</v>
      </c>
      <c r="M644" s="10" t="s">
        <v>26</v>
      </c>
      <c r="N644" s="10" t="s">
        <v>26</v>
      </c>
      <c r="O644" s="10" t="s">
        <v>26</v>
      </c>
      <c r="P644" s="10" t="s">
        <v>26</v>
      </c>
      <c r="Q644" s="10" t="s">
        <v>26</v>
      </c>
      <c r="R644" s="10">
        <f t="shared" si="30"/>
        <v>2</v>
      </c>
      <c r="S644" s="10">
        <f t="shared" si="31"/>
        <v>1</v>
      </c>
      <c r="T644" s="10">
        <f t="shared" si="32"/>
        <v>3</v>
      </c>
      <c r="U644" s="14" t="s">
        <v>33</v>
      </c>
      <c r="V644" s="50" t="s">
        <v>3622</v>
      </c>
      <c r="W644" s="14"/>
      <c r="X644" s="14" t="s">
        <v>3602</v>
      </c>
      <c r="Y644" s="15"/>
      <c r="Z644" s="187" t="s">
        <v>4130</v>
      </c>
      <c r="AA644" s="187" t="s">
        <v>4169</v>
      </c>
      <c r="AB644" s="187" t="s">
        <v>3698</v>
      </c>
      <c r="AC644" s="15"/>
    </row>
    <row r="645" spans="1:29" x14ac:dyDescent="0.2">
      <c r="A645" s="197" t="s">
        <v>4448</v>
      </c>
      <c r="B645" s="15">
        <v>748</v>
      </c>
      <c r="C645" s="15">
        <v>740</v>
      </c>
      <c r="D645" s="15">
        <v>858</v>
      </c>
      <c r="E645" s="15" t="s">
        <v>3623</v>
      </c>
      <c r="F645" s="189" t="s">
        <v>3624</v>
      </c>
      <c r="G645" s="15" t="s">
        <v>3624</v>
      </c>
      <c r="I645" s="10" t="s">
        <v>82</v>
      </c>
      <c r="J645" s="10" t="s">
        <v>82</v>
      </c>
      <c r="K645" s="10" t="s">
        <v>82</v>
      </c>
      <c r="L645" s="10" t="s">
        <v>82</v>
      </c>
      <c r="M645" s="10" t="s">
        <v>26</v>
      </c>
      <c r="N645" s="10" t="s">
        <v>26</v>
      </c>
      <c r="O645" s="10" t="s">
        <v>26</v>
      </c>
      <c r="P645" s="10" t="s">
        <v>82</v>
      </c>
      <c r="Q645" s="10" t="s">
        <v>82</v>
      </c>
      <c r="R645" s="10">
        <f t="shared" si="30"/>
        <v>2</v>
      </c>
      <c r="S645" s="10">
        <f t="shared" si="31"/>
        <v>4</v>
      </c>
      <c r="T645" s="10">
        <f t="shared" si="32"/>
        <v>6</v>
      </c>
      <c r="U645" s="14" t="s">
        <v>33</v>
      </c>
      <c r="V645" s="50"/>
      <c r="W645" s="14"/>
      <c r="X645" s="14" t="s">
        <v>3602</v>
      </c>
      <c r="Y645" s="15"/>
      <c r="Z645" s="187" t="s">
        <v>4130</v>
      </c>
      <c r="AA645" s="187" t="s">
        <v>4169</v>
      </c>
      <c r="AB645" s="187" t="s">
        <v>3698</v>
      </c>
      <c r="AC645" s="15"/>
    </row>
    <row r="646" spans="1:29" x14ac:dyDescent="0.2">
      <c r="A646" s="197" t="s">
        <v>4448</v>
      </c>
      <c r="B646" s="15">
        <v>749</v>
      </c>
      <c r="C646" s="15">
        <v>735</v>
      </c>
      <c r="D646" s="15">
        <v>852</v>
      </c>
      <c r="E646" s="15" t="s">
        <v>3625</v>
      </c>
      <c r="F646" s="189" t="s">
        <v>3626</v>
      </c>
      <c r="G646" s="15" t="s">
        <v>3626</v>
      </c>
      <c r="I646" s="10" t="s">
        <v>26</v>
      </c>
      <c r="J646" s="10" t="s">
        <v>32</v>
      </c>
      <c r="K646" s="10" t="s">
        <v>26</v>
      </c>
      <c r="L646" s="10" t="s">
        <v>26</v>
      </c>
      <c r="M646" s="10" t="s">
        <v>26</v>
      </c>
      <c r="N646" s="10" t="s">
        <v>26</v>
      </c>
      <c r="O646" s="10" t="s">
        <v>26</v>
      </c>
      <c r="P646" s="10" t="s">
        <v>26</v>
      </c>
      <c r="Q646" s="10" t="s">
        <v>26</v>
      </c>
      <c r="R646" s="10">
        <f t="shared" si="30"/>
        <v>1</v>
      </c>
      <c r="S646" s="10">
        <f t="shared" si="31"/>
        <v>0</v>
      </c>
      <c r="T646" s="10">
        <f t="shared" si="32"/>
        <v>1</v>
      </c>
      <c r="U646" s="14" t="s">
        <v>33</v>
      </c>
      <c r="V646" s="50"/>
      <c r="W646" s="14"/>
      <c r="X646" s="14" t="s">
        <v>3602</v>
      </c>
      <c r="Y646" s="15"/>
      <c r="Z646" s="187" t="s">
        <v>4130</v>
      </c>
      <c r="AA646" s="187" t="s">
        <v>4169</v>
      </c>
      <c r="AB646" s="187" t="s">
        <v>3698</v>
      </c>
      <c r="AC646" s="15"/>
    </row>
    <row r="647" spans="1:29" x14ac:dyDescent="0.2">
      <c r="A647" s="197" t="s">
        <v>4448</v>
      </c>
      <c r="B647" s="15">
        <v>750</v>
      </c>
      <c r="C647" s="15">
        <v>767</v>
      </c>
      <c r="D647" s="15">
        <v>888</v>
      </c>
      <c r="E647" s="15" t="s">
        <v>3627</v>
      </c>
      <c r="F647" s="189" t="s">
        <v>3627</v>
      </c>
      <c r="G647" s="15" t="s">
        <v>3627</v>
      </c>
      <c r="I647" s="10" t="s">
        <v>26</v>
      </c>
      <c r="J647" s="10" t="s">
        <v>26</v>
      </c>
      <c r="K647" s="10" t="s">
        <v>3628</v>
      </c>
      <c r="L647" s="10" t="s">
        <v>3629</v>
      </c>
      <c r="M647" s="10" t="s">
        <v>3630</v>
      </c>
      <c r="N647" s="10" t="s">
        <v>3631</v>
      </c>
      <c r="O647" s="10" t="s">
        <v>3632</v>
      </c>
      <c r="P647" s="10" t="s">
        <v>3633</v>
      </c>
      <c r="Q647" s="10" t="s">
        <v>3634</v>
      </c>
      <c r="R647" s="10">
        <f t="shared" si="30"/>
        <v>0</v>
      </c>
      <c r="S647" s="10">
        <f t="shared" si="31"/>
        <v>7</v>
      </c>
      <c r="T647" s="10">
        <f t="shared" si="32"/>
        <v>7</v>
      </c>
      <c r="U647" s="14" t="s">
        <v>33</v>
      </c>
      <c r="V647" s="50"/>
      <c r="W647" s="14"/>
      <c r="X647" s="14" t="s">
        <v>3602</v>
      </c>
      <c r="Y647" s="15"/>
      <c r="Z647" s="187" t="s">
        <v>4130</v>
      </c>
      <c r="AA647" s="187" t="s">
        <v>4169</v>
      </c>
      <c r="AB647" s="187" t="s">
        <v>3698</v>
      </c>
      <c r="AC647" s="15"/>
    </row>
    <row r="648" spans="1:29" x14ac:dyDescent="0.2">
      <c r="A648" s="197" t="s">
        <v>4448</v>
      </c>
      <c r="B648" s="15">
        <v>751</v>
      </c>
      <c r="C648" s="15">
        <v>765</v>
      </c>
      <c r="D648" s="15">
        <v>886</v>
      </c>
      <c r="E648" s="15" t="s">
        <v>3635</v>
      </c>
      <c r="F648" s="189" t="s">
        <v>3636</v>
      </c>
      <c r="G648" s="15" t="s">
        <v>3636</v>
      </c>
      <c r="I648" s="10" t="s">
        <v>26</v>
      </c>
      <c r="J648" s="10" t="s">
        <v>26</v>
      </c>
      <c r="K648" s="10" t="s">
        <v>3637</v>
      </c>
      <c r="L648" s="10" t="s">
        <v>26</v>
      </c>
      <c r="M648" s="10" t="s">
        <v>26</v>
      </c>
      <c r="N648" s="10" t="s">
        <v>26</v>
      </c>
      <c r="O648" s="10" t="s">
        <v>26</v>
      </c>
      <c r="P648" s="10" t="s">
        <v>26</v>
      </c>
      <c r="Q648" s="10" t="s">
        <v>26</v>
      </c>
      <c r="R648" s="10">
        <f t="shared" si="30"/>
        <v>0</v>
      </c>
      <c r="S648" s="10">
        <f t="shared" si="31"/>
        <v>1</v>
      </c>
      <c r="T648" s="10">
        <f t="shared" si="32"/>
        <v>1</v>
      </c>
      <c r="U648" s="14" t="s">
        <v>33</v>
      </c>
      <c r="V648" s="50"/>
      <c r="W648" s="14"/>
      <c r="X648" s="14" t="s">
        <v>3602</v>
      </c>
      <c r="Y648" s="15"/>
      <c r="Z648" s="187" t="s">
        <v>4130</v>
      </c>
      <c r="AA648" s="187" t="s">
        <v>4169</v>
      </c>
      <c r="AB648" s="187" t="s">
        <v>3698</v>
      </c>
      <c r="AC648" s="15"/>
    </row>
    <row r="649" spans="1:29" x14ac:dyDescent="0.2">
      <c r="A649" s="197" t="s">
        <v>4448</v>
      </c>
      <c r="B649" s="15">
        <v>752</v>
      </c>
      <c r="C649" s="15">
        <v>752</v>
      </c>
      <c r="D649" s="15">
        <v>873</v>
      </c>
      <c r="E649" s="15" t="s">
        <v>3638</v>
      </c>
      <c r="F649" s="189" t="s">
        <v>3639</v>
      </c>
      <c r="G649" s="15" t="s">
        <v>3639</v>
      </c>
      <c r="I649" s="10" t="s">
        <v>3640</v>
      </c>
      <c r="J649" s="10" t="s">
        <v>26</v>
      </c>
      <c r="K649" s="10" t="s">
        <v>3641</v>
      </c>
      <c r="L649" s="10" t="s">
        <v>26</v>
      </c>
      <c r="M649" s="10" t="s">
        <v>26</v>
      </c>
      <c r="N649" s="10" t="s">
        <v>26</v>
      </c>
      <c r="O649" s="10" t="s">
        <v>26</v>
      </c>
      <c r="P649" s="10" t="s">
        <v>26</v>
      </c>
      <c r="Q649" s="10" t="s">
        <v>26</v>
      </c>
      <c r="R649" s="10">
        <f t="shared" si="30"/>
        <v>1</v>
      </c>
      <c r="S649" s="10">
        <f t="shared" si="31"/>
        <v>1</v>
      </c>
      <c r="T649" s="10">
        <f t="shared" si="32"/>
        <v>2</v>
      </c>
      <c r="U649" s="14" t="s">
        <v>33</v>
      </c>
      <c r="V649" s="50"/>
      <c r="W649" s="14"/>
      <c r="X649" s="14" t="s">
        <v>3602</v>
      </c>
      <c r="Y649" s="15"/>
      <c r="Z649" s="187" t="s">
        <v>4130</v>
      </c>
      <c r="AA649" s="187" t="s">
        <v>4169</v>
      </c>
      <c r="AB649" s="187" t="s">
        <v>3698</v>
      </c>
      <c r="AC649" s="15"/>
    </row>
    <row r="650" spans="1:29" x14ac:dyDescent="0.2">
      <c r="A650" s="197" t="s">
        <v>4448</v>
      </c>
      <c r="B650" s="15">
        <v>753</v>
      </c>
      <c r="C650" s="15">
        <v>778</v>
      </c>
      <c r="D650" s="15">
        <v>902</v>
      </c>
      <c r="E650" s="15" t="s">
        <v>3642</v>
      </c>
      <c r="F650" s="189" t="s">
        <v>3643</v>
      </c>
      <c r="G650" s="21" t="s">
        <v>3643</v>
      </c>
      <c r="I650" s="10" t="s">
        <v>3644</v>
      </c>
      <c r="J650" s="10" t="s">
        <v>26</v>
      </c>
      <c r="K650" s="10" t="s">
        <v>3645</v>
      </c>
      <c r="L650" s="10" t="s">
        <v>26</v>
      </c>
      <c r="M650" s="10" t="s">
        <v>3646</v>
      </c>
      <c r="N650" s="10" t="s">
        <v>26</v>
      </c>
      <c r="O650" s="10" t="s">
        <v>26</v>
      </c>
      <c r="P650" s="10" t="s">
        <v>26</v>
      </c>
      <c r="Q650" s="10" t="s">
        <v>26</v>
      </c>
      <c r="R650" s="10">
        <f t="shared" si="30"/>
        <v>1</v>
      </c>
      <c r="S650" s="10">
        <f t="shared" si="31"/>
        <v>2</v>
      </c>
      <c r="T650" s="10">
        <f t="shared" si="32"/>
        <v>3</v>
      </c>
      <c r="U650" s="14" t="s">
        <v>33</v>
      </c>
      <c r="V650" s="50" t="s">
        <v>3647</v>
      </c>
      <c r="W650" s="14"/>
      <c r="X650" s="14" t="s">
        <v>3602</v>
      </c>
      <c r="Y650" s="15"/>
      <c r="Z650" s="187" t="s">
        <v>4130</v>
      </c>
      <c r="AA650" s="187" t="s">
        <v>4169</v>
      </c>
      <c r="AB650" s="187" t="s">
        <v>3698</v>
      </c>
      <c r="AC650" s="15"/>
    </row>
    <row r="651" spans="1:29" x14ac:dyDescent="0.2">
      <c r="A651" s="197" t="s">
        <v>4448</v>
      </c>
      <c r="B651" s="15">
        <v>754</v>
      </c>
      <c r="C651" s="15">
        <v>777</v>
      </c>
      <c r="D651" s="15">
        <v>901</v>
      </c>
      <c r="E651" s="15" t="s">
        <v>3648</v>
      </c>
      <c r="F651" s="189" t="s">
        <v>3649</v>
      </c>
      <c r="G651" s="21" t="s">
        <v>3649</v>
      </c>
      <c r="I651" s="10" t="s">
        <v>3650</v>
      </c>
      <c r="J651" s="10" t="s">
        <v>26</v>
      </c>
      <c r="K651" s="10" t="s">
        <v>3651</v>
      </c>
      <c r="L651" s="10" t="s">
        <v>26</v>
      </c>
      <c r="M651" s="10" t="s">
        <v>3652</v>
      </c>
      <c r="N651" s="10" t="s">
        <v>26</v>
      </c>
      <c r="O651" s="10" t="s">
        <v>26</v>
      </c>
      <c r="P651" s="10" t="s">
        <v>26</v>
      </c>
      <c r="Q651" s="10" t="s">
        <v>26</v>
      </c>
      <c r="R651" s="10">
        <f t="shared" si="30"/>
        <v>1</v>
      </c>
      <c r="S651" s="10">
        <f t="shared" si="31"/>
        <v>2</v>
      </c>
      <c r="T651" s="10">
        <f t="shared" si="32"/>
        <v>3</v>
      </c>
      <c r="U651" s="14" t="s">
        <v>33</v>
      </c>
      <c r="V651" s="50" t="s">
        <v>3647</v>
      </c>
      <c r="W651" s="14"/>
      <c r="X651" s="14" t="s">
        <v>3602</v>
      </c>
      <c r="Y651" s="15"/>
      <c r="Z651" s="187" t="s">
        <v>4130</v>
      </c>
      <c r="AA651" s="187" t="s">
        <v>4169</v>
      </c>
      <c r="AB651" s="187" t="s">
        <v>3698</v>
      </c>
      <c r="AC651" s="15"/>
    </row>
    <row r="652" spans="1:29" ht="60" x14ac:dyDescent="0.2">
      <c r="A652" s="197" t="s">
        <v>4300</v>
      </c>
      <c r="B652" s="15">
        <v>755</v>
      </c>
      <c r="C652" s="15">
        <v>726</v>
      </c>
      <c r="D652" s="15">
        <v>840</v>
      </c>
      <c r="E652" s="15" t="s">
        <v>3653</v>
      </c>
      <c r="F652" s="189" t="s">
        <v>3654</v>
      </c>
      <c r="G652" s="15" t="s">
        <v>3654</v>
      </c>
      <c r="I652" s="10" t="s">
        <v>32</v>
      </c>
      <c r="J652" s="10" t="s">
        <v>32</v>
      </c>
      <c r="K652" s="10" t="s">
        <v>32</v>
      </c>
      <c r="L652" s="10" t="s">
        <v>26</v>
      </c>
      <c r="M652" s="10" t="s">
        <v>26</v>
      </c>
      <c r="N652" s="10" t="s">
        <v>26</v>
      </c>
      <c r="O652" s="10" t="s">
        <v>26</v>
      </c>
      <c r="P652" s="10" t="s">
        <v>26</v>
      </c>
      <c r="Q652" s="10" t="s">
        <v>26</v>
      </c>
      <c r="R652" s="10">
        <f t="shared" si="30"/>
        <v>2</v>
      </c>
      <c r="S652" s="10">
        <f t="shared" si="31"/>
        <v>1</v>
      </c>
      <c r="T652" s="10">
        <f t="shared" si="32"/>
        <v>3</v>
      </c>
      <c r="U652" s="14" t="s">
        <v>33</v>
      </c>
      <c r="V652" s="50" t="s">
        <v>3655</v>
      </c>
      <c r="W652" s="14"/>
      <c r="X652" s="14" t="s">
        <v>3602</v>
      </c>
      <c r="Y652" s="15"/>
      <c r="Z652" s="187" t="s">
        <v>4130</v>
      </c>
      <c r="AA652" s="187" t="s">
        <v>4169</v>
      </c>
      <c r="AB652" s="187" t="s">
        <v>3698</v>
      </c>
      <c r="AC652" s="15"/>
    </row>
    <row r="653" spans="1:29" ht="60" x14ac:dyDescent="0.2">
      <c r="A653" s="197" t="s">
        <v>4448</v>
      </c>
      <c r="B653" s="15">
        <v>756</v>
      </c>
      <c r="C653" s="15">
        <v>776</v>
      </c>
      <c r="D653" s="15">
        <v>900</v>
      </c>
      <c r="E653" s="15" t="s">
        <v>3656</v>
      </c>
      <c r="F653" s="189" t="s">
        <v>3656</v>
      </c>
      <c r="G653" s="184" t="s">
        <v>3654</v>
      </c>
      <c r="I653" s="10" t="s">
        <v>3657</v>
      </c>
      <c r="J653" s="10" t="s">
        <v>82</v>
      </c>
      <c r="K653" s="10" t="s">
        <v>3658</v>
      </c>
      <c r="L653" s="10" t="s">
        <v>26</v>
      </c>
      <c r="M653" s="10" t="s">
        <v>3659</v>
      </c>
      <c r="N653" s="10" t="s">
        <v>3660</v>
      </c>
      <c r="O653" s="10" t="s">
        <v>82</v>
      </c>
      <c r="P653" s="10" t="s">
        <v>3661</v>
      </c>
      <c r="Q653" s="10" t="s">
        <v>3662</v>
      </c>
      <c r="R653" s="10">
        <f t="shared" si="30"/>
        <v>2</v>
      </c>
      <c r="S653" s="10">
        <f t="shared" si="31"/>
        <v>6</v>
      </c>
      <c r="T653" s="10">
        <f t="shared" si="32"/>
        <v>8</v>
      </c>
      <c r="U653" s="14" t="s">
        <v>33</v>
      </c>
      <c r="V653" s="50" t="s">
        <v>3655</v>
      </c>
      <c r="W653" s="14"/>
      <c r="X653" s="14" t="s">
        <v>3602</v>
      </c>
      <c r="Y653" s="15"/>
      <c r="Z653" s="187" t="s">
        <v>4130</v>
      </c>
      <c r="AA653" s="187" t="s">
        <v>4169</v>
      </c>
      <c r="AB653" s="187" t="s">
        <v>3698</v>
      </c>
      <c r="AC653" s="15"/>
    </row>
    <row r="654" spans="1:29" x14ac:dyDescent="0.2">
      <c r="A654" s="197" t="s">
        <v>4448</v>
      </c>
      <c r="B654" s="15">
        <v>757</v>
      </c>
      <c r="C654" s="15">
        <v>774</v>
      </c>
      <c r="D654" s="15">
        <v>898</v>
      </c>
      <c r="E654" s="15" t="s">
        <v>3663</v>
      </c>
      <c r="F654" s="189" t="s">
        <v>3664</v>
      </c>
      <c r="G654" s="15" t="s">
        <v>3664</v>
      </c>
      <c r="I654" s="10" t="s">
        <v>3665</v>
      </c>
      <c r="J654" s="10" t="s">
        <v>26</v>
      </c>
      <c r="K654" s="10" t="s">
        <v>3666</v>
      </c>
      <c r="L654" s="10" t="s">
        <v>26</v>
      </c>
      <c r="M654" s="10" t="s">
        <v>26</v>
      </c>
      <c r="N654" s="10" t="s">
        <v>26</v>
      </c>
      <c r="O654" s="10" t="s">
        <v>26</v>
      </c>
      <c r="P654" s="10" t="s">
        <v>26</v>
      </c>
      <c r="Q654" s="10" t="s">
        <v>26</v>
      </c>
      <c r="R654" s="10">
        <f t="shared" si="30"/>
        <v>1</v>
      </c>
      <c r="S654" s="10">
        <f t="shared" si="31"/>
        <v>1</v>
      </c>
      <c r="T654" s="10">
        <f t="shared" si="32"/>
        <v>2</v>
      </c>
      <c r="U654" s="15"/>
      <c r="W654" s="14"/>
      <c r="X654" s="14" t="s">
        <v>3602</v>
      </c>
      <c r="Y654" s="15"/>
      <c r="Z654" s="187" t="s">
        <v>4130</v>
      </c>
      <c r="AA654" s="187" t="s">
        <v>4169</v>
      </c>
      <c r="AB654" s="187" t="s">
        <v>3698</v>
      </c>
      <c r="AC654" s="15"/>
    </row>
    <row r="655" spans="1:29" x14ac:dyDescent="0.2">
      <c r="A655" s="197" t="s">
        <v>4448</v>
      </c>
      <c r="B655" s="15">
        <v>758</v>
      </c>
      <c r="C655" s="15">
        <v>758</v>
      </c>
      <c r="D655" s="15">
        <v>879</v>
      </c>
      <c r="E655" s="15" t="s">
        <v>3667</v>
      </c>
      <c r="F655" s="189" t="s">
        <v>3668</v>
      </c>
      <c r="G655" s="15" t="s">
        <v>3668</v>
      </c>
      <c r="I655" s="10" t="s">
        <v>3669</v>
      </c>
      <c r="J655" s="10" t="s">
        <v>26</v>
      </c>
      <c r="K655" s="10" t="s">
        <v>3670</v>
      </c>
      <c r="L655" s="10" t="s">
        <v>26</v>
      </c>
      <c r="M655" s="10" t="s">
        <v>3671</v>
      </c>
      <c r="N655" s="10" t="s">
        <v>26</v>
      </c>
      <c r="O655" s="10" t="s">
        <v>26</v>
      </c>
      <c r="P655" s="10" t="s">
        <v>26</v>
      </c>
      <c r="Q655" s="10" t="s">
        <v>26</v>
      </c>
      <c r="R655" s="10">
        <f t="shared" si="30"/>
        <v>1</v>
      </c>
      <c r="S655" s="10">
        <f t="shared" si="31"/>
        <v>2</v>
      </c>
      <c r="T655" s="10">
        <f t="shared" si="32"/>
        <v>3</v>
      </c>
      <c r="U655" s="15"/>
      <c r="V655" s="50"/>
      <c r="W655" s="14"/>
      <c r="X655" s="14" t="s">
        <v>3602</v>
      </c>
      <c r="Y655" s="15"/>
      <c r="Z655" s="187" t="s">
        <v>4130</v>
      </c>
      <c r="AA655" s="187" t="s">
        <v>4169</v>
      </c>
      <c r="AB655" s="187" t="s">
        <v>3698</v>
      </c>
      <c r="AC655" s="15"/>
    </row>
    <row r="656" spans="1:29" x14ac:dyDescent="0.2">
      <c r="A656" s="197" t="s">
        <v>4448</v>
      </c>
      <c r="B656" s="15">
        <v>759</v>
      </c>
      <c r="C656" s="15">
        <v>759</v>
      </c>
      <c r="D656" s="15">
        <v>880</v>
      </c>
      <c r="E656" s="15" t="s">
        <v>3672</v>
      </c>
      <c r="F656" s="189" t="s">
        <v>3673</v>
      </c>
      <c r="G656" s="15" t="s">
        <v>3673</v>
      </c>
      <c r="I656" s="10" t="s">
        <v>3674</v>
      </c>
      <c r="J656" s="10" t="s">
        <v>26</v>
      </c>
      <c r="K656" s="10" t="s">
        <v>3675</v>
      </c>
      <c r="L656" s="10" t="s">
        <v>26</v>
      </c>
      <c r="M656" s="10" t="s">
        <v>3676</v>
      </c>
      <c r="N656" s="10" t="s">
        <v>26</v>
      </c>
      <c r="O656" s="10" t="s">
        <v>26</v>
      </c>
      <c r="P656" s="10" t="s">
        <v>26</v>
      </c>
      <c r="Q656" s="10" t="s">
        <v>26</v>
      </c>
      <c r="R656" s="10">
        <f t="shared" si="30"/>
        <v>1</v>
      </c>
      <c r="S656" s="10">
        <f t="shared" si="31"/>
        <v>2</v>
      </c>
      <c r="T656" s="10">
        <f t="shared" si="32"/>
        <v>3</v>
      </c>
      <c r="U656" s="15"/>
      <c r="V656" s="50"/>
      <c r="W656" s="14"/>
      <c r="X656" s="14" t="s">
        <v>3602</v>
      </c>
      <c r="Y656" s="15"/>
      <c r="Z656" s="187" t="s">
        <v>4130</v>
      </c>
      <c r="AA656" s="187" t="s">
        <v>4169</v>
      </c>
      <c r="AB656" s="187" t="s">
        <v>3698</v>
      </c>
      <c r="AC656" s="15"/>
    </row>
    <row r="657" spans="1:29" x14ac:dyDescent="0.2">
      <c r="A657" s="197" t="s">
        <v>4448</v>
      </c>
      <c r="B657" s="15">
        <v>760</v>
      </c>
      <c r="C657" s="15">
        <v>761</v>
      </c>
      <c r="D657" s="15">
        <v>882</v>
      </c>
      <c r="E657" s="15" t="s">
        <v>3677</v>
      </c>
      <c r="F657" s="189" t="s">
        <v>3678</v>
      </c>
      <c r="G657" s="15" t="s">
        <v>3678</v>
      </c>
      <c r="I657" s="10" t="s">
        <v>3679</v>
      </c>
      <c r="J657" s="10" t="s">
        <v>26</v>
      </c>
      <c r="K657" s="10" t="s">
        <v>3680</v>
      </c>
      <c r="L657" s="10" t="s">
        <v>26</v>
      </c>
      <c r="M657" s="10" t="s">
        <v>3681</v>
      </c>
      <c r="N657" s="10" t="s">
        <v>26</v>
      </c>
      <c r="O657" s="10" t="s">
        <v>26</v>
      </c>
      <c r="P657" s="10" t="s">
        <v>26</v>
      </c>
      <c r="Q657" s="10" t="s">
        <v>26</v>
      </c>
      <c r="R657" s="10">
        <f t="shared" si="30"/>
        <v>1</v>
      </c>
      <c r="S657" s="10">
        <f t="shared" si="31"/>
        <v>2</v>
      </c>
      <c r="T657" s="10">
        <f t="shared" si="32"/>
        <v>3</v>
      </c>
      <c r="U657" s="15"/>
      <c r="V657" s="50"/>
      <c r="W657" s="14"/>
      <c r="X657" s="14" t="s">
        <v>3602</v>
      </c>
      <c r="Y657" s="15"/>
      <c r="Z657" s="187" t="s">
        <v>4130</v>
      </c>
      <c r="AA657" s="187" t="s">
        <v>4169</v>
      </c>
      <c r="AB657" s="187" t="s">
        <v>3698</v>
      </c>
      <c r="AC657" s="15"/>
    </row>
    <row r="658" spans="1:29" x14ac:dyDescent="0.2">
      <c r="A658" s="197" t="s">
        <v>4448</v>
      </c>
      <c r="B658" s="15">
        <v>762</v>
      </c>
      <c r="C658" s="15">
        <v>769</v>
      </c>
      <c r="D658" s="15">
        <v>890</v>
      </c>
      <c r="E658" s="15" t="s">
        <v>3682</v>
      </c>
      <c r="F658" s="189" t="s">
        <v>3683</v>
      </c>
      <c r="G658" s="15" t="s">
        <v>3683</v>
      </c>
      <c r="I658" s="10" t="s">
        <v>3684</v>
      </c>
      <c r="J658" s="10" t="s">
        <v>26</v>
      </c>
      <c r="K658" s="10" t="s">
        <v>3685</v>
      </c>
      <c r="L658" s="10" t="s">
        <v>26</v>
      </c>
      <c r="M658" s="10" t="s">
        <v>3686</v>
      </c>
      <c r="N658" s="10" t="s">
        <v>26</v>
      </c>
      <c r="O658" s="10" t="s">
        <v>26</v>
      </c>
      <c r="P658" s="10" t="s">
        <v>26</v>
      </c>
      <c r="Q658" s="10" t="s">
        <v>26</v>
      </c>
      <c r="R658" s="10">
        <f t="shared" si="30"/>
        <v>1</v>
      </c>
      <c r="S658" s="10">
        <f t="shared" si="31"/>
        <v>2</v>
      </c>
      <c r="T658" s="10">
        <f t="shared" si="32"/>
        <v>3</v>
      </c>
      <c r="U658" s="15"/>
      <c r="V658" s="50"/>
      <c r="W658" s="14"/>
      <c r="X658" s="14" t="s">
        <v>3602</v>
      </c>
      <c r="Y658" s="15"/>
      <c r="Z658" s="187" t="s">
        <v>4130</v>
      </c>
      <c r="AA658" s="187" t="s">
        <v>4169</v>
      </c>
      <c r="AB658" s="187" t="s">
        <v>3698</v>
      </c>
      <c r="AC658" s="15"/>
    </row>
    <row r="659" spans="1:29" ht="36" x14ac:dyDescent="0.2">
      <c r="A659" s="197" t="s">
        <v>4448</v>
      </c>
      <c r="B659" s="15">
        <v>763</v>
      </c>
      <c r="C659" s="15">
        <v>755</v>
      </c>
      <c r="D659" s="15">
        <v>876</v>
      </c>
      <c r="E659" s="15" t="s">
        <v>3687</v>
      </c>
      <c r="F659" s="189" t="s">
        <v>3687</v>
      </c>
      <c r="G659" s="38" t="s">
        <v>3688</v>
      </c>
      <c r="I659" s="10" t="s">
        <v>3689</v>
      </c>
      <c r="J659" s="10" t="s">
        <v>26</v>
      </c>
      <c r="K659" s="10" t="s">
        <v>3690</v>
      </c>
      <c r="L659" s="10" t="s">
        <v>3691</v>
      </c>
      <c r="M659" s="10" t="s">
        <v>3692</v>
      </c>
      <c r="N659" s="10" t="s">
        <v>3693</v>
      </c>
      <c r="O659" s="10" t="s">
        <v>26</v>
      </c>
      <c r="P659" s="10" t="s">
        <v>3694</v>
      </c>
      <c r="Q659" s="10" t="s">
        <v>3695</v>
      </c>
      <c r="R659" s="10">
        <f t="shared" si="30"/>
        <v>1</v>
      </c>
      <c r="S659" s="10">
        <f t="shared" si="31"/>
        <v>6</v>
      </c>
      <c r="T659" s="10">
        <f t="shared" si="32"/>
        <v>7</v>
      </c>
      <c r="U659" s="14" t="s">
        <v>3696</v>
      </c>
      <c r="V659" s="50" t="s">
        <v>3697</v>
      </c>
      <c r="W659" s="14" t="s">
        <v>3698</v>
      </c>
      <c r="X659" s="14" t="s">
        <v>3602</v>
      </c>
      <c r="Y659" s="15"/>
      <c r="Z659" s="187" t="s">
        <v>4130</v>
      </c>
      <c r="AA659" s="187" t="s">
        <v>4169</v>
      </c>
      <c r="AB659" s="187" t="s">
        <v>3698</v>
      </c>
      <c r="AC659" s="15"/>
    </row>
    <row r="660" spans="1:29" x14ac:dyDescent="0.2">
      <c r="A660" s="197" t="s">
        <v>4448</v>
      </c>
      <c r="B660" s="15">
        <v>764</v>
      </c>
      <c r="C660" s="15">
        <v>770</v>
      </c>
      <c r="D660" s="15">
        <v>891</v>
      </c>
      <c r="E660" s="15" t="s">
        <v>3699</v>
      </c>
      <c r="F660" s="189" t="s">
        <v>3700</v>
      </c>
      <c r="G660" s="15" t="s">
        <v>3700</v>
      </c>
      <c r="I660" s="10" t="s">
        <v>3701</v>
      </c>
      <c r="J660" s="10" t="s">
        <v>26</v>
      </c>
      <c r="K660" s="10" t="s">
        <v>3702</v>
      </c>
      <c r="L660" s="10" t="s">
        <v>26</v>
      </c>
      <c r="M660" s="10" t="s">
        <v>3703</v>
      </c>
      <c r="N660" s="10" t="s">
        <v>26</v>
      </c>
      <c r="O660" s="10" t="s">
        <v>26</v>
      </c>
      <c r="P660" s="10" t="s">
        <v>26</v>
      </c>
      <c r="Q660" s="10" t="s">
        <v>26</v>
      </c>
      <c r="R660" s="10">
        <f t="shared" si="30"/>
        <v>1</v>
      </c>
      <c r="S660" s="10">
        <f t="shared" si="31"/>
        <v>2</v>
      </c>
      <c r="T660" s="10">
        <f t="shared" si="32"/>
        <v>3</v>
      </c>
      <c r="U660" s="15"/>
      <c r="V660" s="50"/>
      <c r="W660" s="14"/>
      <c r="X660" s="14" t="s">
        <v>3602</v>
      </c>
      <c r="Y660" s="15"/>
      <c r="Z660" s="187" t="s">
        <v>4130</v>
      </c>
      <c r="AA660" s="187" t="s">
        <v>4169</v>
      </c>
      <c r="AB660" s="187" t="s">
        <v>3698</v>
      </c>
      <c r="AC660" s="15"/>
    </row>
    <row r="661" spans="1:29" x14ac:dyDescent="0.2">
      <c r="A661" s="197" t="s">
        <v>4448</v>
      </c>
      <c r="B661" s="15">
        <v>765</v>
      </c>
      <c r="C661" s="15">
        <v>771</v>
      </c>
      <c r="D661" s="15">
        <v>892</v>
      </c>
      <c r="E661" s="15" t="s">
        <v>3704</v>
      </c>
      <c r="F661" s="189" t="s">
        <v>3705</v>
      </c>
      <c r="G661" s="15" t="s">
        <v>3705</v>
      </c>
      <c r="I661" s="10" t="s">
        <v>3706</v>
      </c>
      <c r="J661" s="10" t="s">
        <v>26</v>
      </c>
      <c r="K661" s="10" t="s">
        <v>3707</v>
      </c>
      <c r="L661" s="10" t="s">
        <v>26</v>
      </c>
      <c r="M661" s="10" t="s">
        <v>26</v>
      </c>
      <c r="N661" s="10" t="s">
        <v>26</v>
      </c>
      <c r="O661" s="10" t="s">
        <v>26</v>
      </c>
      <c r="P661" s="10" t="s">
        <v>26</v>
      </c>
      <c r="Q661" s="10" t="s">
        <v>26</v>
      </c>
      <c r="R661" s="10">
        <f t="shared" si="30"/>
        <v>1</v>
      </c>
      <c r="S661" s="10">
        <f t="shared" si="31"/>
        <v>1</v>
      </c>
      <c r="T661" s="10">
        <f t="shared" si="32"/>
        <v>2</v>
      </c>
      <c r="U661" s="15"/>
      <c r="V661" s="50"/>
      <c r="W661" s="14"/>
      <c r="X661" s="14" t="s">
        <v>3602</v>
      </c>
      <c r="Y661" s="15"/>
      <c r="Z661" s="187" t="s">
        <v>4130</v>
      </c>
      <c r="AA661" s="187" t="s">
        <v>4169</v>
      </c>
      <c r="AB661" s="187" t="s">
        <v>3698</v>
      </c>
      <c r="AC661" s="15"/>
    </row>
    <row r="662" spans="1:29" x14ac:dyDescent="0.2">
      <c r="A662" s="197" t="s">
        <v>4448</v>
      </c>
      <c r="B662" s="15">
        <v>766</v>
      </c>
      <c r="C662" s="15">
        <v>754</v>
      </c>
      <c r="D662" s="15">
        <v>875</v>
      </c>
      <c r="E662" s="15" t="s">
        <v>3708</v>
      </c>
      <c r="F662" s="189" t="s">
        <v>3708</v>
      </c>
      <c r="G662" s="21" t="s">
        <v>3709</v>
      </c>
      <c r="I662" s="10" t="s">
        <v>82</v>
      </c>
      <c r="J662" s="10" t="s">
        <v>82</v>
      </c>
      <c r="K662" s="10" t="s">
        <v>82</v>
      </c>
      <c r="L662" s="10" t="s">
        <v>82</v>
      </c>
      <c r="M662" s="10" t="s">
        <v>26</v>
      </c>
      <c r="N662" s="10" t="s">
        <v>26</v>
      </c>
      <c r="O662" s="10" t="s">
        <v>26</v>
      </c>
      <c r="P662" s="10" t="s">
        <v>82</v>
      </c>
      <c r="Q662" s="10" t="s">
        <v>82</v>
      </c>
      <c r="R662" s="10">
        <f t="shared" si="30"/>
        <v>2</v>
      </c>
      <c r="S662" s="10">
        <f t="shared" si="31"/>
        <v>4</v>
      </c>
      <c r="T662" s="10">
        <f t="shared" si="32"/>
        <v>6</v>
      </c>
      <c r="U662" s="14" t="s">
        <v>3696</v>
      </c>
      <c r="V662" s="50"/>
      <c r="W662" s="14" t="s">
        <v>3698</v>
      </c>
      <c r="X662" s="14" t="s">
        <v>3602</v>
      </c>
      <c r="Y662" s="15"/>
      <c r="Z662" s="187" t="s">
        <v>4130</v>
      </c>
      <c r="AA662" s="187" t="s">
        <v>4169</v>
      </c>
      <c r="AB662" s="187" t="s">
        <v>3698</v>
      </c>
      <c r="AC662" s="15"/>
    </row>
    <row r="663" spans="1:29" x14ac:dyDescent="0.2">
      <c r="A663" s="197" t="s">
        <v>4448</v>
      </c>
      <c r="B663" s="15">
        <v>768</v>
      </c>
      <c r="C663" s="15">
        <v>775</v>
      </c>
      <c r="D663" s="15">
        <v>899</v>
      </c>
      <c r="E663" s="15" t="s">
        <v>3710</v>
      </c>
      <c r="F663" s="189" t="s">
        <v>3711</v>
      </c>
      <c r="G663" s="15" t="s">
        <v>3711</v>
      </c>
      <c r="I663" s="10" t="s">
        <v>3712</v>
      </c>
      <c r="J663" s="10" t="s">
        <v>26</v>
      </c>
      <c r="K663" s="10" t="s">
        <v>3713</v>
      </c>
      <c r="L663" s="10" t="s">
        <v>26</v>
      </c>
      <c r="M663" s="10" t="s">
        <v>3714</v>
      </c>
      <c r="N663" s="10" t="s">
        <v>26</v>
      </c>
      <c r="O663" s="10" t="s">
        <v>26</v>
      </c>
      <c r="P663" s="10" t="s">
        <v>26</v>
      </c>
      <c r="Q663" s="10" t="s">
        <v>26</v>
      </c>
      <c r="R663" s="10">
        <f t="shared" si="30"/>
        <v>1</v>
      </c>
      <c r="S663" s="10">
        <f t="shared" si="31"/>
        <v>2</v>
      </c>
      <c r="T663" s="10">
        <f t="shared" si="32"/>
        <v>3</v>
      </c>
      <c r="U663" s="15"/>
      <c r="V663" s="50"/>
      <c r="W663" s="14"/>
      <c r="X663" s="14" t="s">
        <v>3602</v>
      </c>
      <c r="Y663" s="15"/>
      <c r="Z663" s="187" t="s">
        <v>4130</v>
      </c>
      <c r="AA663" s="187" t="s">
        <v>4169</v>
      </c>
      <c r="AB663" s="187" t="s">
        <v>3698</v>
      </c>
      <c r="AC663" s="15"/>
    </row>
    <row r="664" spans="1:29" x14ac:dyDescent="0.2">
      <c r="A664" s="197" t="s">
        <v>4448</v>
      </c>
      <c r="B664" s="15">
        <v>769</v>
      </c>
      <c r="C664" s="15">
        <v>762</v>
      </c>
      <c r="D664" s="15">
        <v>883</v>
      </c>
      <c r="E664" s="15" t="s">
        <v>3715</v>
      </c>
      <c r="F664" s="189" t="s">
        <v>4221</v>
      </c>
      <c r="G664" s="21" t="s">
        <v>3716</v>
      </c>
      <c r="I664" s="10" t="s">
        <v>26</v>
      </c>
      <c r="J664" s="10" t="s">
        <v>26</v>
      </c>
      <c r="K664" s="10" t="s">
        <v>3718</v>
      </c>
      <c r="L664" s="10" t="s">
        <v>26</v>
      </c>
      <c r="M664" s="10" t="s">
        <v>3719</v>
      </c>
      <c r="N664" s="10" t="s">
        <v>26</v>
      </c>
      <c r="O664" s="10" t="s">
        <v>26</v>
      </c>
      <c r="P664" s="10" t="s">
        <v>26</v>
      </c>
      <c r="Q664" s="10" t="s">
        <v>26</v>
      </c>
      <c r="R664" s="10">
        <f t="shared" si="30"/>
        <v>0</v>
      </c>
      <c r="S664" s="10">
        <f t="shared" si="31"/>
        <v>2</v>
      </c>
      <c r="T664" s="10">
        <f t="shared" si="32"/>
        <v>2</v>
      </c>
      <c r="U664" s="14" t="s">
        <v>3696</v>
      </c>
      <c r="V664" s="50" t="s">
        <v>3720</v>
      </c>
      <c r="W664" s="14" t="s">
        <v>3698</v>
      </c>
      <c r="X664" s="14" t="s">
        <v>3602</v>
      </c>
      <c r="Y664" s="15"/>
      <c r="Z664" s="187" t="s">
        <v>4130</v>
      </c>
      <c r="AA664" s="187" t="s">
        <v>4169</v>
      </c>
      <c r="AB664" s="187" t="s">
        <v>3698</v>
      </c>
      <c r="AC664" s="15"/>
    </row>
    <row r="665" spans="1:29" x14ac:dyDescent="0.2">
      <c r="A665" s="197" t="s">
        <v>4448</v>
      </c>
      <c r="B665" s="15">
        <v>771</v>
      </c>
      <c r="C665" s="15">
        <v>773</v>
      </c>
      <c r="D665" s="15">
        <v>897</v>
      </c>
      <c r="E665" s="15" t="s">
        <v>3721</v>
      </c>
      <c r="F665" s="189" t="s">
        <v>3722</v>
      </c>
      <c r="G665" s="15" t="s">
        <v>3722</v>
      </c>
      <c r="I665" s="209" t="s">
        <v>3717</v>
      </c>
      <c r="J665" s="10" t="s">
        <v>26</v>
      </c>
      <c r="K665" s="10" t="s">
        <v>3723</v>
      </c>
      <c r="L665" s="10" t="s">
        <v>26</v>
      </c>
      <c r="M665" s="10" t="s">
        <v>3724</v>
      </c>
      <c r="N665" s="10" t="s">
        <v>26</v>
      </c>
      <c r="O665" s="10" t="s">
        <v>26</v>
      </c>
      <c r="P665" s="10" t="s">
        <v>26</v>
      </c>
      <c r="Q665" s="10" t="s">
        <v>26</v>
      </c>
      <c r="R665" s="10">
        <f t="shared" si="30"/>
        <v>1</v>
      </c>
      <c r="S665" s="10">
        <f t="shared" si="31"/>
        <v>2</v>
      </c>
      <c r="T665" s="10">
        <f t="shared" si="32"/>
        <v>3</v>
      </c>
      <c r="U665" s="15"/>
      <c r="V665" s="50"/>
      <c r="W665" s="38"/>
      <c r="X665" s="14" t="s">
        <v>3602</v>
      </c>
      <c r="Y665" s="15"/>
      <c r="Z665" s="187" t="s">
        <v>4130</v>
      </c>
      <c r="AA665" s="187" t="s">
        <v>4169</v>
      </c>
      <c r="AB665" s="187" t="s">
        <v>3698</v>
      </c>
      <c r="AC665" s="15"/>
    </row>
    <row r="666" spans="1:29" x14ac:dyDescent="0.2">
      <c r="A666" s="197" t="s">
        <v>4448</v>
      </c>
      <c r="B666" s="15">
        <v>772</v>
      </c>
      <c r="C666" s="15">
        <v>58</v>
      </c>
      <c r="D666" s="15">
        <v>124</v>
      </c>
      <c r="E666" s="15" t="s">
        <v>3725</v>
      </c>
      <c r="F666" s="189" t="s">
        <v>3726</v>
      </c>
      <c r="G666" s="15" t="s">
        <v>3726</v>
      </c>
      <c r="I666" s="10" t="s">
        <v>32</v>
      </c>
      <c r="J666" s="10" t="s">
        <v>32</v>
      </c>
      <c r="K666" s="10" t="s">
        <v>82</v>
      </c>
      <c r="L666" s="10" t="s">
        <v>82</v>
      </c>
      <c r="M666" s="10" t="s">
        <v>26</v>
      </c>
      <c r="N666" s="10" t="s">
        <v>26</v>
      </c>
      <c r="O666" s="10" t="s">
        <v>26</v>
      </c>
      <c r="P666" s="10" t="s">
        <v>82</v>
      </c>
      <c r="Q666" s="10" t="s">
        <v>82</v>
      </c>
      <c r="R666" s="10">
        <f t="shared" si="30"/>
        <v>2</v>
      </c>
      <c r="S666" s="10">
        <f t="shared" si="31"/>
        <v>4</v>
      </c>
      <c r="T666" s="10">
        <f t="shared" si="32"/>
        <v>6</v>
      </c>
      <c r="U666" s="15"/>
      <c r="V666" s="50"/>
      <c r="W666" s="14"/>
      <c r="X666" s="14" t="s">
        <v>3602</v>
      </c>
      <c r="Y666" s="15"/>
      <c r="Z666" s="187" t="s">
        <v>4130</v>
      </c>
      <c r="AA666" s="187" t="s">
        <v>4169</v>
      </c>
      <c r="AB666" s="187" t="s">
        <v>3698</v>
      </c>
      <c r="AC666" s="15"/>
    </row>
    <row r="667" spans="1:29" x14ac:dyDescent="0.2">
      <c r="A667" s="197" t="s">
        <v>4448</v>
      </c>
      <c r="B667" s="15">
        <v>773</v>
      </c>
      <c r="C667" s="15">
        <v>727</v>
      </c>
      <c r="D667" s="15">
        <v>841</v>
      </c>
      <c r="E667" s="15" t="s">
        <v>3727</v>
      </c>
      <c r="F667" s="189" t="s">
        <v>3728</v>
      </c>
      <c r="G667" s="15" t="s">
        <v>3728</v>
      </c>
      <c r="I667" s="10" t="s">
        <v>82</v>
      </c>
      <c r="J667" s="10" t="s">
        <v>26</v>
      </c>
      <c r="K667" s="10" t="s">
        <v>82</v>
      </c>
      <c r="L667" s="10" t="s">
        <v>26</v>
      </c>
      <c r="M667" s="10" t="s">
        <v>26</v>
      </c>
      <c r="N667" s="10" t="s">
        <v>26</v>
      </c>
      <c r="O667" s="10" t="s">
        <v>26</v>
      </c>
      <c r="P667" s="10" t="s">
        <v>26</v>
      </c>
      <c r="Q667" s="10" t="s">
        <v>26</v>
      </c>
      <c r="R667" s="10">
        <f t="shared" si="30"/>
        <v>1</v>
      </c>
      <c r="S667" s="10">
        <f t="shared" si="31"/>
        <v>1</v>
      </c>
      <c r="T667" s="10">
        <f t="shared" si="32"/>
        <v>2</v>
      </c>
      <c r="U667" s="15"/>
      <c r="V667" s="50"/>
      <c r="W667" s="14"/>
      <c r="X667" s="14" t="s">
        <v>3602</v>
      </c>
      <c r="Y667" s="15"/>
      <c r="Z667" s="187" t="s">
        <v>4130</v>
      </c>
      <c r="AA667" s="187" t="s">
        <v>4169</v>
      </c>
      <c r="AB667" s="187" t="s">
        <v>3698</v>
      </c>
      <c r="AC667" s="15"/>
    </row>
    <row r="668" spans="1:29" x14ac:dyDescent="0.2">
      <c r="A668" s="197" t="s">
        <v>4448</v>
      </c>
      <c r="B668" s="15">
        <v>774</v>
      </c>
      <c r="C668" s="15">
        <v>750</v>
      </c>
      <c r="D668" s="15">
        <v>871</v>
      </c>
      <c r="E668" s="15" t="s">
        <v>3729</v>
      </c>
      <c r="F668" s="189" t="s">
        <v>3729</v>
      </c>
      <c r="G668" s="15" t="s">
        <v>3729</v>
      </c>
      <c r="I668" s="25" t="s">
        <v>32</v>
      </c>
      <c r="J668" s="25" t="s">
        <v>32</v>
      </c>
      <c r="K668" s="10" t="s">
        <v>26</v>
      </c>
      <c r="L668" s="10" t="s">
        <v>26</v>
      </c>
      <c r="M668" s="10" t="s">
        <v>26</v>
      </c>
      <c r="N668" s="10" t="s">
        <v>26</v>
      </c>
      <c r="O668" s="10" t="s">
        <v>26</v>
      </c>
      <c r="P668" s="10" t="s">
        <v>26</v>
      </c>
      <c r="Q668" s="10" t="s">
        <v>26</v>
      </c>
      <c r="R668" s="10">
        <f t="shared" si="30"/>
        <v>2</v>
      </c>
      <c r="S668" s="10">
        <f t="shared" si="31"/>
        <v>0</v>
      </c>
      <c r="T668" s="10">
        <f t="shared" si="32"/>
        <v>2</v>
      </c>
      <c r="U668" s="15"/>
      <c r="V668" s="50"/>
      <c r="W668" s="14"/>
      <c r="X668" s="14" t="s">
        <v>3602</v>
      </c>
      <c r="Y668" s="15"/>
      <c r="Z668" s="187" t="s">
        <v>4130</v>
      </c>
      <c r="AA668" s="187" t="s">
        <v>4169</v>
      </c>
      <c r="AB668" s="187" t="s">
        <v>3698</v>
      </c>
      <c r="AC668" s="15"/>
    </row>
    <row r="669" spans="1:29" x14ac:dyDescent="0.2">
      <c r="A669" s="197" t="s">
        <v>4448</v>
      </c>
      <c r="B669" s="15">
        <v>775</v>
      </c>
      <c r="C669" s="15">
        <v>748</v>
      </c>
      <c r="D669" s="15">
        <v>869</v>
      </c>
      <c r="E669" s="15" t="s">
        <v>3730</v>
      </c>
      <c r="F669" s="189" t="s">
        <v>3731</v>
      </c>
      <c r="G669" s="15" t="s">
        <v>3731</v>
      </c>
      <c r="I669" s="10" t="s">
        <v>25</v>
      </c>
      <c r="J669" s="10" t="s">
        <v>25</v>
      </c>
      <c r="K669" s="10" t="s">
        <v>25</v>
      </c>
      <c r="L669" s="10" t="s">
        <v>26</v>
      </c>
      <c r="M669" s="10" t="s">
        <v>25</v>
      </c>
      <c r="N669" s="10" t="s">
        <v>26</v>
      </c>
      <c r="O669" s="10" t="s">
        <v>26</v>
      </c>
      <c r="P669" s="10" t="s">
        <v>26</v>
      </c>
      <c r="Q669" s="10" t="s">
        <v>25</v>
      </c>
      <c r="R669" s="10">
        <f t="shared" si="30"/>
        <v>2</v>
      </c>
      <c r="S669" s="10">
        <f t="shared" si="31"/>
        <v>3</v>
      </c>
      <c r="T669" s="10">
        <f t="shared" si="32"/>
        <v>5</v>
      </c>
      <c r="U669" s="15"/>
      <c r="V669" s="50"/>
      <c r="W669" s="14"/>
      <c r="X669" s="14" t="s">
        <v>3602</v>
      </c>
      <c r="Y669" s="15"/>
      <c r="Z669" s="187" t="s">
        <v>4130</v>
      </c>
      <c r="AA669" s="187" t="s">
        <v>4169</v>
      </c>
      <c r="AB669" s="187" t="s">
        <v>3698</v>
      </c>
      <c r="AC669" s="15"/>
    </row>
    <row r="670" spans="1:29" x14ac:dyDescent="0.2">
      <c r="A670" s="197" t="s">
        <v>4448</v>
      </c>
      <c r="B670" s="15">
        <v>776</v>
      </c>
      <c r="C670" s="15">
        <v>747</v>
      </c>
      <c r="D670" s="15">
        <v>868</v>
      </c>
      <c r="E670" s="15" t="s">
        <v>3732</v>
      </c>
      <c r="F670" s="189" t="s">
        <v>3733</v>
      </c>
      <c r="G670" s="15" t="s">
        <v>3733</v>
      </c>
      <c r="I670" s="10" t="s">
        <v>32</v>
      </c>
      <c r="J670" s="10" t="s">
        <v>32</v>
      </c>
      <c r="K670" s="10" t="s">
        <v>26</v>
      </c>
      <c r="L670" s="10" t="s">
        <v>26</v>
      </c>
      <c r="M670" s="10" t="s">
        <v>26</v>
      </c>
      <c r="N670" s="10" t="s">
        <v>26</v>
      </c>
      <c r="O670" s="10" t="s">
        <v>26</v>
      </c>
      <c r="P670" s="10" t="s">
        <v>26</v>
      </c>
      <c r="Q670" s="10" t="s">
        <v>26</v>
      </c>
      <c r="R670" s="10">
        <f t="shared" si="30"/>
        <v>2</v>
      </c>
      <c r="S670" s="10">
        <f t="shared" si="31"/>
        <v>0</v>
      </c>
      <c r="T670" s="10">
        <f t="shared" si="32"/>
        <v>2</v>
      </c>
      <c r="U670" s="15"/>
      <c r="V670" s="50"/>
      <c r="W670" s="14"/>
      <c r="X670" s="14" t="s">
        <v>3602</v>
      </c>
      <c r="Y670" s="15"/>
      <c r="Z670" s="187" t="s">
        <v>4130</v>
      </c>
      <c r="AA670" s="187" t="s">
        <v>4169</v>
      </c>
      <c r="AB670" s="187" t="s">
        <v>3698</v>
      </c>
      <c r="AC670" s="15"/>
    </row>
    <row r="671" spans="1:29" x14ac:dyDescent="0.2">
      <c r="A671" s="197" t="s">
        <v>4448</v>
      </c>
      <c r="B671" s="15">
        <v>777</v>
      </c>
      <c r="C671" s="15">
        <v>738</v>
      </c>
      <c r="D671" s="15">
        <v>856</v>
      </c>
      <c r="E671" s="15" t="s">
        <v>3734</v>
      </c>
      <c r="F671" s="189" t="s">
        <v>3735</v>
      </c>
      <c r="G671" s="15" t="s">
        <v>3735</v>
      </c>
      <c r="I671" s="10" t="s">
        <v>26</v>
      </c>
      <c r="J671" s="10" t="s">
        <v>32</v>
      </c>
      <c r="K671" s="10" t="s">
        <v>26</v>
      </c>
      <c r="L671" s="10" t="s">
        <v>26</v>
      </c>
      <c r="M671" s="10" t="s">
        <v>26</v>
      </c>
      <c r="N671" s="10" t="s">
        <v>26</v>
      </c>
      <c r="O671" s="10" t="s">
        <v>26</v>
      </c>
      <c r="P671" s="10" t="s">
        <v>26</v>
      </c>
      <c r="Q671" s="10" t="s">
        <v>26</v>
      </c>
      <c r="R671" s="10">
        <f t="shared" si="30"/>
        <v>1</v>
      </c>
      <c r="S671" s="10">
        <f t="shared" si="31"/>
        <v>0</v>
      </c>
      <c r="T671" s="10">
        <f t="shared" si="32"/>
        <v>1</v>
      </c>
      <c r="U671" s="15"/>
      <c r="V671" s="50"/>
      <c r="W671" s="14"/>
      <c r="X671" s="14" t="s">
        <v>3602</v>
      </c>
      <c r="Y671" s="15"/>
      <c r="Z671" s="187" t="s">
        <v>4130</v>
      </c>
      <c r="AA671" s="187" t="s">
        <v>4169</v>
      </c>
      <c r="AB671" s="187" t="s">
        <v>3698</v>
      </c>
      <c r="AC671" s="15"/>
    </row>
    <row r="672" spans="1:29" x14ac:dyDescent="0.2">
      <c r="A672" s="197" t="s">
        <v>4448</v>
      </c>
      <c r="B672" s="15">
        <v>778</v>
      </c>
      <c r="C672" s="15">
        <v>746</v>
      </c>
      <c r="D672" s="15">
        <v>867</v>
      </c>
      <c r="E672" s="15" t="s">
        <v>3736</v>
      </c>
      <c r="F672" s="189" t="s">
        <v>3737</v>
      </c>
      <c r="G672" s="15" t="s">
        <v>3737</v>
      </c>
      <c r="I672" s="10" t="s">
        <v>32</v>
      </c>
      <c r="J672" s="10" t="s">
        <v>32</v>
      </c>
      <c r="K672" s="10" t="s">
        <v>26</v>
      </c>
      <c r="L672" s="10" t="s">
        <v>26</v>
      </c>
      <c r="M672" s="10" t="s">
        <v>26</v>
      </c>
      <c r="N672" s="10" t="s">
        <v>32</v>
      </c>
      <c r="O672" s="10" t="s">
        <v>26</v>
      </c>
      <c r="P672" s="10" t="s">
        <v>26</v>
      </c>
      <c r="Q672" s="10" t="s">
        <v>26</v>
      </c>
      <c r="R672" s="10">
        <f t="shared" si="30"/>
        <v>2</v>
      </c>
      <c r="S672" s="10">
        <f t="shared" si="31"/>
        <v>1</v>
      </c>
      <c r="T672" s="10">
        <f t="shared" si="32"/>
        <v>3</v>
      </c>
      <c r="U672" s="15"/>
      <c r="V672" s="50"/>
      <c r="W672" s="14"/>
      <c r="X672" s="14" t="s">
        <v>3602</v>
      </c>
      <c r="Y672" s="15"/>
      <c r="Z672" s="187" t="s">
        <v>4130</v>
      </c>
      <c r="AA672" s="187" t="s">
        <v>4169</v>
      </c>
      <c r="AB672" s="187" t="s">
        <v>3698</v>
      </c>
      <c r="AC672" s="15"/>
    </row>
    <row r="673" spans="1:29" x14ac:dyDescent="0.2">
      <c r="A673" s="197" t="s">
        <v>4448</v>
      </c>
      <c r="B673" s="15">
        <v>779</v>
      </c>
      <c r="C673" s="15">
        <v>772</v>
      </c>
      <c r="D673" s="15">
        <v>896</v>
      </c>
      <c r="E673" s="15" t="s">
        <v>3738</v>
      </c>
      <c r="F673" s="189" t="s">
        <v>3739</v>
      </c>
      <c r="G673" s="15" t="s">
        <v>3739</v>
      </c>
      <c r="I673" s="10" t="s">
        <v>3740</v>
      </c>
      <c r="J673" s="10" t="s">
        <v>26</v>
      </c>
      <c r="K673" s="10" t="s">
        <v>3741</v>
      </c>
      <c r="L673" s="10" t="s">
        <v>26</v>
      </c>
      <c r="M673" s="10" t="s">
        <v>3742</v>
      </c>
      <c r="N673" s="10" t="s">
        <v>26</v>
      </c>
      <c r="O673" s="10" t="s">
        <v>26</v>
      </c>
      <c r="P673" s="10" t="s">
        <v>26</v>
      </c>
      <c r="Q673" s="10" t="s">
        <v>26</v>
      </c>
      <c r="R673" s="10">
        <f t="shared" si="30"/>
        <v>1</v>
      </c>
      <c r="S673" s="10">
        <f t="shared" si="31"/>
        <v>2</v>
      </c>
      <c r="T673" s="10">
        <f t="shared" si="32"/>
        <v>3</v>
      </c>
      <c r="U673" s="15"/>
      <c r="V673" s="50"/>
      <c r="W673" s="14"/>
      <c r="X673" s="14" t="s">
        <v>3602</v>
      </c>
      <c r="Y673" s="15"/>
      <c r="Z673" s="187" t="s">
        <v>4130</v>
      </c>
      <c r="AA673" s="187" t="s">
        <v>4169</v>
      </c>
      <c r="AB673" s="187" t="s">
        <v>3698</v>
      </c>
      <c r="AC673" s="15"/>
    </row>
    <row r="674" spans="1:29" x14ac:dyDescent="0.2">
      <c r="A674" s="197" t="s">
        <v>4448</v>
      </c>
      <c r="B674" s="15">
        <v>780</v>
      </c>
      <c r="C674" s="15">
        <v>739</v>
      </c>
      <c r="D674" s="15">
        <v>857</v>
      </c>
      <c r="E674" s="15" t="s">
        <v>3743</v>
      </c>
      <c r="F674" s="189" t="s">
        <v>3744</v>
      </c>
      <c r="G674" s="15" t="s">
        <v>3744</v>
      </c>
      <c r="I674" s="10" t="s">
        <v>32</v>
      </c>
      <c r="J674" s="10" t="s">
        <v>32</v>
      </c>
      <c r="K674" s="10" t="s">
        <v>26</v>
      </c>
      <c r="L674" s="10" t="s">
        <v>26</v>
      </c>
      <c r="M674" s="10" t="s">
        <v>26</v>
      </c>
      <c r="N674" s="10" t="s">
        <v>26</v>
      </c>
      <c r="O674" s="10" t="s">
        <v>26</v>
      </c>
      <c r="P674" s="10" t="s">
        <v>26</v>
      </c>
      <c r="Q674" s="10" t="s">
        <v>26</v>
      </c>
      <c r="R674" s="10">
        <f t="shared" si="30"/>
        <v>2</v>
      </c>
      <c r="S674" s="10">
        <f t="shared" si="31"/>
        <v>0</v>
      </c>
      <c r="T674" s="10">
        <f t="shared" si="32"/>
        <v>2</v>
      </c>
      <c r="U674" s="15"/>
      <c r="V674" s="50"/>
      <c r="W674" s="14"/>
      <c r="X674" s="14" t="s">
        <v>3602</v>
      </c>
      <c r="Y674" s="15"/>
      <c r="Z674" s="187" t="s">
        <v>4130</v>
      </c>
      <c r="AA674" s="187" t="s">
        <v>4169</v>
      </c>
      <c r="AB674" s="187" t="s">
        <v>3698</v>
      </c>
      <c r="AC674" s="15"/>
    </row>
    <row r="675" spans="1:29" x14ac:dyDescent="0.2">
      <c r="A675" s="197" t="s">
        <v>4448</v>
      </c>
      <c r="B675" s="57">
        <v>781</v>
      </c>
      <c r="C675" s="15">
        <v>751</v>
      </c>
      <c r="D675" s="57">
        <v>872</v>
      </c>
      <c r="E675" s="57" t="s">
        <v>3745</v>
      </c>
      <c r="F675" s="189" t="s">
        <v>3746</v>
      </c>
      <c r="G675" s="15" t="s">
        <v>3746</v>
      </c>
      <c r="I675" s="10" t="s">
        <v>3747</v>
      </c>
      <c r="J675" s="10" t="s">
        <v>26</v>
      </c>
      <c r="K675" s="10" t="s">
        <v>3748</v>
      </c>
      <c r="L675" s="10" t="s">
        <v>26</v>
      </c>
      <c r="M675" s="10" t="s">
        <v>3749</v>
      </c>
      <c r="N675" s="10" t="s">
        <v>26</v>
      </c>
      <c r="O675" s="10" t="s">
        <v>26</v>
      </c>
      <c r="P675" s="10" t="s">
        <v>26</v>
      </c>
      <c r="Q675" s="10" t="s">
        <v>26</v>
      </c>
      <c r="R675" s="10">
        <f t="shared" si="30"/>
        <v>1</v>
      </c>
      <c r="S675" s="10">
        <f t="shared" si="31"/>
        <v>2</v>
      </c>
      <c r="T675" s="10">
        <f t="shared" si="32"/>
        <v>3</v>
      </c>
      <c r="U675" s="15"/>
      <c r="V675" s="50"/>
      <c r="W675" s="14"/>
      <c r="X675" s="14" t="s">
        <v>3602</v>
      </c>
      <c r="Y675" s="15"/>
      <c r="Z675" s="187" t="s">
        <v>4130</v>
      </c>
      <c r="AA675" s="187" t="s">
        <v>4169</v>
      </c>
      <c r="AB675" s="187" t="s">
        <v>3698</v>
      </c>
      <c r="AC675" s="15"/>
    </row>
    <row r="676" spans="1:29" ht="240" x14ac:dyDescent="0.2">
      <c r="A676" s="217" t="s">
        <v>4300</v>
      </c>
      <c r="B676" s="15">
        <v>782</v>
      </c>
      <c r="C676" s="15">
        <v>704</v>
      </c>
      <c r="D676" s="15">
        <v>813</v>
      </c>
      <c r="E676" s="15" t="s">
        <v>3750</v>
      </c>
      <c r="F676" s="200" t="s">
        <v>3751</v>
      </c>
      <c r="G676" s="221" t="s">
        <v>3751</v>
      </c>
      <c r="I676" s="10" t="s">
        <v>26</v>
      </c>
      <c r="J676" s="10" t="s">
        <v>32</v>
      </c>
      <c r="K676" s="10" t="s">
        <v>26</v>
      </c>
      <c r="L676" s="10" t="s">
        <v>26</v>
      </c>
      <c r="M676" s="10" t="s">
        <v>26</v>
      </c>
      <c r="N676" s="10" t="s">
        <v>32</v>
      </c>
      <c r="O676" s="10" t="s">
        <v>26</v>
      </c>
      <c r="P676" s="10" t="s">
        <v>26</v>
      </c>
      <c r="Q676" s="10" t="s">
        <v>26</v>
      </c>
      <c r="R676" s="10">
        <f t="shared" si="30"/>
        <v>1</v>
      </c>
      <c r="S676" s="10">
        <f t="shared" si="31"/>
        <v>1</v>
      </c>
      <c r="T676" s="10">
        <f t="shared" si="32"/>
        <v>2</v>
      </c>
      <c r="U676" s="14" t="s">
        <v>3752</v>
      </c>
      <c r="V676" s="51" t="s">
        <v>3753</v>
      </c>
      <c r="W676" s="14"/>
      <c r="X676" s="14" t="s">
        <v>3602</v>
      </c>
      <c r="Y676" s="15"/>
      <c r="Z676" s="187" t="s">
        <v>4130</v>
      </c>
      <c r="AA676" s="187" t="s">
        <v>4169</v>
      </c>
      <c r="AB676" s="187" t="s">
        <v>3698</v>
      </c>
      <c r="AC676" s="15"/>
    </row>
    <row r="677" spans="1:29" x14ac:dyDescent="0.2">
      <c r="A677" s="197" t="s">
        <v>4448</v>
      </c>
      <c r="B677" s="15">
        <v>784</v>
      </c>
      <c r="C677" s="15">
        <v>86</v>
      </c>
      <c r="D677" s="15">
        <v>156</v>
      </c>
      <c r="E677" s="15" t="s">
        <v>3754</v>
      </c>
      <c r="F677" s="191" t="s">
        <v>3754</v>
      </c>
      <c r="G677" s="18" t="s">
        <v>3754</v>
      </c>
      <c r="I677" s="10" t="s">
        <v>3755</v>
      </c>
      <c r="J677" s="10" t="s">
        <v>32</v>
      </c>
      <c r="K677" s="10" t="s">
        <v>3756</v>
      </c>
      <c r="L677" s="10" t="s">
        <v>3757</v>
      </c>
      <c r="M677" s="10" t="s">
        <v>3758</v>
      </c>
      <c r="N677" s="10" t="s">
        <v>3759</v>
      </c>
      <c r="O677" s="10" t="s">
        <v>26</v>
      </c>
      <c r="P677" s="10" t="s">
        <v>3760</v>
      </c>
      <c r="Q677" s="10" t="s">
        <v>3761</v>
      </c>
      <c r="R677" s="10">
        <f t="shared" si="30"/>
        <v>2</v>
      </c>
      <c r="S677" s="10">
        <f t="shared" si="31"/>
        <v>6</v>
      </c>
      <c r="T677" s="10">
        <f t="shared" si="32"/>
        <v>8</v>
      </c>
      <c r="U677" s="15"/>
      <c r="V677" s="50"/>
      <c r="W677" s="14"/>
      <c r="X677" s="14" t="s">
        <v>3602</v>
      </c>
      <c r="Y677" s="15"/>
      <c r="Z677" s="187" t="s">
        <v>4130</v>
      </c>
      <c r="AA677" s="187" t="s">
        <v>4169</v>
      </c>
      <c r="AB677" s="187" t="s">
        <v>3698</v>
      </c>
      <c r="AC677" s="15"/>
    </row>
    <row r="678" spans="1:29" x14ac:dyDescent="0.2">
      <c r="A678" s="197" t="s">
        <v>4448</v>
      </c>
      <c r="B678" s="15">
        <v>786</v>
      </c>
      <c r="C678" s="15">
        <v>749</v>
      </c>
      <c r="D678" s="15">
        <v>870</v>
      </c>
      <c r="E678" s="15" t="s">
        <v>3762</v>
      </c>
      <c r="F678" s="189" t="s">
        <v>3762</v>
      </c>
      <c r="G678" s="15" t="s">
        <v>3762</v>
      </c>
      <c r="I678" s="10" t="s">
        <v>3763</v>
      </c>
      <c r="J678" s="10" t="s">
        <v>32</v>
      </c>
      <c r="K678" s="10" t="s">
        <v>3764</v>
      </c>
      <c r="L678" s="10" t="s">
        <v>3765</v>
      </c>
      <c r="M678" s="10" t="s">
        <v>3766</v>
      </c>
      <c r="N678" s="10" t="s">
        <v>26</v>
      </c>
      <c r="O678" s="10" t="s">
        <v>26</v>
      </c>
      <c r="P678" s="10" t="s">
        <v>3767</v>
      </c>
      <c r="Q678" s="10" t="s">
        <v>3768</v>
      </c>
      <c r="R678" s="10">
        <f t="shared" si="30"/>
        <v>2</v>
      </c>
      <c r="S678" s="10">
        <f t="shared" si="31"/>
        <v>5</v>
      </c>
      <c r="T678" s="10">
        <f t="shared" si="32"/>
        <v>7</v>
      </c>
      <c r="U678" s="15"/>
      <c r="V678" s="50"/>
      <c r="W678" s="14"/>
      <c r="X678" s="14" t="s">
        <v>3602</v>
      </c>
      <c r="Y678" s="15"/>
      <c r="Z678" s="187" t="s">
        <v>4130</v>
      </c>
      <c r="AA678" s="187" t="s">
        <v>4169</v>
      </c>
      <c r="AB678" s="187" t="s">
        <v>3698</v>
      </c>
      <c r="AC678" s="15"/>
    </row>
    <row r="679" spans="1:29" x14ac:dyDescent="0.2">
      <c r="A679" s="197" t="s">
        <v>4448</v>
      </c>
      <c r="B679" s="15">
        <v>787</v>
      </c>
      <c r="C679" s="15">
        <v>743</v>
      </c>
      <c r="D679" s="15">
        <v>863</v>
      </c>
      <c r="E679" s="15" t="s">
        <v>3769</v>
      </c>
      <c r="F679" s="189" t="s">
        <v>3770</v>
      </c>
      <c r="G679" s="15" t="s">
        <v>3770</v>
      </c>
      <c r="I679" s="10" t="s">
        <v>32</v>
      </c>
      <c r="J679" s="10" t="s">
        <v>26</v>
      </c>
      <c r="K679" s="10" t="s">
        <v>32</v>
      </c>
      <c r="L679" s="10" t="s">
        <v>26</v>
      </c>
      <c r="M679" s="10" t="s">
        <v>26</v>
      </c>
      <c r="N679" s="10" t="s">
        <v>26</v>
      </c>
      <c r="O679" s="10" t="s">
        <v>26</v>
      </c>
      <c r="P679" s="10" t="s">
        <v>26</v>
      </c>
      <c r="Q679" s="10" t="s">
        <v>26</v>
      </c>
      <c r="R679" s="10">
        <f t="shared" si="30"/>
        <v>1</v>
      </c>
      <c r="S679" s="10">
        <f t="shared" si="31"/>
        <v>1</v>
      </c>
      <c r="T679" s="10">
        <f t="shared" si="32"/>
        <v>2</v>
      </c>
      <c r="U679" s="15"/>
      <c r="V679" s="50"/>
      <c r="W679" s="14"/>
      <c r="X679" s="14" t="s">
        <v>3602</v>
      </c>
      <c r="Y679" s="15"/>
      <c r="Z679" s="187" t="s">
        <v>4130</v>
      </c>
      <c r="AA679" s="187" t="s">
        <v>4169</v>
      </c>
      <c r="AB679" s="187" t="s">
        <v>3698</v>
      </c>
      <c r="AC679" s="15"/>
    </row>
    <row r="680" spans="1:29" x14ac:dyDescent="0.2">
      <c r="A680" s="197" t="s">
        <v>4448</v>
      </c>
      <c r="B680" s="15">
        <v>788</v>
      </c>
      <c r="C680" s="15">
        <v>753</v>
      </c>
      <c r="D680" s="15">
        <v>874</v>
      </c>
      <c r="E680" s="15" t="s">
        <v>3771</v>
      </c>
      <c r="F680" s="189" t="s">
        <v>3772</v>
      </c>
      <c r="G680" s="15" t="s">
        <v>3772</v>
      </c>
      <c r="I680" s="10" t="s">
        <v>3773</v>
      </c>
      <c r="J680" s="10" t="s">
        <v>26</v>
      </c>
      <c r="K680" s="10" t="s">
        <v>3774</v>
      </c>
      <c r="L680" s="10" t="s">
        <v>26</v>
      </c>
      <c r="M680" s="10" t="s">
        <v>3775</v>
      </c>
      <c r="N680" s="10" t="s">
        <v>26</v>
      </c>
      <c r="O680" s="10" t="s">
        <v>26</v>
      </c>
      <c r="P680" s="10" t="s">
        <v>26</v>
      </c>
      <c r="Q680" s="10" t="s">
        <v>26</v>
      </c>
      <c r="R680" s="10">
        <f t="shared" si="30"/>
        <v>1</v>
      </c>
      <c r="S680" s="10">
        <f t="shared" si="31"/>
        <v>2</v>
      </c>
      <c r="T680" s="10">
        <f t="shared" si="32"/>
        <v>3</v>
      </c>
      <c r="U680" s="15"/>
      <c r="V680" s="50"/>
      <c r="W680" s="14"/>
      <c r="X680" s="14" t="s">
        <v>3602</v>
      </c>
      <c r="Y680" s="15"/>
      <c r="Z680" s="187" t="s">
        <v>4130</v>
      </c>
      <c r="AA680" s="187" t="s">
        <v>4169</v>
      </c>
      <c r="AB680" s="187" t="s">
        <v>3698</v>
      </c>
      <c r="AC680" s="15"/>
    </row>
    <row r="681" spans="1:29" x14ac:dyDescent="0.2">
      <c r="A681" s="197" t="s">
        <v>4448</v>
      </c>
      <c r="B681" s="15">
        <v>790</v>
      </c>
      <c r="C681" s="15">
        <v>723</v>
      </c>
      <c r="D681" s="15">
        <v>837</v>
      </c>
      <c r="E681" s="15" t="s">
        <v>3776</v>
      </c>
      <c r="F681" s="189" t="s">
        <v>4223</v>
      </c>
      <c r="G681" s="21" t="s">
        <v>3777</v>
      </c>
      <c r="I681" s="10" t="s">
        <v>32</v>
      </c>
      <c r="J681" s="10" t="s">
        <v>32</v>
      </c>
      <c r="K681" s="10" t="s">
        <v>32</v>
      </c>
      <c r="L681" s="10" t="s">
        <v>26</v>
      </c>
      <c r="M681" s="10" t="s">
        <v>26</v>
      </c>
      <c r="N681" s="10" t="s">
        <v>26</v>
      </c>
      <c r="O681" s="10" t="s">
        <v>26</v>
      </c>
      <c r="P681" s="10" t="s">
        <v>26</v>
      </c>
      <c r="Q681" s="10" t="s">
        <v>26</v>
      </c>
      <c r="R681" s="10">
        <f t="shared" si="30"/>
        <v>2</v>
      </c>
      <c r="S681" s="10">
        <f t="shared" si="31"/>
        <v>1</v>
      </c>
      <c r="T681" s="10">
        <f t="shared" si="32"/>
        <v>3</v>
      </c>
      <c r="U681" s="14" t="s">
        <v>3696</v>
      </c>
      <c r="V681" s="50" t="s">
        <v>3778</v>
      </c>
      <c r="W681" s="14" t="s">
        <v>3698</v>
      </c>
      <c r="X681" s="14" t="s">
        <v>3602</v>
      </c>
      <c r="Y681" s="15"/>
      <c r="Z681" s="187" t="s">
        <v>4130</v>
      </c>
      <c r="AA681" s="187" t="s">
        <v>4169</v>
      </c>
      <c r="AB681" s="187" t="s">
        <v>3698</v>
      </c>
      <c r="AC681" s="15"/>
    </row>
    <row r="682" spans="1:29" x14ac:dyDescent="0.2">
      <c r="A682" s="197" t="s">
        <v>4448</v>
      </c>
      <c r="B682" s="15">
        <v>791</v>
      </c>
      <c r="C682" s="15">
        <v>721</v>
      </c>
      <c r="D682" s="15">
        <v>835</v>
      </c>
      <c r="E682" s="15" t="s">
        <v>3779</v>
      </c>
      <c r="F682" s="189" t="s">
        <v>4222</v>
      </c>
      <c r="G682" s="21" t="s">
        <v>3780</v>
      </c>
      <c r="I682" s="10" t="s">
        <v>32</v>
      </c>
      <c r="J682" s="10" t="s">
        <v>32</v>
      </c>
      <c r="K682" s="10" t="s">
        <v>32</v>
      </c>
      <c r="L682" s="10" t="s">
        <v>26</v>
      </c>
      <c r="M682" s="10" t="s">
        <v>26</v>
      </c>
      <c r="N682" s="10" t="s">
        <v>26</v>
      </c>
      <c r="O682" s="10" t="s">
        <v>26</v>
      </c>
      <c r="P682" s="10" t="s">
        <v>26</v>
      </c>
      <c r="Q682" s="10" t="s">
        <v>26</v>
      </c>
      <c r="R682" s="10">
        <f t="shared" si="30"/>
        <v>2</v>
      </c>
      <c r="S682" s="10">
        <f t="shared" si="31"/>
        <v>1</v>
      </c>
      <c r="T682" s="10">
        <f t="shared" si="32"/>
        <v>3</v>
      </c>
      <c r="U682" s="14" t="s">
        <v>3696</v>
      </c>
      <c r="V682" s="50" t="s">
        <v>3778</v>
      </c>
      <c r="W682" s="14" t="s">
        <v>3698</v>
      </c>
      <c r="X682" s="14" t="s">
        <v>3602</v>
      </c>
      <c r="Y682" s="15"/>
      <c r="Z682" s="187" t="s">
        <v>4130</v>
      </c>
      <c r="AA682" s="187" t="s">
        <v>4169</v>
      </c>
      <c r="AB682" s="187" t="s">
        <v>3698</v>
      </c>
      <c r="AC682" s="15"/>
    </row>
    <row r="683" spans="1:29" x14ac:dyDescent="0.2">
      <c r="A683" s="197" t="s">
        <v>4448</v>
      </c>
      <c r="B683" s="15">
        <v>792</v>
      </c>
      <c r="C683" s="15">
        <v>714</v>
      </c>
      <c r="D683" s="15">
        <v>825</v>
      </c>
      <c r="E683" s="15" t="s">
        <v>3781</v>
      </c>
      <c r="F683" s="189" t="s">
        <v>3782</v>
      </c>
      <c r="G683" s="57" t="s">
        <v>3782</v>
      </c>
      <c r="I683" s="10" t="s">
        <v>32</v>
      </c>
      <c r="J683" s="10" t="s">
        <v>32</v>
      </c>
      <c r="K683" s="10" t="s">
        <v>32</v>
      </c>
      <c r="L683" s="10" t="s">
        <v>26</v>
      </c>
      <c r="M683" s="10" t="s">
        <v>25</v>
      </c>
      <c r="N683" s="10" t="s">
        <v>26</v>
      </c>
      <c r="O683" s="10" t="s">
        <v>26</v>
      </c>
      <c r="P683" s="10" t="s">
        <v>26</v>
      </c>
      <c r="Q683" s="10" t="s">
        <v>26</v>
      </c>
      <c r="R683" s="10">
        <f t="shared" si="30"/>
        <v>2</v>
      </c>
      <c r="S683" s="10">
        <f t="shared" si="31"/>
        <v>2</v>
      </c>
      <c r="T683" s="10">
        <f t="shared" si="32"/>
        <v>4</v>
      </c>
      <c r="U683" s="15"/>
      <c r="V683" s="50"/>
      <c r="W683" s="14"/>
      <c r="X683" s="14" t="s">
        <v>3602</v>
      </c>
      <c r="Y683" s="15"/>
      <c r="Z683" s="187" t="s">
        <v>4130</v>
      </c>
      <c r="AA683" s="187" t="s">
        <v>4169</v>
      </c>
      <c r="AB683" s="187" t="s">
        <v>3698</v>
      </c>
      <c r="AC683" s="15"/>
    </row>
    <row r="684" spans="1:29" x14ac:dyDescent="0.2">
      <c r="A684" s="197" t="s">
        <v>4448</v>
      </c>
      <c r="B684" s="15">
        <v>794</v>
      </c>
      <c r="C684" s="15">
        <v>756</v>
      </c>
      <c r="D684" s="15">
        <v>877</v>
      </c>
      <c r="E684" s="15" t="s">
        <v>3783</v>
      </c>
      <c r="F684" s="189" t="s">
        <v>3783</v>
      </c>
      <c r="G684" s="21" t="s">
        <v>3784</v>
      </c>
      <c r="I684" s="10" t="s">
        <v>3785</v>
      </c>
      <c r="J684" s="10" t="s">
        <v>3786</v>
      </c>
      <c r="K684" s="10" t="s">
        <v>3787</v>
      </c>
      <c r="L684" s="10" t="s">
        <v>82</v>
      </c>
      <c r="M684" s="10" t="s">
        <v>25</v>
      </c>
      <c r="N684" s="10" t="s">
        <v>26</v>
      </c>
      <c r="O684" s="10" t="s">
        <v>3788</v>
      </c>
      <c r="P684" s="10" t="s">
        <v>82</v>
      </c>
      <c r="Q684" s="10" t="s">
        <v>82</v>
      </c>
      <c r="R684" s="10">
        <f t="shared" si="30"/>
        <v>2</v>
      </c>
      <c r="S684" s="10">
        <f t="shared" si="31"/>
        <v>6</v>
      </c>
      <c r="T684" s="10">
        <f t="shared" si="32"/>
        <v>8</v>
      </c>
      <c r="U684" s="14" t="s">
        <v>3696</v>
      </c>
      <c r="V684" s="55" t="s">
        <v>3789</v>
      </c>
      <c r="W684" s="14" t="s">
        <v>3698</v>
      </c>
      <c r="X684" s="14" t="s">
        <v>3602</v>
      </c>
      <c r="Y684" s="15"/>
      <c r="Z684" s="187" t="s">
        <v>4130</v>
      </c>
      <c r="AA684" s="187" t="s">
        <v>4169</v>
      </c>
      <c r="AB684" s="187" t="s">
        <v>3698</v>
      </c>
      <c r="AC684" s="15"/>
    </row>
    <row r="685" spans="1:29" x14ac:dyDescent="0.2">
      <c r="A685" s="197" t="s">
        <v>4448</v>
      </c>
      <c r="B685" s="15">
        <v>795</v>
      </c>
      <c r="C685" s="15">
        <v>722</v>
      </c>
      <c r="D685" s="15">
        <v>836</v>
      </c>
      <c r="E685" s="15" t="s">
        <v>3790</v>
      </c>
      <c r="F685" s="189" t="s">
        <v>4224</v>
      </c>
      <c r="G685" s="21" t="s">
        <v>3791</v>
      </c>
      <c r="I685" s="10" t="s">
        <v>32</v>
      </c>
      <c r="J685" s="10" t="s">
        <v>32</v>
      </c>
      <c r="K685" s="10" t="s">
        <v>26</v>
      </c>
      <c r="L685" s="10" t="s">
        <v>26</v>
      </c>
      <c r="M685" s="10" t="s">
        <v>26</v>
      </c>
      <c r="N685" s="10" t="s">
        <v>26</v>
      </c>
      <c r="O685" s="10" t="s">
        <v>26</v>
      </c>
      <c r="P685" s="10" t="s">
        <v>26</v>
      </c>
      <c r="Q685" s="10" t="s">
        <v>26</v>
      </c>
      <c r="R685" s="10">
        <f t="shared" si="30"/>
        <v>2</v>
      </c>
      <c r="S685" s="10">
        <f t="shared" si="31"/>
        <v>0</v>
      </c>
      <c r="T685" s="10">
        <f t="shared" si="32"/>
        <v>2</v>
      </c>
      <c r="U685" s="14" t="s">
        <v>3696</v>
      </c>
      <c r="V685" s="55" t="s">
        <v>3789</v>
      </c>
      <c r="W685" s="14" t="s">
        <v>3698</v>
      </c>
      <c r="X685" s="14" t="s">
        <v>3602</v>
      </c>
      <c r="Y685" s="15"/>
      <c r="Z685" s="187" t="s">
        <v>4130</v>
      </c>
      <c r="AA685" s="187" t="s">
        <v>4169</v>
      </c>
      <c r="AB685" s="187" t="s">
        <v>3698</v>
      </c>
      <c r="AC685" s="15"/>
    </row>
    <row r="686" spans="1:29" ht="48" x14ac:dyDescent="0.2">
      <c r="A686" s="197" t="s">
        <v>4448</v>
      </c>
      <c r="B686" s="15">
        <v>798</v>
      </c>
      <c r="C686" s="15">
        <v>768</v>
      </c>
      <c r="D686" s="15">
        <v>889</v>
      </c>
      <c r="E686" s="15" t="s">
        <v>3792</v>
      </c>
      <c r="F686" s="189" t="s">
        <v>4225</v>
      </c>
      <c r="G686" s="21" t="s">
        <v>3793</v>
      </c>
      <c r="I686" s="10" t="s">
        <v>3794</v>
      </c>
      <c r="J686" s="10" t="s">
        <v>26</v>
      </c>
      <c r="K686" s="10" t="s">
        <v>3795</v>
      </c>
      <c r="L686" s="10" t="s">
        <v>26</v>
      </c>
      <c r="M686" s="10" t="s">
        <v>26</v>
      </c>
      <c r="N686" s="10" t="s">
        <v>26</v>
      </c>
      <c r="O686" s="10" t="s">
        <v>26</v>
      </c>
      <c r="P686" s="10" t="s">
        <v>26</v>
      </c>
      <c r="Q686" s="10" t="s">
        <v>26</v>
      </c>
      <c r="R686" s="10">
        <f t="shared" si="30"/>
        <v>1</v>
      </c>
      <c r="S686" s="10">
        <f t="shared" si="31"/>
        <v>1</v>
      </c>
      <c r="T686" s="10">
        <f t="shared" si="32"/>
        <v>2</v>
      </c>
      <c r="U686" s="14" t="s">
        <v>3696</v>
      </c>
      <c r="V686" s="55" t="s">
        <v>3796</v>
      </c>
      <c r="W686" s="14" t="s">
        <v>3698</v>
      </c>
      <c r="X686" s="14" t="s">
        <v>3602</v>
      </c>
      <c r="Y686" s="15"/>
      <c r="Z686" s="187" t="s">
        <v>4130</v>
      </c>
      <c r="AA686" s="187" t="s">
        <v>4169</v>
      </c>
      <c r="AB686" s="187" t="s">
        <v>3698</v>
      </c>
      <c r="AC686" s="15"/>
    </row>
    <row r="687" spans="1:29" x14ac:dyDescent="0.2">
      <c r="A687" s="197" t="s">
        <v>4448</v>
      </c>
      <c r="B687" s="15">
        <v>799</v>
      </c>
      <c r="C687" s="15">
        <v>757</v>
      </c>
      <c r="D687" s="15">
        <v>878</v>
      </c>
      <c r="E687" s="15" t="s">
        <v>3797</v>
      </c>
      <c r="F687" s="189" t="s">
        <v>3798</v>
      </c>
      <c r="G687" s="15" t="s">
        <v>3798</v>
      </c>
      <c r="I687" s="10" t="s">
        <v>3799</v>
      </c>
      <c r="J687" s="10" t="s">
        <v>26</v>
      </c>
      <c r="K687" s="10" t="s">
        <v>3800</v>
      </c>
      <c r="L687" s="10" t="s">
        <v>26</v>
      </c>
      <c r="M687" s="10" t="s">
        <v>3801</v>
      </c>
      <c r="N687" s="10" t="s">
        <v>26</v>
      </c>
      <c r="O687" s="10" t="s">
        <v>26</v>
      </c>
      <c r="P687" s="10" t="s">
        <v>26</v>
      </c>
      <c r="Q687" s="10" t="s">
        <v>26</v>
      </c>
      <c r="R687" s="10">
        <f t="shared" si="30"/>
        <v>1</v>
      </c>
      <c r="S687" s="10">
        <f t="shared" si="31"/>
        <v>2</v>
      </c>
      <c r="T687" s="10">
        <f t="shared" si="32"/>
        <v>3</v>
      </c>
      <c r="U687" s="15"/>
      <c r="V687" s="50"/>
      <c r="W687" s="14"/>
      <c r="X687" s="14" t="s">
        <v>3602</v>
      </c>
      <c r="Y687" s="15"/>
      <c r="Z687" s="187" t="s">
        <v>4130</v>
      </c>
      <c r="AA687" s="187" t="s">
        <v>4169</v>
      </c>
      <c r="AB687" s="187" t="s">
        <v>3698</v>
      </c>
      <c r="AC687" s="15"/>
    </row>
    <row r="688" spans="1:29" x14ac:dyDescent="0.2">
      <c r="A688" s="197" t="s">
        <v>4448</v>
      </c>
      <c r="B688" s="15">
        <v>800</v>
      </c>
      <c r="C688" s="15">
        <v>764</v>
      </c>
      <c r="D688" s="15">
        <v>885</v>
      </c>
      <c r="E688" s="15" t="s">
        <v>3802</v>
      </c>
      <c r="F688" s="189" t="s">
        <v>3803</v>
      </c>
      <c r="G688" s="15" t="s">
        <v>3803</v>
      </c>
      <c r="I688" s="10" t="s">
        <v>26</v>
      </c>
      <c r="J688" s="10" t="s">
        <v>26</v>
      </c>
      <c r="K688" s="10" t="s">
        <v>3804</v>
      </c>
      <c r="L688" s="10" t="s">
        <v>26</v>
      </c>
      <c r="M688" s="10" t="s">
        <v>3805</v>
      </c>
      <c r="N688" s="10" t="s">
        <v>26</v>
      </c>
      <c r="O688" s="10" t="s">
        <v>26</v>
      </c>
      <c r="P688" s="10" t="s">
        <v>26</v>
      </c>
      <c r="Q688" s="10" t="s">
        <v>26</v>
      </c>
      <c r="R688" s="10">
        <f t="shared" si="30"/>
        <v>0</v>
      </c>
      <c r="S688" s="10">
        <f t="shared" si="31"/>
        <v>2</v>
      </c>
      <c r="T688" s="10">
        <f t="shared" si="32"/>
        <v>2</v>
      </c>
      <c r="U688" s="15"/>
      <c r="V688" s="50"/>
      <c r="W688" s="14" t="s">
        <v>3698</v>
      </c>
      <c r="X688" s="14" t="s">
        <v>3602</v>
      </c>
      <c r="Y688" s="15"/>
      <c r="Z688" s="187" t="s">
        <v>4130</v>
      </c>
      <c r="AA688" s="187" t="s">
        <v>4169</v>
      </c>
      <c r="AB688" s="187" t="s">
        <v>3698</v>
      </c>
      <c r="AC688" s="15"/>
    </row>
    <row r="689" spans="1:29" x14ac:dyDescent="0.2">
      <c r="A689" s="197" t="s">
        <v>4448</v>
      </c>
      <c r="B689" s="15">
        <v>801</v>
      </c>
      <c r="C689" s="15">
        <v>763</v>
      </c>
      <c r="D689" s="15">
        <v>884</v>
      </c>
      <c r="E689" s="15" t="s">
        <v>3806</v>
      </c>
      <c r="F689" s="189" t="s">
        <v>3807</v>
      </c>
      <c r="G689" s="15" t="s">
        <v>3807</v>
      </c>
      <c r="I689" s="10" t="s">
        <v>26</v>
      </c>
      <c r="J689" s="10" t="s">
        <v>26</v>
      </c>
      <c r="K689" s="10" t="s">
        <v>3808</v>
      </c>
      <c r="L689" s="10" t="s">
        <v>26</v>
      </c>
      <c r="M689" s="10" t="s">
        <v>3809</v>
      </c>
      <c r="N689" s="10" t="s">
        <v>26</v>
      </c>
      <c r="O689" s="10" t="s">
        <v>26</v>
      </c>
      <c r="P689" s="10" t="s">
        <v>26</v>
      </c>
      <c r="Q689" s="10" t="s">
        <v>26</v>
      </c>
      <c r="R689" s="10">
        <f t="shared" si="30"/>
        <v>0</v>
      </c>
      <c r="S689" s="10">
        <f t="shared" si="31"/>
        <v>2</v>
      </c>
      <c r="T689" s="10">
        <f t="shared" si="32"/>
        <v>2</v>
      </c>
      <c r="U689" s="15"/>
      <c r="V689" s="50"/>
      <c r="W689" s="14"/>
      <c r="X689" s="14" t="s">
        <v>3602</v>
      </c>
      <c r="Y689" s="15"/>
      <c r="Z689" s="187" t="s">
        <v>4130</v>
      </c>
      <c r="AA689" s="187" t="s">
        <v>4169</v>
      </c>
      <c r="AB689" s="187" t="s">
        <v>3698</v>
      </c>
      <c r="AC689" s="15"/>
    </row>
    <row r="690" spans="1:29" x14ac:dyDescent="0.2">
      <c r="A690" s="197" t="s">
        <v>4448</v>
      </c>
      <c r="B690" s="15">
        <v>802</v>
      </c>
      <c r="C690" s="15">
        <v>730</v>
      </c>
      <c r="D690" s="15">
        <v>844</v>
      </c>
      <c r="E690" s="15" t="s">
        <v>3810</v>
      </c>
      <c r="F690" s="189" t="s">
        <v>3811</v>
      </c>
      <c r="G690" s="15" t="s">
        <v>3811</v>
      </c>
      <c r="I690" s="10" t="s">
        <v>25</v>
      </c>
      <c r="J690" s="10" t="s">
        <v>25</v>
      </c>
      <c r="K690" s="10" t="s">
        <v>25</v>
      </c>
      <c r="L690" s="10" t="s">
        <v>26</v>
      </c>
      <c r="M690" s="10" t="s">
        <v>25</v>
      </c>
      <c r="N690" s="10" t="s">
        <v>26</v>
      </c>
      <c r="O690" s="10" t="s">
        <v>26</v>
      </c>
      <c r="P690" s="10" t="s">
        <v>26</v>
      </c>
      <c r="Q690" s="10" t="s">
        <v>25</v>
      </c>
      <c r="R690" s="10">
        <f t="shared" si="30"/>
        <v>2</v>
      </c>
      <c r="S690" s="10">
        <f t="shared" si="31"/>
        <v>3</v>
      </c>
      <c r="T690" s="10">
        <f t="shared" si="32"/>
        <v>5</v>
      </c>
      <c r="U690" s="15"/>
      <c r="V690" s="50"/>
      <c r="W690" s="14"/>
      <c r="X690" s="14" t="s">
        <v>3602</v>
      </c>
      <c r="Y690" s="15"/>
      <c r="Z690" s="187" t="s">
        <v>4130</v>
      </c>
      <c r="AA690" s="187" t="s">
        <v>4169</v>
      </c>
      <c r="AB690" s="187" t="s">
        <v>3698</v>
      </c>
      <c r="AC690" s="15"/>
    </row>
    <row r="691" spans="1:29" x14ac:dyDescent="0.2">
      <c r="A691" s="197" t="s">
        <v>4448</v>
      </c>
      <c r="B691" s="15">
        <v>803</v>
      </c>
      <c r="C691" s="15">
        <v>724</v>
      </c>
      <c r="D691" s="15">
        <v>838</v>
      </c>
      <c r="E691" s="15" t="s">
        <v>3812</v>
      </c>
      <c r="F691" s="189" t="s">
        <v>3813</v>
      </c>
      <c r="G691" s="15" t="s">
        <v>3813</v>
      </c>
      <c r="I691" s="10" t="s">
        <v>32</v>
      </c>
      <c r="J691" s="10" t="s">
        <v>32</v>
      </c>
      <c r="K691" s="10" t="s">
        <v>32</v>
      </c>
      <c r="L691" s="10" t="s">
        <v>26</v>
      </c>
      <c r="M691" s="10" t="s">
        <v>26</v>
      </c>
      <c r="N691" s="10" t="s">
        <v>26</v>
      </c>
      <c r="O691" s="10" t="s">
        <v>26</v>
      </c>
      <c r="P691" s="10" t="s">
        <v>26</v>
      </c>
      <c r="Q691" s="10" t="s">
        <v>26</v>
      </c>
      <c r="R691" s="10">
        <f t="shared" si="30"/>
        <v>2</v>
      </c>
      <c r="S691" s="10">
        <f t="shared" si="31"/>
        <v>1</v>
      </c>
      <c r="T691" s="10">
        <f t="shared" si="32"/>
        <v>3</v>
      </c>
      <c r="U691" s="15"/>
      <c r="V691" s="50"/>
      <c r="W691" s="14"/>
      <c r="X691" s="14" t="s">
        <v>3602</v>
      </c>
      <c r="Y691" s="15"/>
      <c r="Z691" s="187" t="s">
        <v>4130</v>
      </c>
      <c r="AA691" s="187" t="s">
        <v>4169</v>
      </c>
      <c r="AB691" s="187" t="s">
        <v>3698</v>
      </c>
      <c r="AC691" s="15"/>
    </row>
    <row r="692" spans="1:29" x14ac:dyDescent="0.2">
      <c r="A692" s="197" t="s">
        <v>4448</v>
      </c>
      <c r="B692" s="15">
        <v>805</v>
      </c>
      <c r="C692" s="15">
        <v>717</v>
      </c>
      <c r="D692" s="15">
        <v>829</v>
      </c>
      <c r="E692" s="15" t="s">
        <v>3814</v>
      </c>
      <c r="F692" s="189" t="s">
        <v>3815</v>
      </c>
      <c r="G692" s="15" t="s">
        <v>3815</v>
      </c>
      <c r="I692" s="10" t="s">
        <v>32</v>
      </c>
      <c r="J692" s="10" t="s">
        <v>32</v>
      </c>
      <c r="K692" s="10" t="s">
        <v>26</v>
      </c>
      <c r="L692" s="10" t="s">
        <v>26</v>
      </c>
      <c r="M692" s="10" t="s">
        <v>26</v>
      </c>
      <c r="N692" s="10" t="s">
        <v>26</v>
      </c>
      <c r="O692" s="10" t="s">
        <v>26</v>
      </c>
      <c r="P692" s="10" t="s">
        <v>26</v>
      </c>
      <c r="Q692" s="10" t="s">
        <v>26</v>
      </c>
      <c r="R692" s="10">
        <f t="shared" si="30"/>
        <v>2</v>
      </c>
      <c r="S692" s="10">
        <f t="shared" si="31"/>
        <v>0</v>
      </c>
      <c r="T692" s="10">
        <f t="shared" si="32"/>
        <v>2</v>
      </c>
      <c r="U692" s="15"/>
      <c r="V692" s="50"/>
      <c r="W692" s="14"/>
      <c r="X692" s="14" t="s">
        <v>3602</v>
      </c>
      <c r="Y692" s="15"/>
      <c r="Z692" s="187" t="s">
        <v>4130</v>
      </c>
      <c r="AA692" s="187" t="s">
        <v>4169</v>
      </c>
      <c r="AB692" s="187" t="s">
        <v>3698</v>
      </c>
      <c r="AC692" s="15"/>
    </row>
    <row r="693" spans="1:29" x14ac:dyDescent="0.2">
      <c r="A693" s="197" t="s">
        <v>4448</v>
      </c>
      <c r="B693" s="15">
        <v>806</v>
      </c>
      <c r="C693" s="15">
        <v>716</v>
      </c>
      <c r="D693" s="15">
        <v>828</v>
      </c>
      <c r="E693" s="15" t="s">
        <v>3816</v>
      </c>
      <c r="F693" s="189" t="s">
        <v>3817</v>
      </c>
      <c r="G693" s="15" t="s">
        <v>3817</v>
      </c>
      <c r="I693" s="10" t="s">
        <v>32</v>
      </c>
      <c r="J693" s="10" t="s">
        <v>26</v>
      </c>
      <c r="K693" s="10" t="s">
        <v>32</v>
      </c>
      <c r="L693" s="10" t="s">
        <v>26</v>
      </c>
      <c r="M693" s="10" t="s">
        <v>26</v>
      </c>
      <c r="N693" s="10" t="s">
        <v>26</v>
      </c>
      <c r="O693" s="10" t="s">
        <v>26</v>
      </c>
      <c r="P693" s="10" t="s">
        <v>26</v>
      </c>
      <c r="Q693" s="10" t="s">
        <v>26</v>
      </c>
      <c r="R693" s="10">
        <f t="shared" si="30"/>
        <v>1</v>
      </c>
      <c r="S693" s="10">
        <f t="shared" si="31"/>
        <v>1</v>
      </c>
      <c r="T693" s="10">
        <f t="shared" si="32"/>
        <v>2</v>
      </c>
      <c r="U693" s="15"/>
      <c r="V693" s="50"/>
      <c r="W693" s="14"/>
      <c r="X693" s="14" t="s">
        <v>3602</v>
      </c>
      <c r="Y693" s="15"/>
      <c r="Z693" s="187" t="s">
        <v>4130</v>
      </c>
      <c r="AA693" s="187" t="s">
        <v>4169</v>
      </c>
      <c r="AB693" s="187" t="s">
        <v>3698</v>
      </c>
      <c r="AC693" s="15"/>
    </row>
    <row r="694" spans="1:29" x14ac:dyDescent="0.2">
      <c r="A694" s="197" t="s">
        <v>4448</v>
      </c>
      <c r="B694" s="15">
        <v>807</v>
      </c>
      <c r="C694" s="15">
        <v>710</v>
      </c>
      <c r="D694" s="15">
        <v>819</v>
      </c>
      <c r="E694" s="15" t="s">
        <v>3818</v>
      </c>
      <c r="F694" s="189" t="s">
        <v>3819</v>
      </c>
      <c r="G694" s="15" t="s">
        <v>3819</v>
      </c>
      <c r="I694" s="10" t="s">
        <v>82</v>
      </c>
      <c r="J694" s="10" t="s">
        <v>82</v>
      </c>
      <c r="K694" s="10" t="s">
        <v>82</v>
      </c>
      <c r="L694" s="10" t="s">
        <v>82</v>
      </c>
      <c r="M694" s="10" t="s">
        <v>26</v>
      </c>
      <c r="N694" s="10" t="s">
        <v>26</v>
      </c>
      <c r="O694" s="10" t="s">
        <v>26</v>
      </c>
      <c r="P694" s="10" t="s">
        <v>82</v>
      </c>
      <c r="Q694" s="10" t="s">
        <v>82</v>
      </c>
      <c r="R694" s="10">
        <f t="shared" si="30"/>
        <v>2</v>
      </c>
      <c r="S694" s="10">
        <f t="shared" si="31"/>
        <v>4</v>
      </c>
      <c r="T694" s="10">
        <f t="shared" si="32"/>
        <v>6</v>
      </c>
      <c r="U694" s="15"/>
      <c r="V694" s="50"/>
      <c r="W694" s="14"/>
      <c r="X694" s="14" t="s">
        <v>3602</v>
      </c>
      <c r="Y694" s="15"/>
      <c r="Z694" s="187" t="s">
        <v>4130</v>
      </c>
      <c r="AA694" s="187" t="s">
        <v>4169</v>
      </c>
      <c r="AB694" s="187" t="s">
        <v>3698</v>
      </c>
      <c r="AC694" s="15"/>
    </row>
    <row r="695" spans="1:29" x14ac:dyDescent="0.2">
      <c r="A695" s="197" t="s">
        <v>4448</v>
      </c>
      <c r="B695" s="15">
        <v>809</v>
      </c>
      <c r="C695" s="15">
        <v>742</v>
      </c>
      <c r="D695" s="15">
        <v>862</v>
      </c>
      <c r="E695" s="15" t="s">
        <v>3820</v>
      </c>
      <c r="F695" s="189" t="s">
        <v>3821</v>
      </c>
      <c r="G695" s="15" t="s">
        <v>3821</v>
      </c>
      <c r="I695" s="10" t="s">
        <v>32</v>
      </c>
      <c r="J695" s="10" t="s">
        <v>32</v>
      </c>
      <c r="K695" s="10" t="s">
        <v>26</v>
      </c>
      <c r="L695" s="10" t="s">
        <v>26</v>
      </c>
      <c r="M695" s="10" t="s">
        <v>26</v>
      </c>
      <c r="N695" s="10" t="s">
        <v>32</v>
      </c>
      <c r="O695" s="10" t="s">
        <v>26</v>
      </c>
      <c r="P695" s="10" t="s">
        <v>26</v>
      </c>
      <c r="Q695" s="10" t="s">
        <v>26</v>
      </c>
      <c r="R695" s="10">
        <f t="shared" si="30"/>
        <v>2</v>
      </c>
      <c r="S695" s="10">
        <f t="shared" si="31"/>
        <v>1</v>
      </c>
      <c r="T695" s="10">
        <f t="shared" si="32"/>
        <v>3</v>
      </c>
      <c r="U695" s="15"/>
      <c r="V695" s="50"/>
      <c r="W695" s="14"/>
      <c r="X695" s="14" t="s">
        <v>3602</v>
      </c>
      <c r="Y695" s="15"/>
      <c r="Z695" s="187" t="s">
        <v>4130</v>
      </c>
      <c r="AA695" s="187" t="s">
        <v>4169</v>
      </c>
      <c r="AB695" s="187" t="s">
        <v>3698</v>
      </c>
      <c r="AC695" s="15"/>
    </row>
    <row r="696" spans="1:29" x14ac:dyDescent="0.2">
      <c r="A696" s="197" t="s">
        <v>4448</v>
      </c>
      <c r="B696" s="15">
        <v>810</v>
      </c>
      <c r="C696" s="15">
        <v>733</v>
      </c>
      <c r="D696" s="15">
        <v>850</v>
      </c>
      <c r="E696" s="15" t="s">
        <v>3822</v>
      </c>
      <c r="F696" s="189" t="s">
        <v>3823</v>
      </c>
      <c r="G696" s="15" t="s">
        <v>3823</v>
      </c>
      <c r="I696" s="10" t="s">
        <v>32</v>
      </c>
      <c r="J696" s="10" t="s">
        <v>32</v>
      </c>
      <c r="K696" s="10" t="s">
        <v>26</v>
      </c>
      <c r="L696" s="10" t="s">
        <v>26</v>
      </c>
      <c r="M696" s="10" t="s">
        <v>26</v>
      </c>
      <c r="N696" s="10" t="s">
        <v>26</v>
      </c>
      <c r="O696" s="10" t="s">
        <v>26</v>
      </c>
      <c r="P696" s="10" t="s">
        <v>26</v>
      </c>
      <c r="Q696" s="10" t="s">
        <v>26</v>
      </c>
      <c r="R696" s="10">
        <f t="shared" si="30"/>
        <v>2</v>
      </c>
      <c r="S696" s="10">
        <f t="shared" si="31"/>
        <v>0</v>
      </c>
      <c r="T696" s="10">
        <f t="shared" si="32"/>
        <v>2</v>
      </c>
      <c r="U696" s="15"/>
      <c r="V696" s="50"/>
      <c r="W696" s="14"/>
      <c r="X696" s="14" t="s">
        <v>3602</v>
      </c>
      <c r="Y696" s="15"/>
      <c r="Z696" s="187" t="s">
        <v>4130</v>
      </c>
      <c r="AA696" s="187" t="s">
        <v>4169</v>
      </c>
      <c r="AB696" s="187" t="s">
        <v>3698</v>
      </c>
      <c r="AC696" s="15"/>
    </row>
    <row r="697" spans="1:29" x14ac:dyDescent="0.2">
      <c r="A697" s="197" t="s">
        <v>4448</v>
      </c>
      <c r="B697" s="15">
        <v>811</v>
      </c>
      <c r="C697" s="15">
        <v>715</v>
      </c>
      <c r="D697" s="15">
        <v>827</v>
      </c>
      <c r="E697" s="15" t="s">
        <v>3824</v>
      </c>
      <c r="F697" s="189" t="s">
        <v>3825</v>
      </c>
      <c r="G697" s="15" t="s">
        <v>3825</v>
      </c>
      <c r="I697" s="10" t="s">
        <v>32</v>
      </c>
      <c r="J697" s="10" t="s">
        <v>32</v>
      </c>
      <c r="K697" s="10" t="s">
        <v>26</v>
      </c>
      <c r="L697" s="10" t="s">
        <v>26</v>
      </c>
      <c r="M697" s="10" t="s">
        <v>32</v>
      </c>
      <c r="N697" s="10" t="s">
        <v>26</v>
      </c>
      <c r="O697" s="10" t="s">
        <v>26</v>
      </c>
      <c r="P697" s="10" t="s">
        <v>26</v>
      </c>
      <c r="Q697" s="10" t="s">
        <v>26</v>
      </c>
      <c r="R697" s="10">
        <f t="shared" si="30"/>
        <v>2</v>
      </c>
      <c r="S697" s="10">
        <f t="shared" si="31"/>
        <v>1</v>
      </c>
      <c r="T697" s="10">
        <f t="shared" si="32"/>
        <v>3</v>
      </c>
      <c r="U697" s="15"/>
      <c r="V697" s="50"/>
      <c r="W697" s="14"/>
      <c r="X697" s="14" t="s">
        <v>3602</v>
      </c>
      <c r="Y697" s="15"/>
      <c r="Z697" s="187" t="s">
        <v>4130</v>
      </c>
      <c r="AA697" s="187" t="s">
        <v>4169</v>
      </c>
      <c r="AB697" s="187" t="s">
        <v>3698</v>
      </c>
      <c r="AC697" s="15"/>
    </row>
    <row r="698" spans="1:29" x14ac:dyDescent="0.2">
      <c r="A698" s="197" t="s">
        <v>4448</v>
      </c>
      <c r="B698" s="15">
        <v>812</v>
      </c>
      <c r="C698" s="15">
        <v>760</v>
      </c>
      <c r="D698" s="15">
        <v>881</v>
      </c>
      <c r="E698" s="15" t="s">
        <v>3826</v>
      </c>
      <c r="F698" s="189" t="s">
        <v>3826</v>
      </c>
      <c r="G698" s="15" t="s">
        <v>3826</v>
      </c>
      <c r="I698" s="10" t="s">
        <v>3827</v>
      </c>
      <c r="J698" s="10" t="s">
        <v>3828</v>
      </c>
      <c r="K698" s="10" t="s">
        <v>3829</v>
      </c>
      <c r="L698" s="10" t="s">
        <v>26</v>
      </c>
      <c r="M698" s="10" t="s">
        <v>26</v>
      </c>
      <c r="N698" s="10" t="s">
        <v>26</v>
      </c>
      <c r="O698" s="10" t="s">
        <v>26</v>
      </c>
      <c r="P698" s="10" t="s">
        <v>26</v>
      </c>
      <c r="Q698" s="10" t="s">
        <v>26</v>
      </c>
      <c r="R698" s="10">
        <f t="shared" si="30"/>
        <v>2</v>
      </c>
      <c r="S698" s="10">
        <f t="shared" si="31"/>
        <v>1</v>
      </c>
      <c r="T698" s="10">
        <f t="shared" si="32"/>
        <v>3</v>
      </c>
      <c r="U698" s="15"/>
      <c r="V698" s="50"/>
      <c r="W698" s="14"/>
      <c r="X698" s="14" t="s">
        <v>3602</v>
      </c>
      <c r="Y698" s="15"/>
      <c r="Z698" s="187" t="s">
        <v>4130</v>
      </c>
      <c r="AA698" s="187" t="s">
        <v>4169</v>
      </c>
      <c r="AB698" s="187" t="s">
        <v>3698</v>
      </c>
      <c r="AC698" s="15"/>
    </row>
    <row r="699" spans="1:29" x14ac:dyDescent="0.2">
      <c r="A699" s="197" t="s">
        <v>4448</v>
      </c>
      <c r="B699" s="15">
        <v>813</v>
      </c>
      <c r="C699" s="15">
        <v>731</v>
      </c>
      <c r="D699" s="15">
        <v>846</v>
      </c>
      <c r="E699" s="15" t="s">
        <v>3830</v>
      </c>
      <c r="F699" s="189" t="s">
        <v>3831</v>
      </c>
      <c r="G699" s="15" t="s">
        <v>3831</v>
      </c>
      <c r="I699" s="10" t="s">
        <v>25</v>
      </c>
      <c r="J699" s="10" t="s">
        <v>26</v>
      </c>
      <c r="K699" s="10" t="s">
        <v>25</v>
      </c>
      <c r="L699" s="10" t="s">
        <v>26</v>
      </c>
      <c r="M699" s="10" t="s">
        <v>25</v>
      </c>
      <c r="N699" s="10" t="s">
        <v>26</v>
      </c>
      <c r="O699" s="10" t="s">
        <v>26</v>
      </c>
      <c r="P699" s="10" t="s">
        <v>26</v>
      </c>
      <c r="Q699" s="10" t="s">
        <v>25</v>
      </c>
      <c r="R699" s="10">
        <f t="shared" si="30"/>
        <v>1</v>
      </c>
      <c r="S699" s="10">
        <f t="shared" si="31"/>
        <v>3</v>
      </c>
      <c r="T699" s="10">
        <f t="shared" si="32"/>
        <v>4</v>
      </c>
      <c r="U699" s="15"/>
      <c r="V699" s="50"/>
      <c r="W699" s="14"/>
      <c r="X699" s="14" t="s">
        <v>3602</v>
      </c>
      <c r="Y699" s="15"/>
      <c r="Z699" s="187" t="s">
        <v>4130</v>
      </c>
      <c r="AA699" s="187" t="s">
        <v>4169</v>
      </c>
      <c r="AB699" s="187" t="s">
        <v>3698</v>
      </c>
      <c r="AC699" s="15"/>
    </row>
    <row r="700" spans="1:29" x14ac:dyDescent="0.2">
      <c r="A700" s="197" t="s">
        <v>4448</v>
      </c>
      <c r="B700" s="15">
        <v>815</v>
      </c>
      <c r="C700" s="15">
        <v>766</v>
      </c>
      <c r="D700" s="15">
        <v>887</v>
      </c>
      <c r="E700" s="15" t="s">
        <v>3832</v>
      </c>
      <c r="F700" s="189" t="s">
        <v>3832</v>
      </c>
      <c r="G700" s="15" t="s">
        <v>3832</v>
      </c>
      <c r="I700" s="10" t="s">
        <v>3833</v>
      </c>
      <c r="J700" s="10" t="s">
        <v>3834</v>
      </c>
      <c r="K700" s="10" t="s">
        <v>26</v>
      </c>
      <c r="L700" s="10" t="s">
        <v>26</v>
      </c>
      <c r="M700" s="10" t="s">
        <v>26</v>
      </c>
      <c r="N700" s="10" t="s">
        <v>26</v>
      </c>
      <c r="O700" s="10" t="s">
        <v>26</v>
      </c>
      <c r="P700" s="10" t="s">
        <v>26</v>
      </c>
      <c r="Q700" s="10" t="s">
        <v>3835</v>
      </c>
      <c r="R700" s="10">
        <f t="shared" si="30"/>
        <v>2</v>
      </c>
      <c r="S700" s="10">
        <f t="shared" si="31"/>
        <v>1</v>
      </c>
      <c r="T700" s="10">
        <f t="shared" si="32"/>
        <v>3</v>
      </c>
      <c r="U700" s="15"/>
      <c r="V700" s="50"/>
      <c r="W700" s="14"/>
      <c r="X700" s="14" t="s">
        <v>3602</v>
      </c>
      <c r="Y700" s="15"/>
      <c r="Z700" s="187" t="s">
        <v>4130</v>
      </c>
      <c r="AA700" s="187" t="s">
        <v>4169</v>
      </c>
      <c r="AB700" s="187" t="s">
        <v>3698</v>
      </c>
      <c r="AC700" s="15"/>
    </row>
    <row r="701" spans="1:29" x14ac:dyDescent="0.2">
      <c r="A701" s="197" t="s">
        <v>4448</v>
      </c>
      <c r="B701" s="15">
        <v>816</v>
      </c>
      <c r="C701" s="15">
        <v>732</v>
      </c>
      <c r="D701" s="15">
        <v>847</v>
      </c>
      <c r="E701" s="15" t="s">
        <v>3836</v>
      </c>
      <c r="F701" s="189" t="s">
        <v>3837</v>
      </c>
      <c r="G701" s="15" t="s">
        <v>3837</v>
      </c>
      <c r="I701" s="10" t="s">
        <v>32</v>
      </c>
      <c r="J701" s="10" t="s">
        <v>26</v>
      </c>
      <c r="K701" s="10" t="s">
        <v>32</v>
      </c>
      <c r="L701" s="10" t="s">
        <v>26</v>
      </c>
      <c r="M701" s="10" t="s">
        <v>26</v>
      </c>
      <c r="N701" s="10" t="s">
        <v>26</v>
      </c>
      <c r="O701" s="10" t="s">
        <v>26</v>
      </c>
      <c r="P701" s="10" t="s">
        <v>26</v>
      </c>
      <c r="Q701" s="10" t="s">
        <v>26</v>
      </c>
      <c r="R701" s="10">
        <f t="shared" si="30"/>
        <v>1</v>
      </c>
      <c r="S701" s="10">
        <f t="shared" si="31"/>
        <v>1</v>
      </c>
      <c r="T701" s="10">
        <f t="shared" si="32"/>
        <v>2</v>
      </c>
      <c r="U701" s="15"/>
      <c r="V701" s="50"/>
      <c r="W701" s="14"/>
      <c r="X701" s="14" t="s">
        <v>3602</v>
      </c>
      <c r="Y701" s="15"/>
      <c r="Z701" s="187" t="s">
        <v>4130</v>
      </c>
      <c r="AA701" s="187" t="s">
        <v>4169</v>
      </c>
      <c r="AB701" s="187" t="s">
        <v>3698</v>
      </c>
      <c r="AC701" s="15"/>
    </row>
    <row r="702" spans="1:29" x14ac:dyDescent="0.2">
      <c r="A702" s="197" t="s">
        <v>4448</v>
      </c>
      <c r="B702" s="57">
        <v>817</v>
      </c>
      <c r="C702" s="15">
        <v>712</v>
      </c>
      <c r="D702" s="57">
        <v>822</v>
      </c>
      <c r="E702" s="57" t="s">
        <v>3838</v>
      </c>
      <c r="F702" s="189" t="s">
        <v>3839</v>
      </c>
      <c r="G702" s="15" t="s">
        <v>3839</v>
      </c>
      <c r="I702" s="10" t="s">
        <v>25</v>
      </c>
      <c r="J702" s="10" t="s">
        <v>25</v>
      </c>
      <c r="K702" s="10" t="s">
        <v>25</v>
      </c>
      <c r="L702" s="10" t="s">
        <v>26</v>
      </c>
      <c r="M702" s="10" t="s">
        <v>25</v>
      </c>
      <c r="N702" s="10" t="s">
        <v>26</v>
      </c>
      <c r="O702" s="10" t="s">
        <v>26</v>
      </c>
      <c r="P702" s="10" t="s">
        <v>26</v>
      </c>
      <c r="Q702" s="10" t="s">
        <v>25</v>
      </c>
      <c r="R702" s="10">
        <f t="shared" si="30"/>
        <v>2</v>
      </c>
      <c r="S702" s="10">
        <f t="shared" si="31"/>
        <v>3</v>
      </c>
      <c r="T702" s="10">
        <f t="shared" si="32"/>
        <v>5</v>
      </c>
      <c r="U702" s="15"/>
      <c r="V702" s="50"/>
      <c r="W702" s="14"/>
      <c r="X702" s="14" t="s">
        <v>3602</v>
      </c>
      <c r="Y702" s="15"/>
      <c r="Z702" s="187" t="s">
        <v>4130</v>
      </c>
      <c r="AA702" s="187" t="s">
        <v>4169</v>
      </c>
      <c r="AB702" s="187" t="s">
        <v>3698</v>
      </c>
      <c r="AC702" s="15"/>
    </row>
    <row r="703" spans="1:29" x14ac:dyDescent="0.2">
      <c r="A703" s="197" t="s">
        <v>4448</v>
      </c>
      <c r="B703" s="15">
        <v>818</v>
      </c>
      <c r="C703" s="15">
        <v>711</v>
      </c>
      <c r="D703" s="15">
        <v>821</v>
      </c>
      <c r="E703" s="15" t="s">
        <v>3840</v>
      </c>
      <c r="F703" s="189" t="s">
        <v>3841</v>
      </c>
      <c r="G703" s="15" t="s">
        <v>3841</v>
      </c>
      <c r="I703" s="10" t="s">
        <v>32</v>
      </c>
      <c r="J703" s="10" t="s">
        <v>32</v>
      </c>
      <c r="K703" s="10" t="s">
        <v>32</v>
      </c>
      <c r="L703" s="10" t="s">
        <v>26</v>
      </c>
      <c r="M703" s="10" t="s">
        <v>26</v>
      </c>
      <c r="N703" s="10" t="s">
        <v>26</v>
      </c>
      <c r="O703" s="10" t="s">
        <v>26</v>
      </c>
      <c r="P703" s="10" t="s">
        <v>26</v>
      </c>
      <c r="Q703" s="10" t="s">
        <v>26</v>
      </c>
      <c r="R703" s="10">
        <f t="shared" si="30"/>
        <v>2</v>
      </c>
      <c r="S703" s="10">
        <f t="shared" si="31"/>
        <v>1</v>
      </c>
      <c r="T703" s="10">
        <f t="shared" si="32"/>
        <v>3</v>
      </c>
      <c r="U703" s="15"/>
      <c r="V703" s="50"/>
      <c r="W703" s="14"/>
      <c r="X703" s="14" t="s">
        <v>3602</v>
      </c>
      <c r="Y703" s="15"/>
      <c r="Z703" s="187" t="s">
        <v>4130</v>
      </c>
      <c r="AA703" s="187" t="s">
        <v>4169</v>
      </c>
      <c r="AB703" s="187" t="s">
        <v>3698</v>
      </c>
      <c r="AC703" s="15"/>
    </row>
    <row r="704" spans="1:29" x14ac:dyDescent="0.2">
      <c r="A704" s="197" t="s">
        <v>4448</v>
      </c>
      <c r="B704" s="23">
        <v>820</v>
      </c>
      <c r="C704" s="15">
        <v>729</v>
      </c>
      <c r="D704" s="23">
        <v>843</v>
      </c>
      <c r="E704" s="23" t="s">
        <v>3842</v>
      </c>
      <c r="F704" s="189" t="s">
        <v>3843</v>
      </c>
      <c r="G704" s="15" t="s">
        <v>3843</v>
      </c>
      <c r="I704" s="10" t="s">
        <v>25</v>
      </c>
      <c r="J704" s="10" t="s">
        <v>25</v>
      </c>
      <c r="K704" s="10" t="s">
        <v>25</v>
      </c>
      <c r="L704" s="10" t="s">
        <v>26</v>
      </c>
      <c r="M704" s="10" t="s">
        <v>25</v>
      </c>
      <c r="N704" s="10" t="s">
        <v>26</v>
      </c>
      <c r="O704" s="10" t="s">
        <v>26</v>
      </c>
      <c r="P704" s="10" t="s">
        <v>26</v>
      </c>
      <c r="Q704" s="10" t="s">
        <v>25</v>
      </c>
      <c r="R704" s="10">
        <f t="shared" si="30"/>
        <v>2</v>
      </c>
      <c r="S704" s="10">
        <f t="shared" si="31"/>
        <v>3</v>
      </c>
      <c r="T704" s="10">
        <f t="shared" si="32"/>
        <v>5</v>
      </c>
      <c r="U704" s="15"/>
      <c r="V704" s="50"/>
      <c r="W704" s="14"/>
      <c r="X704" s="14" t="s">
        <v>3602</v>
      </c>
      <c r="Y704" s="15"/>
      <c r="Z704" s="187" t="s">
        <v>4130</v>
      </c>
      <c r="AA704" s="187" t="s">
        <v>4169</v>
      </c>
      <c r="AB704" s="187" t="s">
        <v>3698</v>
      </c>
      <c r="AC704" s="15"/>
    </row>
    <row r="705" spans="1:29" x14ac:dyDescent="0.2">
      <c r="A705" s="197" t="s">
        <v>4448</v>
      </c>
      <c r="B705" s="15">
        <v>821</v>
      </c>
      <c r="C705" s="15">
        <v>734</v>
      </c>
      <c r="D705" s="15">
        <v>851</v>
      </c>
      <c r="E705" s="15" t="s">
        <v>3844</v>
      </c>
      <c r="F705" s="189" t="s">
        <v>3845</v>
      </c>
      <c r="G705" s="15" t="s">
        <v>3845</v>
      </c>
      <c r="I705" s="10" t="s">
        <v>26</v>
      </c>
      <c r="J705" s="10" t="s">
        <v>32</v>
      </c>
      <c r="K705" s="10" t="s">
        <v>26</v>
      </c>
      <c r="L705" s="10" t="s">
        <v>26</v>
      </c>
      <c r="M705" s="10" t="s">
        <v>26</v>
      </c>
      <c r="N705" s="10" t="s">
        <v>26</v>
      </c>
      <c r="O705" s="10" t="s">
        <v>26</v>
      </c>
      <c r="P705" s="10" t="s">
        <v>26</v>
      </c>
      <c r="Q705" s="10" t="s">
        <v>26</v>
      </c>
      <c r="R705" s="10">
        <f t="shared" si="30"/>
        <v>1</v>
      </c>
      <c r="S705" s="10">
        <f t="shared" si="31"/>
        <v>0</v>
      </c>
      <c r="T705" s="10">
        <f t="shared" si="32"/>
        <v>1</v>
      </c>
      <c r="U705" s="15"/>
      <c r="V705" s="50"/>
      <c r="W705" s="14"/>
      <c r="X705" s="14" t="s">
        <v>3602</v>
      </c>
      <c r="Y705" s="15"/>
      <c r="Z705" s="187" t="s">
        <v>4130</v>
      </c>
      <c r="AA705" s="187" t="s">
        <v>4169</v>
      </c>
      <c r="AB705" s="187" t="s">
        <v>3698</v>
      </c>
      <c r="AC705" s="15"/>
    </row>
    <row r="706" spans="1:29" x14ac:dyDescent="0.2">
      <c r="A706" s="197" t="s">
        <v>4448</v>
      </c>
      <c r="B706" s="15">
        <v>823</v>
      </c>
      <c r="C706" s="15">
        <v>682</v>
      </c>
      <c r="D706" s="15">
        <v>789</v>
      </c>
      <c r="E706" s="15" t="s">
        <v>3846</v>
      </c>
      <c r="F706" s="189" t="s">
        <v>3846</v>
      </c>
      <c r="G706" s="15" t="s">
        <v>3846</v>
      </c>
      <c r="I706" s="10" t="s">
        <v>3847</v>
      </c>
      <c r="J706" s="10" t="s">
        <v>82</v>
      </c>
      <c r="K706" s="10" t="s">
        <v>3848</v>
      </c>
      <c r="L706" s="10" t="s">
        <v>3849</v>
      </c>
      <c r="M706" s="10" t="s">
        <v>3850</v>
      </c>
      <c r="N706" s="10" t="s">
        <v>3851</v>
      </c>
      <c r="O706" s="10" t="s">
        <v>82</v>
      </c>
      <c r="P706" s="10" t="s">
        <v>82</v>
      </c>
      <c r="Q706" s="10" t="s">
        <v>82</v>
      </c>
      <c r="R706" s="10">
        <f t="shared" ref="R706:R769" si="33">2-(SUM(IF(I706="NA",1,0),IF(J706="NA",1,0)))</f>
        <v>2</v>
      </c>
      <c r="S706" s="10">
        <f t="shared" ref="S706:S769" si="34">7-SUM(IF(K706="NA",1,0),IF(L706="NA",1,0),IF(M706="NA",1,0),IF(N706="NA",1,0),IF(O706="NA",1,0),IF(P706="NA",1,0),IF(Q706="NA",1,0))</f>
        <v>7</v>
      </c>
      <c r="T706" s="10">
        <f t="shared" ref="T706:T769" si="35">SUM(R706:S706)</f>
        <v>9</v>
      </c>
      <c r="U706" s="15"/>
      <c r="V706" s="50"/>
      <c r="W706" s="14"/>
      <c r="X706" s="14" t="s">
        <v>3602</v>
      </c>
      <c r="Y706" s="15"/>
      <c r="Z706" s="187" t="s">
        <v>4130</v>
      </c>
      <c r="AA706" s="187" t="s">
        <v>4169</v>
      </c>
      <c r="AB706" s="187" t="s">
        <v>4170</v>
      </c>
      <c r="AC706" s="15"/>
    </row>
    <row r="707" spans="1:29" x14ac:dyDescent="0.2">
      <c r="A707" s="197" t="s">
        <v>4448</v>
      </c>
      <c r="B707" s="15">
        <v>825</v>
      </c>
      <c r="C707" s="15">
        <v>39</v>
      </c>
      <c r="D707" s="15">
        <v>96</v>
      </c>
      <c r="E707" s="15" t="s">
        <v>3852</v>
      </c>
      <c r="F707" s="189" t="s">
        <v>4454</v>
      </c>
      <c r="G707" s="15" t="s">
        <v>3853</v>
      </c>
      <c r="I707" s="10" t="s">
        <v>25</v>
      </c>
      <c r="J707" s="10" t="s">
        <v>26</v>
      </c>
      <c r="K707" s="10" t="s">
        <v>25</v>
      </c>
      <c r="L707" s="10" t="s">
        <v>26</v>
      </c>
      <c r="M707" s="10" t="s">
        <v>25</v>
      </c>
      <c r="N707" s="10" t="s">
        <v>26</v>
      </c>
      <c r="O707" s="10" t="s">
        <v>26</v>
      </c>
      <c r="P707" s="10" t="s">
        <v>26</v>
      </c>
      <c r="Q707" s="10" t="s">
        <v>26</v>
      </c>
      <c r="R707" s="10">
        <f t="shared" si="33"/>
        <v>1</v>
      </c>
      <c r="S707" s="10">
        <f t="shared" si="34"/>
        <v>2</v>
      </c>
      <c r="T707" s="10">
        <f t="shared" si="35"/>
        <v>3</v>
      </c>
      <c r="U707" s="15"/>
      <c r="V707" s="50"/>
      <c r="W707" s="14"/>
      <c r="X707" s="14" t="s">
        <v>3602</v>
      </c>
      <c r="Y707" s="15"/>
      <c r="Z707" s="187" t="s">
        <v>4130</v>
      </c>
      <c r="AA707" s="187" t="s">
        <v>4169</v>
      </c>
      <c r="AB707" s="187" t="s">
        <v>4170</v>
      </c>
      <c r="AC707" s="15"/>
    </row>
    <row r="708" spans="1:29" x14ac:dyDescent="0.2">
      <c r="A708" s="197" t="s">
        <v>4448</v>
      </c>
      <c r="B708" s="15">
        <v>826</v>
      </c>
      <c r="C708" s="15">
        <v>38</v>
      </c>
      <c r="D708" s="15">
        <v>95</v>
      </c>
      <c r="E708" s="15" t="s">
        <v>3854</v>
      </c>
      <c r="F708" s="189" t="s">
        <v>4455</v>
      </c>
      <c r="G708" s="15" t="s">
        <v>3855</v>
      </c>
      <c r="I708" s="10" t="s">
        <v>26</v>
      </c>
      <c r="J708" s="10" t="s">
        <v>25</v>
      </c>
      <c r="K708" s="10" t="s">
        <v>25</v>
      </c>
      <c r="L708" s="10" t="s">
        <v>26</v>
      </c>
      <c r="M708" s="10" t="s">
        <v>25</v>
      </c>
      <c r="N708" s="10" t="s">
        <v>26</v>
      </c>
      <c r="O708" s="10" t="s">
        <v>26</v>
      </c>
      <c r="P708" s="10" t="s">
        <v>26</v>
      </c>
      <c r="Q708" s="10" t="s">
        <v>26</v>
      </c>
      <c r="R708" s="10">
        <f t="shared" si="33"/>
        <v>1</v>
      </c>
      <c r="S708" s="10">
        <f t="shared" si="34"/>
        <v>2</v>
      </c>
      <c r="T708" s="10">
        <f t="shared" si="35"/>
        <v>3</v>
      </c>
      <c r="U708" s="15"/>
      <c r="V708" s="50"/>
      <c r="W708" s="14"/>
      <c r="X708" s="14" t="s">
        <v>3602</v>
      </c>
      <c r="Y708" s="15"/>
      <c r="Z708" s="187" t="s">
        <v>4130</v>
      </c>
      <c r="AA708" s="187" t="s">
        <v>4169</v>
      </c>
      <c r="AB708" s="187" t="s">
        <v>4170</v>
      </c>
      <c r="AC708" s="15"/>
    </row>
    <row r="709" spans="1:29" x14ac:dyDescent="0.2">
      <c r="A709" s="197" t="s">
        <v>4448</v>
      </c>
      <c r="B709" s="15">
        <v>827</v>
      </c>
      <c r="C709" s="15">
        <v>392</v>
      </c>
      <c r="D709" s="15">
        <v>486</v>
      </c>
      <c r="E709" s="15" t="s">
        <v>3856</v>
      </c>
      <c r="F709" s="189" t="s">
        <v>3857</v>
      </c>
      <c r="G709" s="15" t="s">
        <v>3857</v>
      </c>
      <c r="I709" s="10" t="s">
        <v>346</v>
      </c>
      <c r="J709" s="10" t="s">
        <v>26</v>
      </c>
      <c r="K709" s="10" t="s">
        <v>26</v>
      </c>
      <c r="L709" s="10" t="s">
        <v>26</v>
      </c>
      <c r="M709" s="10" t="s">
        <v>26</v>
      </c>
      <c r="N709" s="10" t="s">
        <v>26</v>
      </c>
      <c r="O709" s="10" t="s">
        <v>26</v>
      </c>
      <c r="P709" s="10" t="s">
        <v>26</v>
      </c>
      <c r="Q709" s="10" t="s">
        <v>26</v>
      </c>
      <c r="R709" s="10">
        <f t="shared" si="33"/>
        <v>1</v>
      </c>
      <c r="S709" s="10">
        <f t="shared" si="34"/>
        <v>0</v>
      </c>
      <c r="T709" s="10">
        <f t="shared" si="35"/>
        <v>1</v>
      </c>
      <c r="U709" s="15"/>
      <c r="V709" s="50"/>
      <c r="W709" s="14"/>
      <c r="X709" s="14" t="s">
        <v>3602</v>
      </c>
      <c r="Y709" s="15"/>
      <c r="Z709" s="187" t="s">
        <v>4130</v>
      </c>
      <c r="AA709" s="187" t="s">
        <v>4169</v>
      </c>
      <c r="AB709" s="187" t="s">
        <v>4171</v>
      </c>
      <c r="AC709" s="15"/>
    </row>
    <row r="710" spans="1:29" x14ac:dyDescent="0.2">
      <c r="A710" s="197" t="s">
        <v>4448</v>
      </c>
      <c r="B710" s="15">
        <v>828</v>
      </c>
      <c r="C710" s="15">
        <v>390</v>
      </c>
      <c r="D710" s="15">
        <v>484</v>
      </c>
      <c r="E710" s="15" t="s">
        <v>3858</v>
      </c>
      <c r="F710" s="189" t="s">
        <v>3859</v>
      </c>
      <c r="G710" s="57" t="s">
        <v>3859</v>
      </c>
      <c r="I710" s="10" t="s">
        <v>346</v>
      </c>
      <c r="J710" s="10" t="s">
        <v>25</v>
      </c>
      <c r="K710" s="10" t="s">
        <v>26</v>
      </c>
      <c r="L710" s="10" t="s">
        <v>26</v>
      </c>
      <c r="M710" s="10" t="s">
        <v>26</v>
      </c>
      <c r="N710" s="10" t="s">
        <v>26</v>
      </c>
      <c r="O710" s="10" t="s">
        <v>26</v>
      </c>
      <c r="P710" s="10" t="s">
        <v>26</v>
      </c>
      <c r="Q710" s="10" t="s">
        <v>26</v>
      </c>
      <c r="R710" s="10">
        <f t="shared" si="33"/>
        <v>2</v>
      </c>
      <c r="S710" s="10">
        <f t="shared" si="34"/>
        <v>0</v>
      </c>
      <c r="T710" s="10">
        <f t="shared" si="35"/>
        <v>2</v>
      </c>
      <c r="U710" s="15"/>
      <c r="V710" s="50"/>
      <c r="W710" s="14"/>
      <c r="X710" s="14" t="s">
        <v>3602</v>
      </c>
      <c r="Y710" s="15"/>
      <c r="Z710" s="187" t="s">
        <v>4130</v>
      </c>
      <c r="AA710" s="187" t="s">
        <v>4169</v>
      </c>
      <c r="AB710" s="187" t="s">
        <v>4171</v>
      </c>
      <c r="AC710" s="15"/>
    </row>
    <row r="711" spans="1:29" x14ac:dyDescent="0.2">
      <c r="A711" s="197" t="s">
        <v>4448</v>
      </c>
      <c r="B711" s="15">
        <v>829</v>
      </c>
      <c r="C711" s="15">
        <v>395</v>
      </c>
      <c r="D711" s="15">
        <v>490</v>
      </c>
      <c r="E711" s="15" t="s">
        <v>3860</v>
      </c>
      <c r="F711" s="189" t="s">
        <v>3860</v>
      </c>
      <c r="G711" s="15" t="s">
        <v>3860</v>
      </c>
      <c r="I711" s="10" t="s">
        <v>3861</v>
      </c>
      <c r="J711" s="10" t="s">
        <v>346</v>
      </c>
      <c r="K711" s="10" t="s">
        <v>3862</v>
      </c>
      <c r="L711" s="10" t="s">
        <v>26</v>
      </c>
      <c r="M711" s="10" t="s">
        <v>3863</v>
      </c>
      <c r="N711" s="10" t="s">
        <v>3864</v>
      </c>
      <c r="O711" s="10" t="s">
        <v>26</v>
      </c>
      <c r="P711" s="10" t="s">
        <v>3865</v>
      </c>
      <c r="Q711" s="10" t="s">
        <v>3866</v>
      </c>
      <c r="R711" s="10">
        <f t="shared" si="33"/>
        <v>2</v>
      </c>
      <c r="S711" s="10">
        <f t="shared" si="34"/>
        <v>5</v>
      </c>
      <c r="T711" s="10">
        <f t="shared" si="35"/>
        <v>7</v>
      </c>
      <c r="U711" s="15"/>
      <c r="V711" s="50"/>
      <c r="W711" s="14"/>
      <c r="X711" s="14" t="s">
        <v>3602</v>
      </c>
      <c r="Y711" s="15"/>
      <c r="Z711" s="187" t="s">
        <v>4130</v>
      </c>
      <c r="AA711" s="187" t="s">
        <v>4169</v>
      </c>
      <c r="AB711" s="187" t="s">
        <v>4171</v>
      </c>
      <c r="AC711" s="15"/>
    </row>
    <row r="712" spans="1:29" x14ac:dyDescent="0.2">
      <c r="A712" s="197" t="s">
        <v>4448</v>
      </c>
      <c r="B712" s="15">
        <v>831</v>
      </c>
      <c r="C712" s="15">
        <v>391</v>
      </c>
      <c r="D712" s="15">
        <v>485</v>
      </c>
      <c r="E712" s="15" t="s">
        <v>3867</v>
      </c>
      <c r="F712" s="189" t="s">
        <v>3868</v>
      </c>
      <c r="G712" s="23" t="s">
        <v>3868</v>
      </c>
      <c r="I712" s="10" t="s">
        <v>346</v>
      </c>
      <c r="J712" s="10" t="s">
        <v>25</v>
      </c>
      <c r="K712" s="10" t="s">
        <v>26</v>
      </c>
      <c r="L712" s="10" t="s">
        <v>26</v>
      </c>
      <c r="M712" s="10" t="s">
        <v>26</v>
      </c>
      <c r="N712" s="10" t="s">
        <v>26</v>
      </c>
      <c r="O712" s="10" t="s">
        <v>26</v>
      </c>
      <c r="P712" s="10" t="s">
        <v>26</v>
      </c>
      <c r="Q712" s="10" t="s">
        <v>26</v>
      </c>
      <c r="R712" s="10">
        <f t="shared" si="33"/>
        <v>2</v>
      </c>
      <c r="S712" s="10">
        <f t="shared" si="34"/>
        <v>0</v>
      </c>
      <c r="T712" s="10">
        <f t="shared" si="35"/>
        <v>2</v>
      </c>
      <c r="U712" s="15"/>
      <c r="V712" s="50"/>
      <c r="W712" s="14"/>
      <c r="X712" s="14" t="s">
        <v>3602</v>
      </c>
      <c r="Y712" s="15"/>
      <c r="Z712" s="187" t="s">
        <v>4130</v>
      </c>
      <c r="AA712" s="187" t="s">
        <v>4169</v>
      </c>
      <c r="AB712" s="187" t="s">
        <v>4171</v>
      </c>
      <c r="AC712" s="15"/>
    </row>
    <row r="713" spans="1:29" x14ac:dyDescent="0.2">
      <c r="A713" s="197" t="s">
        <v>4448</v>
      </c>
      <c r="B713" s="15">
        <v>832</v>
      </c>
      <c r="C713" s="15">
        <v>394</v>
      </c>
      <c r="D713" s="15">
        <v>489</v>
      </c>
      <c r="E713" s="15" t="s">
        <v>3869</v>
      </c>
      <c r="F713" s="189" t="s">
        <v>3870</v>
      </c>
      <c r="G713" s="15" t="s">
        <v>3870</v>
      </c>
      <c r="I713" s="10" t="s">
        <v>346</v>
      </c>
      <c r="J713" s="10" t="s">
        <v>25</v>
      </c>
      <c r="K713" s="10" t="s">
        <v>26</v>
      </c>
      <c r="L713" s="10" t="s">
        <v>26</v>
      </c>
      <c r="M713" s="10" t="s">
        <v>26</v>
      </c>
      <c r="N713" s="10" t="s">
        <v>26</v>
      </c>
      <c r="O713" s="10" t="s">
        <v>26</v>
      </c>
      <c r="P713" s="10" t="s">
        <v>26</v>
      </c>
      <c r="Q713" s="10" t="s">
        <v>26</v>
      </c>
      <c r="R713" s="10">
        <f t="shared" si="33"/>
        <v>2</v>
      </c>
      <c r="S713" s="10">
        <f t="shared" si="34"/>
        <v>0</v>
      </c>
      <c r="T713" s="10">
        <f t="shared" si="35"/>
        <v>2</v>
      </c>
      <c r="U713" s="15"/>
      <c r="V713" s="50"/>
      <c r="W713" s="14"/>
      <c r="X713" s="14" t="s">
        <v>3602</v>
      </c>
      <c r="Y713" s="15"/>
      <c r="Z713" s="187" t="s">
        <v>4130</v>
      </c>
      <c r="AA713" s="187" t="s">
        <v>4169</v>
      </c>
      <c r="AB713" s="187" t="s">
        <v>4171</v>
      </c>
      <c r="AC713" s="15"/>
    </row>
    <row r="714" spans="1:29" x14ac:dyDescent="0.2">
      <c r="A714" s="197" t="s">
        <v>4448</v>
      </c>
      <c r="B714" s="15">
        <v>833</v>
      </c>
      <c r="C714" s="15">
        <v>393</v>
      </c>
      <c r="D714" s="15">
        <v>487</v>
      </c>
      <c r="E714" s="15" t="s">
        <v>3871</v>
      </c>
      <c r="F714" s="189" t="s">
        <v>3872</v>
      </c>
      <c r="G714" s="15" t="s">
        <v>3872</v>
      </c>
      <c r="I714" s="10" t="s">
        <v>346</v>
      </c>
      <c r="J714" s="10" t="s">
        <v>25</v>
      </c>
      <c r="K714" s="10" t="s">
        <v>26</v>
      </c>
      <c r="L714" s="10" t="s">
        <v>26</v>
      </c>
      <c r="M714" s="10" t="s">
        <v>26</v>
      </c>
      <c r="N714" s="10" t="s">
        <v>26</v>
      </c>
      <c r="O714" s="10" t="s">
        <v>26</v>
      </c>
      <c r="P714" s="10" t="s">
        <v>26</v>
      </c>
      <c r="Q714" s="10" t="s">
        <v>26</v>
      </c>
      <c r="R714" s="10">
        <f t="shared" si="33"/>
        <v>2</v>
      </c>
      <c r="S714" s="10">
        <f t="shared" si="34"/>
        <v>0</v>
      </c>
      <c r="T714" s="10">
        <f t="shared" si="35"/>
        <v>2</v>
      </c>
      <c r="U714" s="15"/>
      <c r="V714" s="50"/>
      <c r="W714" s="14"/>
      <c r="X714" s="14" t="s">
        <v>3602</v>
      </c>
      <c r="Y714" s="15"/>
      <c r="Z714" s="187" t="s">
        <v>4130</v>
      </c>
      <c r="AA714" s="187" t="s">
        <v>4169</v>
      </c>
      <c r="AB714" s="187" t="s">
        <v>4171</v>
      </c>
      <c r="AC714" s="15"/>
    </row>
    <row r="715" spans="1:29" ht="24" x14ac:dyDescent="0.2">
      <c r="A715" s="217" t="s">
        <v>4300</v>
      </c>
      <c r="B715" s="15">
        <v>834</v>
      </c>
      <c r="C715" s="15">
        <v>115</v>
      </c>
      <c r="D715" s="15">
        <v>191</v>
      </c>
      <c r="E715" s="15" t="s">
        <v>3873</v>
      </c>
      <c r="F715" s="200" t="s">
        <v>3873</v>
      </c>
      <c r="G715" s="221" t="s">
        <v>3873</v>
      </c>
      <c r="H715" s="208"/>
      <c r="I715" s="10" t="s">
        <v>3874</v>
      </c>
      <c r="J715" s="10" t="s">
        <v>26</v>
      </c>
      <c r="K715" s="10" t="s">
        <v>3875</v>
      </c>
      <c r="L715" s="10" t="s">
        <v>26</v>
      </c>
      <c r="M715" s="10" t="s">
        <v>26</v>
      </c>
      <c r="N715" s="10" t="s">
        <v>26</v>
      </c>
      <c r="O715" s="10" t="s">
        <v>3876</v>
      </c>
      <c r="P715" s="10" t="s">
        <v>26</v>
      </c>
      <c r="Q715" s="10" t="s">
        <v>26</v>
      </c>
      <c r="R715" s="10">
        <f t="shared" si="33"/>
        <v>1</v>
      </c>
      <c r="S715" s="10">
        <f t="shared" si="34"/>
        <v>2</v>
      </c>
      <c r="T715" s="10">
        <f t="shared" si="35"/>
        <v>3</v>
      </c>
      <c r="U715" s="15"/>
      <c r="V715" s="50" t="s">
        <v>3877</v>
      </c>
      <c r="W715" s="14"/>
      <c r="X715" s="14" t="s">
        <v>3602</v>
      </c>
      <c r="Y715" s="15"/>
      <c r="Z715" s="187" t="s">
        <v>4130</v>
      </c>
      <c r="AA715" s="187" t="s">
        <v>4169</v>
      </c>
      <c r="AB715" s="187" t="s">
        <v>4172</v>
      </c>
      <c r="AC715" s="15"/>
    </row>
    <row r="716" spans="1:29" x14ac:dyDescent="0.2">
      <c r="A716" s="197" t="s">
        <v>4448</v>
      </c>
      <c r="B716" s="15">
        <v>835</v>
      </c>
      <c r="C716" s="15">
        <v>116</v>
      </c>
      <c r="D716" s="15">
        <v>192</v>
      </c>
      <c r="E716" s="15" t="s">
        <v>3878</v>
      </c>
      <c r="F716" s="189" t="s">
        <v>3879</v>
      </c>
      <c r="G716" s="15" t="s">
        <v>3879</v>
      </c>
      <c r="I716" s="10" t="s">
        <v>3880</v>
      </c>
      <c r="J716" s="10" t="s">
        <v>26</v>
      </c>
      <c r="K716" s="10" t="s">
        <v>26</v>
      </c>
      <c r="L716" s="10" t="s">
        <v>26</v>
      </c>
      <c r="M716" s="10" t="s">
        <v>26</v>
      </c>
      <c r="N716" s="10" t="s">
        <v>26</v>
      </c>
      <c r="O716" s="10" t="s">
        <v>26</v>
      </c>
      <c r="P716" s="10" t="s">
        <v>26</v>
      </c>
      <c r="Q716" s="10" t="s">
        <v>26</v>
      </c>
      <c r="R716" s="10">
        <f t="shared" si="33"/>
        <v>1</v>
      </c>
      <c r="S716" s="10">
        <f t="shared" si="34"/>
        <v>0</v>
      </c>
      <c r="T716" s="10">
        <f t="shared" si="35"/>
        <v>1</v>
      </c>
      <c r="U716" s="14" t="s">
        <v>3880</v>
      </c>
      <c r="V716" s="50" t="s">
        <v>3881</v>
      </c>
      <c r="W716" s="14"/>
      <c r="X716" s="14" t="s">
        <v>3602</v>
      </c>
      <c r="Y716" s="15"/>
      <c r="Z716" s="187" t="s">
        <v>4130</v>
      </c>
      <c r="AA716" s="187" t="s">
        <v>4169</v>
      </c>
      <c r="AB716" s="187" t="s">
        <v>4172</v>
      </c>
      <c r="AC716" s="15"/>
    </row>
    <row r="717" spans="1:29" x14ac:dyDescent="0.2">
      <c r="A717" s="197" t="s">
        <v>4448</v>
      </c>
      <c r="B717" s="15">
        <v>836</v>
      </c>
      <c r="C717" s="15">
        <v>96</v>
      </c>
      <c r="D717" s="15">
        <v>172</v>
      </c>
      <c r="E717" s="15" t="s">
        <v>3882</v>
      </c>
      <c r="F717" s="189" t="s">
        <v>3883</v>
      </c>
      <c r="G717" s="15" t="s">
        <v>3883</v>
      </c>
      <c r="I717" s="10" t="s">
        <v>3880</v>
      </c>
      <c r="J717" s="10" t="s">
        <v>26</v>
      </c>
      <c r="K717" s="10" t="s">
        <v>26</v>
      </c>
      <c r="L717" s="10" t="s">
        <v>26</v>
      </c>
      <c r="M717" s="10" t="s">
        <v>26</v>
      </c>
      <c r="N717" s="10" t="s">
        <v>26</v>
      </c>
      <c r="O717" s="10" t="s">
        <v>26</v>
      </c>
      <c r="P717" s="10" t="s">
        <v>26</v>
      </c>
      <c r="Q717" s="10" t="s">
        <v>26</v>
      </c>
      <c r="R717" s="10">
        <f t="shared" si="33"/>
        <v>1</v>
      </c>
      <c r="S717" s="10">
        <f t="shared" si="34"/>
        <v>0</v>
      </c>
      <c r="T717" s="10">
        <f t="shared" si="35"/>
        <v>1</v>
      </c>
      <c r="U717" s="14" t="s">
        <v>3880</v>
      </c>
      <c r="V717" s="50" t="s">
        <v>3884</v>
      </c>
      <c r="W717" s="14"/>
      <c r="X717" s="14" t="s">
        <v>3602</v>
      </c>
      <c r="Y717" s="15"/>
      <c r="Z717" s="187" t="s">
        <v>4130</v>
      </c>
      <c r="AA717" s="187" t="s">
        <v>4169</v>
      </c>
      <c r="AB717" s="187" t="s">
        <v>4172</v>
      </c>
      <c r="AC717" s="15"/>
    </row>
    <row r="718" spans="1:29" x14ac:dyDescent="0.2">
      <c r="A718" s="197" t="s">
        <v>4448</v>
      </c>
      <c r="B718" s="15">
        <v>837</v>
      </c>
      <c r="C718" s="15">
        <v>111</v>
      </c>
      <c r="D718" s="15">
        <v>187</v>
      </c>
      <c r="E718" s="15" t="s">
        <v>3885</v>
      </c>
      <c r="F718" s="189" t="s">
        <v>3886</v>
      </c>
      <c r="G718" s="15" t="s">
        <v>3886</v>
      </c>
      <c r="I718" s="10" t="s">
        <v>3880</v>
      </c>
      <c r="J718" s="10" t="s">
        <v>26</v>
      </c>
      <c r="K718" s="10" t="s">
        <v>26</v>
      </c>
      <c r="L718" s="10" t="s">
        <v>26</v>
      </c>
      <c r="M718" s="10" t="s">
        <v>26</v>
      </c>
      <c r="N718" s="10" t="s">
        <v>26</v>
      </c>
      <c r="O718" s="10" t="s">
        <v>26</v>
      </c>
      <c r="P718" s="10" t="s">
        <v>26</v>
      </c>
      <c r="Q718" s="10" t="s">
        <v>26</v>
      </c>
      <c r="R718" s="10">
        <f t="shared" si="33"/>
        <v>1</v>
      </c>
      <c r="S718" s="10">
        <f t="shared" si="34"/>
        <v>0</v>
      </c>
      <c r="T718" s="10">
        <f t="shared" si="35"/>
        <v>1</v>
      </c>
      <c r="U718" s="14" t="s">
        <v>3880</v>
      </c>
      <c r="V718" s="50" t="s">
        <v>3884</v>
      </c>
      <c r="W718" s="14"/>
      <c r="X718" s="14" t="s">
        <v>3602</v>
      </c>
      <c r="Y718" s="15"/>
      <c r="Z718" s="187" t="s">
        <v>4130</v>
      </c>
      <c r="AA718" s="187" t="s">
        <v>4169</v>
      </c>
      <c r="AB718" s="187" t="s">
        <v>4172</v>
      </c>
      <c r="AC718" s="15"/>
    </row>
    <row r="719" spans="1:29" x14ac:dyDescent="0.2">
      <c r="A719" s="197" t="s">
        <v>4448</v>
      </c>
      <c r="B719" s="15">
        <v>838</v>
      </c>
      <c r="C719" s="15">
        <v>93</v>
      </c>
      <c r="D719" s="15">
        <v>169</v>
      </c>
      <c r="E719" s="15" t="s">
        <v>3887</v>
      </c>
      <c r="F719" s="189" t="s">
        <v>3887</v>
      </c>
      <c r="G719" s="15" t="s">
        <v>3887</v>
      </c>
      <c r="I719" s="10" t="s">
        <v>3888</v>
      </c>
      <c r="J719" s="10" t="s">
        <v>26</v>
      </c>
      <c r="K719" s="10" t="s">
        <v>3889</v>
      </c>
      <c r="L719" s="10" t="s">
        <v>3890</v>
      </c>
      <c r="M719" s="10" t="s">
        <v>3891</v>
      </c>
      <c r="N719" s="10" t="s">
        <v>3892</v>
      </c>
      <c r="O719" s="10" t="s">
        <v>26</v>
      </c>
      <c r="P719" s="10" t="s">
        <v>3893</v>
      </c>
      <c r="Q719" s="10" t="s">
        <v>3894</v>
      </c>
      <c r="R719" s="10">
        <f t="shared" si="33"/>
        <v>1</v>
      </c>
      <c r="S719" s="10">
        <f t="shared" si="34"/>
        <v>6</v>
      </c>
      <c r="T719" s="10">
        <f t="shared" si="35"/>
        <v>7</v>
      </c>
      <c r="U719" s="14" t="s">
        <v>3880</v>
      </c>
      <c r="V719" s="50" t="s">
        <v>3895</v>
      </c>
      <c r="W719" s="14"/>
      <c r="X719" s="14" t="s">
        <v>3602</v>
      </c>
      <c r="Y719" s="15"/>
      <c r="Z719" s="187" t="s">
        <v>4130</v>
      </c>
      <c r="AA719" s="187" t="s">
        <v>4169</v>
      </c>
      <c r="AB719" s="187" t="s">
        <v>4172</v>
      </c>
      <c r="AC719" s="15"/>
    </row>
    <row r="720" spans="1:29" x14ac:dyDescent="0.2">
      <c r="A720" s="197" t="s">
        <v>4448</v>
      </c>
      <c r="B720" s="15">
        <v>839</v>
      </c>
      <c r="C720" s="15">
        <v>92</v>
      </c>
      <c r="D720" s="15">
        <v>168</v>
      </c>
      <c r="E720" s="15" t="s">
        <v>3896</v>
      </c>
      <c r="F720" s="189" t="s">
        <v>3897</v>
      </c>
      <c r="G720" s="15" t="s">
        <v>3897</v>
      </c>
      <c r="I720" s="10" t="s">
        <v>3880</v>
      </c>
      <c r="J720" s="10" t="s">
        <v>26</v>
      </c>
      <c r="K720" s="10" t="s">
        <v>26</v>
      </c>
      <c r="L720" s="10" t="s">
        <v>26</v>
      </c>
      <c r="M720" s="10" t="s">
        <v>26</v>
      </c>
      <c r="N720" s="10" t="s">
        <v>26</v>
      </c>
      <c r="O720" s="10" t="s">
        <v>26</v>
      </c>
      <c r="P720" s="10" t="s">
        <v>26</v>
      </c>
      <c r="Q720" s="10" t="s">
        <v>26</v>
      </c>
      <c r="R720" s="10">
        <f t="shared" si="33"/>
        <v>1</v>
      </c>
      <c r="S720" s="10">
        <f t="shared" si="34"/>
        <v>0</v>
      </c>
      <c r="T720" s="10">
        <f t="shared" si="35"/>
        <v>1</v>
      </c>
      <c r="U720" s="14" t="s">
        <v>3880</v>
      </c>
      <c r="V720" s="50" t="s">
        <v>3895</v>
      </c>
      <c r="W720" s="14"/>
      <c r="X720" s="14" t="s">
        <v>3602</v>
      </c>
      <c r="Y720" s="15"/>
      <c r="Z720" s="187" t="s">
        <v>4130</v>
      </c>
      <c r="AA720" s="187" t="s">
        <v>4169</v>
      </c>
      <c r="AB720" s="187" t="s">
        <v>4172</v>
      </c>
      <c r="AC720" s="15"/>
    </row>
    <row r="721" spans="1:29" ht="60" x14ac:dyDescent="0.2">
      <c r="A721" s="217" t="s">
        <v>4448</v>
      </c>
      <c r="B721" s="15">
        <v>841</v>
      </c>
      <c r="C721" s="15">
        <v>110</v>
      </c>
      <c r="D721" s="15">
        <v>186</v>
      </c>
      <c r="E721" s="15" t="s">
        <v>3898</v>
      </c>
      <c r="F721" s="200" t="s">
        <v>3898</v>
      </c>
      <c r="G721" s="21" t="s">
        <v>3898</v>
      </c>
      <c r="I721" s="10" t="s">
        <v>3899</v>
      </c>
      <c r="J721" s="10" t="s">
        <v>3900</v>
      </c>
      <c r="K721" s="10" t="s">
        <v>3901</v>
      </c>
      <c r="L721" s="10" t="s">
        <v>26</v>
      </c>
      <c r="M721" s="10" t="s">
        <v>26</v>
      </c>
      <c r="N721" s="10" t="s">
        <v>26</v>
      </c>
      <c r="O721" s="10" t="s">
        <v>26</v>
      </c>
      <c r="P721" s="10" t="s">
        <v>26</v>
      </c>
      <c r="Q721" s="10" t="s">
        <v>26</v>
      </c>
      <c r="R721" s="10">
        <f t="shared" si="33"/>
        <v>2</v>
      </c>
      <c r="S721" s="10">
        <f t="shared" si="34"/>
        <v>1</v>
      </c>
      <c r="T721" s="10">
        <f t="shared" si="35"/>
        <v>3</v>
      </c>
      <c r="U721" s="14" t="s">
        <v>3880</v>
      </c>
      <c r="V721" s="50" t="s">
        <v>3902</v>
      </c>
      <c r="W721" s="14"/>
      <c r="X721" s="14" t="s">
        <v>3602</v>
      </c>
      <c r="Y721" s="15"/>
      <c r="Z721" s="187" t="s">
        <v>4130</v>
      </c>
      <c r="AA721" s="187" t="s">
        <v>4169</v>
      </c>
      <c r="AB721" s="187" t="s">
        <v>4172</v>
      </c>
      <c r="AC721" s="15"/>
    </row>
    <row r="722" spans="1:29" x14ac:dyDescent="0.2">
      <c r="A722" s="197" t="s">
        <v>4448</v>
      </c>
      <c r="B722" s="15">
        <v>842</v>
      </c>
      <c r="C722" s="15">
        <v>89</v>
      </c>
      <c r="D722" s="15">
        <v>159</v>
      </c>
      <c r="E722" s="15" t="s">
        <v>3903</v>
      </c>
      <c r="F722" s="189" t="s">
        <v>3904</v>
      </c>
      <c r="G722" s="15" t="s">
        <v>3904</v>
      </c>
      <c r="I722" s="10" t="s">
        <v>25</v>
      </c>
      <c r="J722" s="10" t="s">
        <v>25</v>
      </c>
      <c r="K722" s="10" t="s">
        <v>25</v>
      </c>
      <c r="L722" s="10" t="s">
        <v>26</v>
      </c>
      <c r="M722" s="10" t="s">
        <v>25</v>
      </c>
      <c r="N722" s="10" t="s">
        <v>26</v>
      </c>
      <c r="O722" s="10" t="s">
        <v>26</v>
      </c>
      <c r="P722" s="10" t="s">
        <v>26</v>
      </c>
      <c r="Q722" s="10" t="s">
        <v>25</v>
      </c>
      <c r="R722" s="10">
        <f t="shared" si="33"/>
        <v>2</v>
      </c>
      <c r="S722" s="10">
        <f t="shared" si="34"/>
        <v>3</v>
      </c>
      <c r="T722" s="10">
        <f t="shared" si="35"/>
        <v>5</v>
      </c>
      <c r="U722" s="14" t="s">
        <v>3880</v>
      </c>
      <c r="V722" s="50" t="s">
        <v>3905</v>
      </c>
      <c r="W722" s="14"/>
      <c r="X722" s="14" t="s">
        <v>3602</v>
      </c>
      <c r="Y722" s="15"/>
      <c r="Z722" s="187" t="s">
        <v>4130</v>
      </c>
      <c r="AA722" s="187" t="s">
        <v>4169</v>
      </c>
      <c r="AB722" s="187" t="s">
        <v>4172</v>
      </c>
      <c r="AC722" s="15"/>
    </row>
    <row r="723" spans="1:29" ht="24" x14ac:dyDescent="0.2">
      <c r="A723" s="197" t="s">
        <v>4448</v>
      </c>
      <c r="B723" s="15">
        <v>843</v>
      </c>
      <c r="C723" s="15">
        <v>90</v>
      </c>
      <c r="D723" s="15">
        <v>162</v>
      </c>
      <c r="E723" s="15" t="s">
        <v>3906</v>
      </c>
      <c r="F723" s="189" t="s">
        <v>3907</v>
      </c>
      <c r="G723" s="21" t="s">
        <v>3907</v>
      </c>
      <c r="I723" s="10" t="s">
        <v>25</v>
      </c>
      <c r="J723" s="10" t="s">
        <v>25</v>
      </c>
      <c r="K723" s="10" t="s">
        <v>25</v>
      </c>
      <c r="L723" s="10" t="s">
        <v>26</v>
      </c>
      <c r="M723" s="10" t="s">
        <v>25</v>
      </c>
      <c r="N723" s="10" t="s">
        <v>26</v>
      </c>
      <c r="O723" s="10" t="s">
        <v>26</v>
      </c>
      <c r="P723" s="10" t="s">
        <v>26</v>
      </c>
      <c r="Q723" s="10" t="s">
        <v>25</v>
      </c>
      <c r="R723" s="10">
        <f t="shared" si="33"/>
        <v>2</v>
      </c>
      <c r="S723" s="10">
        <f t="shared" si="34"/>
        <v>3</v>
      </c>
      <c r="T723" s="10">
        <f t="shared" si="35"/>
        <v>5</v>
      </c>
      <c r="U723" s="14" t="s">
        <v>3880</v>
      </c>
      <c r="V723" s="50" t="s">
        <v>3908</v>
      </c>
      <c r="W723" s="14"/>
      <c r="X723" s="14" t="s">
        <v>3602</v>
      </c>
      <c r="Y723" s="15"/>
      <c r="Z723" s="187" t="s">
        <v>4130</v>
      </c>
      <c r="AA723" s="187" t="s">
        <v>4169</v>
      </c>
      <c r="AB723" s="187" t="s">
        <v>4172</v>
      </c>
      <c r="AC723" s="15"/>
    </row>
    <row r="724" spans="1:29" x14ac:dyDescent="0.2">
      <c r="A724" s="197" t="s">
        <v>4448</v>
      </c>
      <c r="B724" s="15">
        <v>844</v>
      </c>
      <c r="C724" s="15">
        <v>91</v>
      </c>
      <c r="D724" s="15">
        <v>167</v>
      </c>
      <c r="E724" s="15" t="s">
        <v>3909</v>
      </c>
      <c r="F724" s="189" t="s">
        <v>3910</v>
      </c>
      <c r="G724" s="15" t="s">
        <v>3910</v>
      </c>
      <c r="I724" s="10" t="s">
        <v>3880</v>
      </c>
      <c r="J724" s="10" t="s">
        <v>26</v>
      </c>
      <c r="K724" s="10" t="s">
        <v>26</v>
      </c>
      <c r="L724" s="10" t="s">
        <v>26</v>
      </c>
      <c r="M724" s="10" t="s">
        <v>26</v>
      </c>
      <c r="N724" s="10" t="s">
        <v>26</v>
      </c>
      <c r="O724" s="10" t="s">
        <v>26</v>
      </c>
      <c r="P724" s="10" t="s">
        <v>26</v>
      </c>
      <c r="Q724" s="10" t="s">
        <v>26</v>
      </c>
      <c r="R724" s="10">
        <f t="shared" si="33"/>
        <v>1</v>
      </c>
      <c r="S724" s="10">
        <f t="shared" si="34"/>
        <v>0</v>
      </c>
      <c r="T724" s="10">
        <f t="shared" si="35"/>
        <v>1</v>
      </c>
      <c r="U724" s="14" t="s">
        <v>3880</v>
      </c>
      <c r="V724" s="50" t="s">
        <v>3911</v>
      </c>
      <c r="W724" s="14"/>
      <c r="X724" s="14" t="s">
        <v>3602</v>
      </c>
      <c r="Y724" s="15"/>
      <c r="Z724" s="187" t="s">
        <v>4130</v>
      </c>
      <c r="AA724" s="187" t="s">
        <v>4169</v>
      </c>
      <c r="AB724" s="187" t="s">
        <v>4172</v>
      </c>
      <c r="AC724" s="15"/>
    </row>
    <row r="725" spans="1:29" x14ac:dyDescent="0.2">
      <c r="A725" s="197" t="s">
        <v>4448</v>
      </c>
      <c r="B725" s="15">
        <v>845</v>
      </c>
      <c r="C725" s="15">
        <v>112</v>
      </c>
      <c r="D725" s="15">
        <v>188</v>
      </c>
      <c r="E725" s="15" t="s">
        <v>3912</v>
      </c>
      <c r="F725" s="189" t="s">
        <v>3913</v>
      </c>
      <c r="G725" s="15" t="s">
        <v>3913</v>
      </c>
      <c r="I725" s="10" t="s">
        <v>3880</v>
      </c>
      <c r="J725" s="10" t="s">
        <v>26</v>
      </c>
      <c r="K725" s="10" t="s">
        <v>26</v>
      </c>
      <c r="L725" s="10" t="s">
        <v>26</v>
      </c>
      <c r="M725" s="10" t="s">
        <v>26</v>
      </c>
      <c r="N725" s="10" t="s">
        <v>26</v>
      </c>
      <c r="O725" s="10" t="s">
        <v>26</v>
      </c>
      <c r="P725" s="10" t="s">
        <v>26</v>
      </c>
      <c r="Q725" s="10" t="s">
        <v>26</v>
      </c>
      <c r="R725" s="10">
        <f t="shared" si="33"/>
        <v>1</v>
      </c>
      <c r="S725" s="10">
        <f t="shared" si="34"/>
        <v>0</v>
      </c>
      <c r="T725" s="10">
        <f t="shared" si="35"/>
        <v>1</v>
      </c>
      <c r="U725" s="14" t="s">
        <v>3880</v>
      </c>
      <c r="V725" s="50" t="s">
        <v>3905</v>
      </c>
      <c r="W725" s="14"/>
      <c r="X725" s="14" t="s">
        <v>3602</v>
      </c>
      <c r="Y725" s="15"/>
      <c r="Z725" s="187" t="s">
        <v>4130</v>
      </c>
      <c r="AA725" s="187" t="s">
        <v>4169</v>
      </c>
      <c r="AB725" s="187" t="s">
        <v>4172</v>
      </c>
      <c r="AC725" s="15"/>
    </row>
    <row r="726" spans="1:29" x14ac:dyDescent="0.2">
      <c r="A726" s="197" t="s">
        <v>4448</v>
      </c>
      <c r="B726" s="15">
        <v>846</v>
      </c>
      <c r="C726" s="15">
        <v>114</v>
      </c>
      <c r="D726" s="15">
        <v>190</v>
      </c>
      <c r="E726" s="15" t="s">
        <v>3914</v>
      </c>
      <c r="F726" s="207" t="s">
        <v>3914</v>
      </c>
      <c r="G726" s="203" t="s">
        <v>3914</v>
      </c>
      <c r="I726" s="10" t="s">
        <v>3915</v>
      </c>
      <c r="J726" s="10" t="s">
        <v>26</v>
      </c>
      <c r="K726" s="10" t="s">
        <v>3916</v>
      </c>
      <c r="L726" s="10" t="s">
        <v>3917</v>
      </c>
      <c r="M726" s="10" t="s">
        <v>3918</v>
      </c>
      <c r="N726" s="10" t="s">
        <v>3919</v>
      </c>
      <c r="O726" s="10" t="s">
        <v>26</v>
      </c>
      <c r="P726" s="10" t="s">
        <v>3920</v>
      </c>
      <c r="Q726" s="10" t="s">
        <v>3921</v>
      </c>
      <c r="R726" s="10">
        <f t="shared" si="33"/>
        <v>1</v>
      </c>
      <c r="S726" s="10">
        <f t="shared" si="34"/>
        <v>6</v>
      </c>
      <c r="T726" s="10">
        <f t="shared" si="35"/>
        <v>7</v>
      </c>
      <c r="U726" s="15"/>
      <c r="V726" s="50" t="s">
        <v>4487</v>
      </c>
      <c r="W726" s="14"/>
      <c r="X726" s="14" t="s">
        <v>3602</v>
      </c>
      <c r="Y726" s="15"/>
      <c r="Z726" s="187" t="s">
        <v>4130</v>
      </c>
      <c r="AA726" s="187" t="s">
        <v>4169</v>
      </c>
      <c r="AB726" s="187" t="s">
        <v>4172</v>
      </c>
      <c r="AC726" s="15"/>
    </row>
    <row r="727" spans="1:29" x14ac:dyDescent="0.2">
      <c r="A727" s="197" t="s">
        <v>4448</v>
      </c>
      <c r="B727" s="15">
        <v>847</v>
      </c>
      <c r="C727" s="15">
        <v>113</v>
      </c>
      <c r="D727" s="15">
        <v>189</v>
      </c>
      <c r="E727" s="15" t="s">
        <v>3923</v>
      </c>
      <c r="F727" s="190" t="s">
        <v>3924</v>
      </c>
      <c r="G727" s="20" t="s">
        <v>3924</v>
      </c>
      <c r="I727" s="10" t="s">
        <v>3925</v>
      </c>
      <c r="J727" s="10" t="s">
        <v>3926</v>
      </c>
      <c r="K727" s="10" t="s">
        <v>3927</v>
      </c>
      <c r="L727" s="10" t="s">
        <v>26</v>
      </c>
      <c r="M727" s="10" t="s">
        <v>26</v>
      </c>
      <c r="N727" s="10" t="s">
        <v>26</v>
      </c>
      <c r="O727" s="10" t="s">
        <v>3928</v>
      </c>
      <c r="P727" s="10" t="s">
        <v>26</v>
      </c>
      <c r="Q727" s="10" t="s">
        <v>26</v>
      </c>
      <c r="R727" s="10">
        <f t="shared" si="33"/>
        <v>2</v>
      </c>
      <c r="S727" s="10">
        <f t="shared" si="34"/>
        <v>2</v>
      </c>
      <c r="T727" s="10">
        <f t="shared" si="35"/>
        <v>4</v>
      </c>
      <c r="U727" s="14" t="s">
        <v>3880</v>
      </c>
      <c r="V727" s="50" t="s">
        <v>3929</v>
      </c>
      <c r="W727" s="14"/>
      <c r="X727" s="14" t="s">
        <v>3602</v>
      </c>
      <c r="Y727" s="15"/>
      <c r="Z727" s="187" t="s">
        <v>4130</v>
      </c>
      <c r="AA727" s="187" t="s">
        <v>4169</v>
      </c>
      <c r="AB727" s="187" t="s">
        <v>4172</v>
      </c>
      <c r="AC727" s="15"/>
    </row>
    <row r="728" spans="1:29" ht="24" x14ac:dyDescent="0.2">
      <c r="A728" s="197" t="s">
        <v>4448</v>
      </c>
      <c r="B728" s="15">
        <v>848</v>
      </c>
      <c r="C728" s="15">
        <v>117</v>
      </c>
      <c r="D728" s="15">
        <v>193</v>
      </c>
      <c r="E728" s="15" t="s">
        <v>3930</v>
      </c>
      <c r="F728" s="189" t="s">
        <v>3930</v>
      </c>
      <c r="G728" s="21" t="s">
        <v>3930</v>
      </c>
      <c r="I728" s="10" t="s">
        <v>82</v>
      </c>
      <c r="J728" s="10" t="s">
        <v>82</v>
      </c>
      <c r="K728" s="10" t="s">
        <v>82</v>
      </c>
      <c r="L728" s="10" t="s">
        <v>82</v>
      </c>
      <c r="M728" s="10" t="s">
        <v>26</v>
      </c>
      <c r="N728" s="10" t="s">
        <v>26</v>
      </c>
      <c r="O728" s="10" t="s">
        <v>82</v>
      </c>
      <c r="P728" s="10" t="s">
        <v>82</v>
      </c>
      <c r="Q728" s="10" t="s">
        <v>82</v>
      </c>
      <c r="R728" s="10">
        <f t="shared" si="33"/>
        <v>2</v>
      </c>
      <c r="S728" s="10">
        <f t="shared" si="34"/>
        <v>5</v>
      </c>
      <c r="T728" s="10">
        <f t="shared" si="35"/>
        <v>7</v>
      </c>
      <c r="U728" s="14" t="s">
        <v>3880</v>
      </c>
      <c r="V728" s="50" t="s">
        <v>3931</v>
      </c>
      <c r="W728" s="14"/>
      <c r="X728" s="14" t="s">
        <v>3602</v>
      </c>
      <c r="Y728" s="15"/>
      <c r="Z728" s="187" t="s">
        <v>4130</v>
      </c>
      <c r="AA728" s="187" t="s">
        <v>4169</v>
      </c>
      <c r="AB728" s="187" t="s">
        <v>4172</v>
      </c>
      <c r="AC728" s="15"/>
    </row>
    <row r="729" spans="1:29" x14ac:dyDescent="0.2">
      <c r="A729" s="197" t="s">
        <v>4448</v>
      </c>
      <c r="B729" s="15">
        <v>849</v>
      </c>
      <c r="C729" s="15">
        <v>101</v>
      </c>
      <c r="D729" s="15">
        <v>177</v>
      </c>
      <c r="E729" s="15" t="s">
        <v>3932</v>
      </c>
      <c r="F729" s="189" t="s">
        <v>3932</v>
      </c>
      <c r="G729" s="15" t="s">
        <v>3932</v>
      </c>
      <c r="I729" s="10" t="s">
        <v>82</v>
      </c>
      <c r="J729" s="10" t="s">
        <v>82</v>
      </c>
      <c r="K729" s="10" t="s">
        <v>82</v>
      </c>
      <c r="L729" s="10" t="s">
        <v>82</v>
      </c>
      <c r="M729" s="10" t="s">
        <v>26</v>
      </c>
      <c r="N729" s="10" t="s">
        <v>26</v>
      </c>
      <c r="O729" s="10" t="s">
        <v>26</v>
      </c>
      <c r="P729" s="10" t="s">
        <v>82</v>
      </c>
      <c r="Q729" s="10" t="s">
        <v>82</v>
      </c>
      <c r="R729" s="10">
        <f t="shared" si="33"/>
        <v>2</v>
      </c>
      <c r="S729" s="10">
        <f t="shared" si="34"/>
        <v>4</v>
      </c>
      <c r="T729" s="10">
        <f t="shared" si="35"/>
        <v>6</v>
      </c>
      <c r="U729" s="14" t="s">
        <v>3880</v>
      </c>
      <c r="V729" s="50" t="s">
        <v>3933</v>
      </c>
      <c r="W729" s="14"/>
      <c r="X729" s="14" t="s">
        <v>3602</v>
      </c>
      <c r="Y729" s="15"/>
      <c r="Z729" s="187" t="s">
        <v>4130</v>
      </c>
      <c r="AA729" s="187" t="s">
        <v>4169</v>
      </c>
      <c r="AB729" s="187" t="s">
        <v>4172</v>
      </c>
      <c r="AC729" s="15"/>
    </row>
    <row r="730" spans="1:29" x14ac:dyDescent="0.2">
      <c r="A730" s="197" t="s">
        <v>4448</v>
      </c>
      <c r="B730" s="15">
        <v>850</v>
      </c>
      <c r="C730" s="15">
        <v>109</v>
      </c>
      <c r="D730" s="15">
        <v>185</v>
      </c>
      <c r="E730" s="15" t="s">
        <v>3934</v>
      </c>
      <c r="F730" s="189" t="s">
        <v>3935</v>
      </c>
      <c r="G730" s="15" t="s">
        <v>3935</v>
      </c>
      <c r="I730" s="10" t="s">
        <v>3880</v>
      </c>
      <c r="J730" s="10" t="s">
        <v>26</v>
      </c>
      <c r="K730" s="10" t="s">
        <v>26</v>
      </c>
      <c r="L730" s="10" t="s">
        <v>26</v>
      </c>
      <c r="M730" s="10" t="s">
        <v>26</v>
      </c>
      <c r="N730" s="10" t="s">
        <v>26</v>
      </c>
      <c r="O730" s="10" t="s">
        <v>26</v>
      </c>
      <c r="P730" s="10" t="s">
        <v>26</v>
      </c>
      <c r="Q730" s="10" t="s">
        <v>26</v>
      </c>
      <c r="R730" s="10">
        <f t="shared" si="33"/>
        <v>1</v>
      </c>
      <c r="S730" s="10">
        <f t="shared" si="34"/>
        <v>0</v>
      </c>
      <c r="T730" s="10">
        <f t="shared" si="35"/>
        <v>1</v>
      </c>
      <c r="U730" s="14" t="s">
        <v>3880</v>
      </c>
      <c r="V730" s="50" t="s">
        <v>3884</v>
      </c>
      <c r="W730" s="14"/>
      <c r="X730" s="14" t="s">
        <v>3602</v>
      </c>
      <c r="Y730" s="15"/>
      <c r="Z730" s="187" t="s">
        <v>4130</v>
      </c>
      <c r="AA730" s="187" t="s">
        <v>4169</v>
      </c>
      <c r="AB730" s="187" t="s">
        <v>4172</v>
      </c>
      <c r="AC730" s="15"/>
    </row>
    <row r="731" spans="1:29" x14ac:dyDescent="0.2">
      <c r="A731" s="197" t="s">
        <v>4448</v>
      </c>
      <c r="B731" s="15">
        <v>852</v>
      </c>
      <c r="C731" s="15">
        <v>97</v>
      </c>
      <c r="D731" s="15">
        <v>173</v>
      </c>
      <c r="E731" s="15" t="s">
        <v>3936</v>
      </c>
      <c r="F731" s="189" t="s">
        <v>3936</v>
      </c>
      <c r="G731" s="15" t="s">
        <v>3936</v>
      </c>
      <c r="I731" s="10" t="s">
        <v>82</v>
      </c>
      <c r="J731" s="10" t="s">
        <v>82</v>
      </c>
      <c r="K731" s="10" t="s">
        <v>82</v>
      </c>
      <c r="L731" s="10" t="s">
        <v>82</v>
      </c>
      <c r="M731" s="10" t="s">
        <v>3937</v>
      </c>
      <c r="N731" s="10" t="s">
        <v>26</v>
      </c>
      <c r="O731" s="10" t="s">
        <v>82</v>
      </c>
      <c r="P731" s="10" t="s">
        <v>82</v>
      </c>
      <c r="Q731" s="10" t="s">
        <v>82</v>
      </c>
      <c r="R731" s="10">
        <f t="shared" si="33"/>
        <v>2</v>
      </c>
      <c r="S731" s="10">
        <f t="shared" si="34"/>
        <v>6</v>
      </c>
      <c r="T731" s="10">
        <f t="shared" si="35"/>
        <v>8</v>
      </c>
      <c r="U731" s="14" t="s">
        <v>3880</v>
      </c>
      <c r="V731" s="50" t="s">
        <v>3884</v>
      </c>
      <c r="W731" s="14"/>
      <c r="X731" s="14" t="s">
        <v>3602</v>
      </c>
      <c r="Y731" s="15"/>
      <c r="Z731" s="187" t="s">
        <v>4130</v>
      </c>
      <c r="AA731" s="187" t="s">
        <v>4169</v>
      </c>
      <c r="AB731" s="187" t="s">
        <v>4172</v>
      </c>
      <c r="AC731" s="15"/>
    </row>
    <row r="732" spans="1:29" ht="104.75" customHeight="1" x14ac:dyDescent="0.2">
      <c r="A732" s="217" t="s">
        <v>4448</v>
      </c>
      <c r="B732" s="15">
        <v>854</v>
      </c>
      <c r="C732" s="15">
        <v>106</v>
      </c>
      <c r="D732" s="15">
        <v>182</v>
      </c>
      <c r="E732" s="201" t="s">
        <v>3938</v>
      </c>
      <c r="F732" s="200" t="s">
        <v>3939</v>
      </c>
      <c r="G732" s="21" t="s">
        <v>3939</v>
      </c>
      <c r="I732" s="10" t="s">
        <v>3747</v>
      </c>
      <c r="J732" s="10" t="s">
        <v>26</v>
      </c>
      <c r="K732" s="10" t="s">
        <v>3748</v>
      </c>
      <c r="L732" s="10" t="s">
        <v>26</v>
      </c>
      <c r="M732" s="10" t="s">
        <v>3749</v>
      </c>
      <c r="N732" s="10" t="s">
        <v>26</v>
      </c>
      <c r="O732" s="10" t="s">
        <v>26</v>
      </c>
      <c r="P732" s="10" t="s">
        <v>26</v>
      </c>
      <c r="Q732" s="10" t="s">
        <v>26</v>
      </c>
      <c r="R732" s="10">
        <f t="shared" si="33"/>
        <v>1</v>
      </c>
      <c r="S732" s="10">
        <f t="shared" si="34"/>
        <v>2</v>
      </c>
      <c r="T732" s="10">
        <f t="shared" si="35"/>
        <v>3</v>
      </c>
      <c r="U732" s="14" t="s">
        <v>3880</v>
      </c>
      <c r="V732" s="50" t="s">
        <v>3940</v>
      </c>
      <c r="W732" s="14"/>
      <c r="X732" s="14" t="s">
        <v>3602</v>
      </c>
      <c r="Y732" s="15"/>
      <c r="Z732" s="187" t="s">
        <v>4130</v>
      </c>
      <c r="AA732" s="187" t="s">
        <v>4169</v>
      </c>
      <c r="AB732" s="187" t="s">
        <v>4172</v>
      </c>
      <c r="AC732" s="15"/>
    </row>
    <row r="733" spans="1:29" x14ac:dyDescent="0.2">
      <c r="A733" s="197" t="s">
        <v>4448</v>
      </c>
      <c r="B733" s="15">
        <v>855</v>
      </c>
      <c r="C733" s="15">
        <v>105</v>
      </c>
      <c r="D733" s="15">
        <v>181</v>
      </c>
      <c r="E733" s="15" t="s">
        <v>3941</v>
      </c>
      <c r="F733" s="189" t="s">
        <v>3942</v>
      </c>
      <c r="G733" s="21" t="s">
        <v>4478</v>
      </c>
      <c r="I733" s="10" t="s">
        <v>3880</v>
      </c>
      <c r="J733" s="10" t="s">
        <v>26</v>
      </c>
      <c r="K733" s="10" t="s">
        <v>26</v>
      </c>
      <c r="L733" s="10" t="s">
        <v>26</v>
      </c>
      <c r="M733" s="10" t="s">
        <v>26</v>
      </c>
      <c r="N733" s="10" t="s">
        <v>26</v>
      </c>
      <c r="O733" s="10" t="s">
        <v>26</v>
      </c>
      <c r="P733" s="10" t="s">
        <v>26</v>
      </c>
      <c r="Q733" s="10" t="s">
        <v>26</v>
      </c>
      <c r="R733" s="10">
        <f t="shared" si="33"/>
        <v>1</v>
      </c>
      <c r="S733" s="10">
        <f t="shared" si="34"/>
        <v>0</v>
      </c>
      <c r="T733" s="10">
        <f t="shared" si="35"/>
        <v>1</v>
      </c>
      <c r="U733" s="14" t="s">
        <v>3880</v>
      </c>
      <c r="V733" s="50" t="s">
        <v>3943</v>
      </c>
      <c r="W733" s="14"/>
      <c r="X733" s="14" t="s">
        <v>3602</v>
      </c>
      <c r="Y733" s="15"/>
      <c r="Z733" s="187" t="s">
        <v>4130</v>
      </c>
      <c r="AA733" s="187" t="s">
        <v>4169</v>
      </c>
      <c r="AB733" s="187" t="s">
        <v>4172</v>
      </c>
      <c r="AC733" s="15"/>
    </row>
    <row r="734" spans="1:29" x14ac:dyDescent="0.2">
      <c r="A734" s="197" t="s">
        <v>4448</v>
      </c>
      <c r="B734" s="15">
        <v>856</v>
      </c>
      <c r="C734" s="15">
        <v>104</v>
      </c>
      <c r="D734" s="15">
        <v>180</v>
      </c>
      <c r="E734" s="15" t="s">
        <v>3944</v>
      </c>
      <c r="F734" s="189" t="s">
        <v>3945</v>
      </c>
      <c r="G734" s="15" t="s">
        <v>3945</v>
      </c>
      <c r="I734" s="10" t="s">
        <v>3880</v>
      </c>
      <c r="J734" s="10" t="s">
        <v>26</v>
      </c>
      <c r="K734" s="10" t="s">
        <v>26</v>
      </c>
      <c r="L734" s="10" t="s">
        <v>26</v>
      </c>
      <c r="M734" s="10" t="s">
        <v>26</v>
      </c>
      <c r="N734" s="10" t="s">
        <v>26</v>
      </c>
      <c r="O734" s="10" t="s">
        <v>26</v>
      </c>
      <c r="P734" s="10" t="s">
        <v>26</v>
      </c>
      <c r="Q734" s="10" t="s">
        <v>26</v>
      </c>
      <c r="R734" s="10">
        <f t="shared" si="33"/>
        <v>1</v>
      </c>
      <c r="S734" s="10">
        <f t="shared" si="34"/>
        <v>0</v>
      </c>
      <c r="T734" s="10">
        <f t="shared" si="35"/>
        <v>1</v>
      </c>
      <c r="U734" s="14" t="s">
        <v>3880</v>
      </c>
      <c r="V734" s="50" t="s">
        <v>3884</v>
      </c>
      <c r="W734" s="14"/>
      <c r="X734" s="14" t="s">
        <v>3602</v>
      </c>
      <c r="Y734" s="15"/>
      <c r="Z734" s="187" t="s">
        <v>4130</v>
      </c>
      <c r="AA734" s="187" t="s">
        <v>4169</v>
      </c>
      <c r="AB734" s="187" t="s">
        <v>4172</v>
      </c>
      <c r="AC734" s="15"/>
    </row>
    <row r="735" spans="1:29" x14ac:dyDescent="0.2">
      <c r="A735" s="197" t="s">
        <v>4448</v>
      </c>
      <c r="B735" s="15">
        <v>857</v>
      </c>
      <c r="C735" s="15">
        <v>103</v>
      </c>
      <c r="D735" s="15">
        <v>179</v>
      </c>
      <c r="E735" s="15" t="s">
        <v>3946</v>
      </c>
      <c r="F735" s="189" t="s">
        <v>3946</v>
      </c>
      <c r="G735" s="15" t="s">
        <v>3946</v>
      </c>
      <c r="I735" s="10" t="s">
        <v>82</v>
      </c>
      <c r="J735" s="10" t="s">
        <v>82</v>
      </c>
      <c r="K735" s="10" t="s">
        <v>82</v>
      </c>
      <c r="L735" s="10" t="s">
        <v>82</v>
      </c>
      <c r="M735" s="10" t="s">
        <v>26</v>
      </c>
      <c r="N735" s="10" t="s">
        <v>26</v>
      </c>
      <c r="O735" s="10" t="s">
        <v>26</v>
      </c>
      <c r="P735" s="10" t="s">
        <v>82</v>
      </c>
      <c r="Q735" s="10" t="s">
        <v>82</v>
      </c>
      <c r="R735" s="10">
        <f t="shared" si="33"/>
        <v>2</v>
      </c>
      <c r="S735" s="10">
        <f t="shared" si="34"/>
        <v>4</v>
      </c>
      <c r="T735" s="10">
        <f t="shared" si="35"/>
        <v>6</v>
      </c>
      <c r="U735" s="14" t="s">
        <v>3880</v>
      </c>
      <c r="V735" s="50" t="s">
        <v>3933</v>
      </c>
      <c r="W735" s="14"/>
      <c r="X735" s="14" t="s">
        <v>3602</v>
      </c>
      <c r="Y735" s="15"/>
      <c r="Z735" s="187" t="s">
        <v>4130</v>
      </c>
      <c r="AA735" s="187" t="s">
        <v>4169</v>
      </c>
      <c r="AB735" s="187" t="s">
        <v>4172</v>
      </c>
      <c r="AC735" s="15"/>
    </row>
    <row r="736" spans="1:29" ht="36" x14ac:dyDescent="0.2">
      <c r="A736" s="197" t="s">
        <v>4448</v>
      </c>
      <c r="B736" s="15">
        <v>858</v>
      </c>
      <c r="C736" s="15">
        <v>102</v>
      </c>
      <c r="D736" s="15">
        <v>178</v>
      </c>
      <c r="E736" s="15" t="s">
        <v>3947</v>
      </c>
      <c r="F736" s="189" t="s">
        <v>3947</v>
      </c>
      <c r="G736" s="15" t="s">
        <v>3947</v>
      </c>
      <c r="I736" s="10" t="s">
        <v>3948</v>
      </c>
      <c r="J736" s="10" t="s">
        <v>3949</v>
      </c>
      <c r="K736" s="10" t="s">
        <v>3950</v>
      </c>
      <c r="L736" s="10" t="s">
        <v>26</v>
      </c>
      <c r="M736" s="10" t="s">
        <v>26</v>
      </c>
      <c r="N736" s="10" t="s">
        <v>26</v>
      </c>
      <c r="O736" s="10" t="s">
        <v>3951</v>
      </c>
      <c r="P736" s="10" t="s">
        <v>26</v>
      </c>
      <c r="Q736" s="10" t="s">
        <v>26</v>
      </c>
      <c r="R736" s="10">
        <f t="shared" si="33"/>
        <v>2</v>
      </c>
      <c r="S736" s="10">
        <f t="shared" si="34"/>
        <v>2</v>
      </c>
      <c r="T736" s="10">
        <f t="shared" si="35"/>
        <v>4</v>
      </c>
      <c r="U736" s="15"/>
      <c r="V736" s="50" t="s">
        <v>3952</v>
      </c>
      <c r="W736" s="14"/>
      <c r="X736" s="14" t="s">
        <v>3602</v>
      </c>
      <c r="Y736" s="15"/>
      <c r="Z736" s="187" t="s">
        <v>4130</v>
      </c>
      <c r="AA736" s="187" t="s">
        <v>4169</v>
      </c>
      <c r="AB736" s="187" t="s">
        <v>4172</v>
      </c>
      <c r="AC736" s="15"/>
    </row>
    <row r="737" spans="1:29" x14ac:dyDescent="0.2">
      <c r="A737" s="197" t="s">
        <v>4448</v>
      </c>
      <c r="B737" s="15">
        <v>862</v>
      </c>
      <c r="C737" s="15">
        <v>107</v>
      </c>
      <c r="D737" s="15">
        <v>183</v>
      </c>
      <c r="E737" s="15" t="s">
        <v>3953</v>
      </c>
      <c r="F737" s="189" t="s">
        <v>3953</v>
      </c>
      <c r="G737" s="15" t="s">
        <v>3953</v>
      </c>
      <c r="I737" s="10" t="s">
        <v>3954</v>
      </c>
      <c r="J737" s="10" t="s">
        <v>82</v>
      </c>
      <c r="K737" s="10" t="s">
        <v>3955</v>
      </c>
      <c r="L737" s="10" t="s">
        <v>3956</v>
      </c>
      <c r="M737" s="10" t="s">
        <v>26</v>
      </c>
      <c r="N737" s="10" t="s">
        <v>26</v>
      </c>
      <c r="O737" s="10" t="s">
        <v>82</v>
      </c>
      <c r="P737" s="10" t="s">
        <v>3957</v>
      </c>
      <c r="Q737" s="10" t="s">
        <v>3958</v>
      </c>
      <c r="R737" s="10">
        <f t="shared" si="33"/>
        <v>2</v>
      </c>
      <c r="S737" s="10">
        <f t="shared" si="34"/>
        <v>5</v>
      </c>
      <c r="T737" s="10">
        <f t="shared" si="35"/>
        <v>7</v>
      </c>
      <c r="U737" s="14" t="s">
        <v>3880</v>
      </c>
      <c r="V737" s="50" t="s">
        <v>3884</v>
      </c>
      <c r="W737" s="14"/>
      <c r="X737" s="14" t="s">
        <v>3602</v>
      </c>
      <c r="Y737" s="15"/>
      <c r="Z737" s="187" t="s">
        <v>4130</v>
      </c>
      <c r="AA737" s="187" t="s">
        <v>4169</v>
      </c>
      <c r="AB737" s="187" t="s">
        <v>4172</v>
      </c>
      <c r="AC737" s="15"/>
    </row>
    <row r="738" spans="1:29" x14ac:dyDescent="0.2">
      <c r="A738" s="197" t="s">
        <v>4448</v>
      </c>
      <c r="B738" s="15">
        <v>863</v>
      </c>
      <c r="C738" s="15">
        <v>94</v>
      </c>
      <c r="D738" s="15">
        <v>170</v>
      </c>
      <c r="E738" s="15" t="s">
        <v>3959</v>
      </c>
      <c r="F738" s="189" t="s">
        <v>3960</v>
      </c>
      <c r="G738" s="15" t="s">
        <v>3960</v>
      </c>
      <c r="I738" s="10" t="s">
        <v>3880</v>
      </c>
      <c r="J738" s="10" t="s">
        <v>26</v>
      </c>
      <c r="K738" s="10" t="s">
        <v>26</v>
      </c>
      <c r="L738" s="10" t="s">
        <v>26</v>
      </c>
      <c r="M738" s="10" t="s">
        <v>26</v>
      </c>
      <c r="N738" s="10" t="s">
        <v>26</v>
      </c>
      <c r="O738" s="10" t="s">
        <v>26</v>
      </c>
      <c r="P738" s="10" t="s">
        <v>26</v>
      </c>
      <c r="Q738" s="10" t="s">
        <v>26</v>
      </c>
      <c r="R738" s="10">
        <f t="shared" si="33"/>
        <v>1</v>
      </c>
      <c r="S738" s="10">
        <f t="shared" si="34"/>
        <v>0</v>
      </c>
      <c r="T738" s="10">
        <f t="shared" si="35"/>
        <v>1</v>
      </c>
      <c r="U738" s="14" t="s">
        <v>3880</v>
      </c>
      <c r="V738" s="50" t="s">
        <v>3884</v>
      </c>
      <c r="W738" s="14"/>
      <c r="X738" s="14" t="s">
        <v>3602</v>
      </c>
      <c r="Y738" s="15"/>
      <c r="Z738" s="187" t="s">
        <v>4130</v>
      </c>
      <c r="AA738" s="187" t="s">
        <v>4169</v>
      </c>
      <c r="AB738" s="187" t="s">
        <v>4172</v>
      </c>
      <c r="AC738" s="15"/>
    </row>
    <row r="739" spans="1:29" x14ac:dyDescent="0.2">
      <c r="A739" s="197" t="s">
        <v>4448</v>
      </c>
      <c r="B739" s="15">
        <v>864</v>
      </c>
      <c r="C739" s="15">
        <v>95</v>
      </c>
      <c r="D739" s="15">
        <v>171</v>
      </c>
      <c r="E739" s="15" t="s">
        <v>3961</v>
      </c>
      <c r="F739" s="189" t="s">
        <v>3962</v>
      </c>
      <c r="G739" s="15" t="s">
        <v>3962</v>
      </c>
      <c r="I739" s="10" t="s">
        <v>3880</v>
      </c>
      <c r="J739" s="10" t="s">
        <v>26</v>
      </c>
      <c r="K739" s="10" t="s">
        <v>26</v>
      </c>
      <c r="L739" s="10" t="s">
        <v>26</v>
      </c>
      <c r="M739" s="10" t="s">
        <v>26</v>
      </c>
      <c r="N739" s="10" t="s">
        <v>26</v>
      </c>
      <c r="O739" s="10" t="s">
        <v>26</v>
      </c>
      <c r="P739" s="10" t="s">
        <v>26</v>
      </c>
      <c r="Q739" s="10" t="s">
        <v>26</v>
      </c>
      <c r="R739" s="10">
        <f t="shared" si="33"/>
        <v>1</v>
      </c>
      <c r="S739" s="10">
        <f t="shared" si="34"/>
        <v>0</v>
      </c>
      <c r="T739" s="10">
        <f t="shared" si="35"/>
        <v>1</v>
      </c>
      <c r="U739" s="14" t="s">
        <v>3880</v>
      </c>
      <c r="V739" s="50" t="s">
        <v>3884</v>
      </c>
      <c r="W739" s="14"/>
      <c r="X739" s="14" t="s">
        <v>3602</v>
      </c>
      <c r="Y739" s="15"/>
      <c r="Z739" s="187" t="s">
        <v>4130</v>
      </c>
      <c r="AA739" s="187" t="s">
        <v>4169</v>
      </c>
      <c r="AB739" s="187" t="s">
        <v>4172</v>
      </c>
      <c r="AC739" s="15"/>
    </row>
    <row r="740" spans="1:29" x14ac:dyDescent="0.2">
      <c r="A740" s="197" t="s">
        <v>4448</v>
      </c>
      <c r="B740" s="15">
        <v>865</v>
      </c>
      <c r="C740" s="15">
        <v>100</v>
      </c>
      <c r="D740" s="15">
        <v>176</v>
      </c>
      <c r="E740" s="15" t="s">
        <v>3963</v>
      </c>
      <c r="F740" s="189" t="s">
        <v>3964</v>
      </c>
      <c r="G740" s="15" t="s">
        <v>3964</v>
      </c>
      <c r="I740" s="10" t="s">
        <v>3880</v>
      </c>
      <c r="J740" s="10" t="s">
        <v>26</v>
      </c>
      <c r="K740" s="10" t="s">
        <v>26</v>
      </c>
      <c r="L740" s="10" t="s">
        <v>26</v>
      </c>
      <c r="M740" s="10" t="s">
        <v>26</v>
      </c>
      <c r="N740" s="10" t="s">
        <v>26</v>
      </c>
      <c r="O740" s="10" t="s">
        <v>26</v>
      </c>
      <c r="P740" s="10" t="s">
        <v>26</v>
      </c>
      <c r="Q740" s="10" t="s">
        <v>26</v>
      </c>
      <c r="R740" s="10">
        <f t="shared" si="33"/>
        <v>1</v>
      </c>
      <c r="S740" s="10">
        <f t="shared" si="34"/>
        <v>0</v>
      </c>
      <c r="T740" s="10">
        <f t="shared" si="35"/>
        <v>1</v>
      </c>
      <c r="U740" s="14" t="s">
        <v>3880</v>
      </c>
      <c r="V740" s="50" t="s">
        <v>3965</v>
      </c>
      <c r="W740" s="14"/>
      <c r="X740" s="14" t="s">
        <v>3602</v>
      </c>
      <c r="Y740" s="15"/>
      <c r="Z740" s="187" t="s">
        <v>4130</v>
      </c>
      <c r="AA740" s="187" t="s">
        <v>4169</v>
      </c>
      <c r="AB740" s="187" t="s">
        <v>4172</v>
      </c>
      <c r="AC740" s="15"/>
    </row>
    <row r="741" spans="1:29" x14ac:dyDescent="0.2">
      <c r="A741" s="197" t="s">
        <v>4448</v>
      </c>
      <c r="B741" s="15">
        <v>866</v>
      </c>
      <c r="C741" s="15">
        <v>98</v>
      </c>
      <c r="D741" s="15">
        <v>174</v>
      </c>
      <c r="E741" s="15" t="s">
        <v>3966</v>
      </c>
      <c r="F741" s="189" t="s">
        <v>3967</v>
      </c>
      <c r="G741" s="15" t="s">
        <v>3967</v>
      </c>
      <c r="I741" s="10" t="s">
        <v>3880</v>
      </c>
      <c r="J741" s="10" t="s">
        <v>26</v>
      </c>
      <c r="K741" s="10" t="s">
        <v>26</v>
      </c>
      <c r="L741" s="10" t="s">
        <v>26</v>
      </c>
      <c r="M741" s="10" t="s">
        <v>26</v>
      </c>
      <c r="N741" s="10" t="s">
        <v>26</v>
      </c>
      <c r="O741" s="10" t="s">
        <v>26</v>
      </c>
      <c r="P741" s="10" t="s">
        <v>26</v>
      </c>
      <c r="Q741" s="10" t="s">
        <v>26</v>
      </c>
      <c r="R741" s="10">
        <f t="shared" si="33"/>
        <v>1</v>
      </c>
      <c r="S741" s="10">
        <f t="shared" si="34"/>
        <v>0</v>
      </c>
      <c r="T741" s="10">
        <f t="shared" si="35"/>
        <v>1</v>
      </c>
      <c r="U741" s="14" t="s">
        <v>3880</v>
      </c>
      <c r="V741" s="50" t="s">
        <v>3968</v>
      </c>
      <c r="W741" s="14"/>
      <c r="X741" s="14" t="s">
        <v>3602</v>
      </c>
      <c r="Y741" s="15"/>
      <c r="Z741" s="187" t="s">
        <v>4130</v>
      </c>
      <c r="AA741" s="187" t="s">
        <v>4169</v>
      </c>
      <c r="AB741" s="187" t="s">
        <v>4172</v>
      </c>
      <c r="AC741" s="15"/>
    </row>
    <row r="742" spans="1:29" x14ac:dyDescent="0.2">
      <c r="A742" s="197" t="s">
        <v>4448</v>
      </c>
      <c r="B742" s="15">
        <v>867</v>
      </c>
      <c r="C742" s="15">
        <v>99</v>
      </c>
      <c r="D742" s="15">
        <v>175</v>
      </c>
      <c r="E742" s="15" t="s">
        <v>3969</v>
      </c>
      <c r="F742" s="189" t="s">
        <v>3970</v>
      </c>
      <c r="G742" s="15" t="s">
        <v>3970</v>
      </c>
      <c r="I742" s="10" t="s">
        <v>3880</v>
      </c>
      <c r="J742" s="10" t="s">
        <v>26</v>
      </c>
      <c r="K742" s="10" t="s">
        <v>26</v>
      </c>
      <c r="L742" s="10" t="s">
        <v>26</v>
      </c>
      <c r="M742" s="10" t="s">
        <v>26</v>
      </c>
      <c r="N742" s="10" t="s">
        <v>26</v>
      </c>
      <c r="O742" s="10" t="s">
        <v>26</v>
      </c>
      <c r="P742" s="10" t="s">
        <v>26</v>
      </c>
      <c r="Q742" s="10" t="s">
        <v>26</v>
      </c>
      <c r="R742" s="10">
        <f t="shared" si="33"/>
        <v>1</v>
      </c>
      <c r="S742" s="10">
        <f t="shared" si="34"/>
        <v>0</v>
      </c>
      <c r="T742" s="10">
        <f t="shared" si="35"/>
        <v>1</v>
      </c>
      <c r="U742" s="14" t="s">
        <v>3880</v>
      </c>
      <c r="V742" s="50" t="s">
        <v>3968</v>
      </c>
      <c r="W742" s="14"/>
      <c r="X742" s="14" t="s">
        <v>3602</v>
      </c>
      <c r="Y742" s="15"/>
      <c r="Z742" s="187" t="s">
        <v>4130</v>
      </c>
      <c r="AA742" s="187" t="s">
        <v>4169</v>
      </c>
      <c r="AB742" s="187" t="s">
        <v>4172</v>
      </c>
      <c r="AC742" s="15"/>
    </row>
    <row r="743" spans="1:29" x14ac:dyDescent="0.2">
      <c r="A743" s="197" t="s">
        <v>4448</v>
      </c>
      <c r="B743" s="15">
        <v>868</v>
      </c>
      <c r="C743" s="15">
        <v>108</v>
      </c>
      <c r="D743" s="15">
        <v>184</v>
      </c>
      <c r="E743" s="15" t="s">
        <v>3971</v>
      </c>
      <c r="F743" s="189" t="s">
        <v>3972</v>
      </c>
      <c r="G743" s="15" t="s">
        <v>3972</v>
      </c>
      <c r="I743" s="10" t="s">
        <v>3973</v>
      </c>
      <c r="J743" s="10" t="s">
        <v>26</v>
      </c>
      <c r="K743" s="10" t="s">
        <v>3974</v>
      </c>
      <c r="L743" s="10" t="s">
        <v>26</v>
      </c>
      <c r="M743" s="10" t="s">
        <v>26</v>
      </c>
      <c r="N743" s="10" t="s">
        <v>26</v>
      </c>
      <c r="O743" s="10" t="s">
        <v>26</v>
      </c>
      <c r="P743" s="10" t="s">
        <v>26</v>
      </c>
      <c r="Q743" s="10" t="s">
        <v>26</v>
      </c>
      <c r="R743" s="10">
        <f t="shared" si="33"/>
        <v>1</v>
      </c>
      <c r="S743" s="10">
        <f t="shared" si="34"/>
        <v>1</v>
      </c>
      <c r="T743" s="10">
        <f t="shared" si="35"/>
        <v>2</v>
      </c>
      <c r="U743" s="14" t="s">
        <v>3880</v>
      </c>
      <c r="V743" s="50" t="s">
        <v>3884</v>
      </c>
      <c r="W743" s="14"/>
      <c r="X743" s="14" t="s">
        <v>3602</v>
      </c>
      <c r="Y743" s="15"/>
      <c r="Z743" s="187" t="s">
        <v>4130</v>
      </c>
      <c r="AA743" s="187" t="s">
        <v>4169</v>
      </c>
      <c r="AB743" s="187" t="s">
        <v>4172</v>
      </c>
      <c r="AC743" s="15"/>
    </row>
    <row r="744" spans="1:29" x14ac:dyDescent="0.2">
      <c r="A744" s="197" t="s">
        <v>4448</v>
      </c>
      <c r="B744" s="15">
        <v>870</v>
      </c>
      <c r="C744" s="15">
        <v>119</v>
      </c>
      <c r="D744" s="15">
        <v>196</v>
      </c>
      <c r="E744" s="15" t="s">
        <v>3975</v>
      </c>
      <c r="F744" s="189" t="s">
        <v>3975</v>
      </c>
      <c r="G744" s="15" t="s">
        <v>3975</v>
      </c>
      <c r="I744" s="10" t="s">
        <v>3976</v>
      </c>
      <c r="J744" s="10" t="s">
        <v>82</v>
      </c>
      <c r="K744" s="10" t="s">
        <v>3977</v>
      </c>
      <c r="L744" s="10" t="s">
        <v>3978</v>
      </c>
      <c r="M744" s="10" t="s">
        <v>3979</v>
      </c>
      <c r="N744" s="10" t="s">
        <v>3980</v>
      </c>
      <c r="O744" s="10" t="s">
        <v>3981</v>
      </c>
      <c r="P744" s="10" t="s">
        <v>3982</v>
      </c>
      <c r="Q744" s="10" t="s">
        <v>3983</v>
      </c>
      <c r="R744" s="10">
        <f t="shared" si="33"/>
        <v>2</v>
      </c>
      <c r="S744" s="10">
        <f t="shared" si="34"/>
        <v>7</v>
      </c>
      <c r="T744" s="10">
        <f t="shared" si="35"/>
        <v>9</v>
      </c>
      <c r="U744" s="15"/>
      <c r="V744" s="50"/>
      <c r="W744" s="14"/>
      <c r="X744" s="14" t="s">
        <v>3602</v>
      </c>
      <c r="Y744" s="15"/>
      <c r="Z744" s="187" t="s">
        <v>4130</v>
      </c>
      <c r="AA744" s="187" t="s">
        <v>4169</v>
      </c>
      <c r="AB744" s="187" t="s">
        <v>4173</v>
      </c>
      <c r="AC744" s="15"/>
    </row>
    <row r="745" spans="1:29" x14ac:dyDescent="0.2">
      <c r="A745" s="197" t="s">
        <v>4448</v>
      </c>
      <c r="B745" s="15">
        <v>871</v>
      </c>
      <c r="C745" s="15">
        <v>360</v>
      </c>
      <c r="D745" s="15">
        <v>436</v>
      </c>
      <c r="E745" s="15" t="s">
        <v>3984</v>
      </c>
      <c r="F745" s="189" t="s">
        <v>3984</v>
      </c>
      <c r="G745" s="15" t="s">
        <v>3984</v>
      </c>
      <c r="I745" s="10" t="s">
        <v>3985</v>
      </c>
      <c r="J745" s="10" t="s">
        <v>3986</v>
      </c>
      <c r="K745" s="10" t="s">
        <v>3987</v>
      </c>
      <c r="L745" s="10" t="s">
        <v>3988</v>
      </c>
      <c r="M745" s="202" t="s">
        <v>110</v>
      </c>
      <c r="N745" s="10" t="s">
        <v>3989</v>
      </c>
      <c r="O745" s="10" t="s">
        <v>3990</v>
      </c>
      <c r="P745" s="10" t="s">
        <v>3991</v>
      </c>
      <c r="Q745" s="10" t="s">
        <v>3992</v>
      </c>
      <c r="R745" s="10">
        <f t="shared" si="33"/>
        <v>2</v>
      </c>
      <c r="S745" s="10">
        <f t="shared" si="34"/>
        <v>7</v>
      </c>
      <c r="T745" s="10">
        <f t="shared" si="35"/>
        <v>9</v>
      </c>
      <c r="U745" s="15"/>
      <c r="V745" s="50"/>
      <c r="W745" s="14"/>
      <c r="X745" s="14" t="s">
        <v>3602</v>
      </c>
      <c r="Y745" s="15"/>
      <c r="Z745" s="187" t="s">
        <v>4130</v>
      </c>
      <c r="AA745" s="187" t="s">
        <v>4169</v>
      </c>
      <c r="AB745" s="187" t="s">
        <v>4174</v>
      </c>
      <c r="AC745" s="15"/>
    </row>
    <row r="746" spans="1:29" x14ac:dyDescent="0.2">
      <c r="A746" s="197" t="s">
        <v>4448</v>
      </c>
      <c r="B746" s="15">
        <v>873</v>
      </c>
      <c r="C746" s="15">
        <v>698</v>
      </c>
      <c r="D746" s="15">
        <v>807</v>
      </c>
      <c r="E746" s="15" t="s">
        <v>3993</v>
      </c>
      <c r="F746" s="189" t="s">
        <v>3993</v>
      </c>
      <c r="G746" s="15" t="s">
        <v>3993</v>
      </c>
      <c r="I746" s="10" t="s">
        <v>3994</v>
      </c>
      <c r="J746" s="10" t="s">
        <v>3995</v>
      </c>
      <c r="K746" s="10" t="s">
        <v>3996</v>
      </c>
      <c r="L746" s="10" t="s">
        <v>26</v>
      </c>
      <c r="M746" s="10" t="s">
        <v>346</v>
      </c>
      <c r="N746" s="10" t="s">
        <v>26</v>
      </c>
      <c r="O746" s="10" t="s">
        <v>3997</v>
      </c>
      <c r="P746" s="10" t="s">
        <v>26</v>
      </c>
      <c r="Q746" s="10" t="s">
        <v>26</v>
      </c>
      <c r="R746" s="10">
        <f t="shared" si="33"/>
        <v>2</v>
      </c>
      <c r="S746" s="10">
        <f t="shared" si="34"/>
        <v>3</v>
      </c>
      <c r="T746" s="10">
        <f t="shared" si="35"/>
        <v>5</v>
      </c>
      <c r="U746" s="15"/>
      <c r="V746" s="50"/>
      <c r="W746" s="14"/>
      <c r="X746" s="14" t="s">
        <v>3602</v>
      </c>
      <c r="Y746" s="15"/>
      <c r="Z746" s="187" t="s">
        <v>4130</v>
      </c>
      <c r="AA746" s="187" t="s">
        <v>4169</v>
      </c>
      <c r="AB746" s="187" t="s">
        <v>4175</v>
      </c>
      <c r="AC746" s="15"/>
    </row>
    <row r="747" spans="1:29" x14ac:dyDescent="0.2">
      <c r="A747" s="197" t="s">
        <v>4448</v>
      </c>
      <c r="B747" s="15">
        <v>874</v>
      </c>
      <c r="C747" s="15">
        <v>693</v>
      </c>
      <c r="D747" s="15">
        <v>801</v>
      </c>
      <c r="E747" s="15" t="s">
        <v>3998</v>
      </c>
      <c r="F747" s="189" t="s">
        <v>3999</v>
      </c>
      <c r="G747" s="15" t="s">
        <v>3999</v>
      </c>
      <c r="I747" s="10" t="s">
        <v>25</v>
      </c>
      <c r="J747" s="10" t="s">
        <v>26</v>
      </c>
      <c r="K747" s="10" t="s">
        <v>26</v>
      </c>
      <c r="L747" s="10" t="s">
        <v>26</v>
      </c>
      <c r="M747" s="10" t="s">
        <v>26</v>
      </c>
      <c r="N747" s="10" t="s">
        <v>26</v>
      </c>
      <c r="O747" s="10" t="s">
        <v>26</v>
      </c>
      <c r="P747" s="10" t="s">
        <v>26</v>
      </c>
      <c r="Q747" s="10" t="s">
        <v>26</v>
      </c>
      <c r="R747" s="10">
        <f t="shared" si="33"/>
        <v>1</v>
      </c>
      <c r="S747" s="10">
        <f t="shared" si="34"/>
        <v>0</v>
      </c>
      <c r="T747" s="10">
        <f t="shared" si="35"/>
        <v>1</v>
      </c>
      <c r="U747" s="15"/>
      <c r="V747" s="50"/>
      <c r="W747" s="14"/>
      <c r="X747" s="14" t="s">
        <v>3602</v>
      </c>
      <c r="Y747" s="15"/>
      <c r="Z747" s="187" t="s">
        <v>4130</v>
      </c>
      <c r="AA747" s="187" t="s">
        <v>4169</v>
      </c>
      <c r="AB747" s="187" t="s">
        <v>4175</v>
      </c>
      <c r="AC747" s="15"/>
    </row>
    <row r="748" spans="1:29" x14ac:dyDescent="0.2">
      <c r="A748" s="197" t="s">
        <v>4448</v>
      </c>
      <c r="B748" s="15">
        <v>875</v>
      </c>
      <c r="C748" s="15">
        <v>694</v>
      </c>
      <c r="D748" s="15">
        <v>803</v>
      </c>
      <c r="E748" s="15" t="s">
        <v>4000</v>
      </c>
      <c r="F748" s="189" t="s">
        <v>4001</v>
      </c>
      <c r="G748" s="15" t="s">
        <v>4001</v>
      </c>
      <c r="I748" s="10" t="s">
        <v>25</v>
      </c>
      <c r="J748" s="10" t="s">
        <v>26</v>
      </c>
      <c r="K748" s="10" t="s">
        <v>26</v>
      </c>
      <c r="L748" s="10" t="s">
        <v>26</v>
      </c>
      <c r="M748" s="10" t="s">
        <v>26</v>
      </c>
      <c r="N748" s="10" t="s">
        <v>26</v>
      </c>
      <c r="O748" s="10" t="s">
        <v>26</v>
      </c>
      <c r="P748" s="10" t="s">
        <v>26</v>
      </c>
      <c r="Q748" s="10" t="s">
        <v>26</v>
      </c>
      <c r="R748" s="10">
        <f t="shared" si="33"/>
        <v>1</v>
      </c>
      <c r="S748" s="10">
        <f t="shared" si="34"/>
        <v>0</v>
      </c>
      <c r="T748" s="10">
        <f t="shared" si="35"/>
        <v>1</v>
      </c>
      <c r="U748" s="15"/>
      <c r="V748" s="50"/>
      <c r="W748" s="14"/>
      <c r="X748" s="14" t="s">
        <v>3602</v>
      </c>
      <c r="Y748" s="15"/>
      <c r="Z748" s="187" t="s">
        <v>4130</v>
      </c>
      <c r="AA748" s="187" t="s">
        <v>4169</v>
      </c>
      <c r="AB748" s="187" t="s">
        <v>4175</v>
      </c>
      <c r="AC748" s="15"/>
    </row>
    <row r="749" spans="1:29" x14ac:dyDescent="0.2">
      <c r="A749" s="197" t="s">
        <v>4448</v>
      </c>
      <c r="B749" s="15">
        <v>876</v>
      </c>
      <c r="C749" s="15">
        <v>699</v>
      </c>
      <c r="D749" s="15">
        <v>808</v>
      </c>
      <c r="E749" s="15" t="s">
        <v>4002</v>
      </c>
      <c r="F749" s="189" t="s">
        <v>4002</v>
      </c>
      <c r="G749" s="15" t="s">
        <v>4002</v>
      </c>
      <c r="I749" s="10" t="s">
        <v>4003</v>
      </c>
      <c r="J749" s="10" t="s">
        <v>26</v>
      </c>
      <c r="K749" s="10" t="s">
        <v>4004</v>
      </c>
      <c r="L749" s="10" t="s">
        <v>4005</v>
      </c>
      <c r="M749" s="10" t="s">
        <v>4006</v>
      </c>
      <c r="N749" s="10" t="s">
        <v>4007</v>
      </c>
      <c r="O749" s="10" t="s">
        <v>26</v>
      </c>
      <c r="P749" s="10" t="s">
        <v>4008</v>
      </c>
      <c r="Q749" s="10" t="s">
        <v>4009</v>
      </c>
      <c r="R749" s="10">
        <f t="shared" si="33"/>
        <v>1</v>
      </c>
      <c r="S749" s="10">
        <f t="shared" si="34"/>
        <v>6</v>
      </c>
      <c r="T749" s="10">
        <f t="shared" si="35"/>
        <v>7</v>
      </c>
      <c r="U749" s="15"/>
      <c r="V749" s="50"/>
      <c r="W749" s="14"/>
      <c r="X749" s="14" t="s">
        <v>3602</v>
      </c>
      <c r="Y749" s="15"/>
      <c r="Z749" s="187" t="s">
        <v>4130</v>
      </c>
      <c r="AA749" s="187" t="s">
        <v>4169</v>
      </c>
      <c r="AB749" s="187" t="s">
        <v>4175</v>
      </c>
      <c r="AC749" s="15"/>
    </row>
    <row r="750" spans="1:29" x14ac:dyDescent="0.2">
      <c r="A750" s="197" t="s">
        <v>4448</v>
      </c>
      <c r="B750" s="15">
        <v>877</v>
      </c>
      <c r="C750" s="15">
        <v>695</v>
      </c>
      <c r="D750" s="15">
        <v>804</v>
      </c>
      <c r="E750" s="15" t="s">
        <v>4010</v>
      </c>
      <c r="F750" s="189" t="s">
        <v>4010</v>
      </c>
      <c r="G750" s="15" t="s">
        <v>4010</v>
      </c>
      <c r="I750" s="10" t="s">
        <v>4011</v>
      </c>
      <c r="J750" s="10" t="s">
        <v>26</v>
      </c>
      <c r="K750" s="10" t="s">
        <v>4012</v>
      </c>
      <c r="L750" s="10" t="s">
        <v>4013</v>
      </c>
      <c r="M750" s="10" t="s">
        <v>26</v>
      </c>
      <c r="N750" s="10" t="s">
        <v>4014</v>
      </c>
      <c r="O750" s="10" t="s">
        <v>26</v>
      </c>
      <c r="P750" s="10" t="s">
        <v>4015</v>
      </c>
      <c r="Q750" s="10" t="s">
        <v>4016</v>
      </c>
      <c r="R750" s="10">
        <f t="shared" si="33"/>
        <v>1</v>
      </c>
      <c r="S750" s="10">
        <f t="shared" si="34"/>
        <v>5</v>
      </c>
      <c r="T750" s="10">
        <f t="shared" si="35"/>
        <v>6</v>
      </c>
      <c r="U750" s="15"/>
      <c r="V750" s="50"/>
      <c r="W750" s="14"/>
      <c r="X750" s="14" t="s">
        <v>3602</v>
      </c>
      <c r="Y750" s="15"/>
      <c r="Z750" s="187" t="s">
        <v>4130</v>
      </c>
      <c r="AA750" s="187" t="s">
        <v>4169</v>
      </c>
      <c r="AB750" s="187" t="s">
        <v>4175</v>
      </c>
      <c r="AC750" s="15"/>
    </row>
    <row r="751" spans="1:29" x14ac:dyDescent="0.2">
      <c r="A751" s="197" t="s">
        <v>4448</v>
      </c>
      <c r="B751" s="15">
        <v>878</v>
      </c>
      <c r="C751" s="15">
        <v>696</v>
      </c>
      <c r="D751" s="15">
        <v>805</v>
      </c>
      <c r="E751" s="15" t="s">
        <v>4017</v>
      </c>
      <c r="F751" s="189" t="s">
        <v>4017</v>
      </c>
      <c r="G751" s="15" t="s">
        <v>4017</v>
      </c>
      <c r="I751" s="10" t="s">
        <v>4018</v>
      </c>
      <c r="J751" s="10" t="s">
        <v>4019</v>
      </c>
      <c r="K751" s="10" t="s">
        <v>4020</v>
      </c>
      <c r="L751" s="10" t="s">
        <v>26</v>
      </c>
      <c r="M751" s="10" t="s">
        <v>4021</v>
      </c>
      <c r="N751" s="10" t="s">
        <v>4022</v>
      </c>
      <c r="O751" s="10" t="s">
        <v>4023</v>
      </c>
      <c r="P751" s="10" t="s">
        <v>4024</v>
      </c>
      <c r="Q751" s="10" t="s">
        <v>4025</v>
      </c>
      <c r="R751" s="10">
        <f t="shared" si="33"/>
        <v>2</v>
      </c>
      <c r="S751" s="10">
        <f t="shared" si="34"/>
        <v>6</v>
      </c>
      <c r="T751" s="10">
        <f t="shared" si="35"/>
        <v>8</v>
      </c>
      <c r="U751" s="15"/>
      <c r="V751" s="50"/>
      <c r="W751" s="14"/>
      <c r="X751" s="14" t="s">
        <v>3602</v>
      </c>
      <c r="Y751" s="15"/>
      <c r="Z751" s="187" t="s">
        <v>4130</v>
      </c>
      <c r="AA751" s="187" t="s">
        <v>4169</v>
      </c>
      <c r="AB751" s="187" t="s">
        <v>4175</v>
      </c>
      <c r="AC751" s="15"/>
    </row>
    <row r="752" spans="1:29" x14ac:dyDescent="0.2">
      <c r="A752" s="197" t="s">
        <v>4448</v>
      </c>
      <c r="B752" s="15">
        <v>879</v>
      </c>
      <c r="C752" s="15">
        <v>697</v>
      </c>
      <c r="D752" s="15">
        <v>806</v>
      </c>
      <c r="E752" s="15" t="s">
        <v>4026</v>
      </c>
      <c r="F752" s="189" t="s">
        <v>4026</v>
      </c>
      <c r="G752" s="15" t="s">
        <v>4026</v>
      </c>
      <c r="I752" s="10" t="s">
        <v>4027</v>
      </c>
      <c r="J752" s="10" t="s">
        <v>4028</v>
      </c>
      <c r="K752" s="10" t="s">
        <v>4029</v>
      </c>
      <c r="L752" s="10" t="s">
        <v>4030</v>
      </c>
      <c r="M752" s="10" t="s">
        <v>4031</v>
      </c>
      <c r="N752" s="10" t="s">
        <v>4032</v>
      </c>
      <c r="O752" s="10" t="s">
        <v>4033</v>
      </c>
      <c r="P752" s="10" t="s">
        <v>4034</v>
      </c>
      <c r="Q752" s="10" t="s">
        <v>4035</v>
      </c>
      <c r="R752" s="10">
        <f t="shared" si="33"/>
        <v>2</v>
      </c>
      <c r="S752" s="10">
        <f t="shared" si="34"/>
        <v>7</v>
      </c>
      <c r="T752" s="10">
        <f t="shared" si="35"/>
        <v>9</v>
      </c>
      <c r="U752" s="15"/>
      <c r="V752" s="50"/>
      <c r="W752" s="14"/>
      <c r="X752" s="14" t="s">
        <v>3602</v>
      </c>
      <c r="Y752" s="15"/>
      <c r="Z752" s="187" t="s">
        <v>4130</v>
      </c>
      <c r="AA752" s="187" t="s">
        <v>4169</v>
      </c>
      <c r="AB752" s="187" t="s">
        <v>4175</v>
      </c>
      <c r="AC752" s="15"/>
    </row>
    <row r="753" spans="1:29" x14ac:dyDescent="0.2">
      <c r="A753" s="197" t="s">
        <v>4448</v>
      </c>
      <c r="B753" s="15">
        <v>880</v>
      </c>
      <c r="C753" s="15">
        <v>46</v>
      </c>
      <c r="D753" s="15">
        <v>103</v>
      </c>
      <c r="E753" s="15" t="s">
        <v>4036</v>
      </c>
      <c r="F753" s="189" t="s">
        <v>4037</v>
      </c>
      <c r="G753" s="15" t="s">
        <v>4037</v>
      </c>
      <c r="I753" s="10" t="s">
        <v>4038</v>
      </c>
      <c r="J753" s="10" t="s">
        <v>4039</v>
      </c>
      <c r="K753" s="10" t="s">
        <v>4040</v>
      </c>
      <c r="L753" s="10" t="s">
        <v>26</v>
      </c>
      <c r="M753" s="10" t="s">
        <v>26</v>
      </c>
      <c r="N753" s="10" t="s">
        <v>26</v>
      </c>
      <c r="O753" s="10" t="s">
        <v>4041</v>
      </c>
      <c r="P753" s="10" t="s">
        <v>26</v>
      </c>
      <c r="Q753" s="10" t="s">
        <v>26</v>
      </c>
      <c r="R753" s="10">
        <f t="shared" si="33"/>
        <v>2</v>
      </c>
      <c r="S753" s="10">
        <f t="shared" si="34"/>
        <v>2</v>
      </c>
      <c r="T753" s="10">
        <f t="shared" si="35"/>
        <v>4</v>
      </c>
      <c r="U753" s="15"/>
      <c r="V753" s="50"/>
      <c r="W753" s="14"/>
      <c r="X753" s="14" t="s">
        <v>3602</v>
      </c>
      <c r="Y753" s="15"/>
      <c r="Z753" s="187" t="s">
        <v>4130</v>
      </c>
      <c r="AA753" s="187" t="s">
        <v>4169</v>
      </c>
      <c r="AB753" s="187" t="s">
        <v>4176</v>
      </c>
      <c r="AC753" s="15"/>
    </row>
    <row r="754" spans="1:29" x14ac:dyDescent="0.2">
      <c r="A754" s="197" t="s">
        <v>4448</v>
      </c>
      <c r="B754" s="15">
        <v>881</v>
      </c>
      <c r="C754" s="15">
        <v>47</v>
      </c>
      <c r="D754" s="15">
        <v>104</v>
      </c>
      <c r="E754" s="15" t="s">
        <v>4042</v>
      </c>
      <c r="F754" s="189" t="s">
        <v>4042</v>
      </c>
      <c r="G754" s="15" t="s">
        <v>4042</v>
      </c>
      <c r="I754" s="10" t="s">
        <v>4043</v>
      </c>
      <c r="J754" s="10" t="s">
        <v>4044</v>
      </c>
      <c r="K754" s="10" t="s">
        <v>4045</v>
      </c>
      <c r="L754" s="10" t="s">
        <v>26</v>
      </c>
      <c r="M754" s="10" t="s">
        <v>4046</v>
      </c>
      <c r="N754" s="10" t="s">
        <v>4047</v>
      </c>
      <c r="O754" s="10" t="s">
        <v>26</v>
      </c>
      <c r="P754" s="10" t="s">
        <v>4048</v>
      </c>
      <c r="Q754" s="10" t="s">
        <v>26</v>
      </c>
      <c r="R754" s="10">
        <f t="shared" si="33"/>
        <v>2</v>
      </c>
      <c r="S754" s="10">
        <f t="shared" si="34"/>
        <v>4</v>
      </c>
      <c r="T754" s="10">
        <f t="shared" si="35"/>
        <v>6</v>
      </c>
      <c r="U754" s="15"/>
      <c r="V754" s="50"/>
      <c r="W754" s="14"/>
      <c r="X754" s="14" t="s">
        <v>3602</v>
      </c>
      <c r="Y754" s="15"/>
      <c r="Z754" s="187" t="s">
        <v>4130</v>
      </c>
      <c r="AA754" s="187" t="s">
        <v>4169</v>
      </c>
      <c r="AB754" s="187" t="s">
        <v>4176</v>
      </c>
      <c r="AC754" s="15"/>
    </row>
    <row r="755" spans="1:29" x14ac:dyDescent="0.2">
      <c r="A755" s="197" t="s">
        <v>4448</v>
      </c>
      <c r="B755" s="15">
        <v>882</v>
      </c>
      <c r="C755" s="15">
        <v>369</v>
      </c>
      <c r="D755" s="15">
        <v>457</v>
      </c>
      <c r="E755" s="15" t="s">
        <v>4049</v>
      </c>
      <c r="F755" s="189" t="s">
        <v>4049</v>
      </c>
      <c r="G755" s="15" t="s">
        <v>4049</v>
      </c>
      <c r="I755" s="10" t="s">
        <v>4050</v>
      </c>
      <c r="J755" s="10" t="s">
        <v>4051</v>
      </c>
      <c r="K755" s="10" t="s">
        <v>4052</v>
      </c>
      <c r="L755" s="10" t="s">
        <v>26</v>
      </c>
      <c r="M755" s="10" t="s">
        <v>4053</v>
      </c>
      <c r="N755" s="10" t="s">
        <v>26</v>
      </c>
      <c r="O755" s="10" t="s">
        <v>4054</v>
      </c>
      <c r="P755" s="10" t="s">
        <v>26</v>
      </c>
      <c r="Q755" s="10" t="s">
        <v>26</v>
      </c>
      <c r="R755" s="10">
        <f t="shared" si="33"/>
        <v>2</v>
      </c>
      <c r="S755" s="10">
        <f t="shared" si="34"/>
        <v>3</v>
      </c>
      <c r="T755" s="10">
        <f t="shared" si="35"/>
        <v>5</v>
      </c>
      <c r="U755" s="15"/>
      <c r="V755" s="50"/>
      <c r="W755" s="14"/>
      <c r="X755" s="14" t="s">
        <v>3602</v>
      </c>
      <c r="Y755" s="15"/>
      <c r="Z755" s="187" t="s">
        <v>4130</v>
      </c>
      <c r="AA755" s="187" t="s">
        <v>4169</v>
      </c>
      <c r="AB755" s="187" t="s">
        <v>4177</v>
      </c>
      <c r="AC755" s="15"/>
    </row>
    <row r="756" spans="1:29" x14ac:dyDescent="0.2">
      <c r="A756" s="197" t="s">
        <v>4448</v>
      </c>
      <c r="B756" s="15">
        <v>883</v>
      </c>
      <c r="C756" s="15">
        <v>45</v>
      </c>
      <c r="D756" s="15">
        <v>102</v>
      </c>
      <c r="E756" s="15" t="s">
        <v>4055</v>
      </c>
      <c r="F756" s="189" t="s">
        <v>4055</v>
      </c>
      <c r="G756" s="15" t="s">
        <v>4055</v>
      </c>
      <c r="I756" s="10" t="s">
        <v>522</v>
      </c>
      <c r="J756" s="10" t="s">
        <v>26</v>
      </c>
      <c r="K756" s="10" t="s">
        <v>522</v>
      </c>
      <c r="L756" s="10" t="s">
        <v>26</v>
      </c>
      <c r="M756" s="10" t="s">
        <v>26</v>
      </c>
      <c r="N756" s="10" t="s">
        <v>26</v>
      </c>
      <c r="O756" s="10" t="s">
        <v>26</v>
      </c>
      <c r="P756" s="10" t="s">
        <v>26</v>
      </c>
      <c r="Q756" s="10" t="s">
        <v>26</v>
      </c>
      <c r="R756" s="10">
        <f t="shared" si="33"/>
        <v>1</v>
      </c>
      <c r="S756" s="10">
        <f t="shared" si="34"/>
        <v>1</v>
      </c>
      <c r="T756" s="10">
        <f t="shared" si="35"/>
        <v>2</v>
      </c>
      <c r="U756" s="15"/>
      <c r="V756" s="50"/>
      <c r="W756" s="14"/>
      <c r="X756" s="14" t="s">
        <v>3602</v>
      </c>
      <c r="Y756" s="15"/>
      <c r="Z756" s="187" t="s">
        <v>4130</v>
      </c>
      <c r="AA756" s="187" t="s">
        <v>4169</v>
      </c>
      <c r="AB756" s="187" t="s">
        <v>4178</v>
      </c>
      <c r="AC756" s="15"/>
    </row>
    <row r="757" spans="1:29" x14ac:dyDescent="0.2">
      <c r="A757" s="197" t="s">
        <v>4448</v>
      </c>
      <c r="B757" s="15">
        <v>885</v>
      </c>
      <c r="C757" s="15">
        <v>60</v>
      </c>
      <c r="D757" s="15">
        <v>126</v>
      </c>
      <c r="E757" s="15" t="s">
        <v>3370</v>
      </c>
      <c r="F757" s="189" t="s">
        <v>3370</v>
      </c>
      <c r="G757" s="57" t="s">
        <v>3370</v>
      </c>
      <c r="I757" s="10" t="s">
        <v>3371</v>
      </c>
      <c r="J757" s="10" t="s">
        <v>32</v>
      </c>
      <c r="K757" s="10" t="s">
        <v>3372</v>
      </c>
      <c r="L757" s="10" t="s">
        <v>3373</v>
      </c>
      <c r="M757" s="10" t="s">
        <v>3374</v>
      </c>
      <c r="N757" s="10" t="s">
        <v>3375</v>
      </c>
      <c r="O757" s="10" t="s">
        <v>3376</v>
      </c>
      <c r="P757" s="10" t="s">
        <v>3377</v>
      </c>
      <c r="Q757" s="10" t="s">
        <v>3378</v>
      </c>
      <c r="R757" s="10">
        <f t="shared" si="33"/>
        <v>2</v>
      </c>
      <c r="S757" s="10">
        <f t="shared" si="34"/>
        <v>7</v>
      </c>
      <c r="T757" s="10">
        <f t="shared" si="35"/>
        <v>9</v>
      </c>
      <c r="U757" s="15"/>
      <c r="V757" s="50"/>
      <c r="W757" s="14"/>
      <c r="X757" s="14" t="s">
        <v>3379</v>
      </c>
      <c r="Y757" s="15"/>
      <c r="Z757" s="187" t="s">
        <v>4130</v>
      </c>
      <c r="AA757" s="187" t="s">
        <v>3379</v>
      </c>
      <c r="AB757" s="187" t="s">
        <v>3379</v>
      </c>
      <c r="AC757" s="15"/>
    </row>
    <row r="758" spans="1:29" x14ac:dyDescent="0.2">
      <c r="A758" s="197" t="s">
        <v>4448</v>
      </c>
      <c r="B758" s="15">
        <v>888</v>
      </c>
      <c r="C758" s="15">
        <v>62</v>
      </c>
      <c r="D758" s="15">
        <v>128</v>
      </c>
      <c r="E758" s="15" t="s">
        <v>3380</v>
      </c>
      <c r="F758" s="189" t="s">
        <v>3380</v>
      </c>
      <c r="G758" s="15" t="s">
        <v>3380</v>
      </c>
      <c r="I758" s="10" t="s">
        <v>3381</v>
      </c>
      <c r="J758" s="10" t="s">
        <v>3382</v>
      </c>
      <c r="K758" s="10" t="s">
        <v>3383</v>
      </c>
      <c r="L758" s="10" t="s">
        <v>26</v>
      </c>
      <c r="M758" s="10" t="s">
        <v>26</v>
      </c>
      <c r="N758" s="10" t="s">
        <v>26</v>
      </c>
      <c r="O758" s="10" t="s">
        <v>3384</v>
      </c>
      <c r="P758" s="10" t="s">
        <v>26</v>
      </c>
      <c r="Q758" s="10" t="s">
        <v>26</v>
      </c>
      <c r="R758" s="10">
        <f t="shared" si="33"/>
        <v>2</v>
      </c>
      <c r="S758" s="10">
        <f t="shared" si="34"/>
        <v>2</v>
      </c>
      <c r="T758" s="10">
        <f t="shared" si="35"/>
        <v>4</v>
      </c>
      <c r="U758" s="15"/>
      <c r="V758" s="50"/>
      <c r="W758" s="14"/>
      <c r="X758" s="14" t="s">
        <v>3379</v>
      </c>
      <c r="Y758" s="15"/>
      <c r="Z758" s="187" t="s">
        <v>4130</v>
      </c>
      <c r="AA758" s="187" t="s">
        <v>3379</v>
      </c>
      <c r="AB758" s="187" t="s">
        <v>3379</v>
      </c>
      <c r="AC758" s="15"/>
    </row>
    <row r="759" spans="1:29" x14ac:dyDescent="0.2">
      <c r="A759" s="197" t="s">
        <v>4448</v>
      </c>
      <c r="B759" s="15">
        <v>889</v>
      </c>
      <c r="C759" s="15">
        <v>59</v>
      </c>
      <c r="D759" s="15">
        <v>125</v>
      </c>
      <c r="E759" s="15" t="s">
        <v>3385</v>
      </c>
      <c r="F759" s="189" t="s">
        <v>3385</v>
      </c>
      <c r="G759" s="15" t="s">
        <v>3385</v>
      </c>
      <c r="I759" s="10" t="s">
        <v>998</v>
      </c>
      <c r="J759" s="10" t="s">
        <v>998</v>
      </c>
      <c r="K759" s="10" t="s">
        <v>998</v>
      </c>
      <c r="L759" s="10" t="s">
        <v>26</v>
      </c>
      <c r="M759" s="10" t="s">
        <v>26</v>
      </c>
      <c r="N759" s="10" t="s">
        <v>998</v>
      </c>
      <c r="O759" s="10" t="s">
        <v>26</v>
      </c>
      <c r="P759" s="10" t="s">
        <v>998</v>
      </c>
      <c r="Q759" s="10" t="s">
        <v>998</v>
      </c>
      <c r="R759" s="10">
        <f t="shared" si="33"/>
        <v>2</v>
      </c>
      <c r="S759" s="10">
        <f t="shared" si="34"/>
        <v>4</v>
      </c>
      <c r="T759" s="10">
        <f t="shared" si="35"/>
        <v>6</v>
      </c>
      <c r="U759" s="15"/>
      <c r="V759" s="50"/>
      <c r="W759" s="14"/>
      <c r="X759" s="14" t="s">
        <v>3379</v>
      </c>
      <c r="Y759" s="15"/>
      <c r="Z759" s="187" t="s">
        <v>4130</v>
      </c>
      <c r="AA759" s="187" t="s">
        <v>3379</v>
      </c>
      <c r="AB759" s="187" t="s">
        <v>3379</v>
      </c>
      <c r="AC759" s="15"/>
    </row>
    <row r="760" spans="1:29" x14ac:dyDescent="0.2">
      <c r="A760" s="197" t="s">
        <v>4448</v>
      </c>
      <c r="B760" s="15">
        <v>891</v>
      </c>
      <c r="C760" s="15">
        <v>685</v>
      </c>
      <c r="D760" s="15">
        <v>792</v>
      </c>
      <c r="E760" s="15" t="s">
        <v>3386</v>
      </c>
      <c r="F760" s="189" t="s">
        <v>3386</v>
      </c>
      <c r="G760" s="15" t="s">
        <v>3386</v>
      </c>
      <c r="I760" s="10" t="s">
        <v>3387</v>
      </c>
      <c r="J760" s="10" t="s">
        <v>3388</v>
      </c>
      <c r="K760" s="10" t="s">
        <v>3389</v>
      </c>
      <c r="L760" s="10" t="s">
        <v>82</v>
      </c>
      <c r="M760" s="10" t="s">
        <v>3390</v>
      </c>
      <c r="N760" s="10" t="s">
        <v>3391</v>
      </c>
      <c r="O760" s="10" t="s">
        <v>3392</v>
      </c>
      <c r="P760" s="10" t="s">
        <v>3393</v>
      </c>
      <c r="Q760" s="10" t="s">
        <v>82</v>
      </c>
      <c r="R760" s="10">
        <f t="shared" si="33"/>
        <v>2</v>
      </c>
      <c r="S760" s="10">
        <f t="shared" si="34"/>
        <v>7</v>
      </c>
      <c r="T760" s="10">
        <f t="shared" si="35"/>
        <v>9</v>
      </c>
      <c r="U760" s="15"/>
      <c r="V760" s="50"/>
      <c r="W760" s="14"/>
      <c r="X760" s="14" t="s">
        <v>3379</v>
      </c>
      <c r="Y760" s="15"/>
      <c r="Z760" s="187" t="s">
        <v>4130</v>
      </c>
      <c r="AA760" s="187" t="s">
        <v>3379</v>
      </c>
      <c r="AB760" s="187" t="s">
        <v>3379</v>
      </c>
      <c r="AC760" s="15"/>
    </row>
    <row r="761" spans="1:29" x14ac:dyDescent="0.2">
      <c r="A761" s="197" t="s">
        <v>4448</v>
      </c>
      <c r="B761" s="15">
        <v>892</v>
      </c>
      <c r="C761" s="15">
        <v>118</v>
      </c>
      <c r="D761" s="15">
        <v>194</v>
      </c>
      <c r="E761" s="15" t="s">
        <v>3394</v>
      </c>
      <c r="F761" s="189" t="s">
        <v>3394</v>
      </c>
      <c r="G761" s="57" t="s">
        <v>3394</v>
      </c>
      <c r="I761" s="10" t="s">
        <v>3395</v>
      </c>
      <c r="J761" s="10" t="s">
        <v>26</v>
      </c>
      <c r="K761" s="10" t="s">
        <v>3396</v>
      </c>
      <c r="L761" s="10" t="s">
        <v>3397</v>
      </c>
      <c r="M761" s="10" t="s">
        <v>3398</v>
      </c>
      <c r="N761" s="10" t="s">
        <v>3399</v>
      </c>
      <c r="O761" s="10" t="s">
        <v>3400</v>
      </c>
      <c r="P761" s="10" t="s">
        <v>3401</v>
      </c>
      <c r="Q761" s="10" t="s">
        <v>3402</v>
      </c>
      <c r="R761" s="10">
        <f t="shared" si="33"/>
        <v>1</v>
      </c>
      <c r="S761" s="10">
        <f t="shared" si="34"/>
        <v>7</v>
      </c>
      <c r="T761" s="10">
        <f t="shared" si="35"/>
        <v>8</v>
      </c>
      <c r="U761" s="15"/>
      <c r="V761" s="50"/>
      <c r="W761" s="14"/>
      <c r="X761" s="14" t="s">
        <v>3379</v>
      </c>
      <c r="Y761" s="15"/>
      <c r="Z761" s="187" t="s">
        <v>4130</v>
      </c>
      <c r="AA761" s="187" t="s">
        <v>3379</v>
      </c>
      <c r="AB761" s="187" t="s">
        <v>3379</v>
      </c>
      <c r="AC761" s="15"/>
    </row>
    <row r="762" spans="1:29" x14ac:dyDescent="0.2">
      <c r="A762" s="197" t="s">
        <v>4448</v>
      </c>
      <c r="B762" s="15">
        <v>893</v>
      </c>
      <c r="C762" s="15">
        <v>41</v>
      </c>
      <c r="D762" s="15">
        <v>98</v>
      </c>
      <c r="E762" s="15" t="s">
        <v>3403</v>
      </c>
      <c r="F762" s="189" t="s">
        <v>3403</v>
      </c>
      <c r="G762" s="57" t="s">
        <v>3403</v>
      </c>
      <c r="I762" s="10" t="s">
        <v>3404</v>
      </c>
      <c r="J762" s="10" t="s">
        <v>1219</v>
      </c>
      <c r="K762" s="10" t="s">
        <v>3405</v>
      </c>
      <c r="L762" s="10" t="s">
        <v>26</v>
      </c>
      <c r="M762" s="10" t="s">
        <v>3406</v>
      </c>
      <c r="N762" s="10" t="s">
        <v>26</v>
      </c>
      <c r="O762" s="10" t="s">
        <v>3407</v>
      </c>
      <c r="P762" s="10" t="s">
        <v>3408</v>
      </c>
      <c r="Q762" s="10" t="s">
        <v>3409</v>
      </c>
      <c r="R762" s="10">
        <f t="shared" si="33"/>
        <v>2</v>
      </c>
      <c r="S762" s="10">
        <f t="shared" si="34"/>
        <v>5</v>
      </c>
      <c r="T762" s="10">
        <f t="shared" si="35"/>
        <v>7</v>
      </c>
      <c r="U762" s="15"/>
      <c r="V762" s="50"/>
      <c r="W762" s="14"/>
      <c r="X762" s="14" t="s">
        <v>3379</v>
      </c>
      <c r="Y762" s="15"/>
      <c r="Z762" s="187" t="s">
        <v>4130</v>
      </c>
      <c r="AA762" s="187" t="s">
        <v>3379</v>
      </c>
      <c r="AB762" s="187" t="s">
        <v>3379</v>
      </c>
      <c r="AC762" s="15"/>
    </row>
    <row r="763" spans="1:29" x14ac:dyDescent="0.2">
      <c r="A763" s="197" t="s">
        <v>4448</v>
      </c>
      <c r="B763" s="15">
        <v>894</v>
      </c>
      <c r="C763" s="15">
        <v>40</v>
      </c>
      <c r="D763" s="15">
        <v>97</v>
      </c>
      <c r="E763" s="15" t="s">
        <v>3410</v>
      </c>
      <c r="F763" s="189" t="s">
        <v>3411</v>
      </c>
      <c r="G763" s="57" t="s">
        <v>3411</v>
      </c>
      <c r="I763" s="10" t="s">
        <v>25</v>
      </c>
      <c r="J763" s="10" t="s">
        <v>25</v>
      </c>
      <c r="K763" s="10" t="s">
        <v>25</v>
      </c>
      <c r="L763" s="10" t="s">
        <v>26</v>
      </c>
      <c r="M763" s="10" t="s">
        <v>25</v>
      </c>
      <c r="N763" s="10" t="s">
        <v>26</v>
      </c>
      <c r="O763" s="10" t="s">
        <v>26</v>
      </c>
      <c r="P763" s="10" t="s">
        <v>26</v>
      </c>
      <c r="Q763" s="10" t="s">
        <v>26</v>
      </c>
      <c r="R763" s="10">
        <f t="shared" si="33"/>
        <v>2</v>
      </c>
      <c r="S763" s="10">
        <f t="shared" si="34"/>
        <v>2</v>
      </c>
      <c r="T763" s="10">
        <f t="shared" si="35"/>
        <v>4</v>
      </c>
      <c r="U763" s="15"/>
      <c r="V763" s="50"/>
      <c r="W763" s="14"/>
      <c r="X763" s="14" t="s">
        <v>3379</v>
      </c>
      <c r="Y763" s="15"/>
      <c r="Z763" s="187" t="s">
        <v>4130</v>
      </c>
      <c r="AA763" s="187" t="s">
        <v>3379</v>
      </c>
      <c r="AB763" s="187" t="s">
        <v>3379</v>
      </c>
      <c r="AC763" s="15"/>
    </row>
    <row r="764" spans="1:29" x14ac:dyDescent="0.2">
      <c r="A764" s="197" t="s">
        <v>4448</v>
      </c>
      <c r="B764" s="15">
        <v>895</v>
      </c>
      <c r="C764" s="15">
        <v>691</v>
      </c>
      <c r="D764" s="15">
        <v>799</v>
      </c>
      <c r="E764" s="15" t="s">
        <v>69</v>
      </c>
      <c r="F764" s="189" t="s">
        <v>70</v>
      </c>
      <c r="G764" s="15" t="s">
        <v>70</v>
      </c>
      <c r="I764" s="10" t="s">
        <v>25</v>
      </c>
      <c r="J764" s="10" t="s">
        <v>26</v>
      </c>
      <c r="K764" s="10" t="s">
        <v>26</v>
      </c>
      <c r="L764" s="10" t="s">
        <v>26</v>
      </c>
      <c r="M764" s="10" t="s">
        <v>25</v>
      </c>
      <c r="N764" s="10" t="s">
        <v>26</v>
      </c>
      <c r="O764" s="10" t="s">
        <v>26</v>
      </c>
      <c r="P764" s="10" t="s">
        <v>26</v>
      </c>
      <c r="Q764" s="10" t="s">
        <v>26</v>
      </c>
      <c r="R764" s="10">
        <f t="shared" si="33"/>
        <v>1</v>
      </c>
      <c r="S764" s="10">
        <f t="shared" si="34"/>
        <v>1</v>
      </c>
      <c r="T764" s="10">
        <f t="shared" si="35"/>
        <v>2</v>
      </c>
      <c r="U764" s="15"/>
      <c r="V764" s="50"/>
      <c r="W764" s="14"/>
      <c r="X764" s="14" t="s">
        <v>71</v>
      </c>
      <c r="Y764" s="15"/>
      <c r="Z764" s="187" t="s">
        <v>71</v>
      </c>
      <c r="AA764" s="187" t="s">
        <v>71</v>
      </c>
      <c r="AB764" s="187" t="s">
        <v>71</v>
      </c>
      <c r="AC764" s="15"/>
    </row>
    <row r="765" spans="1:29" x14ac:dyDescent="0.2">
      <c r="A765" s="197" t="s">
        <v>4448</v>
      </c>
      <c r="B765" s="15">
        <v>896</v>
      </c>
      <c r="C765" s="15">
        <v>692</v>
      </c>
      <c r="D765" s="15">
        <v>800</v>
      </c>
      <c r="E765" s="15" t="s">
        <v>72</v>
      </c>
      <c r="F765" s="189" t="s">
        <v>73</v>
      </c>
      <c r="G765" s="15" t="s">
        <v>73</v>
      </c>
      <c r="I765" s="10" t="s">
        <v>74</v>
      </c>
      <c r="J765" s="10" t="s">
        <v>26</v>
      </c>
      <c r="K765" s="10" t="s">
        <v>75</v>
      </c>
      <c r="L765" s="10" t="s">
        <v>76</v>
      </c>
      <c r="M765" s="10" t="s">
        <v>77</v>
      </c>
      <c r="N765" s="10" t="s">
        <v>26</v>
      </c>
      <c r="O765" s="10" t="s">
        <v>26</v>
      </c>
      <c r="P765" s="10" t="s">
        <v>78</v>
      </c>
      <c r="Q765" s="10" t="s">
        <v>26</v>
      </c>
      <c r="R765" s="10">
        <f t="shared" si="33"/>
        <v>1</v>
      </c>
      <c r="S765" s="10">
        <f t="shared" si="34"/>
        <v>4</v>
      </c>
      <c r="T765" s="10">
        <f t="shared" si="35"/>
        <v>5</v>
      </c>
      <c r="U765" s="15"/>
      <c r="V765" s="50"/>
      <c r="W765" s="14"/>
      <c r="X765" s="14" t="s">
        <v>71</v>
      </c>
      <c r="Y765" s="15"/>
      <c r="Z765" s="187" t="s">
        <v>71</v>
      </c>
      <c r="AA765" s="187" t="s">
        <v>71</v>
      </c>
      <c r="AB765" s="187" t="s">
        <v>71</v>
      </c>
      <c r="AC765" s="15"/>
    </row>
    <row r="766" spans="1:29" x14ac:dyDescent="0.2">
      <c r="A766" s="197" t="s">
        <v>4448</v>
      </c>
      <c r="B766" s="15">
        <v>897</v>
      </c>
      <c r="C766" s="15">
        <v>48</v>
      </c>
      <c r="D766" s="15">
        <v>105</v>
      </c>
      <c r="E766" s="15" t="s">
        <v>79</v>
      </c>
      <c r="F766" s="189" t="s">
        <v>80</v>
      </c>
      <c r="G766" s="57" t="s">
        <v>80</v>
      </c>
      <c r="I766" s="10" t="s">
        <v>81</v>
      </c>
      <c r="J766" s="10" t="s">
        <v>82</v>
      </c>
      <c r="K766" s="10" t="s">
        <v>83</v>
      </c>
      <c r="L766" s="10" t="s">
        <v>84</v>
      </c>
      <c r="M766" s="10" t="s">
        <v>85</v>
      </c>
      <c r="N766" s="10" t="s">
        <v>86</v>
      </c>
      <c r="O766" s="10" t="s">
        <v>26</v>
      </c>
      <c r="P766" s="10" t="s">
        <v>87</v>
      </c>
      <c r="Q766" s="10" t="s">
        <v>88</v>
      </c>
      <c r="R766" s="10">
        <f t="shared" si="33"/>
        <v>2</v>
      </c>
      <c r="S766" s="10">
        <f t="shared" si="34"/>
        <v>6</v>
      </c>
      <c r="T766" s="10">
        <f t="shared" si="35"/>
        <v>8</v>
      </c>
      <c r="U766" s="15"/>
      <c r="V766" s="50"/>
      <c r="W766" s="14"/>
      <c r="X766" s="14" t="s">
        <v>71</v>
      </c>
      <c r="Y766" s="15"/>
      <c r="Z766" s="187" t="s">
        <v>71</v>
      </c>
      <c r="AA766" s="187" t="s">
        <v>71</v>
      </c>
      <c r="AB766" s="187" t="s">
        <v>71</v>
      </c>
      <c r="AC766" s="15"/>
    </row>
    <row r="767" spans="1:29" x14ac:dyDescent="0.2">
      <c r="A767" s="197" t="s">
        <v>4448</v>
      </c>
      <c r="B767" s="15">
        <v>898</v>
      </c>
      <c r="C767" s="15">
        <v>365</v>
      </c>
      <c r="D767" s="15">
        <v>442</v>
      </c>
      <c r="E767" s="15" t="s">
        <v>89</v>
      </c>
      <c r="F767" s="189" t="s">
        <v>90</v>
      </c>
      <c r="G767" s="15" t="s">
        <v>90</v>
      </c>
      <c r="I767" s="10" t="s">
        <v>91</v>
      </c>
      <c r="J767" s="10" t="s">
        <v>26</v>
      </c>
      <c r="K767" s="10" t="s">
        <v>92</v>
      </c>
      <c r="L767" s="10" t="s">
        <v>26</v>
      </c>
      <c r="M767" s="10" t="s">
        <v>93</v>
      </c>
      <c r="N767" s="10" t="s">
        <v>26</v>
      </c>
      <c r="O767" s="10" t="s">
        <v>26</v>
      </c>
      <c r="P767" s="10" t="s">
        <v>94</v>
      </c>
      <c r="Q767" s="10" t="s">
        <v>95</v>
      </c>
      <c r="R767" s="10">
        <f t="shared" si="33"/>
        <v>1</v>
      </c>
      <c r="S767" s="10">
        <f t="shared" si="34"/>
        <v>4</v>
      </c>
      <c r="T767" s="10">
        <f t="shared" si="35"/>
        <v>5</v>
      </c>
      <c r="U767" s="15"/>
      <c r="V767" s="50"/>
      <c r="W767" s="14"/>
      <c r="X767" s="14" t="s">
        <v>71</v>
      </c>
      <c r="Y767" s="15"/>
      <c r="Z767" s="187" t="s">
        <v>71</v>
      </c>
      <c r="AA767" s="187" t="s">
        <v>71</v>
      </c>
      <c r="AB767" s="187" t="s">
        <v>71</v>
      </c>
      <c r="AC767" s="15"/>
    </row>
    <row r="768" spans="1:29" x14ac:dyDescent="0.2">
      <c r="A768" s="197" t="s">
        <v>4448</v>
      </c>
      <c r="B768" s="15">
        <v>899</v>
      </c>
      <c r="C768" s="15">
        <v>782</v>
      </c>
      <c r="D768" s="15">
        <v>906</v>
      </c>
      <c r="E768" s="15" t="s">
        <v>96</v>
      </c>
      <c r="F768" s="189" t="s">
        <v>97</v>
      </c>
      <c r="G768" s="15" t="s">
        <v>97</v>
      </c>
      <c r="I768" s="10" t="s">
        <v>25</v>
      </c>
      <c r="J768" s="10" t="s">
        <v>26</v>
      </c>
      <c r="K768" s="10" t="s">
        <v>25</v>
      </c>
      <c r="L768" s="10" t="s">
        <v>26</v>
      </c>
      <c r="M768" s="10" t="s">
        <v>26</v>
      </c>
      <c r="N768" s="10" t="s">
        <v>26</v>
      </c>
      <c r="O768" s="10" t="s">
        <v>26</v>
      </c>
      <c r="P768" s="10" t="s">
        <v>26</v>
      </c>
      <c r="Q768" s="10" t="s">
        <v>26</v>
      </c>
      <c r="R768" s="10">
        <f t="shared" si="33"/>
        <v>1</v>
      </c>
      <c r="S768" s="10">
        <f t="shared" si="34"/>
        <v>1</v>
      </c>
      <c r="T768" s="10">
        <f t="shared" si="35"/>
        <v>2</v>
      </c>
      <c r="U768" s="15"/>
      <c r="V768" s="50"/>
      <c r="W768" s="14"/>
      <c r="X768" s="14" t="s">
        <v>71</v>
      </c>
      <c r="Y768" s="15"/>
      <c r="Z768" s="187" t="s">
        <v>71</v>
      </c>
      <c r="AA768" s="187" t="s">
        <v>71</v>
      </c>
      <c r="AB768" s="187" t="s">
        <v>71</v>
      </c>
      <c r="AC768" s="15"/>
    </row>
    <row r="769" spans="1:29" x14ac:dyDescent="0.2">
      <c r="A769" s="197" t="s">
        <v>4448</v>
      </c>
      <c r="B769" s="15">
        <v>900</v>
      </c>
      <c r="C769" s="15">
        <v>690</v>
      </c>
      <c r="D769" s="15">
        <v>798</v>
      </c>
      <c r="E769" s="15" t="s">
        <v>98</v>
      </c>
      <c r="F769" s="189" t="s">
        <v>99</v>
      </c>
      <c r="G769" s="15" t="s">
        <v>99</v>
      </c>
      <c r="I769" s="10" t="s">
        <v>100</v>
      </c>
      <c r="J769" s="10" t="s">
        <v>101</v>
      </c>
      <c r="K769" s="10" t="s">
        <v>102</v>
      </c>
      <c r="L769" s="10" t="s">
        <v>26</v>
      </c>
      <c r="M769" s="10" t="s">
        <v>103</v>
      </c>
      <c r="N769" s="10" t="s">
        <v>104</v>
      </c>
      <c r="O769" s="10" t="s">
        <v>26</v>
      </c>
      <c r="P769" s="10" t="s">
        <v>105</v>
      </c>
      <c r="Q769" s="10" t="s">
        <v>106</v>
      </c>
      <c r="R769" s="10">
        <f t="shared" si="33"/>
        <v>2</v>
      </c>
      <c r="S769" s="10">
        <f t="shared" si="34"/>
        <v>5</v>
      </c>
      <c r="T769" s="10">
        <f t="shared" si="35"/>
        <v>7</v>
      </c>
      <c r="U769" s="15"/>
      <c r="V769" s="50"/>
      <c r="W769" s="14"/>
      <c r="X769" s="14" t="s">
        <v>71</v>
      </c>
      <c r="Y769" s="15"/>
      <c r="Z769" s="187" t="s">
        <v>71</v>
      </c>
      <c r="AA769" s="187" t="s">
        <v>71</v>
      </c>
      <c r="AB769" s="187" t="s">
        <v>71</v>
      </c>
      <c r="AC769" s="15"/>
    </row>
    <row r="770" spans="1:29" x14ac:dyDescent="0.2">
      <c r="A770" s="197" t="s">
        <v>4448</v>
      </c>
      <c r="B770" s="15">
        <v>901</v>
      </c>
      <c r="C770" s="15">
        <v>783</v>
      </c>
      <c r="D770" s="15">
        <v>907</v>
      </c>
      <c r="E770" s="15" t="s">
        <v>107</v>
      </c>
      <c r="F770" s="189" t="s">
        <v>108</v>
      </c>
      <c r="G770" s="57" t="s">
        <v>108</v>
      </c>
      <c r="I770" s="10" t="s">
        <v>109</v>
      </c>
      <c r="J770" s="202" t="s">
        <v>110</v>
      </c>
      <c r="K770" s="10" t="s">
        <v>111</v>
      </c>
      <c r="L770" s="10" t="s">
        <v>112</v>
      </c>
      <c r="M770" s="10" t="s">
        <v>113</v>
      </c>
      <c r="N770" s="10" t="s">
        <v>114</v>
      </c>
      <c r="O770" s="202" t="s">
        <v>110</v>
      </c>
      <c r="P770" s="10" t="s">
        <v>115</v>
      </c>
      <c r="Q770" s="10" t="s">
        <v>116</v>
      </c>
      <c r="R770" s="10">
        <f t="shared" ref="R770:R795" si="36">2-(SUM(IF(I770="NA",1,0),IF(J770="NA",1,0)))</f>
        <v>2</v>
      </c>
      <c r="S770" s="10">
        <f t="shared" ref="S770:S795" si="37">7-SUM(IF(K770="NA",1,0),IF(L770="NA",1,0),IF(M770="NA",1,0),IF(N770="NA",1,0),IF(O770="NA",1,0),IF(P770="NA",1,0),IF(Q770="NA",1,0))</f>
        <v>7</v>
      </c>
      <c r="T770" s="10">
        <f t="shared" ref="T770:T833" si="38">SUM(R770:S770)</f>
        <v>9</v>
      </c>
      <c r="U770" s="15"/>
      <c r="V770" s="50"/>
      <c r="W770" s="14"/>
      <c r="X770" s="14" t="s">
        <v>71</v>
      </c>
      <c r="Y770" s="15"/>
      <c r="Z770" s="187" t="s">
        <v>71</v>
      </c>
      <c r="AA770" s="187" t="s">
        <v>71</v>
      </c>
      <c r="AB770" s="187" t="s">
        <v>71</v>
      </c>
      <c r="AC770" s="15"/>
    </row>
    <row r="771" spans="1:29" x14ac:dyDescent="0.2">
      <c r="A771" s="197" t="s">
        <v>4448</v>
      </c>
      <c r="B771" s="15">
        <v>902</v>
      </c>
      <c r="C771" s="15">
        <v>120</v>
      </c>
      <c r="D771" s="15">
        <v>197</v>
      </c>
      <c r="E771" s="15" t="s">
        <v>117</v>
      </c>
      <c r="F771" s="189" t="s">
        <v>118</v>
      </c>
      <c r="G771" s="15" t="s">
        <v>118</v>
      </c>
      <c r="I771" s="10" t="s">
        <v>119</v>
      </c>
      <c r="J771" s="10" t="s">
        <v>82</v>
      </c>
      <c r="K771" s="10" t="s">
        <v>120</v>
      </c>
      <c r="L771" s="10" t="s">
        <v>26</v>
      </c>
      <c r="M771" s="10" t="s">
        <v>121</v>
      </c>
      <c r="N771" s="10" t="s">
        <v>122</v>
      </c>
      <c r="O771" s="10" t="s">
        <v>26</v>
      </c>
      <c r="P771" s="10" t="s">
        <v>123</v>
      </c>
      <c r="Q771" s="10" t="s">
        <v>124</v>
      </c>
      <c r="R771" s="10">
        <f t="shared" si="36"/>
        <v>2</v>
      </c>
      <c r="S771" s="10">
        <f t="shared" si="37"/>
        <v>5</v>
      </c>
      <c r="T771" s="10">
        <f t="shared" si="38"/>
        <v>7</v>
      </c>
      <c r="U771" s="15"/>
      <c r="V771" s="50"/>
      <c r="W771" s="14"/>
      <c r="X771" s="14" t="s">
        <v>71</v>
      </c>
      <c r="Y771" s="15"/>
      <c r="Z771" s="187" t="s">
        <v>71</v>
      </c>
      <c r="AA771" s="187" t="s">
        <v>71</v>
      </c>
      <c r="AB771" s="187" t="s">
        <v>71</v>
      </c>
      <c r="AC771" s="15"/>
    </row>
    <row r="772" spans="1:29" x14ac:dyDescent="0.2">
      <c r="A772" s="197" t="s">
        <v>4448</v>
      </c>
      <c r="B772" s="15">
        <v>903</v>
      </c>
      <c r="C772" s="15">
        <v>121</v>
      </c>
      <c r="D772" s="15">
        <v>198</v>
      </c>
      <c r="E772" s="15" t="s">
        <v>125</v>
      </c>
      <c r="F772" s="189" t="s">
        <v>126</v>
      </c>
      <c r="G772" s="15" t="s">
        <v>126</v>
      </c>
      <c r="I772" s="10" t="s">
        <v>127</v>
      </c>
      <c r="J772" s="10" t="s">
        <v>128</v>
      </c>
      <c r="K772" s="10" t="s">
        <v>129</v>
      </c>
      <c r="L772" s="10" t="s">
        <v>26</v>
      </c>
      <c r="M772" s="10" t="s">
        <v>26</v>
      </c>
      <c r="N772" s="10" t="s">
        <v>130</v>
      </c>
      <c r="O772" s="202" t="s">
        <v>110</v>
      </c>
      <c r="P772" s="10" t="s">
        <v>26</v>
      </c>
      <c r="Q772" s="10" t="s">
        <v>131</v>
      </c>
      <c r="R772" s="10">
        <f t="shared" si="36"/>
        <v>2</v>
      </c>
      <c r="S772" s="10">
        <f t="shared" si="37"/>
        <v>4</v>
      </c>
      <c r="T772" s="10">
        <f t="shared" si="38"/>
        <v>6</v>
      </c>
      <c r="U772" s="15"/>
      <c r="V772" s="50"/>
      <c r="W772" s="14"/>
      <c r="X772" s="14" t="s">
        <v>71</v>
      </c>
      <c r="Y772" s="15"/>
      <c r="Z772" s="187" t="s">
        <v>71</v>
      </c>
      <c r="AA772" s="187" t="s">
        <v>71</v>
      </c>
      <c r="AB772" s="187" t="s">
        <v>71</v>
      </c>
      <c r="AC772" s="15"/>
    </row>
    <row r="773" spans="1:29" x14ac:dyDescent="0.2">
      <c r="A773" s="197" t="s">
        <v>4448</v>
      </c>
      <c r="B773" s="15">
        <v>904</v>
      </c>
      <c r="C773" s="15">
        <v>779</v>
      </c>
      <c r="D773" s="15">
        <v>903</v>
      </c>
      <c r="E773" s="15" t="s">
        <v>132</v>
      </c>
      <c r="F773" s="189" t="s">
        <v>133</v>
      </c>
      <c r="G773" s="15" t="s">
        <v>133</v>
      </c>
      <c r="I773" s="10" t="s">
        <v>25</v>
      </c>
      <c r="J773" s="10" t="s">
        <v>26</v>
      </c>
      <c r="K773" s="10" t="s">
        <v>25</v>
      </c>
      <c r="L773" s="10" t="s">
        <v>26</v>
      </c>
      <c r="M773" s="10" t="s">
        <v>25</v>
      </c>
      <c r="N773" s="10" t="s">
        <v>26</v>
      </c>
      <c r="O773" s="10" t="s">
        <v>26</v>
      </c>
      <c r="P773" s="10" t="s">
        <v>26</v>
      </c>
      <c r="Q773" s="10" t="s">
        <v>26</v>
      </c>
      <c r="R773" s="10">
        <f t="shared" si="36"/>
        <v>1</v>
      </c>
      <c r="S773" s="10">
        <f t="shared" si="37"/>
        <v>2</v>
      </c>
      <c r="T773" s="10">
        <f t="shared" si="38"/>
        <v>3</v>
      </c>
      <c r="U773" s="15"/>
      <c r="V773" s="50"/>
      <c r="W773" s="14"/>
      <c r="X773" s="14" t="s">
        <v>71</v>
      </c>
      <c r="Y773" s="15"/>
      <c r="Z773" s="187" t="s">
        <v>71</v>
      </c>
      <c r="AA773" s="187" t="s">
        <v>71</v>
      </c>
      <c r="AB773" s="187" t="s">
        <v>71</v>
      </c>
      <c r="AC773" s="15"/>
    </row>
    <row r="774" spans="1:29" x14ac:dyDescent="0.2">
      <c r="A774" s="197" t="s">
        <v>4448</v>
      </c>
      <c r="B774" s="15">
        <v>905</v>
      </c>
      <c r="C774" s="15">
        <v>781</v>
      </c>
      <c r="D774" s="15">
        <v>905</v>
      </c>
      <c r="E774" s="15" t="s">
        <v>134</v>
      </c>
      <c r="F774" s="189" t="s">
        <v>134</v>
      </c>
      <c r="G774" s="15" t="s">
        <v>134</v>
      </c>
      <c r="I774" s="10" t="s">
        <v>135</v>
      </c>
      <c r="J774" s="202" t="s">
        <v>110</v>
      </c>
      <c r="K774" s="10" t="s">
        <v>136</v>
      </c>
      <c r="L774" s="10" t="s">
        <v>137</v>
      </c>
      <c r="M774" s="10" t="s">
        <v>138</v>
      </c>
      <c r="N774" s="10" t="s">
        <v>139</v>
      </c>
      <c r="O774" s="10" t="s">
        <v>110</v>
      </c>
      <c r="P774" s="10" t="s">
        <v>140</v>
      </c>
      <c r="Q774" s="10" t="s">
        <v>141</v>
      </c>
      <c r="R774" s="10">
        <f t="shared" si="36"/>
        <v>2</v>
      </c>
      <c r="S774" s="10">
        <f t="shared" si="37"/>
        <v>7</v>
      </c>
      <c r="T774" s="10">
        <f t="shared" si="38"/>
        <v>9</v>
      </c>
      <c r="U774" s="15"/>
      <c r="V774" s="50"/>
      <c r="W774" s="14"/>
      <c r="X774" s="14" t="s">
        <v>71</v>
      </c>
      <c r="Y774" s="15"/>
      <c r="Z774" s="187" t="s">
        <v>71</v>
      </c>
      <c r="AA774" s="187" t="s">
        <v>71</v>
      </c>
      <c r="AB774" s="187" t="s">
        <v>71</v>
      </c>
      <c r="AC774" s="15"/>
    </row>
    <row r="775" spans="1:29" x14ac:dyDescent="0.2">
      <c r="A775" s="197" t="s">
        <v>4448</v>
      </c>
      <c r="B775" s="15">
        <v>906</v>
      </c>
      <c r="C775" s="15">
        <v>780</v>
      </c>
      <c r="D775" s="15">
        <v>904</v>
      </c>
      <c r="E775" s="15" t="s">
        <v>142</v>
      </c>
      <c r="F775" s="189" t="s">
        <v>143</v>
      </c>
      <c r="G775" s="15" t="s">
        <v>143</v>
      </c>
      <c r="I775" s="10" t="s">
        <v>25</v>
      </c>
      <c r="J775" s="10" t="s">
        <v>26</v>
      </c>
      <c r="K775" s="10" t="s">
        <v>25</v>
      </c>
      <c r="L775" s="10" t="s">
        <v>26</v>
      </c>
      <c r="M775" s="10" t="s">
        <v>26</v>
      </c>
      <c r="N775" s="10" t="s">
        <v>26</v>
      </c>
      <c r="O775" s="10" t="s">
        <v>26</v>
      </c>
      <c r="P775" s="10" t="s">
        <v>26</v>
      </c>
      <c r="Q775" s="10" t="s">
        <v>26</v>
      </c>
      <c r="R775" s="10">
        <f t="shared" si="36"/>
        <v>1</v>
      </c>
      <c r="S775" s="10">
        <f t="shared" si="37"/>
        <v>1</v>
      </c>
      <c r="T775" s="10">
        <f t="shared" si="38"/>
        <v>2</v>
      </c>
      <c r="U775" s="15"/>
      <c r="V775" s="50"/>
      <c r="W775" s="14"/>
      <c r="X775" s="14" t="s">
        <v>71</v>
      </c>
      <c r="Y775" s="15"/>
      <c r="Z775" s="187" t="s">
        <v>71</v>
      </c>
      <c r="AA775" s="187" t="s">
        <v>71</v>
      </c>
      <c r="AB775" s="187" t="s">
        <v>71</v>
      </c>
      <c r="AC775" s="15"/>
    </row>
    <row r="776" spans="1:29" x14ac:dyDescent="0.2">
      <c r="A776" s="197" t="s">
        <v>4448</v>
      </c>
      <c r="B776" s="15">
        <v>907</v>
      </c>
      <c r="C776" s="15">
        <v>796</v>
      </c>
      <c r="D776" s="15">
        <v>923</v>
      </c>
      <c r="E776" s="15" t="s">
        <v>144</v>
      </c>
      <c r="F776" s="189" t="s">
        <v>145</v>
      </c>
      <c r="G776" s="15" t="s">
        <v>145</v>
      </c>
      <c r="I776" s="10" t="s">
        <v>146</v>
      </c>
      <c r="J776" s="10" t="s">
        <v>26</v>
      </c>
      <c r="K776" s="10" t="s">
        <v>147</v>
      </c>
      <c r="L776" s="10" t="s">
        <v>26</v>
      </c>
      <c r="M776" s="10" t="s">
        <v>148</v>
      </c>
      <c r="N776" s="10" t="s">
        <v>26</v>
      </c>
      <c r="O776" s="10" t="s">
        <v>149</v>
      </c>
      <c r="P776" s="10" t="s">
        <v>150</v>
      </c>
      <c r="Q776" s="10" t="s">
        <v>151</v>
      </c>
      <c r="R776" s="10">
        <f t="shared" si="36"/>
        <v>1</v>
      </c>
      <c r="S776" s="10">
        <f t="shared" si="37"/>
        <v>5</v>
      </c>
      <c r="T776" s="10">
        <f t="shared" si="38"/>
        <v>6</v>
      </c>
      <c r="U776" s="15"/>
      <c r="V776" s="50"/>
      <c r="W776" s="14"/>
      <c r="X776" s="14" t="s">
        <v>71</v>
      </c>
      <c r="Y776" s="15"/>
      <c r="Z776" s="187" t="s">
        <v>71</v>
      </c>
      <c r="AA776" s="187" t="s">
        <v>71</v>
      </c>
      <c r="AB776" s="187" t="s">
        <v>71</v>
      </c>
      <c r="AC776" s="15"/>
    </row>
    <row r="777" spans="1:29" x14ac:dyDescent="0.2">
      <c r="A777" s="197" t="s">
        <v>4448</v>
      </c>
      <c r="B777" s="15">
        <v>908</v>
      </c>
      <c r="C777" s="15">
        <v>362</v>
      </c>
      <c r="D777" s="15">
        <v>439</v>
      </c>
      <c r="E777" s="15" t="s">
        <v>152</v>
      </c>
      <c r="F777" s="189" t="s">
        <v>153</v>
      </c>
      <c r="G777" s="15" t="s">
        <v>153</v>
      </c>
      <c r="I777" s="10" t="s">
        <v>25</v>
      </c>
      <c r="J777" s="10" t="s">
        <v>25</v>
      </c>
      <c r="K777" s="10" t="s">
        <v>25</v>
      </c>
      <c r="L777" s="10" t="s">
        <v>26</v>
      </c>
      <c r="M777" s="10" t="s">
        <v>25</v>
      </c>
      <c r="N777" s="10" t="s">
        <v>26</v>
      </c>
      <c r="O777" s="10" t="s">
        <v>26</v>
      </c>
      <c r="P777" s="10" t="s">
        <v>26</v>
      </c>
      <c r="Q777" s="10" t="s">
        <v>26</v>
      </c>
      <c r="R777" s="10">
        <f t="shared" si="36"/>
        <v>2</v>
      </c>
      <c r="S777" s="10">
        <f t="shared" si="37"/>
        <v>2</v>
      </c>
      <c r="T777" s="10">
        <f t="shared" si="38"/>
        <v>4</v>
      </c>
      <c r="U777" s="15"/>
      <c r="V777" s="50"/>
      <c r="W777" s="14"/>
      <c r="X777" s="14" t="s">
        <v>71</v>
      </c>
      <c r="Y777" s="15"/>
      <c r="Z777" s="187" t="s">
        <v>71</v>
      </c>
      <c r="AA777" s="187" t="s">
        <v>71</v>
      </c>
      <c r="AB777" s="187" t="s">
        <v>71</v>
      </c>
      <c r="AC777" s="15"/>
    </row>
    <row r="778" spans="1:29" x14ac:dyDescent="0.2">
      <c r="A778" s="197" t="s">
        <v>4448</v>
      </c>
      <c r="B778" s="15">
        <v>909</v>
      </c>
      <c r="C778" s="15">
        <v>361</v>
      </c>
      <c r="D778" s="15">
        <v>438</v>
      </c>
      <c r="E778" s="15" t="s">
        <v>154</v>
      </c>
      <c r="F778" s="189" t="s">
        <v>155</v>
      </c>
      <c r="G778" s="15" t="s">
        <v>155</v>
      </c>
      <c r="I778" s="10" t="s">
        <v>25</v>
      </c>
      <c r="J778" s="10" t="s">
        <v>25</v>
      </c>
      <c r="K778" s="10" t="s">
        <v>25</v>
      </c>
      <c r="L778" s="10" t="s">
        <v>26</v>
      </c>
      <c r="M778" s="10" t="s">
        <v>25</v>
      </c>
      <c r="N778" s="10" t="s">
        <v>26</v>
      </c>
      <c r="O778" s="10" t="s">
        <v>26</v>
      </c>
      <c r="P778" s="10" t="s">
        <v>26</v>
      </c>
      <c r="Q778" s="10" t="s">
        <v>26</v>
      </c>
      <c r="R778" s="10">
        <f t="shared" si="36"/>
        <v>2</v>
      </c>
      <c r="S778" s="10">
        <f t="shared" si="37"/>
        <v>2</v>
      </c>
      <c r="T778" s="10">
        <f t="shared" si="38"/>
        <v>4</v>
      </c>
      <c r="U778" s="15"/>
      <c r="V778" s="50"/>
      <c r="W778" s="14"/>
      <c r="X778" s="14" t="s">
        <v>71</v>
      </c>
      <c r="Y778" s="15"/>
      <c r="Z778" s="187" t="s">
        <v>71</v>
      </c>
      <c r="AA778" s="187" t="s">
        <v>71</v>
      </c>
      <c r="AB778" s="187" t="s">
        <v>71</v>
      </c>
      <c r="AC778" s="15"/>
    </row>
    <row r="779" spans="1:29" x14ac:dyDescent="0.2">
      <c r="A779" s="197" t="s">
        <v>4448</v>
      </c>
      <c r="B779" s="15">
        <v>910</v>
      </c>
      <c r="C779" s="15">
        <v>363</v>
      </c>
      <c r="D779" s="15">
        <v>440</v>
      </c>
      <c r="E779" s="15" t="s">
        <v>156</v>
      </c>
      <c r="F779" s="189" t="s">
        <v>156</v>
      </c>
      <c r="G779" s="15" t="s">
        <v>156</v>
      </c>
      <c r="I779" s="10" t="s">
        <v>157</v>
      </c>
      <c r="J779" s="10" t="s">
        <v>26</v>
      </c>
      <c r="K779" s="10" t="s">
        <v>158</v>
      </c>
      <c r="L779" s="10" t="s">
        <v>159</v>
      </c>
      <c r="M779" s="10" t="s">
        <v>160</v>
      </c>
      <c r="N779" s="10" t="s">
        <v>161</v>
      </c>
      <c r="O779" s="10" t="s">
        <v>26</v>
      </c>
      <c r="P779" s="10" t="s">
        <v>162</v>
      </c>
      <c r="Q779" s="10" t="s">
        <v>163</v>
      </c>
      <c r="R779" s="10">
        <f t="shared" si="36"/>
        <v>1</v>
      </c>
      <c r="S779" s="10">
        <f t="shared" si="37"/>
        <v>6</v>
      </c>
      <c r="T779" s="10">
        <f t="shared" si="38"/>
        <v>7</v>
      </c>
      <c r="U779" s="15"/>
      <c r="V779" s="50"/>
      <c r="W779" s="14"/>
      <c r="X779" s="14" t="s">
        <v>71</v>
      </c>
      <c r="Y779" s="15"/>
      <c r="Z779" s="187" t="s">
        <v>71</v>
      </c>
      <c r="AA779" s="187" t="s">
        <v>71</v>
      </c>
      <c r="AB779" s="187" t="s">
        <v>71</v>
      </c>
      <c r="AC779" s="15"/>
    </row>
    <row r="780" spans="1:29" x14ac:dyDescent="0.2">
      <c r="A780" s="197" t="s">
        <v>4448</v>
      </c>
      <c r="B780" s="15">
        <v>912</v>
      </c>
      <c r="C780" s="15">
        <v>49</v>
      </c>
      <c r="D780" s="15">
        <v>107</v>
      </c>
      <c r="E780" s="15" t="s">
        <v>164</v>
      </c>
      <c r="F780" s="189" t="s">
        <v>165</v>
      </c>
      <c r="G780" s="15" t="s">
        <v>165</v>
      </c>
      <c r="I780" s="10" t="s">
        <v>166</v>
      </c>
      <c r="J780" s="10" t="s">
        <v>167</v>
      </c>
      <c r="K780" s="10" t="s">
        <v>168</v>
      </c>
      <c r="L780" s="10" t="s">
        <v>169</v>
      </c>
      <c r="M780" s="10" t="s">
        <v>170</v>
      </c>
      <c r="N780" s="10" t="s">
        <v>26</v>
      </c>
      <c r="O780" s="10" t="s">
        <v>171</v>
      </c>
      <c r="P780" s="10" t="s">
        <v>26</v>
      </c>
      <c r="Q780" s="10" t="s">
        <v>26</v>
      </c>
      <c r="R780" s="10">
        <f t="shared" si="36"/>
        <v>2</v>
      </c>
      <c r="S780" s="10">
        <f t="shared" si="37"/>
        <v>4</v>
      </c>
      <c r="T780" s="10">
        <f t="shared" si="38"/>
        <v>6</v>
      </c>
      <c r="U780" s="15"/>
      <c r="V780" s="50"/>
      <c r="W780" s="14"/>
      <c r="X780" s="14" t="s">
        <v>71</v>
      </c>
      <c r="Y780" s="15"/>
      <c r="Z780" s="187" t="s">
        <v>71</v>
      </c>
      <c r="AA780" s="187" t="s">
        <v>71</v>
      </c>
      <c r="AB780" s="187" t="s">
        <v>71</v>
      </c>
      <c r="AC780" s="15"/>
    </row>
    <row r="781" spans="1:29" x14ac:dyDescent="0.2">
      <c r="A781" s="197" t="s">
        <v>4448</v>
      </c>
      <c r="B781" s="15">
        <v>913</v>
      </c>
      <c r="C781" s="15">
        <v>684</v>
      </c>
      <c r="D781" s="15">
        <v>791</v>
      </c>
      <c r="E781" s="15" t="s">
        <v>3412</v>
      </c>
      <c r="F781" s="189" t="s">
        <v>3413</v>
      </c>
      <c r="G781" s="15" t="s">
        <v>3413</v>
      </c>
      <c r="I781" s="10" t="s">
        <v>3414</v>
      </c>
      <c r="J781" s="10" t="s">
        <v>82</v>
      </c>
      <c r="K781" s="10" t="s">
        <v>3415</v>
      </c>
      <c r="L781" s="10" t="s">
        <v>3416</v>
      </c>
      <c r="M781" s="10" t="s">
        <v>3417</v>
      </c>
      <c r="N781" s="10" t="s">
        <v>3418</v>
      </c>
      <c r="O781" s="10" t="s">
        <v>3419</v>
      </c>
      <c r="P781" s="10" t="s">
        <v>3420</v>
      </c>
      <c r="Q781" s="10" t="s">
        <v>3421</v>
      </c>
      <c r="R781" s="10">
        <f t="shared" si="36"/>
        <v>2</v>
      </c>
      <c r="S781" s="10">
        <f t="shared" si="37"/>
        <v>7</v>
      </c>
      <c r="T781" s="10">
        <f t="shared" si="38"/>
        <v>9</v>
      </c>
      <c r="U781" s="15"/>
      <c r="V781" s="50"/>
      <c r="W781" s="14"/>
      <c r="X781" s="14" t="s">
        <v>3422</v>
      </c>
      <c r="Y781" s="15"/>
      <c r="Z781" s="187" t="s">
        <v>3422</v>
      </c>
      <c r="AA781" s="187" t="s">
        <v>3422</v>
      </c>
      <c r="AB781" s="187" t="s">
        <v>4179</v>
      </c>
      <c r="AC781" s="15"/>
    </row>
    <row r="782" spans="1:29" x14ac:dyDescent="0.2">
      <c r="A782" s="197" t="s">
        <v>4448</v>
      </c>
      <c r="B782" s="15">
        <v>914</v>
      </c>
      <c r="C782" s="15">
        <v>122</v>
      </c>
      <c r="D782" s="15">
        <v>200</v>
      </c>
      <c r="E782" s="15" t="s">
        <v>3423</v>
      </c>
      <c r="F782" s="189" t="s">
        <v>3423</v>
      </c>
      <c r="G782" s="57" t="s">
        <v>3423</v>
      </c>
      <c r="I782" s="10" t="s">
        <v>3424</v>
      </c>
      <c r="J782" s="10" t="s">
        <v>3425</v>
      </c>
      <c r="K782" s="10" t="s">
        <v>3426</v>
      </c>
      <c r="L782" s="10" t="s">
        <v>3427</v>
      </c>
      <c r="M782" s="10" t="s">
        <v>3428</v>
      </c>
      <c r="N782" s="10" t="s">
        <v>3429</v>
      </c>
      <c r="O782" s="10" t="s">
        <v>3430</v>
      </c>
      <c r="P782" s="10" t="s">
        <v>3431</v>
      </c>
      <c r="Q782" s="10" t="s">
        <v>3432</v>
      </c>
      <c r="R782" s="10">
        <f t="shared" si="36"/>
        <v>2</v>
      </c>
      <c r="S782" s="10">
        <f t="shared" si="37"/>
        <v>7</v>
      </c>
      <c r="T782" s="10">
        <f t="shared" si="38"/>
        <v>9</v>
      </c>
      <c r="U782" s="15"/>
      <c r="V782" s="50"/>
      <c r="W782" s="14"/>
      <c r="X782" s="14" t="s">
        <v>3422</v>
      </c>
      <c r="Y782" s="15"/>
      <c r="Z782" s="187" t="s">
        <v>3422</v>
      </c>
      <c r="AA782" s="187" t="s">
        <v>3422</v>
      </c>
      <c r="AB782" s="187" t="s">
        <v>4180</v>
      </c>
      <c r="AC782" s="15"/>
    </row>
    <row r="783" spans="1:29" x14ac:dyDescent="0.2">
      <c r="A783" s="197" t="s">
        <v>4448</v>
      </c>
      <c r="B783" s="15">
        <v>915</v>
      </c>
      <c r="C783" s="15">
        <v>123</v>
      </c>
      <c r="D783" s="15">
        <v>201</v>
      </c>
      <c r="E783" s="15" t="s">
        <v>3433</v>
      </c>
      <c r="F783" s="189" t="s">
        <v>3434</v>
      </c>
      <c r="G783" s="15" t="s">
        <v>3434</v>
      </c>
      <c r="I783" s="10" t="s">
        <v>3435</v>
      </c>
      <c r="J783" s="10" t="s">
        <v>3436</v>
      </c>
      <c r="K783" s="10" t="s">
        <v>3437</v>
      </c>
      <c r="L783" s="10" t="s">
        <v>26</v>
      </c>
      <c r="M783" s="10" t="s">
        <v>346</v>
      </c>
      <c r="N783" s="10" t="s">
        <v>26</v>
      </c>
      <c r="O783" s="10" t="s">
        <v>3438</v>
      </c>
      <c r="P783" s="10" t="s">
        <v>26</v>
      </c>
      <c r="Q783" s="10" t="s">
        <v>26</v>
      </c>
      <c r="R783" s="10">
        <f t="shared" si="36"/>
        <v>2</v>
      </c>
      <c r="S783" s="10">
        <f t="shared" si="37"/>
        <v>3</v>
      </c>
      <c r="T783" s="10">
        <f t="shared" si="38"/>
        <v>5</v>
      </c>
      <c r="U783" s="15"/>
      <c r="V783" s="50"/>
      <c r="W783" s="14"/>
      <c r="X783" s="14" t="s">
        <v>3422</v>
      </c>
      <c r="Y783" s="15"/>
      <c r="Z783" s="187" t="s">
        <v>3422</v>
      </c>
      <c r="AA783" s="187" t="s">
        <v>3422</v>
      </c>
      <c r="AB783" s="187" t="s">
        <v>4180</v>
      </c>
      <c r="AC783" s="15"/>
    </row>
    <row r="784" spans="1:29" x14ac:dyDescent="0.2">
      <c r="A784" s="197" t="s">
        <v>4448</v>
      </c>
      <c r="B784" s="15">
        <v>917</v>
      </c>
      <c r="C784" s="15">
        <v>371</v>
      </c>
      <c r="D784" s="15">
        <v>460</v>
      </c>
      <c r="E784" s="15" t="s">
        <v>3439</v>
      </c>
      <c r="F784" s="189" t="s">
        <v>3439</v>
      </c>
      <c r="G784" s="15" t="s">
        <v>3439</v>
      </c>
      <c r="I784" s="10" t="s">
        <v>3440</v>
      </c>
      <c r="J784" s="10" t="s">
        <v>3441</v>
      </c>
      <c r="K784" s="10" t="s">
        <v>3442</v>
      </c>
      <c r="L784" s="10" t="s">
        <v>82</v>
      </c>
      <c r="M784" s="10" t="s">
        <v>3443</v>
      </c>
      <c r="N784" s="10" t="s">
        <v>26</v>
      </c>
      <c r="O784" s="10" t="s">
        <v>3444</v>
      </c>
      <c r="P784" s="35" t="s">
        <v>3445</v>
      </c>
      <c r="Q784" s="10" t="s">
        <v>82</v>
      </c>
      <c r="R784" s="10">
        <f t="shared" si="36"/>
        <v>2</v>
      </c>
      <c r="S784" s="10">
        <f t="shared" si="37"/>
        <v>6</v>
      </c>
      <c r="T784" s="10">
        <f t="shared" si="38"/>
        <v>8</v>
      </c>
      <c r="U784" s="15"/>
      <c r="V784" s="50"/>
      <c r="W784" s="14"/>
      <c r="X784" s="14" t="s">
        <v>3422</v>
      </c>
      <c r="Y784" s="15"/>
      <c r="Z784" s="187" t="s">
        <v>3422</v>
      </c>
      <c r="AA784" s="187" t="s">
        <v>3422</v>
      </c>
      <c r="AB784" s="187" t="s">
        <v>4181</v>
      </c>
      <c r="AC784" s="15"/>
    </row>
    <row r="785" spans="1:29" x14ac:dyDescent="0.2">
      <c r="A785" s="197" t="s">
        <v>4448</v>
      </c>
      <c r="B785" s="15">
        <v>918</v>
      </c>
      <c r="C785" s="15">
        <v>383</v>
      </c>
      <c r="D785" s="15">
        <v>477</v>
      </c>
      <c r="E785" s="15" t="s">
        <v>3446</v>
      </c>
      <c r="F785" s="189" t="s">
        <v>3446</v>
      </c>
      <c r="G785" s="15" t="s">
        <v>3446</v>
      </c>
      <c r="I785" s="10" t="s">
        <v>3447</v>
      </c>
      <c r="J785" s="10" t="s">
        <v>26</v>
      </c>
      <c r="K785" s="10" t="s">
        <v>3448</v>
      </c>
      <c r="L785" s="10" t="s">
        <v>26</v>
      </c>
      <c r="M785" s="10" t="s">
        <v>3449</v>
      </c>
      <c r="N785" s="10" t="s">
        <v>26</v>
      </c>
      <c r="O785" s="10" t="s">
        <v>26</v>
      </c>
      <c r="P785" s="10" t="s">
        <v>26</v>
      </c>
      <c r="Q785" s="10" t="s">
        <v>26</v>
      </c>
      <c r="R785" s="10">
        <f t="shared" si="36"/>
        <v>1</v>
      </c>
      <c r="S785" s="10">
        <f t="shared" si="37"/>
        <v>2</v>
      </c>
      <c r="T785" s="10">
        <f t="shared" si="38"/>
        <v>3</v>
      </c>
      <c r="U785" s="15"/>
      <c r="V785" s="50"/>
      <c r="W785" s="14"/>
      <c r="X785" s="14" t="s">
        <v>3422</v>
      </c>
      <c r="Y785" s="15"/>
      <c r="Z785" s="187" t="s">
        <v>3422</v>
      </c>
      <c r="AA785" s="187" t="s">
        <v>3422</v>
      </c>
      <c r="AB785" s="187" t="s">
        <v>4182</v>
      </c>
      <c r="AC785" s="15"/>
    </row>
    <row r="786" spans="1:29" x14ac:dyDescent="0.2">
      <c r="A786" s="197" t="s">
        <v>4448</v>
      </c>
      <c r="B786" s="15">
        <v>919</v>
      </c>
      <c r="C786" s="15">
        <v>57</v>
      </c>
      <c r="D786" s="15">
        <v>118</v>
      </c>
      <c r="E786" s="15" t="s">
        <v>3450</v>
      </c>
      <c r="F786" s="189" t="s">
        <v>3451</v>
      </c>
      <c r="G786" s="15" t="s">
        <v>3451</v>
      </c>
      <c r="I786" s="10" t="s">
        <v>3452</v>
      </c>
      <c r="J786" s="10" t="s">
        <v>3453</v>
      </c>
      <c r="K786" s="10" t="s">
        <v>3454</v>
      </c>
      <c r="L786" s="10" t="s">
        <v>82</v>
      </c>
      <c r="M786" s="10" t="s">
        <v>26</v>
      </c>
      <c r="N786" s="10" t="s">
        <v>26</v>
      </c>
      <c r="O786" s="10" t="s">
        <v>26</v>
      </c>
      <c r="P786" s="10" t="s">
        <v>82</v>
      </c>
      <c r="Q786" s="10" t="s">
        <v>82</v>
      </c>
      <c r="R786" s="10">
        <f t="shared" si="36"/>
        <v>2</v>
      </c>
      <c r="S786" s="10">
        <f t="shared" si="37"/>
        <v>4</v>
      </c>
      <c r="T786" s="10">
        <f t="shared" si="38"/>
        <v>6</v>
      </c>
      <c r="U786" s="15"/>
      <c r="V786" s="50"/>
      <c r="W786" s="14"/>
      <c r="X786" s="14" t="s">
        <v>3422</v>
      </c>
      <c r="Y786" s="15"/>
      <c r="Z786" s="187" t="s">
        <v>3422</v>
      </c>
      <c r="AA786" s="187" t="s">
        <v>3422</v>
      </c>
      <c r="AB786" s="187" t="s">
        <v>4182</v>
      </c>
      <c r="AC786" s="15"/>
    </row>
    <row r="787" spans="1:29" x14ac:dyDescent="0.2">
      <c r="A787" s="197" t="s">
        <v>4448</v>
      </c>
      <c r="B787" s="15">
        <v>920</v>
      </c>
      <c r="C787" s="15">
        <v>384</v>
      </c>
      <c r="D787" s="15">
        <v>478</v>
      </c>
      <c r="E787" s="15" t="s">
        <v>3455</v>
      </c>
      <c r="F787" s="189" t="s">
        <v>3455</v>
      </c>
      <c r="G787" s="15" t="s">
        <v>3455</v>
      </c>
      <c r="I787" s="10" t="s">
        <v>3456</v>
      </c>
      <c r="J787" s="10" t="s">
        <v>3457</v>
      </c>
      <c r="K787" s="10" t="s">
        <v>3458</v>
      </c>
      <c r="L787" s="10" t="s">
        <v>82</v>
      </c>
      <c r="M787" s="10" t="s">
        <v>26</v>
      </c>
      <c r="N787" s="10" t="s">
        <v>26</v>
      </c>
      <c r="O787" s="10" t="s">
        <v>3459</v>
      </c>
      <c r="P787" s="10" t="s">
        <v>82</v>
      </c>
      <c r="Q787" s="10" t="s">
        <v>82</v>
      </c>
      <c r="R787" s="10">
        <f t="shared" si="36"/>
        <v>2</v>
      </c>
      <c r="S787" s="10">
        <f t="shared" si="37"/>
        <v>5</v>
      </c>
      <c r="T787" s="10">
        <f t="shared" si="38"/>
        <v>7</v>
      </c>
      <c r="U787" s="15"/>
      <c r="V787" s="50"/>
      <c r="W787" s="14"/>
      <c r="X787" s="14" t="s">
        <v>3422</v>
      </c>
      <c r="Y787" s="15"/>
      <c r="Z787" s="187" t="s">
        <v>3422</v>
      </c>
      <c r="AA787" s="187" t="s">
        <v>3422</v>
      </c>
      <c r="AB787" s="187" t="s">
        <v>4183</v>
      </c>
      <c r="AC787" s="15"/>
    </row>
    <row r="788" spans="1:29" x14ac:dyDescent="0.2">
      <c r="A788" s="197" t="s">
        <v>4448</v>
      </c>
      <c r="B788" s="15">
        <v>921</v>
      </c>
      <c r="C788" s="15">
        <v>385</v>
      </c>
      <c r="D788" s="15">
        <v>479</v>
      </c>
      <c r="E788" s="15" t="s">
        <v>3460</v>
      </c>
      <c r="F788" s="189" t="s">
        <v>3460</v>
      </c>
      <c r="G788" s="15" t="s">
        <v>3460</v>
      </c>
      <c r="I788" s="10" t="s">
        <v>3461</v>
      </c>
      <c r="J788" s="10" t="s">
        <v>3462</v>
      </c>
      <c r="K788" s="10" t="s">
        <v>3463</v>
      </c>
      <c r="L788" s="10" t="s">
        <v>26</v>
      </c>
      <c r="M788" s="10" t="s">
        <v>26</v>
      </c>
      <c r="N788" s="10" t="s">
        <v>26</v>
      </c>
      <c r="O788" s="10" t="s">
        <v>3464</v>
      </c>
      <c r="P788" s="10" t="s">
        <v>26</v>
      </c>
      <c r="Q788" s="10" t="s">
        <v>26</v>
      </c>
      <c r="R788" s="10">
        <f t="shared" si="36"/>
        <v>2</v>
      </c>
      <c r="S788" s="10">
        <f t="shared" si="37"/>
        <v>2</v>
      </c>
      <c r="T788" s="10">
        <f t="shared" si="38"/>
        <v>4</v>
      </c>
      <c r="U788" s="15"/>
      <c r="V788" s="50"/>
      <c r="W788" s="14"/>
      <c r="X788" s="14" t="s">
        <v>3422</v>
      </c>
      <c r="Y788" s="15"/>
      <c r="Z788" s="187" t="s">
        <v>3422</v>
      </c>
      <c r="AA788" s="187" t="s">
        <v>3422</v>
      </c>
      <c r="AB788" s="187" t="s">
        <v>4183</v>
      </c>
      <c r="AC788" s="15"/>
    </row>
    <row r="789" spans="1:29" x14ac:dyDescent="0.2">
      <c r="A789" s="197" t="s">
        <v>4448</v>
      </c>
      <c r="B789" s="15">
        <v>922</v>
      </c>
      <c r="C789" s="15">
        <v>797</v>
      </c>
      <c r="D789" s="15">
        <v>924</v>
      </c>
      <c r="E789" s="15" t="s">
        <v>3465</v>
      </c>
      <c r="F789" s="189" t="s">
        <v>3465</v>
      </c>
      <c r="G789" s="15" t="s">
        <v>3465</v>
      </c>
      <c r="I789" s="10" t="s">
        <v>3466</v>
      </c>
      <c r="J789" s="10" t="s">
        <v>3467</v>
      </c>
      <c r="K789" s="10" t="s">
        <v>3468</v>
      </c>
      <c r="L789" s="10" t="s">
        <v>26</v>
      </c>
      <c r="M789" s="10" t="s">
        <v>3469</v>
      </c>
      <c r="N789" s="10" t="s">
        <v>26</v>
      </c>
      <c r="O789" s="10" t="s">
        <v>26</v>
      </c>
      <c r="P789" s="10" t="s">
        <v>3470</v>
      </c>
      <c r="Q789" s="10" t="s">
        <v>3471</v>
      </c>
      <c r="R789" s="10">
        <f t="shared" si="36"/>
        <v>2</v>
      </c>
      <c r="S789" s="10">
        <f t="shared" si="37"/>
        <v>4</v>
      </c>
      <c r="T789" s="10">
        <f t="shared" si="38"/>
        <v>6</v>
      </c>
      <c r="U789" s="15"/>
      <c r="V789" s="50"/>
      <c r="W789" s="14"/>
      <c r="X789" s="14" t="s">
        <v>3422</v>
      </c>
      <c r="Y789" s="15"/>
      <c r="Z789" s="187" t="s">
        <v>3422</v>
      </c>
      <c r="AA789" s="187" t="s">
        <v>3422</v>
      </c>
      <c r="AB789" s="187" t="s">
        <v>4184</v>
      </c>
      <c r="AC789" s="15"/>
    </row>
    <row r="790" spans="1:29" x14ac:dyDescent="0.2">
      <c r="A790" s="197" t="s">
        <v>4448</v>
      </c>
      <c r="B790" s="15">
        <v>924</v>
      </c>
      <c r="C790" s="15">
        <v>789</v>
      </c>
      <c r="D790" s="15">
        <v>914</v>
      </c>
      <c r="E790" s="15" t="s">
        <v>3472</v>
      </c>
      <c r="F790" s="189" t="s">
        <v>3473</v>
      </c>
      <c r="G790" s="15" t="s">
        <v>3473</v>
      </c>
      <c r="I790" s="10" t="s">
        <v>3474</v>
      </c>
      <c r="J790" s="10" t="s">
        <v>3475</v>
      </c>
      <c r="K790" s="10" t="s">
        <v>3476</v>
      </c>
      <c r="L790" s="10" t="s">
        <v>26</v>
      </c>
      <c r="M790" s="10" t="s">
        <v>26</v>
      </c>
      <c r="N790" s="10" t="s">
        <v>26</v>
      </c>
      <c r="O790" s="10" t="s">
        <v>26</v>
      </c>
      <c r="P790" s="10" t="s">
        <v>26</v>
      </c>
      <c r="Q790" s="10" t="s">
        <v>26</v>
      </c>
      <c r="R790" s="10">
        <f t="shared" si="36"/>
        <v>2</v>
      </c>
      <c r="S790" s="10">
        <f t="shared" si="37"/>
        <v>1</v>
      </c>
      <c r="T790" s="10">
        <f t="shared" si="38"/>
        <v>3</v>
      </c>
      <c r="U790" s="15"/>
      <c r="V790" s="50"/>
      <c r="W790" s="14"/>
      <c r="X790" s="14" t="s">
        <v>3422</v>
      </c>
      <c r="Y790" s="15"/>
      <c r="Z790" s="187" t="s">
        <v>3422</v>
      </c>
      <c r="AA790" s="187" t="s">
        <v>3422</v>
      </c>
      <c r="AB790" s="187" t="s">
        <v>4185</v>
      </c>
      <c r="AC790" s="15"/>
    </row>
    <row r="791" spans="1:29" x14ac:dyDescent="0.2">
      <c r="A791" s="197" t="s">
        <v>4448</v>
      </c>
      <c r="B791" s="15"/>
      <c r="C791" s="15">
        <v>126</v>
      </c>
      <c r="D791" s="15"/>
      <c r="E791" s="15" t="s">
        <v>1497</v>
      </c>
      <c r="F791" s="189" t="s">
        <v>1501</v>
      </c>
      <c r="G791" s="15" t="s">
        <v>1498</v>
      </c>
      <c r="I791" s="10" t="s">
        <v>1499</v>
      </c>
      <c r="J791" s="10" t="s">
        <v>26</v>
      </c>
      <c r="K791" s="10" t="s">
        <v>26</v>
      </c>
      <c r="L791" s="10" t="s">
        <v>26</v>
      </c>
      <c r="M791" s="10" t="s">
        <v>26</v>
      </c>
      <c r="N791" s="10" t="s">
        <v>26</v>
      </c>
      <c r="O791" s="10" t="s">
        <v>26</v>
      </c>
      <c r="P791" s="10" t="s">
        <v>26</v>
      </c>
      <c r="Q791" s="25" t="s">
        <v>1500</v>
      </c>
      <c r="R791" s="10">
        <f t="shared" si="36"/>
        <v>1</v>
      </c>
      <c r="S791" s="10">
        <f t="shared" si="37"/>
        <v>1</v>
      </c>
      <c r="T791" s="10">
        <f t="shared" si="38"/>
        <v>2</v>
      </c>
      <c r="U791" s="15"/>
      <c r="V791" s="50"/>
      <c r="W791" s="14"/>
      <c r="X791" s="14" t="s">
        <v>177</v>
      </c>
      <c r="Y791" s="15"/>
      <c r="Z791" s="187" t="s">
        <v>4130</v>
      </c>
      <c r="AA791" s="187" t="s">
        <v>177</v>
      </c>
      <c r="AB791" s="187" t="s">
        <v>4186</v>
      </c>
      <c r="AC791" s="15"/>
    </row>
    <row r="792" spans="1:29" x14ac:dyDescent="0.2">
      <c r="A792" s="197" t="s">
        <v>4448</v>
      </c>
      <c r="B792" s="15"/>
      <c r="C792" s="15">
        <v>184</v>
      </c>
      <c r="D792" s="15"/>
      <c r="E792" s="15" t="s">
        <v>1501</v>
      </c>
      <c r="F792" s="189" t="s">
        <v>1505</v>
      </c>
      <c r="G792" s="15" t="s">
        <v>1501</v>
      </c>
      <c r="I792" s="10" t="s">
        <v>1502</v>
      </c>
      <c r="J792" s="10" t="s">
        <v>1503</v>
      </c>
      <c r="K792" s="10" t="s">
        <v>1504</v>
      </c>
      <c r="L792" s="10" t="s">
        <v>26</v>
      </c>
      <c r="M792" s="10" t="s">
        <v>26</v>
      </c>
      <c r="N792" s="10" t="s">
        <v>26</v>
      </c>
      <c r="O792" s="10" t="s">
        <v>26</v>
      </c>
      <c r="P792" s="10" t="s">
        <v>26</v>
      </c>
      <c r="Q792" s="10" t="s">
        <v>26</v>
      </c>
      <c r="R792" s="10">
        <f t="shared" si="36"/>
        <v>2</v>
      </c>
      <c r="S792" s="10">
        <f t="shared" si="37"/>
        <v>1</v>
      </c>
      <c r="T792" s="10">
        <f t="shared" si="38"/>
        <v>3</v>
      </c>
      <c r="U792" s="14" t="s">
        <v>184</v>
      </c>
      <c r="V792" s="50"/>
      <c r="W792" s="14" t="s">
        <v>919</v>
      </c>
      <c r="X792" s="14" t="s">
        <v>177</v>
      </c>
      <c r="Y792" s="15"/>
      <c r="Z792" s="187" t="s">
        <v>4130</v>
      </c>
      <c r="AA792" s="187" t="s">
        <v>177</v>
      </c>
      <c r="AB792" s="187" t="s">
        <v>4149</v>
      </c>
      <c r="AC792" s="15"/>
    </row>
    <row r="793" spans="1:29" x14ac:dyDescent="0.2">
      <c r="A793" s="197" t="s">
        <v>4448</v>
      </c>
      <c r="B793" s="15"/>
      <c r="C793" s="15">
        <v>199</v>
      </c>
      <c r="D793" s="15"/>
      <c r="E793" s="15" t="s">
        <v>1505</v>
      </c>
      <c r="F793" s="189" t="s">
        <v>1506</v>
      </c>
      <c r="G793" s="15" t="s">
        <v>1505</v>
      </c>
      <c r="I793" s="10" t="s">
        <v>1228</v>
      </c>
      <c r="J793" s="10" t="s">
        <v>1229</v>
      </c>
      <c r="K793" s="10" t="s">
        <v>26</v>
      </c>
      <c r="L793" s="10" t="s">
        <v>26</v>
      </c>
      <c r="M793" s="10" t="s">
        <v>26</v>
      </c>
      <c r="N793" s="10" t="s">
        <v>26</v>
      </c>
      <c r="O793" s="10" t="s">
        <v>26</v>
      </c>
      <c r="P793" s="10" t="s">
        <v>26</v>
      </c>
      <c r="Q793" s="10" t="s">
        <v>1230</v>
      </c>
      <c r="R793" s="10">
        <f t="shared" si="36"/>
        <v>2</v>
      </c>
      <c r="S793" s="10">
        <f t="shared" si="37"/>
        <v>1</v>
      </c>
      <c r="T793" s="10">
        <f t="shared" si="38"/>
        <v>3</v>
      </c>
      <c r="U793" s="15"/>
      <c r="V793" s="50"/>
      <c r="W793" s="14"/>
      <c r="X793" s="14" t="s">
        <v>177</v>
      </c>
      <c r="Y793" s="15"/>
      <c r="Z793" s="187" t="s">
        <v>4130</v>
      </c>
      <c r="AA793" s="187" t="s">
        <v>177</v>
      </c>
      <c r="AB793" s="187" t="s">
        <v>4187</v>
      </c>
      <c r="AC793" s="15"/>
    </row>
    <row r="794" spans="1:29" ht="60" x14ac:dyDescent="0.2">
      <c r="A794" s="197" t="s">
        <v>4300</v>
      </c>
      <c r="B794" s="15"/>
      <c r="C794" s="15">
        <v>231</v>
      </c>
      <c r="D794" s="15"/>
      <c r="E794" s="15" t="s">
        <v>1506</v>
      </c>
      <c r="F794" s="189" t="s">
        <v>1498</v>
      </c>
      <c r="G794" s="58" t="s">
        <v>1506</v>
      </c>
      <c r="I794" s="10" t="s">
        <v>1507</v>
      </c>
      <c r="J794" s="10" t="s">
        <v>26</v>
      </c>
      <c r="K794" s="10" t="s">
        <v>1508</v>
      </c>
      <c r="L794" s="10" t="s">
        <v>1509</v>
      </c>
      <c r="M794" s="10" t="s">
        <v>1510</v>
      </c>
      <c r="N794" s="10" t="s">
        <v>26</v>
      </c>
      <c r="O794" s="10" t="s">
        <v>1511</v>
      </c>
      <c r="P794" s="10" t="s">
        <v>1512</v>
      </c>
      <c r="Q794" s="10" t="s">
        <v>1513</v>
      </c>
      <c r="R794" s="10">
        <f t="shared" si="36"/>
        <v>1</v>
      </c>
      <c r="S794" s="10">
        <f t="shared" si="37"/>
        <v>6</v>
      </c>
      <c r="T794" s="10">
        <f t="shared" si="38"/>
        <v>7</v>
      </c>
      <c r="U794" s="14" t="s">
        <v>242</v>
      </c>
      <c r="V794" s="51" t="s">
        <v>1514</v>
      </c>
      <c r="W794" s="14"/>
      <c r="X794" s="14" t="s">
        <v>177</v>
      </c>
      <c r="Y794" s="15"/>
      <c r="Z794" s="187" t="s">
        <v>4130</v>
      </c>
      <c r="AA794" s="187" t="s">
        <v>177</v>
      </c>
      <c r="AB794" s="187" t="s">
        <v>4150</v>
      </c>
      <c r="AC794" s="15"/>
    </row>
    <row r="795" spans="1:29" x14ac:dyDescent="0.2">
      <c r="A795" s="197" t="s">
        <v>4448</v>
      </c>
      <c r="B795" s="15"/>
      <c r="C795" s="15">
        <v>539</v>
      </c>
      <c r="D795" s="15"/>
      <c r="E795" s="15" t="s">
        <v>3367</v>
      </c>
      <c r="F795" s="189" t="s">
        <v>3367</v>
      </c>
      <c r="G795" s="57" t="s">
        <v>3367</v>
      </c>
      <c r="I795" s="10" t="s">
        <v>3368</v>
      </c>
      <c r="J795" s="10" t="s">
        <v>26</v>
      </c>
      <c r="K795" s="10" t="s">
        <v>26</v>
      </c>
      <c r="L795" s="10" t="s">
        <v>26</v>
      </c>
      <c r="M795" s="10" t="s">
        <v>26</v>
      </c>
      <c r="N795" s="10" t="s">
        <v>26</v>
      </c>
      <c r="O795" s="10" t="s">
        <v>26</v>
      </c>
      <c r="P795" s="10" t="s">
        <v>26</v>
      </c>
      <c r="Q795" s="10" t="s">
        <v>3369</v>
      </c>
      <c r="R795" s="10">
        <f t="shared" si="36"/>
        <v>1</v>
      </c>
      <c r="S795" s="10">
        <f t="shared" si="37"/>
        <v>1</v>
      </c>
      <c r="T795" s="10">
        <f t="shared" si="38"/>
        <v>2</v>
      </c>
      <c r="U795" s="15"/>
      <c r="V795" s="50"/>
      <c r="W795" s="14"/>
      <c r="X795" s="14" t="s">
        <v>1860</v>
      </c>
      <c r="Y795" s="15"/>
      <c r="Z795" s="187" t="s">
        <v>4130</v>
      </c>
      <c r="AA795" s="187" t="s">
        <v>1860</v>
      </c>
      <c r="AB795" s="187" t="s">
        <v>4133</v>
      </c>
      <c r="AC795" s="15"/>
    </row>
    <row r="796" spans="1:29" x14ac:dyDescent="0.2">
      <c r="B796" s="15"/>
      <c r="C796" s="15"/>
      <c r="D796" s="15"/>
      <c r="E796" s="15"/>
      <c r="G796" s="15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5"/>
      <c r="V796" s="50"/>
      <c r="W796" s="15"/>
      <c r="X796" s="15"/>
      <c r="Y796" s="15"/>
      <c r="AC796" s="15"/>
    </row>
    <row r="797" spans="1:29" x14ac:dyDescent="0.2">
      <c r="B797" s="15"/>
      <c r="C797" s="15"/>
      <c r="D797" s="15"/>
      <c r="E797" s="15"/>
      <c r="G797" s="6" t="s">
        <v>4121</v>
      </c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5"/>
      <c r="V797" s="50"/>
      <c r="W797" s="15"/>
      <c r="X797" s="15"/>
      <c r="Y797" s="15"/>
      <c r="AC797" s="15"/>
    </row>
    <row r="798" spans="1:29" x14ac:dyDescent="0.2">
      <c r="B798" s="15"/>
      <c r="C798" s="15"/>
      <c r="D798" s="15"/>
      <c r="E798" s="15">
        <v>9</v>
      </c>
      <c r="G798" s="40" t="s">
        <v>4122</v>
      </c>
      <c r="I798" s="41"/>
      <c r="J798" s="41"/>
      <c r="K798" s="41"/>
      <c r="L798" s="41"/>
      <c r="M798" s="41"/>
      <c r="N798" s="10"/>
      <c r="O798" s="10"/>
      <c r="P798" s="10"/>
      <c r="Q798" s="10"/>
      <c r="R798" s="10"/>
      <c r="S798" s="10"/>
      <c r="T798" s="10"/>
      <c r="U798" s="15"/>
      <c r="V798" s="50"/>
      <c r="W798" s="15"/>
      <c r="X798" s="15"/>
      <c r="Y798" s="15"/>
      <c r="AC798" s="15"/>
    </row>
    <row r="799" spans="1:29" x14ac:dyDescent="0.2">
      <c r="B799" s="15"/>
      <c r="C799" s="15"/>
      <c r="D799" s="15"/>
      <c r="E799" s="15">
        <v>18</v>
      </c>
      <c r="G799" s="22" t="s">
        <v>4123</v>
      </c>
      <c r="I799" s="42"/>
      <c r="J799" s="42"/>
      <c r="K799" s="42"/>
      <c r="L799" s="42"/>
      <c r="M799" s="42"/>
      <c r="N799" s="10"/>
      <c r="O799" s="10"/>
      <c r="P799" s="10"/>
      <c r="Q799" s="10"/>
      <c r="R799" s="10"/>
      <c r="S799" s="10"/>
      <c r="T799" s="10"/>
      <c r="U799" s="15"/>
      <c r="V799" s="50"/>
      <c r="W799" s="15"/>
      <c r="X799" s="15"/>
      <c r="Y799" s="15"/>
      <c r="AC799" s="15"/>
    </row>
    <row r="800" spans="1:29" x14ac:dyDescent="0.2">
      <c r="B800" s="15"/>
      <c r="C800" s="15"/>
      <c r="D800" s="15"/>
      <c r="E800" s="15">
        <v>2</v>
      </c>
      <c r="G800" s="43" t="s">
        <v>4124</v>
      </c>
      <c r="I800" s="44"/>
      <c r="J800" s="44"/>
      <c r="K800" s="44"/>
      <c r="L800" s="44"/>
      <c r="M800" s="44"/>
      <c r="N800" s="10"/>
      <c r="O800" s="10"/>
      <c r="P800" s="10"/>
      <c r="Q800" s="10"/>
      <c r="R800" s="10"/>
      <c r="S800" s="10"/>
      <c r="T800" s="10"/>
      <c r="U800" s="15"/>
      <c r="V800" s="50"/>
      <c r="W800" s="15"/>
      <c r="X800" s="15"/>
      <c r="Y800" s="15"/>
      <c r="AC800" s="15"/>
    </row>
    <row r="801" spans="1:29" x14ac:dyDescent="0.2">
      <c r="B801" s="15"/>
      <c r="C801" s="15"/>
      <c r="D801" s="15"/>
      <c r="E801" s="15"/>
      <c r="G801" s="21" t="s">
        <v>4125</v>
      </c>
      <c r="I801" s="45"/>
      <c r="J801" s="45"/>
      <c r="K801" s="45"/>
      <c r="L801" s="45"/>
      <c r="M801" s="45"/>
      <c r="N801" s="10"/>
      <c r="O801" s="10"/>
      <c r="P801" s="10"/>
      <c r="Q801" s="10"/>
      <c r="R801" s="10"/>
      <c r="S801" s="10"/>
      <c r="T801" s="10"/>
      <c r="U801" s="15"/>
      <c r="V801" s="50"/>
      <c r="W801" s="15"/>
      <c r="X801" s="15"/>
      <c r="Y801" s="15"/>
      <c r="AC801" s="15"/>
    </row>
    <row r="802" spans="1:29" x14ac:dyDescent="0.2">
      <c r="B802" s="15"/>
      <c r="C802" s="15"/>
      <c r="D802" s="15"/>
      <c r="E802" s="15"/>
      <c r="G802" s="195" t="s">
        <v>4126</v>
      </c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5"/>
      <c r="V802" s="50"/>
      <c r="W802" s="15"/>
      <c r="X802" s="15"/>
      <c r="Y802" s="15"/>
      <c r="AC802" s="15"/>
    </row>
    <row r="803" spans="1:29" x14ac:dyDescent="0.2">
      <c r="B803" s="15"/>
      <c r="C803" s="15"/>
      <c r="D803" s="15"/>
      <c r="E803" s="15"/>
      <c r="G803" s="47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5"/>
      <c r="V803" s="50"/>
      <c r="W803" s="15"/>
      <c r="X803" s="15"/>
      <c r="Y803" s="15"/>
      <c r="AC803" s="15"/>
    </row>
    <row r="804" spans="1:29" x14ac:dyDescent="0.2">
      <c r="B804" s="48"/>
      <c r="C804" s="48"/>
      <c r="D804" s="48"/>
      <c r="E804" s="48"/>
      <c r="G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15"/>
      <c r="V804" s="50"/>
      <c r="W804" s="15"/>
      <c r="X804" s="15"/>
      <c r="Y804" s="15"/>
      <c r="AC804" s="15"/>
    </row>
    <row r="805" spans="1:29" x14ac:dyDescent="0.2">
      <c r="A805" s="197" t="s">
        <v>4448</v>
      </c>
      <c r="B805" s="15"/>
      <c r="C805" s="15"/>
      <c r="D805" s="15"/>
      <c r="E805" s="15" t="s">
        <v>4490</v>
      </c>
      <c r="F805" s="218" t="s">
        <v>4754</v>
      </c>
      <c r="G805" s="15"/>
      <c r="I805" s="10" t="s">
        <v>4566</v>
      </c>
      <c r="J805" s="10" t="s">
        <v>26</v>
      </c>
      <c r="K805" s="10" t="s">
        <v>4642</v>
      </c>
      <c r="L805" s="10" t="s">
        <v>26</v>
      </c>
      <c r="M805" s="10" t="s">
        <v>26</v>
      </c>
      <c r="N805" s="10" t="s">
        <v>4718</v>
      </c>
      <c r="O805" s="10" t="s">
        <v>26</v>
      </c>
      <c r="P805" s="10" t="s">
        <v>26</v>
      </c>
      <c r="Q805" s="10" t="s">
        <v>26</v>
      </c>
      <c r="R805" s="10"/>
      <c r="S805" s="10"/>
      <c r="T805" s="10"/>
      <c r="U805" s="15"/>
      <c r="V805" s="50"/>
      <c r="W805" s="15"/>
      <c r="X805" s="15"/>
      <c r="Y805" s="15"/>
      <c r="AC805" s="15"/>
    </row>
    <row r="806" spans="1:29" x14ac:dyDescent="0.2">
      <c r="A806" s="197" t="s">
        <v>4448</v>
      </c>
      <c r="B806" s="15"/>
      <c r="C806" s="15"/>
      <c r="D806" s="15"/>
      <c r="E806" s="15" t="s">
        <v>4491</v>
      </c>
      <c r="F806" s="218" t="s">
        <v>4754</v>
      </c>
      <c r="G806" s="15"/>
      <c r="I806" s="10" t="s">
        <v>4567</v>
      </c>
      <c r="J806" s="10" t="s">
        <v>26</v>
      </c>
      <c r="K806" s="10" t="s">
        <v>4643</v>
      </c>
      <c r="L806" s="10" t="s">
        <v>26</v>
      </c>
      <c r="M806" s="10" t="s">
        <v>26</v>
      </c>
      <c r="N806" s="10" t="s">
        <v>26</v>
      </c>
      <c r="O806" s="10" t="s">
        <v>26</v>
      </c>
      <c r="P806" s="10" t="s">
        <v>26</v>
      </c>
      <c r="Q806" s="10" t="s">
        <v>26</v>
      </c>
      <c r="R806" s="10"/>
      <c r="S806" s="10"/>
      <c r="T806" s="10"/>
      <c r="U806" s="15"/>
      <c r="V806" s="50"/>
      <c r="W806" s="15"/>
      <c r="X806" s="15"/>
      <c r="Y806" s="15"/>
      <c r="AC806" s="15"/>
    </row>
    <row r="807" spans="1:29" x14ac:dyDescent="0.2">
      <c r="A807" s="197" t="s">
        <v>4448</v>
      </c>
      <c r="B807" s="15"/>
      <c r="C807" s="15"/>
      <c r="D807" s="15"/>
      <c r="E807" s="15" t="s">
        <v>4492</v>
      </c>
      <c r="F807" s="218" t="s">
        <v>4754</v>
      </c>
      <c r="G807" s="15"/>
      <c r="I807" s="10" t="s">
        <v>4568</v>
      </c>
      <c r="J807" s="10" t="s">
        <v>26</v>
      </c>
      <c r="K807" s="10" t="s">
        <v>4644</v>
      </c>
      <c r="L807" s="10" t="s">
        <v>26</v>
      </c>
      <c r="M807" s="10" t="s">
        <v>26</v>
      </c>
      <c r="N807" s="10" t="s">
        <v>26</v>
      </c>
      <c r="O807" s="10" t="s">
        <v>26</v>
      </c>
      <c r="P807" s="10" t="s">
        <v>26</v>
      </c>
      <c r="Q807" s="10" t="s">
        <v>26</v>
      </c>
      <c r="R807" s="10"/>
      <c r="S807" s="10"/>
      <c r="T807" s="10"/>
      <c r="U807" s="15"/>
      <c r="V807" s="50"/>
      <c r="W807" s="15"/>
      <c r="X807" s="15"/>
      <c r="Y807" s="15"/>
      <c r="AC807" s="15"/>
    </row>
    <row r="808" spans="1:29" x14ac:dyDescent="0.2">
      <c r="A808" s="197" t="s">
        <v>4448</v>
      </c>
      <c r="B808" s="15"/>
      <c r="C808" s="15"/>
      <c r="D808" s="15"/>
      <c r="E808" s="15" t="s">
        <v>4493</v>
      </c>
      <c r="F808" s="218" t="s">
        <v>4754</v>
      </c>
      <c r="G808" s="15"/>
      <c r="I808" s="10" t="s">
        <v>4569</v>
      </c>
      <c r="J808" s="10" t="s">
        <v>26</v>
      </c>
      <c r="K808" s="10" t="s">
        <v>4645</v>
      </c>
      <c r="L808" s="10" t="s">
        <v>26</v>
      </c>
      <c r="M808" s="10" t="s">
        <v>26</v>
      </c>
      <c r="N808" s="10" t="s">
        <v>26</v>
      </c>
      <c r="O808" s="10" t="s">
        <v>26</v>
      </c>
      <c r="P808" s="10" t="s">
        <v>26</v>
      </c>
      <c r="Q808" s="10" t="s">
        <v>26</v>
      </c>
      <c r="R808" s="10"/>
      <c r="S808" s="10"/>
      <c r="T808" s="10"/>
      <c r="U808" s="15"/>
      <c r="V808" s="50"/>
      <c r="W808" s="15"/>
      <c r="X808" s="15"/>
      <c r="Y808" s="15"/>
      <c r="AC808" s="15"/>
    </row>
    <row r="809" spans="1:29" x14ac:dyDescent="0.2">
      <c r="A809" s="197" t="s">
        <v>4448</v>
      </c>
      <c r="B809" s="15"/>
      <c r="C809" s="15"/>
      <c r="D809" s="15"/>
      <c r="E809" s="15" t="s">
        <v>4494</v>
      </c>
      <c r="F809" s="218" t="s">
        <v>4754</v>
      </c>
      <c r="G809" s="15"/>
      <c r="I809" s="10" t="s">
        <v>4570</v>
      </c>
      <c r="J809" s="10" t="s">
        <v>26</v>
      </c>
      <c r="K809" s="10" t="s">
        <v>4646</v>
      </c>
      <c r="L809" s="10" t="s">
        <v>26</v>
      </c>
      <c r="M809" s="10" t="s">
        <v>26</v>
      </c>
      <c r="N809" s="10" t="s">
        <v>26</v>
      </c>
      <c r="O809" s="10" t="s">
        <v>26</v>
      </c>
      <c r="P809" s="10" t="s">
        <v>26</v>
      </c>
      <c r="Q809" s="10" t="s">
        <v>26</v>
      </c>
      <c r="R809" s="10"/>
      <c r="S809" s="10"/>
      <c r="T809" s="10"/>
      <c r="U809" s="15"/>
      <c r="V809" s="50"/>
      <c r="W809" s="15"/>
      <c r="X809" s="15"/>
      <c r="Y809" s="15"/>
      <c r="AC809" s="15"/>
    </row>
    <row r="810" spans="1:29" x14ac:dyDescent="0.2">
      <c r="A810" s="197" t="s">
        <v>4448</v>
      </c>
      <c r="B810" s="15"/>
      <c r="C810" s="15"/>
      <c r="D810" s="15"/>
      <c r="E810" s="15" t="s">
        <v>4495</v>
      </c>
      <c r="F810" s="218" t="s">
        <v>4754</v>
      </c>
      <c r="G810" s="15"/>
      <c r="I810" s="10" t="s">
        <v>4571</v>
      </c>
      <c r="J810" s="10" t="s">
        <v>26</v>
      </c>
      <c r="K810" s="10" t="s">
        <v>4647</v>
      </c>
      <c r="L810" s="10" t="s">
        <v>26</v>
      </c>
      <c r="M810" s="10" t="s">
        <v>26</v>
      </c>
      <c r="N810" s="10" t="s">
        <v>4719</v>
      </c>
      <c r="O810" s="10" t="s">
        <v>26</v>
      </c>
      <c r="P810" s="10" t="s">
        <v>26</v>
      </c>
      <c r="Q810" s="10" t="s">
        <v>26</v>
      </c>
      <c r="R810" s="10"/>
      <c r="S810" s="10"/>
      <c r="T810" s="10"/>
      <c r="U810" s="15"/>
      <c r="V810" s="50"/>
      <c r="W810" s="15"/>
      <c r="X810" s="15"/>
      <c r="Y810" s="15"/>
      <c r="AC810" s="15"/>
    </row>
    <row r="811" spans="1:29" x14ac:dyDescent="0.2">
      <c r="A811" s="197" t="s">
        <v>4448</v>
      </c>
      <c r="B811" s="15"/>
      <c r="C811" s="15"/>
      <c r="D811" s="15"/>
      <c r="E811" s="15" t="s">
        <v>4496</v>
      </c>
      <c r="F811" s="218" t="s">
        <v>4754</v>
      </c>
      <c r="G811" s="15"/>
      <c r="I811" s="10" t="s">
        <v>4572</v>
      </c>
      <c r="J811" s="10" t="s">
        <v>26</v>
      </c>
      <c r="K811" s="10" t="s">
        <v>4648</v>
      </c>
      <c r="L811" s="10" t="s">
        <v>26</v>
      </c>
      <c r="M811" s="10" t="s">
        <v>26</v>
      </c>
      <c r="N811" s="10" t="s">
        <v>4720</v>
      </c>
      <c r="O811" s="10" t="s">
        <v>26</v>
      </c>
      <c r="P811" s="10" t="s">
        <v>26</v>
      </c>
      <c r="Q811" s="10" t="s">
        <v>26</v>
      </c>
      <c r="R811" s="10"/>
      <c r="S811" s="10"/>
      <c r="T811" s="10"/>
      <c r="U811" s="15"/>
      <c r="V811" s="50"/>
      <c r="W811" s="15"/>
      <c r="X811" s="15"/>
      <c r="Y811" s="15"/>
      <c r="AC811" s="15"/>
    </row>
    <row r="812" spans="1:29" x14ac:dyDescent="0.2">
      <c r="A812" s="197" t="s">
        <v>4448</v>
      </c>
      <c r="B812" s="15"/>
      <c r="C812" s="15"/>
      <c r="D812" s="15"/>
      <c r="E812" s="15" t="s">
        <v>4497</v>
      </c>
      <c r="F812" s="218" t="s">
        <v>4754</v>
      </c>
      <c r="G812" s="15"/>
      <c r="I812" s="10" t="s">
        <v>4573</v>
      </c>
      <c r="J812" s="10" t="s">
        <v>26</v>
      </c>
      <c r="K812" s="10" t="s">
        <v>4649</v>
      </c>
      <c r="L812" s="10" t="s">
        <v>26</v>
      </c>
      <c r="M812" s="10" t="s">
        <v>26</v>
      </c>
      <c r="N812" s="10" t="s">
        <v>4721</v>
      </c>
      <c r="O812" s="10" t="s">
        <v>26</v>
      </c>
      <c r="P812" s="10" t="s">
        <v>26</v>
      </c>
      <c r="Q812" s="10" t="s">
        <v>26</v>
      </c>
      <c r="R812" s="10"/>
      <c r="S812" s="10"/>
      <c r="T812" s="10"/>
      <c r="U812" s="15"/>
      <c r="V812" s="50"/>
      <c r="W812" s="15"/>
      <c r="X812" s="15"/>
      <c r="Y812" s="15"/>
      <c r="AC812" s="15"/>
    </row>
    <row r="813" spans="1:29" x14ac:dyDescent="0.2">
      <c r="A813" s="197" t="s">
        <v>4448</v>
      </c>
      <c r="B813" s="15"/>
      <c r="C813" s="15"/>
      <c r="D813" s="15"/>
      <c r="E813" s="15" t="s">
        <v>4498</v>
      </c>
      <c r="F813" s="218" t="s">
        <v>4754</v>
      </c>
      <c r="G813" s="15"/>
      <c r="I813" s="10" t="s">
        <v>4574</v>
      </c>
      <c r="J813" s="10" t="s">
        <v>26</v>
      </c>
      <c r="K813" s="10" t="s">
        <v>4650</v>
      </c>
      <c r="L813" s="10" t="s">
        <v>26</v>
      </c>
      <c r="M813" s="10" t="s">
        <v>26</v>
      </c>
      <c r="N813" s="10" t="s">
        <v>26</v>
      </c>
      <c r="O813" s="10" t="s">
        <v>26</v>
      </c>
      <c r="P813" s="10" t="s">
        <v>26</v>
      </c>
      <c r="Q813" s="10" t="s">
        <v>26</v>
      </c>
      <c r="R813" s="10"/>
      <c r="S813" s="10"/>
      <c r="T813" s="10"/>
      <c r="U813" s="15"/>
      <c r="V813" s="50"/>
      <c r="W813" s="15"/>
      <c r="X813" s="15"/>
      <c r="Y813" s="15"/>
      <c r="AC813" s="15"/>
    </row>
    <row r="814" spans="1:29" x14ac:dyDescent="0.2">
      <c r="A814" s="197" t="s">
        <v>4448</v>
      </c>
      <c r="B814" s="15"/>
      <c r="C814" s="15"/>
      <c r="D814" s="15"/>
      <c r="E814" s="15" t="s">
        <v>4499</v>
      </c>
      <c r="F814" s="218" t="s">
        <v>4754</v>
      </c>
      <c r="G814" s="15"/>
      <c r="I814" s="10" t="s">
        <v>4575</v>
      </c>
      <c r="J814" s="10" t="s">
        <v>26</v>
      </c>
      <c r="K814" s="10" t="s">
        <v>4651</v>
      </c>
      <c r="L814" s="10" t="s">
        <v>26</v>
      </c>
      <c r="M814" s="10" t="s">
        <v>26</v>
      </c>
      <c r="N814" s="10" t="s">
        <v>26</v>
      </c>
      <c r="O814" s="10" t="s">
        <v>26</v>
      </c>
      <c r="P814" s="10" t="s">
        <v>26</v>
      </c>
      <c r="Q814" s="10" t="s">
        <v>26</v>
      </c>
      <c r="R814" s="10"/>
      <c r="S814" s="10"/>
      <c r="T814" s="10"/>
      <c r="U814" s="15"/>
      <c r="V814" s="50"/>
      <c r="W814" s="15"/>
      <c r="X814" s="15"/>
      <c r="Y814" s="15"/>
      <c r="AC814" s="15"/>
    </row>
    <row r="815" spans="1:29" x14ac:dyDescent="0.2">
      <c r="A815" s="197" t="s">
        <v>4448</v>
      </c>
      <c r="B815" s="15"/>
      <c r="C815" s="15"/>
      <c r="D815" s="15"/>
      <c r="E815" s="15" t="s">
        <v>4500</v>
      </c>
      <c r="F815" s="218" t="s">
        <v>4754</v>
      </c>
      <c r="G815" s="15"/>
      <c r="I815" s="10" t="s">
        <v>4576</v>
      </c>
      <c r="J815" s="10" t="s">
        <v>26</v>
      </c>
      <c r="K815" s="10" t="s">
        <v>4652</v>
      </c>
      <c r="L815" s="10" t="s">
        <v>26</v>
      </c>
      <c r="M815" s="10" t="s">
        <v>26</v>
      </c>
      <c r="N815" s="10" t="s">
        <v>26</v>
      </c>
      <c r="O815" s="10" t="s">
        <v>26</v>
      </c>
      <c r="P815" s="10" t="s">
        <v>26</v>
      </c>
      <c r="Q815" s="10" t="s">
        <v>26</v>
      </c>
      <c r="R815" s="10"/>
      <c r="S815" s="10"/>
      <c r="T815" s="10"/>
      <c r="U815" s="15"/>
      <c r="V815" s="50"/>
      <c r="W815" s="15"/>
      <c r="X815" s="15"/>
      <c r="Y815" s="15"/>
      <c r="AC815" s="15"/>
    </row>
    <row r="816" spans="1:29" x14ac:dyDescent="0.2">
      <c r="A816" s="197" t="s">
        <v>4448</v>
      </c>
      <c r="B816" s="15"/>
      <c r="C816" s="15"/>
      <c r="D816" s="15"/>
      <c r="E816" s="15" t="s">
        <v>4501</v>
      </c>
      <c r="F816" s="218" t="s">
        <v>4754</v>
      </c>
      <c r="I816" s="10" t="s">
        <v>4577</v>
      </c>
      <c r="J816" s="10" t="s">
        <v>26</v>
      </c>
      <c r="K816" s="10" t="s">
        <v>4653</v>
      </c>
      <c r="L816" s="10" t="s">
        <v>26</v>
      </c>
      <c r="M816" s="10" t="s">
        <v>26</v>
      </c>
      <c r="N816" s="10" t="s">
        <v>26</v>
      </c>
      <c r="O816" s="10" t="s">
        <v>26</v>
      </c>
      <c r="P816" s="10" t="s">
        <v>26</v>
      </c>
      <c r="Q816" s="10" t="s">
        <v>26</v>
      </c>
      <c r="R816" s="10"/>
      <c r="S816" s="10"/>
      <c r="T816" s="10"/>
      <c r="U816" s="15"/>
      <c r="V816" s="50"/>
      <c r="W816" s="15"/>
      <c r="X816" s="15"/>
      <c r="Y816" s="15"/>
      <c r="AC816" s="15"/>
    </row>
    <row r="817" spans="1:29" x14ac:dyDescent="0.2">
      <c r="A817" s="197" t="s">
        <v>4448</v>
      </c>
      <c r="B817" s="15"/>
      <c r="C817" s="15"/>
      <c r="D817" s="15"/>
      <c r="E817" s="15" t="s">
        <v>4502</v>
      </c>
      <c r="F817" s="218" t="s">
        <v>4754</v>
      </c>
      <c r="G817" s="15"/>
      <c r="I817" s="10" t="s">
        <v>4578</v>
      </c>
      <c r="J817" s="10" t="s">
        <v>26</v>
      </c>
      <c r="K817" s="10" t="s">
        <v>4654</v>
      </c>
      <c r="L817" s="10" t="s">
        <v>26</v>
      </c>
      <c r="M817" s="10" t="s">
        <v>26</v>
      </c>
      <c r="N817" s="10" t="s">
        <v>26</v>
      </c>
      <c r="O817" s="10" t="s">
        <v>26</v>
      </c>
      <c r="P817" s="10" t="s">
        <v>26</v>
      </c>
      <c r="Q817" s="10" t="s">
        <v>26</v>
      </c>
      <c r="R817" s="10"/>
      <c r="S817" s="10"/>
      <c r="T817" s="10"/>
      <c r="U817" s="15"/>
      <c r="V817" s="50"/>
      <c r="W817" s="15"/>
      <c r="X817" s="15"/>
      <c r="Y817" s="15"/>
      <c r="AC817" s="15"/>
    </row>
    <row r="818" spans="1:29" x14ac:dyDescent="0.2">
      <c r="A818" s="197" t="s">
        <v>4448</v>
      </c>
      <c r="B818" s="15"/>
      <c r="C818" s="15"/>
      <c r="D818" s="15"/>
      <c r="E818" s="15" t="s">
        <v>4503</v>
      </c>
      <c r="F818" s="218" t="s">
        <v>4754</v>
      </c>
      <c r="G818" s="15"/>
      <c r="I818" s="10" t="s">
        <v>4579</v>
      </c>
      <c r="J818" s="10" t="s">
        <v>26</v>
      </c>
      <c r="K818" s="10" t="s">
        <v>4655</v>
      </c>
      <c r="L818" s="10" t="s">
        <v>26</v>
      </c>
      <c r="M818" s="10" t="s">
        <v>26</v>
      </c>
      <c r="N818" s="10" t="s">
        <v>4722</v>
      </c>
      <c r="O818" s="10" t="s">
        <v>26</v>
      </c>
      <c r="P818" s="10" t="s">
        <v>26</v>
      </c>
      <c r="Q818" s="10" t="s">
        <v>26</v>
      </c>
      <c r="R818" s="10"/>
      <c r="S818" s="10"/>
      <c r="T818" s="10"/>
      <c r="U818" s="15"/>
      <c r="V818" s="50"/>
      <c r="W818" s="15"/>
      <c r="X818" s="15"/>
      <c r="Y818" s="15"/>
      <c r="AC818" s="15"/>
    </row>
    <row r="819" spans="1:29" x14ac:dyDescent="0.2">
      <c r="A819" s="197" t="s">
        <v>4448</v>
      </c>
      <c r="B819" s="15"/>
      <c r="C819" s="15"/>
      <c r="D819" s="15"/>
      <c r="E819" s="15" t="s">
        <v>4504</v>
      </c>
      <c r="F819" s="218" t="s">
        <v>4754</v>
      </c>
      <c r="G819" s="15"/>
      <c r="I819" s="10" t="s">
        <v>4580</v>
      </c>
      <c r="J819" s="10" t="s">
        <v>26</v>
      </c>
      <c r="K819" s="10" t="s">
        <v>4656</v>
      </c>
      <c r="L819" s="10" t="s">
        <v>26</v>
      </c>
      <c r="M819" s="10" t="s">
        <v>26</v>
      </c>
      <c r="N819" s="10" t="s">
        <v>4723</v>
      </c>
      <c r="O819" s="10" t="s">
        <v>26</v>
      </c>
      <c r="P819" s="10" t="s">
        <v>26</v>
      </c>
      <c r="Q819" s="10" t="s">
        <v>26</v>
      </c>
      <c r="R819" s="10"/>
      <c r="S819" s="10"/>
      <c r="T819" s="10"/>
      <c r="U819" s="15"/>
      <c r="V819" s="50"/>
      <c r="W819" s="15"/>
      <c r="X819" s="15"/>
      <c r="Y819" s="15"/>
      <c r="AC819" s="15"/>
    </row>
    <row r="820" spans="1:29" x14ac:dyDescent="0.2">
      <c r="A820" s="197" t="s">
        <v>4448</v>
      </c>
      <c r="B820" s="15"/>
      <c r="C820" s="15"/>
      <c r="D820" s="15"/>
      <c r="E820" s="15" t="s">
        <v>4505</v>
      </c>
      <c r="F820" s="218" t="s">
        <v>4754</v>
      </c>
      <c r="G820" s="15"/>
      <c r="I820" s="10" t="s">
        <v>4581</v>
      </c>
      <c r="J820" s="10" t="s">
        <v>26</v>
      </c>
      <c r="K820" s="10" t="s">
        <v>4657</v>
      </c>
      <c r="L820" s="10" t="s">
        <v>26</v>
      </c>
      <c r="M820" s="10" t="s">
        <v>26</v>
      </c>
      <c r="N820" s="10" t="s">
        <v>4724</v>
      </c>
      <c r="O820" s="10" t="s">
        <v>26</v>
      </c>
      <c r="P820" s="10" t="s">
        <v>26</v>
      </c>
      <c r="Q820" s="10" t="s">
        <v>26</v>
      </c>
      <c r="R820" s="10"/>
      <c r="S820" s="10"/>
      <c r="T820" s="10"/>
      <c r="U820" s="15"/>
      <c r="V820" s="50"/>
      <c r="W820" s="15"/>
      <c r="X820" s="15"/>
      <c r="Y820" s="15"/>
      <c r="AC820" s="15"/>
    </row>
    <row r="821" spans="1:29" x14ac:dyDescent="0.2">
      <c r="A821" s="197" t="s">
        <v>4448</v>
      </c>
      <c r="B821" s="15"/>
      <c r="C821" s="15"/>
      <c r="D821" s="15"/>
      <c r="E821" s="15" t="s">
        <v>4506</v>
      </c>
      <c r="F821" s="218" t="s">
        <v>4754</v>
      </c>
      <c r="G821" s="15"/>
      <c r="I821" s="10" t="s">
        <v>4582</v>
      </c>
      <c r="J821" s="10" t="s">
        <v>26</v>
      </c>
      <c r="K821" s="10" t="s">
        <v>4658</v>
      </c>
      <c r="L821" s="10" t="s">
        <v>26</v>
      </c>
      <c r="M821" s="10" t="s">
        <v>26</v>
      </c>
      <c r="N821" s="10" t="s">
        <v>4725</v>
      </c>
      <c r="O821" s="10" t="s">
        <v>26</v>
      </c>
      <c r="P821" s="10" t="s">
        <v>26</v>
      </c>
      <c r="Q821" s="10" t="s">
        <v>26</v>
      </c>
      <c r="R821" s="10"/>
      <c r="S821" s="10"/>
      <c r="T821" s="10"/>
      <c r="U821" s="15"/>
      <c r="V821" s="50"/>
      <c r="W821" s="15"/>
      <c r="X821" s="15"/>
      <c r="Y821" s="15"/>
      <c r="AC821" s="15"/>
    </row>
    <row r="822" spans="1:29" x14ac:dyDescent="0.2">
      <c r="A822" s="197" t="s">
        <v>4448</v>
      </c>
      <c r="B822" s="15"/>
      <c r="C822" s="15"/>
      <c r="D822" s="15"/>
      <c r="E822" s="15" t="s">
        <v>4507</v>
      </c>
      <c r="F822" s="218" t="s">
        <v>4754</v>
      </c>
      <c r="G822" s="15"/>
      <c r="I822" s="10" t="s">
        <v>4585</v>
      </c>
      <c r="J822" s="10" t="s">
        <v>26</v>
      </c>
      <c r="K822" s="10" t="s">
        <v>4661</v>
      </c>
      <c r="L822" s="10" t="s">
        <v>26</v>
      </c>
      <c r="M822" s="10" t="s">
        <v>26</v>
      </c>
      <c r="N822" s="10" t="s">
        <v>4727</v>
      </c>
      <c r="O822" s="10" t="s">
        <v>26</v>
      </c>
      <c r="P822" s="10" t="s">
        <v>26</v>
      </c>
      <c r="Q822" s="10" t="s">
        <v>26</v>
      </c>
      <c r="R822" s="10"/>
      <c r="S822" s="10"/>
      <c r="T822" s="10"/>
      <c r="U822" s="15"/>
      <c r="V822" s="50"/>
      <c r="W822" s="15"/>
      <c r="X822" s="15"/>
      <c r="Y822" s="15"/>
      <c r="AC822" s="15"/>
    </row>
    <row r="823" spans="1:29" x14ac:dyDescent="0.2">
      <c r="A823" s="197" t="s">
        <v>4448</v>
      </c>
      <c r="B823" s="15"/>
      <c r="C823" s="15"/>
      <c r="D823" s="15"/>
      <c r="E823" s="15" t="s">
        <v>4508</v>
      </c>
      <c r="F823" s="218" t="s">
        <v>4754</v>
      </c>
      <c r="G823" s="15"/>
      <c r="I823" s="10" t="s">
        <v>4583</v>
      </c>
      <c r="J823" s="10" t="s">
        <v>26</v>
      </c>
      <c r="K823" s="10" t="s">
        <v>4659</v>
      </c>
      <c r="L823" s="10" t="s">
        <v>26</v>
      </c>
      <c r="M823" s="10" t="s">
        <v>26</v>
      </c>
      <c r="N823" s="10" t="s">
        <v>4726</v>
      </c>
      <c r="O823" s="10" t="s">
        <v>26</v>
      </c>
      <c r="P823" s="10" t="s">
        <v>26</v>
      </c>
      <c r="Q823" s="10" t="s">
        <v>26</v>
      </c>
      <c r="R823" s="10"/>
      <c r="S823" s="10"/>
      <c r="T823" s="10"/>
      <c r="U823" s="15"/>
      <c r="V823" s="50"/>
      <c r="W823" s="15"/>
      <c r="X823" s="15"/>
      <c r="Y823" s="15"/>
      <c r="AC823" s="15"/>
    </row>
    <row r="824" spans="1:29" x14ac:dyDescent="0.2">
      <c r="A824" s="197" t="s">
        <v>4448</v>
      </c>
      <c r="B824" s="15"/>
      <c r="C824" s="15"/>
      <c r="D824" s="15"/>
      <c r="E824" s="15" t="s">
        <v>4509</v>
      </c>
      <c r="F824" s="218" t="s">
        <v>4754</v>
      </c>
      <c r="G824" s="15"/>
      <c r="I824" s="10" t="s">
        <v>4584</v>
      </c>
      <c r="J824" s="10" t="s">
        <v>26</v>
      </c>
      <c r="K824" s="10" t="s">
        <v>4660</v>
      </c>
      <c r="L824" s="10" t="s">
        <v>26</v>
      </c>
      <c r="M824" s="10" t="s">
        <v>26</v>
      </c>
      <c r="N824" s="10" t="s">
        <v>26</v>
      </c>
      <c r="O824" s="10" t="s">
        <v>26</v>
      </c>
      <c r="P824" s="10" t="s">
        <v>26</v>
      </c>
      <c r="Q824" s="10" t="s">
        <v>26</v>
      </c>
      <c r="R824" s="10"/>
      <c r="S824" s="10"/>
      <c r="T824" s="10"/>
      <c r="U824" s="15"/>
      <c r="V824" s="50"/>
      <c r="W824" s="15"/>
      <c r="X824" s="15"/>
      <c r="Y824" s="15"/>
      <c r="AC824" s="15"/>
    </row>
    <row r="825" spans="1:29" x14ac:dyDescent="0.2">
      <c r="A825" s="197" t="s">
        <v>4448</v>
      </c>
      <c r="B825" s="15"/>
      <c r="C825" s="15"/>
      <c r="D825" s="15"/>
      <c r="E825" s="15" t="s">
        <v>4510</v>
      </c>
      <c r="F825" s="218" t="s">
        <v>4754</v>
      </c>
      <c r="G825" s="15"/>
      <c r="I825" s="10" t="s">
        <v>4586</v>
      </c>
      <c r="J825" s="10" t="s">
        <v>26</v>
      </c>
      <c r="K825" s="10" t="s">
        <v>4662</v>
      </c>
      <c r="L825" s="10" t="s">
        <v>26</v>
      </c>
      <c r="M825" s="10" t="s">
        <v>26</v>
      </c>
      <c r="N825" s="10" t="s">
        <v>4728</v>
      </c>
      <c r="O825" s="10" t="s">
        <v>26</v>
      </c>
      <c r="P825" s="10" t="s">
        <v>26</v>
      </c>
      <c r="Q825" s="10" t="s">
        <v>26</v>
      </c>
      <c r="R825" s="10"/>
      <c r="S825" s="10"/>
      <c r="T825" s="10"/>
      <c r="U825" s="15"/>
      <c r="V825" s="50"/>
      <c r="W825" s="15"/>
      <c r="X825" s="15"/>
      <c r="Y825" s="15"/>
      <c r="AC825" s="15"/>
    </row>
    <row r="826" spans="1:29" x14ac:dyDescent="0.2">
      <c r="A826" s="197" t="s">
        <v>4448</v>
      </c>
      <c r="B826" s="15"/>
      <c r="C826" s="15"/>
      <c r="D826" s="15"/>
      <c r="E826" s="15" t="s">
        <v>4511</v>
      </c>
      <c r="F826" s="218" t="s">
        <v>4754</v>
      </c>
      <c r="G826" s="15"/>
      <c r="I826" s="10" t="s">
        <v>4587</v>
      </c>
      <c r="J826" s="10" t="s">
        <v>26</v>
      </c>
      <c r="K826" s="10" t="s">
        <v>4663</v>
      </c>
      <c r="L826" s="10" t="s">
        <v>26</v>
      </c>
      <c r="M826" s="10" t="s">
        <v>26</v>
      </c>
      <c r="N826" s="10" t="s">
        <v>4729</v>
      </c>
      <c r="O826" s="10" t="s">
        <v>26</v>
      </c>
      <c r="P826" s="10" t="s">
        <v>26</v>
      </c>
      <c r="Q826" s="10" t="s">
        <v>26</v>
      </c>
      <c r="R826" s="10"/>
      <c r="S826" s="10"/>
      <c r="T826" s="10"/>
      <c r="U826" s="15"/>
      <c r="V826" s="50"/>
      <c r="W826" s="15"/>
      <c r="X826" s="15"/>
      <c r="Y826" s="15"/>
      <c r="AC826" s="15"/>
    </row>
    <row r="827" spans="1:29" x14ac:dyDescent="0.2">
      <c r="A827" s="197" t="s">
        <v>4448</v>
      </c>
      <c r="B827" s="15"/>
      <c r="C827" s="15"/>
      <c r="D827" s="15"/>
      <c r="E827" s="15" t="s">
        <v>4512</v>
      </c>
      <c r="F827" s="218" t="s">
        <v>4754</v>
      </c>
      <c r="G827" s="15"/>
      <c r="I827" s="10" t="s">
        <v>4588</v>
      </c>
      <c r="J827" s="10" t="s">
        <v>26</v>
      </c>
      <c r="K827" s="10" t="s">
        <v>4664</v>
      </c>
      <c r="L827" s="10" t="s">
        <v>26</v>
      </c>
      <c r="M827" s="10" t="s">
        <v>26</v>
      </c>
      <c r="N827" s="10" t="s">
        <v>26</v>
      </c>
      <c r="O827" s="10" t="s">
        <v>26</v>
      </c>
      <c r="P827" s="10" t="s">
        <v>26</v>
      </c>
      <c r="Q827" s="10" t="s">
        <v>26</v>
      </c>
      <c r="R827" s="10"/>
      <c r="S827" s="10"/>
      <c r="T827" s="10"/>
      <c r="U827" s="15"/>
      <c r="V827" s="50"/>
      <c r="W827" s="15"/>
      <c r="X827" s="15"/>
      <c r="Y827" s="15"/>
      <c r="AC827" s="15"/>
    </row>
    <row r="828" spans="1:29" x14ac:dyDescent="0.2">
      <c r="A828" s="197" t="s">
        <v>4448</v>
      </c>
      <c r="B828" s="15"/>
      <c r="C828" s="15"/>
      <c r="D828" s="15"/>
      <c r="E828" s="15" t="s">
        <v>4513</v>
      </c>
      <c r="F828" s="218" t="s">
        <v>4754</v>
      </c>
      <c r="G828" s="15"/>
      <c r="I828" s="10" t="s">
        <v>4589</v>
      </c>
      <c r="J828" s="10" t="s">
        <v>26</v>
      </c>
      <c r="K828" s="10" t="s">
        <v>4665</v>
      </c>
      <c r="L828" s="10" t="s">
        <v>26</v>
      </c>
      <c r="M828" s="10" t="s">
        <v>26</v>
      </c>
      <c r="N828" s="10" t="s">
        <v>4730</v>
      </c>
      <c r="O828" s="10" t="s">
        <v>26</v>
      </c>
      <c r="P828" s="10" t="s">
        <v>26</v>
      </c>
      <c r="Q828" s="10" t="s">
        <v>26</v>
      </c>
      <c r="R828" s="10"/>
      <c r="S828" s="10"/>
      <c r="T828" s="10"/>
      <c r="U828" s="15"/>
      <c r="V828" s="50"/>
      <c r="W828" s="15"/>
      <c r="X828" s="15"/>
      <c r="Y828" s="15"/>
      <c r="AC828" s="15"/>
    </row>
    <row r="829" spans="1:29" x14ac:dyDescent="0.2">
      <c r="A829" s="197" t="s">
        <v>4448</v>
      </c>
      <c r="B829" s="15"/>
      <c r="C829" s="15"/>
      <c r="D829" s="15"/>
      <c r="E829" s="15" t="s">
        <v>4514</v>
      </c>
      <c r="F829" s="218" t="s">
        <v>4754</v>
      </c>
      <c r="G829" s="15"/>
      <c r="I829" s="10" t="s">
        <v>4590</v>
      </c>
      <c r="J829" s="10" t="s">
        <v>26</v>
      </c>
      <c r="K829" s="10" t="s">
        <v>4666</v>
      </c>
      <c r="L829" s="10" t="s">
        <v>26</v>
      </c>
      <c r="M829" s="10" t="s">
        <v>26</v>
      </c>
      <c r="N829" s="10" t="s">
        <v>26</v>
      </c>
      <c r="O829" s="10" t="s">
        <v>26</v>
      </c>
      <c r="P829" s="10" t="s">
        <v>26</v>
      </c>
      <c r="Q829" s="10" t="s">
        <v>26</v>
      </c>
      <c r="R829" s="10"/>
      <c r="S829" s="10"/>
      <c r="T829" s="10"/>
      <c r="U829" s="15"/>
      <c r="V829" s="50"/>
      <c r="W829" s="15"/>
      <c r="X829" s="15"/>
      <c r="Y829" s="15"/>
      <c r="AC829" s="15"/>
    </row>
    <row r="830" spans="1:29" x14ac:dyDescent="0.2">
      <c r="A830" s="197" t="s">
        <v>4448</v>
      </c>
      <c r="B830" s="15"/>
      <c r="C830" s="15"/>
      <c r="D830" s="15"/>
      <c r="E830" s="15" t="s">
        <v>4515</v>
      </c>
      <c r="F830" s="218" t="s">
        <v>4754</v>
      </c>
      <c r="G830" s="15"/>
      <c r="I830" s="10" t="s">
        <v>4591</v>
      </c>
      <c r="J830" s="10" t="s">
        <v>26</v>
      </c>
      <c r="K830" s="10" t="s">
        <v>4667</v>
      </c>
      <c r="L830" s="10" t="s">
        <v>26</v>
      </c>
      <c r="M830" s="10" t="s">
        <v>26</v>
      </c>
      <c r="N830" s="10" t="s">
        <v>26</v>
      </c>
      <c r="O830" s="10" t="s">
        <v>26</v>
      </c>
      <c r="P830" s="10" t="s">
        <v>26</v>
      </c>
      <c r="Q830" s="10" t="s">
        <v>26</v>
      </c>
      <c r="R830" s="10"/>
      <c r="S830" s="10"/>
      <c r="T830" s="10"/>
      <c r="U830" s="15"/>
      <c r="V830" s="50"/>
      <c r="W830" s="15"/>
      <c r="X830" s="15"/>
      <c r="Y830" s="15"/>
      <c r="AC830" s="15"/>
    </row>
    <row r="831" spans="1:29" x14ac:dyDescent="0.2">
      <c r="A831" s="197" t="s">
        <v>4448</v>
      </c>
      <c r="B831" s="15"/>
      <c r="C831" s="15"/>
      <c r="D831" s="15"/>
      <c r="E831" s="15" t="s">
        <v>4516</v>
      </c>
      <c r="F831" s="218" t="s">
        <v>4754</v>
      </c>
      <c r="G831" s="15"/>
      <c r="I831" s="10" t="s">
        <v>4592</v>
      </c>
      <c r="J831" s="10" t="s">
        <v>26</v>
      </c>
      <c r="K831" s="10" t="s">
        <v>4668</v>
      </c>
      <c r="L831" s="10" t="s">
        <v>26</v>
      </c>
      <c r="M831" s="10" t="s">
        <v>26</v>
      </c>
      <c r="N831" s="10" t="s">
        <v>26</v>
      </c>
      <c r="O831" s="10" t="s">
        <v>26</v>
      </c>
      <c r="P831" s="10" t="s">
        <v>26</v>
      </c>
      <c r="Q831" s="10" t="s">
        <v>26</v>
      </c>
      <c r="R831" s="10"/>
      <c r="S831" s="10"/>
      <c r="T831" s="10"/>
      <c r="U831" s="15"/>
      <c r="V831" s="50"/>
      <c r="W831" s="15"/>
      <c r="X831" s="15"/>
      <c r="Y831" s="15"/>
      <c r="AC831" s="15"/>
    </row>
    <row r="832" spans="1:29" x14ac:dyDescent="0.2">
      <c r="A832" s="197" t="s">
        <v>4448</v>
      </c>
      <c r="B832" s="15"/>
      <c r="C832" s="15"/>
      <c r="D832" s="15"/>
      <c r="E832" s="15" t="s">
        <v>4517</v>
      </c>
      <c r="F832" s="218" t="s">
        <v>4754</v>
      </c>
      <c r="G832" s="15"/>
      <c r="I832" s="10" t="s">
        <v>4593</v>
      </c>
      <c r="J832" s="10" t="s">
        <v>26</v>
      </c>
      <c r="K832" s="10" t="s">
        <v>4669</v>
      </c>
      <c r="L832" s="10" t="s">
        <v>26</v>
      </c>
      <c r="M832" s="10" t="s">
        <v>26</v>
      </c>
      <c r="N832" s="10" t="s">
        <v>4731</v>
      </c>
      <c r="O832" s="10" t="s">
        <v>26</v>
      </c>
      <c r="P832" s="10" t="s">
        <v>26</v>
      </c>
      <c r="Q832" s="10" t="s">
        <v>26</v>
      </c>
      <c r="R832" s="10"/>
      <c r="S832" s="10"/>
      <c r="T832" s="10"/>
      <c r="U832" s="15"/>
      <c r="V832" s="50"/>
      <c r="W832" s="15"/>
      <c r="X832" s="15"/>
      <c r="Y832" s="15"/>
      <c r="AC832" s="15"/>
    </row>
    <row r="833" spans="1:29" x14ac:dyDescent="0.2">
      <c r="A833" s="197" t="s">
        <v>4448</v>
      </c>
      <c r="B833" s="15"/>
      <c r="C833" s="15"/>
      <c r="D833" s="15"/>
      <c r="E833" s="15" t="s">
        <v>4518</v>
      </c>
      <c r="F833" s="218" t="s">
        <v>4754</v>
      </c>
      <c r="G833" s="15"/>
      <c r="I833" s="10" t="s">
        <v>4594</v>
      </c>
      <c r="J833" s="10" t="s">
        <v>26</v>
      </c>
      <c r="K833" s="10" t="s">
        <v>4670</v>
      </c>
      <c r="L833" s="10" t="s">
        <v>26</v>
      </c>
      <c r="M833" s="10" t="s">
        <v>26</v>
      </c>
      <c r="N833" s="10" t="s">
        <v>4732</v>
      </c>
      <c r="O833" s="10" t="s">
        <v>26</v>
      </c>
      <c r="P833" s="10" t="s">
        <v>26</v>
      </c>
      <c r="Q833" s="10" t="s">
        <v>26</v>
      </c>
      <c r="R833" s="10"/>
      <c r="S833" s="10"/>
      <c r="T833" s="10"/>
      <c r="U833" s="15"/>
      <c r="V833" s="50"/>
      <c r="W833" s="15"/>
      <c r="X833" s="15"/>
      <c r="Y833" s="15"/>
      <c r="AC833" s="15"/>
    </row>
    <row r="834" spans="1:29" x14ac:dyDescent="0.2">
      <c r="A834" s="197" t="s">
        <v>4448</v>
      </c>
      <c r="B834" s="15"/>
      <c r="C834" s="15"/>
      <c r="D834" s="15"/>
      <c r="E834" s="15" t="s">
        <v>4519</v>
      </c>
      <c r="F834" s="218" t="s">
        <v>4754</v>
      </c>
      <c r="G834" s="15"/>
      <c r="I834" s="10" t="s">
        <v>4595</v>
      </c>
      <c r="J834" s="10" t="s">
        <v>26</v>
      </c>
      <c r="K834" s="10" t="s">
        <v>4671</v>
      </c>
      <c r="L834" s="10" t="s">
        <v>26</v>
      </c>
      <c r="M834" s="10" t="s">
        <v>26</v>
      </c>
      <c r="N834" s="10" t="s">
        <v>4733</v>
      </c>
      <c r="O834" s="10" t="s">
        <v>26</v>
      </c>
      <c r="P834" s="10" t="s">
        <v>26</v>
      </c>
      <c r="Q834" s="10" t="s">
        <v>26</v>
      </c>
      <c r="R834" s="10"/>
      <c r="S834" s="10"/>
      <c r="T834" s="10"/>
      <c r="U834" s="15"/>
      <c r="V834" s="50"/>
      <c r="W834" s="15"/>
      <c r="X834" s="15"/>
      <c r="Y834" s="15"/>
      <c r="AC834" s="15"/>
    </row>
    <row r="835" spans="1:29" x14ac:dyDescent="0.2">
      <c r="A835" s="197" t="s">
        <v>4448</v>
      </c>
      <c r="B835" s="15"/>
      <c r="C835" s="15"/>
      <c r="D835" s="15"/>
      <c r="E835" s="15" t="s">
        <v>4520</v>
      </c>
      <c r="F835" s="218" t="s">
        <v>4754</v>
      </c>
      <c r="G835" s="15"/>
      <c r="I835" s="10" t="s">
        <v>4596</v>
      </c>
      <c r="J835" s="10" t="s">
        <v>26</v>
      </c>
      <c r="K835" s="10" t="s">
        <v>4672</v>
      </c>
      <c r="L835" s="10" t="s">
        <v>26</v>
      </c>
      <c r="M835" s="10" t="s">
        <v>26</v>
      </c>
      <c r="N835" s="10" t="s">
        <v>26</v>
      </c>
      <c r="O835" s="10" t="s">
        <v>26</v>
      </c>
      <c r="P835" s="10" t="s">
        <v>26</v>
      </c>
      <c r="Q835" s="10" t="s">
        <v>26</v>
      </c>
      <c r="R835" s="10"/>
      <c r="S835" s="10"/>
      <c r="T835" s="10"/>
      <c r="U835" s="15"/>
      <c r="V835" s="50"/>
      <c r="W835" s="15"/>
      <c r="X835" s="15"/>
      <c r="Y835" s="15"/>
      <c r="AC835" s="15"/>
    </row>
    <row r="836" spans="1:29" x14ac:dyDescent="0.2">
      <c r="A836" s="197" t="s">
        <v>4448</v>
      </c>
      <c r="B836" s="15"/>
      <c r="C836" s="15"/>
      <c r="D836" s="15"/>
      <c r="E836" s="15" t="s">
        <v>4521</v>
      </c>
      <c r="F836" s="218" t="s">
        <v>4754</v>
      </c>
      <c r="G836" s="15"/>
      <c r="I836" s="10" t="s">
        <v>4597</v>
      </c>
      <c r="J836" s="10" t="s">
        <v>26</v>
      </c>
      <c r="K836" s="10" t="s">
        <v>4673</v>
      </c>
      <c r="L836" s="10" t="s">
        <v>26</v>
      </c>
      <c r="M836" s="10" t="s">
        <v>26</v>
      </c>
      <c r="N836" s="10" t="s">
        <v>26</v>
      </c>
      <c r="O836" s="10" t="s">
        <v>26</v>
      </c>
      <c r="P836" s="10" t="s">
        <v>26</v>
      </c>
      <c r="Q836" s="10" t="s">
        <v>26</v>
      </c>
      <c r="R836" s="10"/>
      <c r="S836" s="10"/>
      <c r="T836" s="10"/>
      <c r="U836" s="15"/>
      <c r="V836" s="50"/>
      <c r="W836" s="15"/>
      <c r="X836" s="15"/>
      <c r="Y836" s="15"/>
      <c r="AC836" s="15"/>
    </row>
    <row r="837" spans="1:29" x14ac:dyDescent="0.2">
      <c r="A837" s="197" t="s">
        <v>4448</v>
      </c>
      <c r="B837" s="15"/>
      <c r="C837" s="15"/>
      <c r="D837" s="15"/>
      <c r="E837" s="15" t="s">
        <v>4522</v>
      </c>
      <c r="F837" s="218" t="s">
        <v>4754</v>
      </c>
      <c r="G837" s="15"/>
      <c r="I837" s="10" t="s">
        <v>4598</v>
      </c>
      <c r="J837" s="10" t="s">
        <v>26</v>
      </c>
      <c r="K837" s="10" t="s">
        <v>4674</v>
      </c>
      <c r="L837" s="10" t="s">
        <v>26</v>
      </c>
      <c r="M837" s="10" t="s">
        <v>26</v>
      </c>
      <c r="N837" s="10" t="s">
        <v>4734</v>
      </c>
      <c r="O837" s="10" t="s">
        <v>26</v>
      </c>
      <c r="P837" s="10" t="s">
        <v>26</v>
      </c>
      <c r="Q837" s="10" t="s">
        <v>26</v>
      </c>
      <c r="R837" s="10"/>
      <c r="S837" s="10"/>
      <c r="T837" s="10"/>
      <c r="U837" s="15"/>
      <c r="V837" s="50"/>
      <c r="W837" s="15"/>
      <c r="X837" s="15"/>
      <c r="Y837" s="15"/>
      <c r="AC837" s="15"/>
    </row>
    <row r="838" spans="1:29" x14ac:dyDescent="0.2">
      <c r="A838" s="197" t="s">
        <v>4448</v>
      </c>
      <c r="B838" s="15"/>
      <c r="C838" s="15"/>
      <c r="D838" s="15"/>
      <c r="E838" s="15" t="s">
        <v>4523</v>
      </c>
      <c r="F838" s="218" t="s">
        <v>4754</v>
      </c>
      <c r="G838" s="15"/>
      <c r="I838" s="10" t="s">
        <v>4599</v>
      </c>
      <c r="J838" s="10" t="s">
        <v>26</v>
      </c>
      <c r="K838" s="10" t="s">
        <v>4675</v>
      </c>
      <c r="L838" s="10" t="s">
        <v>26</v>
      </c>
      <c r="M838" s="10" t="s">
        <v>26</v>
      </c>
      <c r="N838" s="10" t="s">
        <v>4735</v>
      </c>
      <c r="O838" s="10" t="s">
        <v>26</v>
      </c>
      <c r="P838" s="10" t="s">
        <v>26</v>
      </c>
      <c r="Q838" s="10" t="s">
        <v>26</v>
      </c>
      <c r="R838" s="10"/>
      <c r="S838" s="10"/>
      <c r="T838" s="10"/>
      <c r="U838" s="15"/>
      <c r="V838" s="50"/>
      <c r="W838" s="15"/>
      <c r="X838" s="15"/>
      <c r="Y838" s="15"/>
      <c r="AC838" s="15"/>
    </row>
    <row r="839" spans="1:29" x14ac:dyDescent="0.2">
      <c r="A839" s="197" t="s">
        <v>4448</v>
      </c>
      <c r="B839" s="15"/>
      <c r="C839" s="15"/>
      <c r="D839" s="15"/>
      <c r="E839" s="15" t="s">
        <v>4524</v>
      </c>
      <c r="F839" s="218" t="s">
        <v>4754</v>
      </c>
      <c r="G839" s="15"/>
      <c r="I839" s="10" t="s">
        <v>4600</v>
      </c>
      <c r="J839" s="10" t="s">
        <v>26</v>
      </c>
      <c r="K839" s="10" t="s">
        <v>4676</v>
      </c>
      <c r="L839" s="10" t="s">
        <v>26</v>
      </c>
      <c r="M839" s="10" t="s">
        <v>26</v>
      </c>
      <c r="N839" s="10" t="s">
        <v>4736</v>
      </c>
      <c r="O839" s="10" t="s">
        <v>26</v>
      </c>
      <c r="P839" s="10" t="s">
        <v>26</v>
      </c>
      <c r="Q839" s="10" t="s">
        <v>26</v>
      </c>
      <c r="R839" s="10"/>
      <c r="S839" s="10"/>
      <c r="T839" s="10"/>
      <c r="U839" s="15"/>
      <c r="V839" s="50"/>
      <c r="W839" s="15"/>
      <c r="X839" s="15"/>
      <c r="Y839" s="15"/>
      <c r="AC839" s="15"/>
    </row>
    <row r="840" spans="1:29" x14ac:dyDescent="0.2">
      <c r="A840" s="197" t="s">
        <v>4448</v>
      </c>
      <c r="B840" s="15"/>
      <c r="C840" s="15"/>
      <c r="D840" s="15"/>
      <c r="E840" s="15" t="s">
        <v>4525</v>
      </c>
      <c r="F840" s="218" t="s">
        <v>4754</v>
      </c>
      <c r="G840" s="15"/>
      <c r="I840" s="10" t="s">
        <v>4601</v>
      </c>
      <c r="J840" s="10" t="s">
        <v>26</v>
      </c>
      <c r="K840" s="10" t="s">
        <v>4677</v>
      </c>
      <c r="L840" s="10" t="s">
        <v>26</v>
      </c>
      <c r="M840" s="10" t="s">
        <v>26</v>
      </c>
      <c r="N840" s="10" t="s">
        <v>26</v>
      </c>
      <c r="O840" s="10" t="s">
        <v>26</v>
      </c>
      <c r="P840" s="10" t="s">
        <v>26</v>
      </c>
      <c r="Q840" s="10" t="s">
        <v>26</v>
      </c>
      <c r="R840" s="10"/>
      <c r="S840" s="10"/>
      <c r="T840" s="10"/>
      <c r="U840" s="15"/>
      <c r="V840" s="50"/>
      <c r="W840" s="15"/>
      <c r="X840" s="15"/>
      <c r="Y840" s="15"/>
      <c r="AC840" s="15"/>
    </row>
    <row r="841" spans="1:29" x14ac:dyDescent="0.2">
      <c r="A841" s="197" t="s">
        <v>4448</v>
      </c>
      <c r="B841" s="15"/>
      <c r="C841" s="15"/>
      <c r="D841" s="15"/>
      <c r="E841" s="15" t="s">
        <v>4526</v>
      </c>
      <c r="F841" s="218" t="s">
        <v>4754</v>
      </c>
      <c r="G841" s="15"/>
      <c r="I841" s="10" t="s">
        <v>4602</v>
      </c>
      <c r="J841" s="10" t="s">
        <v>26</v>
      </c>
      <c r="K841" s="10" t="s">
        <v>4678</v>
      </c>
      <c r="L841" s="10" t="s">
        <v>26</v>
      </c>
      <c r="M841" s="10" t="s">
        <v>26</v>
      </c>
      <c r="N841" s="10" t="s">
        <v>4737</v>
      </c>
      <c r="O841" s="10" t="s">
        <v>26</v>
      </c>
      <c r="P841" s="10" t="s">
        <v>26</v>
      </c>
      <c r="Q841" s="10" t="s">
        <v>26</v>
      </c>
      <c r="R841" s="10"/>
      <c r="S841" s="10"/>
      <c r="T841" s="10"/>
      <c r="U841" s="15"/>
      <c r="V841" s="50"/>
      <c r="W841" s="15"/>
      <c r="X841" s="15"/>
      <c r="Y841" s="15"/>
      <c r="AC841" s="15"/>
    </row>
    <row r="842" spans="1:29" x14ac:dyDescent="0.2">
      <c r="A842" s="197" t="s">
        <v>4448</v>
      </c>
      <c r="B842" s="15"/>
      <c r="C842" s="15"/>
      <c r="D842" s="15"/>
      <c r="E842" s="15" t="s">
        <v>4527</v>
      </c>
      <c r="F842" s="218" t="s">
        <v>4754</v>
      </c>
      <c r="G842" s="15"/>
      <c r="I842" s="10" t="s">
        <v>4603</v>
      </c>
      <c r="J842" s="10" t="s">
        <v>26</v>
      </c>
      <c r="K842" s="10" t="s">
        <v>4679</v>
      </c>
      <c r="L842" s="10" t="s">
        <v>26</v>
      </c>
      <c r="M842" s="10" t="s">
        <v>26</v>
      </c>
      <c r="N842" s="10" t="s">
        <v>26</v>
      </c>
      <c r="O842" s="10" t="s">
        <v>26</v>
      </c>
      <c r="P842" s="10" t="s">
        <v>26</v>
      </c>
      <c r="Q842" s="10" t="s">
        <v>26</v>
      </c>
      <c r="R842" s="10"/>
      <c r="S842" s="10"/>
      <c r="T842" s="10"/>
      <c r="U842" s="15"/>
      <c r="V842" s="50"/>
      <c r="W842" s="15"/>
      <c r="X842" s="15"/>
      <c r="Y842" s="15"/>
      <c r="AC842" s="15"/>
    </row>
    <row r="843" spans="1:29" x14ac:dyDescent="0.2">
      <c r="A843" s="197" t="s">
        <v>4448</v>
      </c>
      <c r="B843" s="15"/>
      <c r="C843" s="15"/>
      <c r="D843" s="15"/>
      <c r="E843" s="15" t="s">
        <v>4528</v>
      </c>
      <c r="F843" s="218" t="s">
        <v>4754</v>
      </c>
      <c r="G843" s="15"/>
      <c r="I843" s="10" t="s">
        <v>4604</v>
      </c>
      <c r="J843" s="10" t="s">
        <v>26</v>
      </c>
      <c r="K843" s="10" t="s">
        <v>4680</v>
      </c>
      <c r="L843" s="10" t="s">
        <v>26</v>
      </c>
      <c r="M843" s="10" t="s">
        <v>26</v>
      </c>
      <c r="N843" s="10" t="s">
        <v>4738</v>
      </c>
      <c r="O843" s="10" t="s">
        <v>26</v>
      </c>
      <c r="P843" s="10" t="s">
        <v>26</v>
      </c>
      <c r="Q843" s="10" t="s">
        <v>26</v>
      </c>
      <c r="R843" s="10"/>
      <c r="S843" s="10"/>
      <c r="T843" s="10"/>
      <c r="U843" s="15"/>
      <c r="V843" s="50"/>
      <c r="W843" s="15"/>
      <c r="X843" s="15"/>
      <c r="Y843" s="15"/>
      <c r="AC843" s="15"/>
    </row>
    <row r="844" spans="1:29" x14ac:dyDescent="0.2">
      <c r="A844" s="197" t="s">
        <v>4448</v>
      </c>
      <c r="B844" s="15"/>
      <c r="C844" s="15"/>
      <c r="D844" s="15"/>
      <c r="E844" s="15" t="s">
        <v>4529</v>
      </c>
      <c r="F844" s="218" t="s">
        <v>4754</v>
      </c>
      <c r="G844" s="15"/>
      <c r="I844" s="10" t="s">
        <v>4605</v>
      </c>
      <c r="J844" s="10" t="s">
        <v>26</v>
      </c>
      <c r="K844" s="10" t="s">
        <v>4681</v>
      </c>
      <c r="L844" s="10" t="s">
        <v>26</v>
      </c>
      <c r="M844" s="10" t="s">
        <v>26</v>
      </c>
      <c r="N844" s="10" t="s">
        <v>26</v>
      </c>
      <c r="O844" s="10" t="s">
        <v>26</v>
      </c>
      <c r="P844" s="10" t="s">
        <v>26</v>
      </c>
      <c r="Q844" s="10" t="s">
        <v>26</v>
      </c>
      <c r="R844" s="10"/>
      <c r="S844" s="10"/>
      <c r="T844" s="10"/>
      <c r="U844" s="15"/>
      <c r="V844" s="50"/>
      <c r="W844" s="15"/>
      <c r="X844" s="15"/>
      <c r="Y844" s="15"/>
      <c r="AC844" s="15"/>
    </row>
    <row r="845" spans="1:29" x14ac:dyDescent="0.2">
      <c r="A845" s="197" t="s">
        <v>4448</v>
      </c>
      <c r="B845" s="15"/>
      <c r="C845" s="15"/>
      <c r="D845" s="15"/>
      <c r="E845" s="15" t="s">
        <v>4530</v>
      </c>
      <c r="F845" s="218" t="s">
        <v>4754</v>
      </c>
      <c r="G845" s="15"/>
      <c r="I845" s="10" t="s">
        <v>4606</v>
      </c>
      <c r="J845" s="10" t="s">
        <v>26</v>
      </c>
      <c r="K845" s="10" t="s">
        <v>4682</v>
      </c>
      <c r="L845" s="10" t="s">
        <v>26</v>
      </c>
      <c r="M845" s="10" t="s">
        <v>26</v>
      </c>
      <c r="N845" s="10" t="s">
        <v>4739</v>
      </c>
      <c r="O845" s="10" t="s">
        <v>26</v>
      </c>
      <c r="P845" s="10" t="s">
        <v>26</v>
      </c>
      <c r="Q845" s="10" t="s">
        <v>26</v>
      </c>
      <c r="R845" s="10"/>
      <c r="S845" s="10"/>
      <c r="T845" s="10"/>
      <c r="U845" s="15"/>
      <c r="V845" s="50"/>
      <c r="W845" s="15"/>
      <c r="X845" s="15"/>
      <c r="Y845" s="15"/>
      <c r="AC845" s="15"/>
    </row>
    <row r="846" spans="1:29" x14ac:dyDescent="0.2">
      <c r="A846" s="197" t="s">
        <v>4448</v>
      </c>
      <c r="B846" s="15"/>
      <c r="C846" s="15"/>
      <c r="D846" s="15"/>
      <c r="E846" s="15" t="s">
        <v>4531</v>
      </c>
      <c r="F846" s="218" t="s">
        <v>4754</v>
      </c>
      <c r="G846" s="15"/>
      <c r="I846" s="10" t="s">
        <v>4607</v>
      </c>
      <c r="J846" s="10" t="s">
        <v>26</v>
      </c>
      <c r="K846" s="10" t="s">
        <v>4683</v>
      </c>
      <c r="L846" s="10" t="s">
        <v>26</v>
      </c>
      <c r="M846" s="10" t="s">
        <v>26</v>
      </c>
      <c r="N846" s="10" t="s">
        <v>4740</v>
      </c>
      <c r="O846" s="10" t="s">
        <v>26</v>
      </c>
      <c r="P846" s="10" t="s">
        <v>26</v>
      </c>
      <c r="Q846" s="10" t="s">
        <v>26</v>
      </c>
      <c r="R846" s="10"/>
      <c r="S846" s="10"/>
      <c r="T846" s="10"/>
      <c r="U846" s="15"/>
      <c r="V846" s="50"/>
      <c r="W846" s="15"/>
      <c r="X846" s="15"/>
      <c r="Y846" s="15"/>
      <c r="AC846" s="15"/>
    </row>
    <row r="847" spans="1:29" x14ac:dyDescent="0.2">
      <c r="A847" s="197" t="s">
        <v>4448</v>
      </c>
      <c r="B847" s="15"/>
      <c r="C847" s="15"/>
      <c r="D847" s="15"/>
      <c r="E847" s="15" t="s">
        <v>4532</v>
      </c>
      <c r="F847" s="218" t="s">
        <v>4754</v>
      </c>
      <c r="G847" s="15"/>
      <c r="I847" s="10" t="s">
        <v>4608</v>
      </c>
      <c r="J847" s="10" t="s">
        <v>26</v>
      </c>
      <c r="K847" s="10" t="s">
        <v>4684</v>
      </c>
      <c r="L847" s="10" t="s">
        <v>26</v>
      </c>
      <c r="M847" s="10" t="s">
        <v>26</v>
      </c>
      <c r="N847" s="10" t="s">
        <v>26</v>
      </c>
      <c r="O847" s="10" t="s">
        <v>26</v>
      </c>
      <c r="P847" s="10" t="s">
        <v>26</v>
      </c>
      <c r="Q847" s="10" t="s">
        <v>26</v>
      </c>
      <c r="R847" s="10"/>
      <c r="S847" s="10"/>
      <c r="T847" s="10"/>
      <c r="U847" s="15"/>
      <c r="V847" s="50"/>
      <c r="W847" s="15"/>
      <c r="X847" s="15"/>
      <c r="Y847" s="15"/>
      <c r="AC847" s="15"/>
    </row>
    <row r="848" spans="1:29" x14ac:dyDescent="0.2">
      <c r="A848" s="197" t="s">
        <v>4448</v>
      </c>
      <c r="B848" s="15"/>
      <c r="C848" s="15"/>
      <c r="D848" s="15"/>
      <c r="E848" s="15" t="s">
        <v>4533</v>
      </c>
      <c r="F848" s="218" t="s">
        <v>4754</v>
      </c>
      <c r="G848" s="15"/>
      <c r="I848" s="10" t="s">
        <v>4609</v>
      </c>
      <c r="J848" s="10" t="s">
        <v>26</v>
      </c>
      <c r="K848" s="10" t="s">
        <v>4685</v>
      </c>
      <c r="L848" s="10" t="s">
        <v>26</v>
      </c>
      <c r="M848" s="10" t="s">
        <v>26</v>
      </c>
      <c r="N848" s="10" t="s">
        <v>4741</v>
      </c>
      <c r="O848" s="10" t="s">
        <v>26</v>
      </c>
      <c r="P848" s="10" t="s">
        <v>26</v>
      </c>
      <c r="Q848" s="10" t="s">
        <v>26</v>
      </c>
      <c r="R848" s="10"/>
      <c r="S848" s="10"/>
      <c r="T848" s="10"/>
      <c r="U848" s="15"/>
      <c r="V848" s="50"/>
      <c r="W848" s="15"/>
      <c r="X848" s="15"/>
      <c r="Y848" s="15"/>
      <c r="AC848" s="15"/>
    </row>
    <row r="849" spans="1:29" x14ac:dyDescent="0.2">
      <c r="A849" s="197" t="s">
        <v>4448</v>
      </c>
      <c r="B849" s="15"/>
      <c r="C849" s="15"/>
      <c r="D849" s="15"/>
      <c r="E849" s="15" t="s">
        <v>4534</v>
      </c>
      <c r="F849" s="218" t="s">
        <v>4754</v>
      </c>
      <c r="G849" s="15"/>
      <c r="I849" s="10" t="s">
        <v>4610</v>
      </c>
      <c r="J849" s="10" t="s">
        <v>26</v>
      </c>
      <c r="K849" s="10" t="s">
        <v>4686</v>
      </c>
      <c r="L849" s="10" t="s">
        <v>26</v>
      </c>
      <c r="M849" s="10" t="s">
        <v>26</v>
      </c>
      <c r="N849" s="10" t="s">
        <v>26</v>
      </c>
      <c r="O849" s="10" t="s">
        <v>26</v>
      </c>
      <c r="P849" s="10" t="s">
        <v>26</v>
      </c>
      <c r="Q849" s="10" t="s">
        <v>26</v>
      </c>
      <c r="R849" s="10"/>
      <c r="S849" s="10"/>
      <c r="T849" s="10"/>
      <c r="U849" s="15"/>
      <c r="V849" s="50"/>
      <c r="W849" s="15"/>
      <c r="X849" s="15"/>
      <c r="Y849" s="15"/>
      <c r="AC849" s="15"/>
    </row>
    <row r="850" spans="1:29" x14ac:dyDescent="0.2">
      <c r="A850" s="197" t="s">
        <v>4448</v>
      </c>
      <c r="B850" s="15"/>
      <c r="C850" s="15"/>
      <c r="D850" s="15"/>
      <c r="E850" s="15" t="s">
        <v>4535</v>
      </c>
      <c r="F850" s="218" t="s">
        <v>4754</v>
      </c>
      <c r="G850" s="15"/>
      <c r="I850" s="10" t="s">
        <v>4611</v>
      </c>
      <c r="J850" s="10" t="s">
        <v>26</v>
      </c>
      <c r="K850" s="10" t="s">
        <v>4687</v>
      </c>
      <c r="L850" s="10" t="s">
        <v>26</v>
      </c>
      <c r="M850" s="10" t="s">
        <v>26</v>
      </c>
      <c r="N850" s="10" t="s">
        <v>26</v>
      </c>
      <c r="O850" s="10" t="s">
        <v>26</v>
      </c>
      <c r="P850" s="10" t="s">
        <v>26</v>
      </c>
      <c r="Q850" s="10" t="s">
        <v>26</v>
      </c>
      <c r="R850" s="10"/>
      <c r="S850" s="10"/>
      <c r="T850" s="10"/>
      <c r="U850" s="15"/>
      <c r="V850" s="50"/>
      <c r="W850" s="15"/>
      <c r="X850" s="15"/>
      <c r="Y850" s="15"/>
      <c r="AC850" s="15"/>
    </row>
    <row r="851" spans="1:29" x14ac:dyDescent="0.2">
      <c r="A851" s="197" t="s">
        <v>4448</v>
      </c>
      <c r="B851" s="15"/>
      <c r="C851" s="15"/>
      <c r="D851" s="15"/>
      <c r="E851" s="15" t="s">
        <v>4536</v>
      </c>
      <c r="F851" s="218" t="s">
        <v>4754</v>
      </c>
      <c r="G851" s="15"/>
      <c r="I851" s="10" t="s">
        <v>4612</v>
      </c>
      <c r="J851" s="10" t="s">
        <v>26</v>
      </c>
      <c r="K851" s="10" t="s">
        <v>4688</v>
      </c>
      <c r="L851" s="10" t="s">
        <v>26</v>
      </c>
      <c r="M851" s="10" t="s">
        <v>26</v>
      </c>
      <c r="N851" s="10" t="s">
        <v>4742</v>
      </c>
      <c r="O851" s="10" t="s">
        <v>26</v>
      </c>
      <c r="P851" s="10" t="s">
        <v>26</v>
      </c>
      <c r="Q851" s="10" t="s">
        <v>26</v>
      </c>
      <c r="R851" s="10"/>
      <c r="S851" s="10"/>
      <c r="T851" s="10"/>
      <c r="U851" s="15"/>
      <c r="V851" s="50"/>
      <c r="W851" s="15"/>
      <c r="X851" s="15"/>
      <c r="Y851" s="15"/>
      <c r="AC851" s="15"/>
    </row>
    <row r="852" spans="1:29" x14ac:dyDescent="0.2">
      <c r="A852" s="197" t="s">
        <v>4448</v>
      </c>
      <c r="B852" s="15"/>
      <c r="C852" s="15"/>
      <c r="D852" s="15"/>
      <c r="E852" s="15" t="s">
        <v>4537</v>
      </c>
      <c r="F852" s="218" t="s">
        <v>4754</v>
      </c>
      <c r="G852" s="15"/>
      <c r="I852" s="10" t="s">
        <v>4613</v>
      </c>
      <c r="J852" s="10" t="s">
        <v>26</v>
      </c>
      <c r="K852" s="10" t="s">
        <v>4689</v>
      </c>
      <c r="L852" s="10" t="s">
        <v>26</v>
      </c>
      <c r="M852" s="10" t="s">
        <v>26</v>
      </c>
      <c r="N852" s="10" t="s">
        <v>4743</v>
      </c>
      <c r="O852" s="10" t="s">
        <v>26</v>
      </c>
      <c r="P852" s="10" t="s">
        <v>26</v>
      </c>
      <c r="Q852" s="10" t="s">
        <v>26</v>
      </c>
      <c r="R852" s="10"/>
      <c r="S852" s="10"/>
      <c r="T852" s="10"/>
      <c r="U852" s="15"/>
      <c r="V852" s="50"/>
      <c r="W852" s="15"/>
      <c r="X852" s="15"/>
      <c r="Y852" s="15"/>
      <c r="AC852" s="15"/>
    </row>
    <row r="853" spans="1:29" x14ac:dyDescent="0.2">
      <c r="A853" s="197" t="s">
        <v>4448</v>
      </c>
      <c r="B853" s="15"/>
      <c r="C853" s="15"/>
      <c r="D853" s="15"/>
      <c r="E853" s="15" t="s">
        <v>4538</v>
      </c>
      <c r="F853" s="218" t="s">
        <v>4754</v>
      </c>
      <c r="G853" s="15"/>
      <c r="I853" s="10" t="s">
        <v>4614</v>
      </c>
      <c r="J853" s="10" t="s">
        <v>26</v>
      </c>
      <c r="K853" s="10" t="s">
        <v>4690</v>
      </c>
      <c r="L853" s="10" t="s">
        <v>26</v>
      </c>
      <c r="M853" s="10" t="s">
        <v>26</v>
      </c>
      <c r="N853" s="10" t="s">
        <v>26</v>
      </c>
      <c r="O853" s="10" t="s">
        <v>26</v>
      </c>
      <c r="P853" s="10" t="s">
        <v>26</v>
      </c>
      <c r="Q853" s="10" t="s">
        <v>26</v>
      </c>
      <c r="R853" s="10"/>
      <c r="S853" s="10"/>
      <c r="T853" s="10"/>
      <c r="U853" s="15"/>
      <c r="V853" s="50"/>
      <c r="W853" s="15"/>
      <c r="X853" s="15"/>
      <c r="Y853" s="15"/>
      <c r="AC853" s="15"/>
    </row>
    <row r="854" spans="1:29" x14ac:dyDescent="0.2">
      <c r="A854" s="197" t="s">
        <v>4448</v>
      </c>
      <c r="B854" s="15"/>
      <c r="C854" s="15"/>
      <c r="D854" s="15"/>
      <c r="E854" s="15" t="s">
        <v>4539</v>
      </c>
      <c r="F854" s="218" t="s">
        <v>4754</v>
      </c>
      <c r="G854" s="15"/>
      <c r="I854" s="10" t="s">
        <v>4615</v>
      </c>
      <c r="J854" s="10" t="s">
        <v>26</v>
      </c>
      <c r="K854" s="10" t="s">
        <v>4691</v>
      </c>
      <c r="L854" s="10" t="s">
        <v>26</v>
      </c>
      <c r="M854" s="10" t="s">
        <v>26</v>
      </c>
      <c r="N854" s="10" t="s">
        <v>4744</v>
      </c>
      <c r="O854" s="10" t="s">
        <v>26</v>
      </c>
      <c r="P854" s="10" t="s">
        <v>26</v>
      </c>
      <c r="Q854" s="10" t="s">
        <v>26</v>
      </c>
      <c r="R854" s="10"/>
      <c r="S854" s="10"/>
      <c r="T854" s="10"/>
      <c r="U854" s="15"/>
      <c r="V854" s="50"/>
      <c r="W854" s="15"/>
      <c r="X854" s="15"/>
      <c r="Y854" s="15"/>
      <c r="AC854" s="15"/>
    </row>
    <row r="855" spans="1:29" x14ac:dyDescent="0.2">
      <c r="A855" s="197" t="s">
        <v>4448</v>
      </c>
      <c r="B855" s="15"/>
      <c r="C855" s="15"/>
      <c r="D855" s="15"/>
      <c r="E855" s="15" t="s">
        <v>4540</v>
      </c>
      <c r="F855" s="218" t="s">
        <v>4754</v>
      </c>
      <c r="G855" s="15"/>
      <c r="I855" s="10" t="s">
        <v>4616</v>
      </c>
      <c r="J855" s="10" t="s">
        <v>26</v>
      </c>
      <c r="K855" s="10" t="s">
        <v>4692</v>
      </c>
      <c r="L855" s="10" t="s">
        <v>26</v>
      </c>
      <c r="M855" s="10" t="s">
        <v>26</v>
      </c>
      <c r="N855" s="10" t="s">
        <v>26</v>
      </c>
      <c r="O855" s="10" t="s">
        <v>26</v>
      </c>
      <c r="P855" s="10" t="s">
        <v>26</v>
      </c>
      <c r="Q855" s="10" t="s">
        <v>26</v>
      </c>
      <c r="R855" s="10"/>
      <c r="S855" s="10"/>
      <c r="T855" s="10"/>
      <c r="U855" s="15"/>
      <c r="V855" s="50"/>
      <c r="W855" s="15"/>
      <c r="X855" s="15"/>
      <c r="Y855" s="15"/>
      <c r="AC855" s="15"/>
    </row>
    <row r="856" spans="1:29" x14ac:dyDescent="0.2">
      <c r="A856" s="197" t="s">
        <v>4448</v>
      </c>
      <c r="B856" s="15"/>
      <c r="C856" s="15"/>
      <c r="D856" s="15"/>
      <c r="E856" s="15" t="s">
        <v>4541</v>
      </c>
      <c r="F856" s="218" t="s">
        <v>4754</v>
      </c>
      <c r="G856" s="15"/>
      <c r="I856" s="10" t="s">
        <v>4617</v>
      </c>
      <c r="J856" s="10" t="s">
        <v>26</v>
      </c>
      <c r="K856" s="10" t="s">
        <v>4693</v>
      </c>
      <c r="L856" s="10" t="s">
        <v>26</v>
      </c>
      <c r="M856" s="10" t="s">
        <v>26</v>
      </c>
      <c r="N856" s="10" t="s">
        <v>4745</v>
      </c>
      <c r="O856" s="10" t="s">
        <v>26</v>
      </c>
      <c r="P856" s="10" t="s">
        <v>26</v>
      </c>
      <c r="Q856" s="10" t="s">
        <v>26</v>
      </c>
      <c r="R856" s="10"/>
      <c r="S856" s="10"/>
      <c r="T856" s="10"/>
      <c r="U856" s="15"/>
      <c r="V856" s="50"/>
      <c r="W856" s="15"/>
      <c r="X856" s="15"/>
      <c r="Y856" s="15"/>
      <c r="AC856" s="15"/>
    </row>
    <row r="857" spans="1:29" x14ac:dyDescent="0.2">
      <c r="A857" s="197" t="s">
        <v>4448</v>
      </c>
      <c r="B857" s="15"/>
      <c r="C857" s="15"/>
      <c r="D857" s="15"/>
      <c r="E857" s="15" t="s">
        <v>4542</v>
      </c>
      <c r="F857" s="218" t="s">
        <v>4754</v>
      </c>
      <c r="G857" s="15"/>
      <c r="I857" s="10" t="s">
        <v>4618</v>
      </c>
      <c r="J857" s="10" t="s">
        <v>26</v>
      </c>
      <c r="K857" s="10" t="s">
        <v>4694</v>
      </c>
      <c r="L857" s="10" t="s">
        <v>26</v>
      </c>
      <c r="M857" s="10" t="s">
        <v>26</v>
      </c>
      <c r="N857" s="10" t="s">
        <v>4746</v>
      </c>
      <c r="O857" s="10" t="s">
        <v>26</v>
      </c>
      <c r="P857" s="10" t="s">
        <v>26</v>
      </c>
      <c r="Q857" s="10" t="s">
        <v>26</v>
      </c>
      <c r="R857" s="10"/>
      <c r="S857" s="10"/>
      <c r="T857" s="10"/>
      <c r="U857" s="15"/>
      <c r="V857" s="50"/>
      <c r="W857" s="15"/>
      <c r="X857" s="15"/>
      <c r="Y857" s="15"/>
      <c r="AC857" s="15"/>
    </row>
    <row r="858" spans="1:29" x14ac:dyDescent="0.2">
      <c r="A858" s="197" t="s">
        <v>4448</v>
      </c>
      <c r="B858" s="15"/>
      <c r="C858" s="15"/>
      <c r="D858" s="15"/>
      <c r="E858" s="15" t="s">
        <v>4543</v>
      </c>
      <c r="F858" s="218" t="s">
        <v>4754</v>
      </c>
      <c r="G858" s="15"/>
      <c r="I858" s="10" t="s">
        <v>4619</v>
      </c>
      <c r="J858" s="10" t="s">
        <v>26</v>
      </c>
      <c r="K858" s="10" t="s">
        <v>4695</v>
      </c>
      <c r="L858" s="10" t="s">
        <v>26</v>
      </c>
      <c r="M858" s="10" t="s">
        <v>26</v>
      </c>
      <c r="N858" s="10" t="s">
        <v>26</v>
      </c>
      <c r="O858" s="10" t="s">
        <v>26</v>
      </c>
      <c r="P858" s="10" t="s">
        <v>26</v>
      </c>
      <c r="Q858" s="10" t="s">
        <v>26</v>
      </c>
      <c r="R858" s="10"/>
      <c r="S858" s="10"/>
      <c r="T858" s="10"/>
      <c r="U858" s="15"/>
      <c r="V858" s="50"/>
      <c r="W858" s="15"/>
      <c r="X858" s="15"/>
      <c r="Y858" s="15"/>
      <c r="AC858" s="15"/>
    </row>
    <row r="859" spans="1:29" x14ac:dyDescent="0.2">
      <c r="A859" s="197" t="s">
        <v>4448</v>
      </c>
      <c r="B859" s="15"/>
      <c r="C859" s="15"/>
      <c r="D859" s="15"/>
      <c r="E859" s="15" t="s">
        <v>4544</v>
      </c>
      <c r="F859" s="218" t="s">
        <v>4754</v>
      </c>
      <c r="G859" s="15"/>
      <c r="I859" s="10" t="s">
        <v>4620</v>
      </c>
      <c r="J859" s="10" t="s">
        <v>26</v>
      </c>
      <c r="K859" s="10" t="s">
        <v>4696</v>
      </c>
      <c r="L859" s="10" t="s">
        <v>26</v>
      </c>
      <c r="M859" s="10" t="s">
        <v>26</v>
      </c>
      <c r="N859" s="10" t="s">
        <v>26</v>
      </c>
      <c r="O859" s="10" t="s">
        <v>26</v>
      </c>
      <c r="P859" s="10" t="s">
        <v>26</v>
      </c>
      <c r="Q859" s="10" t="s">
        <v>26</v>
      </c>
      <c r="R859" s="10"/>
      <c r="S859" s="10"/>
      <c r="T859" s="10"/>
      <c r="U859" s="15"/>
      <c r="V859" s="50"/>
      <c r="W859" s="15"/>
      <c r="X859" s="15"/>
      <c r="Y859" s="15"/>
      <c r="AC859" s="15"/>
    </row>
    <row r="860" spans="1:29" x14ac:dyDescent="0.2">
      <c r="A860" s="197" t="s">
        <v>4448</v>
      </c>
      <c r="B860" s="15"/>
      <c r="C860" s="15"/>
      <c r="D860" s="15"/>
      <c r="E860" s="15" t="s">
        <v>4545</v>
      </c>
      <c r="F860" s="218" t="s">
        <v>4754</v>
      </c>
      <c r="G860" s="15"/>
      <c r="I860" s="10" t="s">
        <v>4621</v>
      </c>
      <c r="J860" s="10" t="s">
        <v>26</v>
      </c>
      <c r="K860" s="10" t="s">
        <v>4697</v>
      </c>
      <c r="L860" s="10" t="s">
        <v>26</v>
      </c>
      <c r="M860" s="10" t="s">
        <v>26</v>
      </c>
      <c r="N860" s="10" t="s">
        <v>26</v>
      </c>
      <c r="O860" s="10" t="s">
        <v>26</v>
      </c>
      <c r="P860" s="10" t="s">
        <v>26</v>
      </c>
      <c r="Q860" s="10" t="s">
        <v>26</v>
      </c>
      <c r="R860" s="10"/>
      <c r="S860" s="10"/>
      <c r="T860" s="10"/>
      <c r="U860" s="15"/>
      <c r="V860" s="50"/>
      <c r="W860" s="15"/>
      <c r="X860" s="15"/>
      <c r="Y860" s="15"/>
      <c r="AC860" s="15"/>
    </row>
    <row r="861" spans="1:29" x14ac:dyDescent="0.2">
      <c r="A861" s="197" t="s">
        <v>4448</v>
      </c>
      <c r="B861" s="15"/>
      <c r="C861" s="15"/>
      <c r="D861" s="15"/>
      <c r="E861" s="15" t="s">
        <v>4546</v>
      </c>
      <c r="F861" s="218" t="s">
        <v>4754</v>
      </c>
      <c r="G861" s="15"/>
      <c r="I861" s="10" t="s">
        <v>4622</v>
      </c>
      <c r="J861" s="10" t="s">
        <v>26</v>
      </c>
      <c r="K861" s="10" t="s">
        <v>4698</v>
      </c>
      <c r="L861" s="10" t="s">
        <v>26</v>
      </c>
      <c r="M861" s="10" t="s">
        <v>26</v>
      </c>
      <c r="N861" s="10" t="s">
        <v>26</v>
      </c>
      <c r="O861" s="10" t="s">
        <v>26</v>
      </c>
      <c r="P861" s="10" t="s">
        <v>26</v>
      </c>
      <c r="Q861" s="10" t="s">
        <v>26</v>
      </c>
      <c r="R861" s="10"/>
      <c r="S861" s="10"/>
      <c r="T861" s="10"/>
      <c r="U861" s="15"/>
      <c r="V861" s="50"/>
      <c r="W861" s="15"/>
      <c r="X861" s="15"/>
      <c r="Y861" s="15"/>
      <c r="AC861" s="15"/>
    </row>
    <row r="862" spans="1:29" x14ac:dyDescent="0.2">
      <c r="A862" s="197" t="s">
        <v>4448</v>
      </c>
      <c r="B862" s="15"/>
      <c r="C862" s="15"/>
      <c r="D862" s="15"/>
      <c r="E862" s="15" t="s">
        <v>4547</v>
      </c>
      <c r="F862" s="218" t="s">
        <v>4754</v>
      </c>
      <c r="G862" s="15"/>
      <c r="I862" s="10" t="s">
        <v>4623</v>
      </c>
      <c r="J862" s="10" t="s">
        <v>26</v>
      </c>
      <c r="K862" s="10" t="s">
        <v>4699</v>
      </c>
      <c r="L862" s="10" t="s">
        <v>26</v>
      </c>
      <c r="M862" s="10" t="s">
        <v>26</v>
      </c>
      <c r="N862" s="10" t="s">
        <v>4747</v>
      </c>
      <c r="O862" s="10" t="s">
        <v>26</v>
      </c>
      <c r="P862" s="10" t="s">
        <v>26</v>
      </c>
      <c r="Q862" s="10" t="s">
        <v>26</v>
      </c>
      <c r="R862" s="10"/>
      <c r="S862" s="10"/>
      <c r="T862" s="10"/>
      <c r="U862" s="15"/>
      <c r="V862" s="50"/>
      <c r="W862" s="15"/>
      <c r="X862" s="15"/>
      <c r="Y862" s="15"/>
      <c r="AC862" s="15"/>
    </row>
    <row r="863" spans="1:29" x14ac:dyDescent="0.2">
      <c r="A863" s="197" t="s">
        <v>4448</v>
      </c>
      <c r="B863" s="15"/>
      <c r="C863" s="15"/>
      <c r="D863" s="15"/>
      <c r="E863" s="15" t="s">
        <v>4548</v>
      </c>
      <c r="F863" s="218" t="s">
        <v>4754</v>
      </c>
      <c r="G863" s="15"/>
      <c r="I863" s="10" t="s">
        <v>4624</v>
      </c>
      <c r="J863" s="10" t="s">
        <v>26</v>
      </c>
      <c r="K863" s="10" t="s">
        <v>4700</v>
      </c>
      <c r="L863" s="10" t="s">
        <v>26</v>
      </c>
      <c r="M863" s="10" t="s">
        <v>26</v>
      </c>
      <c r="N863" s="10" t="s">
        <v>4748</v>
      </c>
      <c r="O863" s="10" t="s">
        <v>26</v>
      </c>
      <c r="P863" s="10" t="s">
        <v>26</v>
      </c>
      <c r="Q863" s="10" t="s">
        <v>26</v>
      </c>
      <c r="R863" s="10"/>
      <c r="S863" s="10"/>
      <c r="T863" s="10"/>
      <c r="U863" s="15"/>
      <c r="V863" s="50"/>
      <c r="W863" s="15"/>
      <c r="X863" s="15"/>
      <c r="Y863" s="15"/>
      <c r="AC863" s="15"/>
    </row>
    <row r="864" spans="1:29" x14ac:dyDescent="0.2">
      <c r="A864" s="197" t="s">
        <v>4448</v>
      </c>
      <c r="B864" s="15"/>
      <c r="C864" s="15"/>
      <c r="D864" s="15"/>
      <c r="E864" s="15" t="s">
        <v>4549</v>
      </c>
      <c r="F864" s="218" t="s">
        <v>4754</v>
      </c>
      <c r="G864" s="15"/>
      <c r="I864" s="10" t="s">
        <v>4625</v>
      </c>
      <c r="J864" s="10" t="s">
        <v>26</v>
      </c>
      <c r="K864" s="10" t="s">
        <v>4701</v>
      </c>
      <c r="L864" s="10" t="s">
        <v>26</v>
      </c>
      <c r="M864" s="10" t="s">
        <v>26</v>
      </c>
      <c r="N864" s="10" t="s">
        <v>26</v>
      </c>
      <c r="O864" s="10" t="s">
        <v>26</v>
      </c>
      <c r="P864" s="10" t="s">
        <v>26</v>
      </c>
      <c r="Q864" s="10" t="s">
        <v>26</v>
      </c>
      <c r="R864" s="10"/>
      <c r="S864" s="10"/>
      <c r="T864" s="10"/>
      <c r="U864" s="15"/>
      <c r="V864" s="50"/>
      <c r="W864" s="15"/>
      <c r="X864" s="15"/>
      <c r="Y864" s="15"/>
      <c r="AC864" s="15"/>
    </row>
    <row r="865" spans="1:29" x14ac:dyDescent="0.2">
      <c r="A865" s="197" t="s">
        <v>4448</v>
      </c>
      <c r="B865" s="15"/>
      <c r="C865" s="15"/>
      <c r="D865" s="15"/>
      <c r="E865" s="15" t="s">
        <v>4550</v>
      </c>
      <c r="F865" s="218" t="s">
        <v>4754</v>
      </c>
      <c r="G865" s="15"/>
      <c r="I865" s="10" t="s">
        <v>4626</v>
      </c>
      <c r="J865" s="10" t="s">
        <v>26</v>
      </c>
      <c r="K865" s="10" t="s">
        <v>4702</v>
      </c>
      <c r="L865" s="10" t="s">
        <v>26</v>
      </c>
      <c r="M865" s="10" t="s">
        <v>26</v>
      </c>
      <c r="N865" s="10" t="s">
        <v>26</v>
      </c>
      <c r="O865" s="10" t="s">
        <v>26</v>
      </c>
      <c r="P865" s="10" t="s">
        <v>26</v>
      </c>
      <c r="Q865" s="10" t="s">
        <v>26</v>
      </c>
      <c r="R865" s="10"/>
      <c r="S865" s="10"/>
      <c r="T865" s="10"/>
      <c r="U865" s="15"/>
      <c r="V865" s="50"/>
      <c r="W865" s="15"/>
      <c r="X865" s="15"/>
      <c r="Y865" s="15"/>
      <c r="AC865" s="15"/>
    </row>
    <row r="866" spans="1:29" x14ac:dyDescent="0.2">
      <c r="A866" s="197" t="s">
        <v>4448</v>
      </c>
      <c r="B866" s="15"/>
      <c r="C866" s="15"/>
      <c r="D866" s="15"/>
      <c r="E866" s="15" t="s">
        <v>4551</v>
      </c>
      <c r="F866" s="218" t="s">
        <v>4754</v>
      </c>
      <c r="G866" s="15"/>
      <c r="I866" s="10" t="s">
        <v>4627</v>
      </c>
      <c r="J866" s="10" t="s">
        <v>26</v>
      </c>
      <c r="K866" s="10" t="s">
        <v>4703</v>
      </c>
      <c r="L866" s="10" t="s">
        <v>26</v>
      </c>
      <c r="M866" s="10" t="s">
        <v>26</v>
      </c>
      <c r="N866" s="10" t="s">
        <v>26</v>
      </c>
      <c r="O866" s="10" t="s">
        <v>26</v>
      </c>
      <c r="P866" s="10" t="s">
        <v>26</v>
      </c>
      <c r="Q866" s="10" t="s">
        <v>26</v>
      </c>
      <c r="R866" s="10"/>
      <c r="S866" s="10"/>
      <c r="T866" s="10"/>
      <c r="U866" s="15"/>
      <c r="V866" s="50"/>
      <c r="W866" s="15"/>
      <c r="X866" s="15"/>
      <c r="Y866" s="15"/>
      <c r="AC866" s="15"/>
    </row>
    <row r="867" spans="1:29" x14ac:dyDescent="0.2">
      <c r="A867" s="197" t="s">
        <v>4448</v>
      </c>
      <c r="B867" s="15"/>
      <c r="C867" s="15"/>
      <c r="D867" s="15"/>
      <c r="E867" s="15" t="s">
        <v>4552</v>
      </c>
      <c r="F867" s="218" t="s">
        <v>4754</v>
      </c>
      <c r="G867" s="15"/>
      <c r="I867" s="10" t="s">
        <v>4628</v>
      </c>
      <c r="J867" s="10" t="s">
        <v>26</v>
      </c>
      <c r="K867" s="10" t="s">
        <v>4704</v>
      </c>
      <c r="L867" s="10" t="s">
        <v>26</v>
      </c>
      <c r="M867" s="10" t="s">
        <v>26</v>
      </c>
      <c r="N867" s="10" t="s">
        <v>26</v>
      </c>
      <c r="O867" s="10" t="s">
        <v>26</v>
      </c>
      <c r="P867" s="10" t="s">
        <v>26</v>
      </c>
      <c r="Q867" s="10" t="s">
        <v>26</v>
      </c>
      <c r="R867" s="10"/>
      <c r="S867" s="10"/>
      <c r="T867" s="10"/>
      <c r="U867" s="15"/>
      <c r="V867" s="50"/>
      <c r="W867" s="15"/>
      <c r="X867" s="15"/>
      <c r="Y867" s="15"/>
      <c r="AC867" s="15"/>
    </row>
    <row r="868" spans="1:29" x14ac:dyDescent="0.2">
      <c r="A868" s="197" t="s">
        <v>4448</v>
      </c>
      <c r="B868" s="15"/>
      <c r="C868" s="15"/>
      <c r="D868" s="15"/>
      <c r="E868" s="15" t="s">
        <v>4553</v>
      </c>
      <c r="F868" s="218" t="s">
        <v>4754</v>
      </c>
      <c r="G868" s="15"/>
      <c r="I868" s="10" t="s">
        <v>4629</v>
      </c>
      <c r="J868" s="10" t="s">
        <v>26</v>
      </c>
      <c r="K868" s="10" t="s">
        <v>4705</v>
      </c>
      <c r="L868" s="10" t="s">
        <v>26</v>
      </c>
      <c r="M868" s="10" t="s">
        <v>26</v>
      </c>
      <c r="N868" s="10" t="s">
        <v>4749</v>
      </c>
      <c r="O868" s="10" t="s">
        <v>26</v>
      </c>
      <c r="P868" s="10" t="s">
        <v>26</v>
      </c>
      <c r="Q868" s="10" t="s">
        <v>26</v>
      </c>
      <c r="R868" s="10"/>
      <c r="S868" s="10"/>
      <c r="T868" s="10"/>
      <c r="U868" s="15"/>
      <c r="V868" s="50"/>
      <c r="W868" s="15"/>
      <c r="X868" s="15"/>
      <c r="Y868" s="15"/>
      <c r="AC868" s="15"/>
    </row>
    <row r="869" spans="1:29" x14ac:dyDescent="0.2">
      <c r="A869" s="197" t="s">
        <v>4448</v>
      </c>
      <c r="B869" s="15"/>
      <c r="C869" s="15"/>
      <c r="D869" s="15"/>
      <c r="E869" s="15" t="s">
        <v>4554</v>
      </c>
      <c r="F869" s="218" t="s">
        <v>4754</v>
      </c>
      <c r="G869" s="15"/>
      <c r="I869" s="10" t="s">
        <v>4630</v>
      </c>
      <c r="J869" s="10" t="s">
        <v>26</v>
      </c>
      <c r="K869" s="10" t="s">
        <v>4706</v>
      </c>
      <c r="L869" s="10" t="s">
        <v>26</v>
      </c>
      <c r="M869" s="10" t="s">
        <v>26</v>
      </c>
      <c r="N869" s="10" t="s">
        <v>26</v>
      </c>
      <c r="O869" s="10" t="s">
        <v>26</v>
      </c>
      <c r="P869" s="10" t="s">
        <v>26</v>
      </c>
      <c r="Q869" s="10" t="s">
        <v>26</v>
      </c>
      <c r="R869" s="10"/>
      <c r="S869" s="10"/>
      <c r="T869" s="10"/>
      <c r="U869" s="15"/>
      <c r="V869" s="50"/>
      <c r="W869" s="15"/>
      <c r="X869" s="15"/>
      <c r="Y869" s="15"/>
      <c r="AC869" s="15"/>
    </row>
    <row r="870" spans="1:29" x14ac:dyDescent="0.2">
      <c r="A870" s="197" t="s">
        <v>4448</v>
      </c>
      <c r="B870" s="15"/>
      <c r="C870" s="15"/>
      <c r="D870" s="15"/>
      <c r="E870" s="15" t="s">
        <v>4555</v>
      </c>
      <c r="F870" s="218" t="s">
        <v>4754</v>
      </c>
      <c r="G870" s="15"/>
      <c r="I870" s="10" t="s">
        <v>4631</v>
      </c>
      <c r="J870" s="10" t="s">
        <v>26</v>
      </c>
      <c r="K870" s="10" t="s">
        <v>4707</v>
      </c>
      <c r="L870" s="10" t="s">
        <v>26</v>
      </c>
      <c r="M870" s="10" t="s">
        <v>26</v>
      </c>
      <c r="N870" s="10" t="s">
        <v>4750</v>
      </c>
      <c r="O870" s="10" t="s">
        <v>26</v>
      </c>
      <c r="P870" s="10" t="s">
        <v>26</v>
      </c>
      <c r="Q870" s="10" t="s">
        <v>26</v>
      </c>
      <c r="R870" s="10"/>
      <c r="S870" s="10"/>
      <c r="T870" s="10"/>
      <c r="U870" s="15"/>
      <c r="V870" s="50"/>
      <c r="W870" s="15"/>
      <c r="X870" s="15"/>
      <c r="Y870" s="15"/>
      <c r="AC870" s="15"/>
    </row>
    <row r="871" spans="1:29" x14ac:dyDescent="0.2">
      <c r="A871" s="197" t="s">
        <v>4448</v>
      </c>
      <c r="B871" s="15"/>
      <c r="C871" s="15"/>
      <c r="D871" s="15"/>
      <c r="E871" s="15" t="s">
        <v>4556</v>
      </c>
      <c r="F871" s="218" t="s">
        <v>4754</v>
      </c>
      <c r="G871" s="15"/>
      <c r="I871" s="10" t="s">
        <v>4632</v>
      </c>
      <c r="J871" s="10" t="s">
        <v>26</v>
      </c>
      <c r="K871" s="10" t="s">
        <v>4708</v>
      </c>
      <c r="L871" s="10" t="s">
        <v>26</v>
      </c>
      <c r="M871" s="10" t="s">
        <v>26</v>
      </c>
      <c r="N871" s="10" t="s">
        <v>4751</v>
      </c>
      <c r="O871" s="10" t="s">
        <v>26</v>
      </c>
      <c r="P871" s="10" t="s">
        <v>26</v>
      </c>
      <c r="Q871" s="10" t="s">
        <v>26</v>
      </c>
      <c r="R871" s="10"/>
      <c r="S871" s="10"/>
      <c r="T871" s="10"/>
      <c r="U871" s="15"/>
      <c r="V871" s="50"/>
      <c r="W871" s="15"/>
      <c r="X871" s="15"/>
      <c r="Y871" s="15"/>
      <c r="AC871" s="15"/>
    </row>
    <row r="872" spans="1:29" x14ac:dyDescent="0.2">
      <c r="A872" s="197" t="s">
        <v>4448</v>
      </c>
      <c r="B872" s="15"/>
      <c r="C872" s="15"/>
      <c r="D872" s="15"/>
      <c r="E872" s="15" t="s">
        <v>4557</v>
      </c>
      <c r="F872" s="218" t="s">
        <v>4754</v>
      </c>
      <c r="G872" s="15"/>
      <c r="I872" s="10" t="s">
        <v>4633</v>
      </c>
      <c r="J872" s="10" t="s">
        <v>26</v>
      </c>
      <c r="K872" s="10" t="s">
        <v>4709</v>
      </c>
      <c r="L872" s="10" t="s">
        <v>26</v>
      </c>
      <c r="M872" s="10" t="s">
        <v>26</v>
      </c>
      <c r="N872" s="10" t="s">
        <v>26</v>
      </c>
      <c r="O872" s="10" t="s">
        <v>26</v>
      </c>
      <c r="P872" s="10" t="s">
        <v>26</v>
      </c>
      <c r="Q872" s="10" t="s">
        <v>26</v>
      </c>
      <c r="R872" s="10"/>
      <c r="S872" s="10"/>
      <c r="T872" s="10"/>
      <c r="U872" s="15"/>
      <c r="V872" s="50"/>
      <c r="W872" s="15"/>
      <c r="X872" s="15"/>
      <c r="Y872" s="15"/>
      <c r="AC872" s="15"/>
    </row>
    <row r="873" spans="1:29" x14ac:dyDescent="0.2">
      <c r="A873" s="197" t="s">
        <v>4448</v>
      </c>
      <c r="B873" s="15"/>
      <c r="C873" s="15"/>
      <c r="D873" s="15"/>
      <c r="E873" s="15" t="s">
        <v>4558</v>
      </c>
      <c r="F873" s="218" t="s">
        <v>4754</v>
      </c>
      <c r="G873" s="15"/>
      <c r="I873" s="10" t="s">
        <v>4634</v>
      </c>
      <c r="J873" s="10" t="s">
        <v>26</v>
      </c>
      <c r="K873" s="10" t="s">
        <v>4710</v>
      </c>
      <c r="L873" s="10" t="s">
        <v>26</v>
      </c>
      <c r="M873" s="10" t="s">
        <v>26</v>
      </c>
      <c r="N873" s="10" t="s">
        <v>26</v>
      </c>
      <c r="O873" s="10" t="s">
        <v>26</v>
      </c>
      <c r="P873" s="10" t="s">
        <v>26</v>
      </c>
      <c r="Q873" s="10" t="s">
        <v>26</v>
      </c>
      <c r="R873" s="10"/>
      <c r="S873" s="10"/>
      <c r="T873" s="10"/>
      <c r="U873" s="15"/>
      <c r="V873" s="50"/>
      <c r="W873" s="15"/>
      <c r="X873" s="15"/>
      <c r="Y873" s="15"/>
      <c r="AC873" s="15"/>
    </row>
    <row r="874" spans="1:29" x14ac:dyDescent="0.2">
      <c r="A874" s="197" t="s">
        <v>4448</v>
      </c>
      <c r="B874" s="15"/>
      <c r="C874" s="15"/>
      <c r="D874" s="15"/>
      <c r="E874" s="15" t="s">
        <v>4559</v>
      </c>
      <c r="F874" s="218" t="s">
        <v>4754</v>
      </c>
      <c r="G874" s="15"/>
      <c r="I874" s="10" t="s">
        <v>4635</v>
      </c>
      <c r="J874" s="10" t="s">
        <v>26</v>
      </c>
      <c r="K874" s="10" t="s">
        <v>4711</v>
      </c>
      <c r="L874" s="10" t="s">
        <v>26</v>
      </c>
      <c r="M874" s="10" t="s">
        <v>26</v>
      </c>
      <c r="N874" s="10" t="s">
        <v>26</v>
      </c>
      <c r="O874" s="10" t="s">
        <v>26</v>
      </c>
      <c r="P874" s="10" t="s">
        <v>26</v>
      </c>
      <c r="Q874" s="10" t="s">
        <v>26</v>
      </c>
      <c r="R874" s="10"/>
      <c r="S874" s="10"/>
      <c r="T874" s="10"/>
      <c r="U874" s="15"/>
      <c r="V874" s="50"/>
      <c r="W874" s="15"/>
      <c r="X874" s="15"/>
      <c r="Y874" s="15"/>
      <c r="AC874" s="15"/>
    </row>
    <row r="875" spans="1:29" x14ac:dyDescent="0.2">
      <c r="A875" s="197" t="s">
        <v>4448</v>
      </c>
      <c r="B875" s="15"/>
      <c r="C875" s="15"/>
      <c r="D875" s="15"/>
      <c r="E875" s="15" t="s">
        <v>4560</v>
      </c>
      <c r="F875" s="218" t="s">
        <v>4754</v>
      </c>
      <c r="G875" s="15"/>
      <c r="I875" s="10" t="s">
        <v>4636</v>
      </c>
      <c r="J875" s="10" t="s">
        <v>26</v>
      </c>
      <c r="K875" s="10" t="s">
        <v>4712</v>
      </c>
      <c r="L875" s="10" t="s">
        <v>26</v>
      </c>
      <c r="M875" s="10" t="s">
        <v>26</v>
      </c>
      <c r="N875" s="10" t="s">
        <v>26</v>
      </c>
      <c r="O875" s="10" t="s">
        <v>26</v>
      </c>
      <c r="P875" s="10" t="s">
        <v>26</v>
      </c>
      <c r="Q875" s="10" t="s">
        <v>26</v>
      </c>
      <c r="R875" s="10"/>
      <c r="S875" s="10"/>
      <c r="T875" s="10"/>
      <c r="U875" s="15"/>
      <c r="V875" s="50"/>
      <c r="W875" s="15"/>
      <c r="X875" s="15"/>
      <c r="Y875" s="15"/>
      <c r="AC875" s="15"/>
    </row>
    <row r="876" spans="1:29" x14ac:dyDescent="0.2">
      <c r="A876" s="197" t="s">
        <v>4448</v>
      </c>
      <c r="B876" s="15"/>
      <c r="C876" s="15"/>
      <c r="D876" s="15"/>
      <c r="E876" s="15" t="s">
        <v>4561</v>
      </c>
      <c r="F876" s="218" t="s">
        <v>4754</v>
      </c>
      <c r="G876" s="15"/>
      <c r="I876" s="10" t="s">
        <v>4637</v>
      </c>
      <c r="J876" s="10" t="s">
        <v>26</v>
      </c>
      <c r="K876" s="10" t="s">
        <v>4713</v>
      </c>
      <c r="L876" s="10" t="s">
        <v>26</v>
      </c>
      <c r="M876" s="10" t="s">
        <v>26</v>
      </c>
      <c r="N876" s="10" t="s">
        <v>4752</v>
      </c>
      <c r="O876" s="10" t="s">
        <v>26</v>
      </c>
      <c r="P876" s="10" t="s">
        <v>26</v>
      </c>
      <c r="Q876" s="10" t="s">
        <v>26</v>
      </c>
      <c r="R876" s="10"/>
      <c r="S876" s="10"/>
      <c r="T876" s="10"/>
      <c r="U876" s="15"/>
      <c r="V876" s="50"/>
      <c r="W876" s="15"/>
      <c r="X876" s="15"/>
      <c r="Y876" s="15"/>
      <c r="AC876" s="15"/>
    </row>
    <row r="877" spans="1:29" x14ac:dyDescent="0.2">
      <c r="A877" s="197" t="s">
        <v>4448</v>
      </c>
      <c r="B877" s="15"/>
      <c r="C877" s="15"/>
      <c r="D877" s="15"/>
      <c r="E877" s="15" t="s">
        <v>4562</v>
      </c>
      <c r="F877" s="218" t="s">
        <v>4754</v>
      </c>
      <c r="G877" s="15"/>
      <c r="I877" s="10" t="s">
        <v>4638</v>
      </c>
      <c r="J877" s="10" t="s">
        <v>26</v>
      </c>
      <c r="K877" s="10" t="s">
        <v>4714</v>
      </c>
      <c r="L877" s="10" t="s">
        <v>26</v>
      </c>
      <c r="M877" s="10" t="s">
        <v>26</v>
      </c>
      <c r="N877" s="10" t="s">
        <v>4753</v>
      </c>
      <c r="O877" s="10" t="s">
        <v>26</v>
      </c>
      <c r="P877" s="10" t="s">
        <v>26</v>
      </c>
      <c r="Q877" s="10" t="s">
        <v>26</v>
      </c>
      <c r="R877" s="10"/>
      <c r="S877" s="10"/>
      <c r="T877" s="10"/>
      <c r="U877" s="15"/>
      <c r="V877" s="50"/>
      <c r="W877" s="15"/>
      <c r="X877" s="15"/>
      <c r="Y877" s="15"/>
      <c r="AC877" s="15"/>
    </row>
    <row r="878" spans="1:29" x14ac:dyDescent="0.2">
      <c r="A878" s="197" t="s">
        <v>4448</v>
      </c>
      <c r="B878" s="15"/>
      <c r="C878" s="15"/>
      <c r="D878" s="15"/>
      <c r="E878" s="15" t="s">
        <v>4563</v>
      </c>
      <c r="F878" s="218" t="s">
        <v>4754</v>
      </c>
      <c r="G878" s="15"/>
      <c r="I878" s="10" t="s">
        <v>4639</v>
      </c>
      <c r="J878" s="10" t="s">
        <v>26</v>
      </c>
      <c r="K878" s="10" t="s">
        <v>4715</v>
      </c>
      <c r="L878" s="10" t="s">
        <v>26</v>
      </c>
      <c r="M878" s="10" t="s">
        <v>26</v>
      </c>
      <c r="N878" s="10" t="s">
        <v>26</v>
      </c>
      <c r="O878" s="10" t="s">
        <v>26</v>
      </c>
      <c r="P878" s="10" t="s">
        <v>26</v>
      </c>
      <c r="Q878" s="10" t="s">
        <v>26</v>
      </c>
      <c r="R878" s="10"/>
      <c r="S878" s="10"/>
      <c r="T878" s="10"/>
      <c r="U878" s="15"/>
      <c r="V878" s="50"/>
      <c r="W878" s="15"/>
      <c r="X878" s="15"/>
      <c r="Y878" s="15"/>
      <c r="AC878" s="15"/>
    </row>
    <row r="879" spans="1:29" x14ac:dyDescent="0.2">
      <c r="A879" s="197" t="s">
        <v>4448</v>
      </c>
      <c r="B879" s="15"/>
      <c r="C879" s="15"/>
      <c r="D879" s="15"/>
      <c r="E879" s="15" t="s">
        <v>4564</v>
      </c>
      <c r="F879" s="218" t="s">
        <v>4754</v>
      </c>
      <c r="G879" s="15"/>
      <c r="I879" s="10" t="s">
        <v>4640</v>
      </c>
      <c r="J879" s="10" t="s">
        <v>26</v>
      </c>
      <c r="K879" s="10" t="s">
        <v>4716</v>
      </c>
      <c r="L879" s="10" t="s">
        <v>26</v>
      </c>
      <c r="M879" s="10" t="s">
        <v>26</v>
      </c>
      <c r="N879" s="10" t="s">
        <v>26</v>
      </c>
      <c r="O879" s="10" t="s">
        <v>26</v>
      </c>
      <c r="P879" s="10" t="s">
        <v>26</v>
      </c>
      <c r="Q879" s="10" t="s">
        <v>26</v>
      </c>
      <c r="R879" s="10"/>
      <c r="S879" s="10"/>
      <c r="T879" s="10"/>
      <c r="U879" s="15"/>
      <c r="V879" s="50"/>
      <c r="W879" s="15"/>
      <c r="X879" s="15"/>
      <c r="Y879" s="15"/>
      <c r="AC879" s="15"/>
    </row>
    <row r="880" spans="1:29" x14ac:dyDescent="0.2">
      <c r="A880" s="197" t="s">
        <v>4448</v>
      </c>
      <c r="B880" s="15"/>
      <c r="C880" s="15"/>
      <c r="D880" s="15"/>
      <c r="E880" s="15" t="s">
        <v>4565</v>
      </c>
      <c r="F880" s="218" t="s">
        <v>4754</v>
      </c>
      <c r="G880" s="15"/>
      <c r="I880" s="10" t="s">
        <v>4641</v>
      </c>
      <c r="J880" s="10" t="s">
        <v>26</v>
      </c>
      <c r="K880" s="10" t="s">
        <v>4717</v>
      </c>
      <c r="L880" s="10" t="s">
        <v>26</v>
      </c>
      <c r="M880" s="10" t="s">
        <v>26</v>
      </c>
      <c r="N880" s="10" t="s">
        <v>26</v>
      </c>
      <c r="O880" s="10" t="s">
        <v>26</v>
      </c>
      <c r="P880" s="10" t="s">
        <v>26</v>
      </c>
      <c r="Q880" s="10" t="s">
        <v>26</v>
      </c>
      <c r="R880" s="10"/>
      <c r="S880" s="10"/>
      <c r="T880" s="10"/>
      <c r="U880" s="15"/>
      <c r="V880" s="50"/>
      <c r="W880" s="15"/>
      <c r="X880" s="15"/>
      <c r="Y880" s="15"/>
      <c r="AC880" s="15"/>
    </row>
    <row r="881" spans="1:29" x14ac:dyDescent="0.2">
      <c r="A881" s="197" t="s">
        <v>4448</v>
      </c>
      <c r="B881" s="15"/>
      <c r="C881" s="15"/>
      <c r="D881" s="15"/>
      <c r="E881" s="15" t="s">
        <v>4755</v>
      </c>
      <c r="F881" s="218" t="s">
        <v>4758</v>
      </c>
      <c r="G881" s="15"/>
      <c r="I881" s="10" t="s">
        <v>4759</v>
      </c>
      <c r="J881" s="10" t="s">
        <v>4759</v>
      </c>
      <c r="K881" s="10" t="s">
        <v>4759</v>
      </c>
      <c r="L881" s="10" t="s">
        <v>4759</v>
      </c>
      <c r="M881" s="10" t="s">
        <v>26</v>
      </c>
      <c r="N881" s="10" t="s">
        <v>26</v>
      </c>
      <c r="O881" s="10" t="s">
        <v>26</v>
      </c>
      <c r="P881" s="10" t="s">
        <v>4759</v>
      </c>
      <c r="Q881" s="10" t="s">
        <v>26</v>
      </c>
      <c r="R881" s="10"/>
      <c r="S881" s="10"/>
      <c r="T881" s="10"/>
      <c r="U881" s="15"/>
      <c r="V881" s="50"/>
      <c r="W881" s="15"/>
      <c r="X881" s="15"/>
      <c r="Y881" s="15"/>
      <c r="AC881" s="15"/>
    </row>
    <row r="882" spans="1:29" x14ac:dyDescent="0.2">
      <c r="A882" s="197" t="s">
        <v>4448</v>
      </c>
      <c r="B882" s="15"/>
      <c r="C882" s="15"/>
      <c r="D882" s="15"/>
      <c r="E882" s="15" t="s">
        <v>4756</v>
      </c>
      <c r="F882" s="218" t="s">
        <v>4758</v>
      </c>
      <c r="G882" s="15"/>
      <c r="I882" s="10" t="s">
        <v>4759</v>
      </c>
      <c r="J882" s="10" t="s">
        <v>4759</v>
      </c>
      <c r="K882" s="10" t="s">
        <v>4759</v>
      </c>
      <c r="L882" s="10" t="s">
        <v>4759</v>
      </c>
      <c r="M882" s="10" t="s">
        <v>26</v>
      </c>
      <c r="N882" s="10" t="s">
        <v>26</v>
      </c>
      <c r="O882" s="10" t="s">
        <v>26</v>
      </c>
      <c r="P882" s="10" t="s">
        <v>4759</v>
      </c>
      <c r="Q882" s="10" t="s">
        <v>26</v>
      </c>
      <c r="R882" s="10"/>
      <c r="S882" s="10"/>
      <c r="T882" s="10"/>
      <c r="U882" s="15"/>
      <c r="V882" s="50"/>
      <c r="W882" s="15"/>
      <c r="X882" s="15"/>
      <c r="Y882" s="15"/>
      <c r="AC882" s="15"/>
    </row>
    <row r="883" spans="1:29" x14ac:dyDescent="0.2">
      <c r="A883" s="197" t="s">
        <v>4448</v>
      </c>
      <c r="B883" s="15"/>
      <c r="C883" s="15"/>
      <c r="D883" s="15"/>
      <c r="E883" s="15" t="s">
        <v>4757</v>
      </c>
      <c r="F883" s="218" t="s">
        <v>4758</v>
      </c>
      <c r="G883" s="15"/>
      <c r="I883" s="10" t="s">
        <v>4759</v>
      </c>
      <c r="J883" s="10" t="s">
        <v>26</v>
      </c>
      <c r="K883" s="10" t="s">
        <v>26</v>
      </c>
      <c r="L883" s="10" t="s">
        <v>26</v>
      </c>
      <c r="M883" s="10" t="s">
        <v>26</v>
      </c>
      <c r="N883" s="10" t="s">
        <v>26</v>
      </c>
      <c r="O883" s="10" t="s">
        <v>26</v>
      </c>
      <c r="P883" s="10" t="s">
        <v>26</v>
      </c>
      <c r="Q883" s="10" t="s">
        <v>26</v>
      </c>
      <c r="R883" s="10"/>
      <c r="S883" s="10"/>
      <c r="T883" s="10"/>
      <c r="U883" s="15"/>
      <c r="V883" s="50"/>
      <c r="W883" s="15"/>
      <c r="X883" s="15"/>
      <c r="Y883" s="15"/>
      <c r="AC883" s="15"/>
    </row>
    <row r="884" spans="1:29" x14ac:dyDescent="0.2">
      <c r="B884" s="15"/>
      <c r="C884" s="15"/>
      <c r="D884" s="15"/>
      <c r="E884" s="15"/>
      <c r="G884" s="15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5"/>
      <c r="V884" s="50"/>
      <c r="W884" s="15"/>
      <c r="X884" s="15"/>
      <c r="Y884" s="15"/>
      <c r="AC884" s="15"/>
    </row>
    <row r="885" spans="1:29" x14ac:dyDescent="0.2">
      <c r="B885" s="15"/>
      <c r="C885" s="15"/>
      <c r="D885" s="15"/>
      <c r="E885" s="15"/>
      <c r="G885" s="15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5"/>
      <c r="V885" s="50"/>
      <c r="W885" s="15"/>
      <c r="X885" s="15"/>
      <c r="Y885" s="15"/>
      <c r="AC885" s="15"/>
    </row>
    <row r="886" spans="1:29" x14ac:dyDescent="0.2">
      <c r="B886" s="15"/>
      <c r="C886" s="15"/>
      <c r="D886" s="15"/>
      <c r="E886" s="15"/>
      <c r="G886" s="15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5"/>
      <c r="V886" s="50"/>
      <c r="W886" s="15"/>
      <c r="X886" s="15"/>
      <c r="Y886" s="15"/>
      <c r="AC886" s="15"/>
    </row>
    <row r="887" spans="1:29" s="224" customFormat="1" x14ac:dyDescent="0.2">
      <c r="A887" s="223">
        <v>340</v>
      </c>
      <c r="B887" s="223">
        <v>448</v>
      </c>
      <c r="C887" s="223" t="s">
        <v>4193</v>
      </c>
      <c r="D887" s="223" t="s">
        <v>4193</v>
      </c>
      <c r="E887" s="223" t="s">
        <v>4194</v>
      </c>
      <c r="F887" s="223" t="s">
        <v>26</v>
      </c>
      <c r="G887" s="223" t="s">
        <v>4195</v>
      </c>
      <c r="H887" s="223" t="s">
        <v>4196</v>
      </c>
      <c r="I887" s="223" t="s">
        <v>26</v>
      </c>
      <c r="J887" s="223" t="s">
        <v>26</v>
      </c>
      <c r="K887" s="223" t="s">
        <v>26</v>
      </c>
      <c r="L887" s="223" t="s">
        <v>4197</v>
      </c>
      <c r="M887" s="223" t="s">
        <v>4198</v>
      </c>
      <c r="N887" s="223">
        <v>1</v>
      </c>
      <c r="O887" s="223">
        <v>4</v>
      </c>
      <c r="P887" s="223"/>
      <c r="Q887" s="223"/>
      <c r="R887" s="223"/>
      <c r="S887" s="223"/>
    </row>
    <row r="888" spans="1:29" s="229" customFormat="1" x14ac:dyDescent="0.2">
      <c r="A888" s="225">
        <v>913</v>
      </c>
      <c r="B888" s="225">
        <v>923</v>
      </c>
      <c r="C888" s="225" t="s">
        <v>4207</v>
      </c>
      <c r="D888" s="225" t="s">
        <v>4207</v>
      </c>
      <c r="E888" s="226" t="s">
        <v>4208</v>
      </c>
      <c r="F888" s="226" t="s">
        <v>4209</v>
      </c>
      <c r="G888" s="226" t="s">
        <v>4210</v>
      </c>
      <c r="H888" s="227" t="s">
        <v>82</v>
      </c>
      <c r="I888" s="226" t="s">
        <v>4211</v>
      </c>
      <c r="J888" s="226" t="s">
        <v>4212</v>
      </c>
      <c r="K888" s="226" t="s">
        <v>4213</v>
      </c>
      <c r="L888" s="228" t="s">
        <v>4214</v>
      </c>
      <c r="M888" s="226" t="s">
        <v>4215</v>
      </c>
      <c r="N888" s="225">
        <v>2</v>
      </c>
      <c r="O888" s="225">
        <v>7</v>
      </c>
      <c r="P888" s="225"/>
      <c r="Q888" s="225"/>
    </row>
    <row r="889" spans="1:29" s="225" customFormat="1" x14ac:dyDescent="0.2">
      <c r="A889" s="225">
        <v>793</v>
      </c>
      <c r="B889" s="225">
        <v>373</v>
      </c>
      <c r="C889" s="225" t="s">
        <v>4199</v>
      </c>
      <c r="D889" s="225" t="s">
        <v>4199</v>
      </c>
      <c r="E889" s="230" t="s">
        <v>4200</v>
      </c>
      <c r="F889" s="230" t="s">
        <v>4201</v>
      </c>
      <c r="G889" s="230" t="s">
        <v>4202</v>
      </c>
      <c r="H889" s="228" t="s">
        <v>4203</v>
      </c>
      <c r="I889" s="228" t="s">
        <v>26</v>
      </c>
      <c r="J889" s="230" t="s">
        <v>4204</v>
      </c>
      <c r="K889" s="228" t="s">
        <v>26</v>
      </c>
      <c r="L889" s="228" t="s">
        <v>4205</v>
      </c>
      <c r="M889" s="228" t="s">
        <v>4206</v>
      </c>
      <c r="N889" s="225">
        <v>2</v>
      </c>
      <c r="O889" s="225">
        <v>5</v>
      </c>
    </row>
    <row r="890" spans="1:29" x14ac:dyDescent="0.2">
      <c r="B890" s="15"/>
      <c r="C890" s="15"/>
      <c r="D890" s="15"/>
      <c r="E890" s="15"/>
      <c r="G890" s="15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5"/>
      <c r="V890" s="50"/>
      <c r="W890" s="15"/>
      <c r="X890" s="15"/>
      <c r="Y890" s="15"/>
      <c r="AC890" s="15"/>
    </row>
    <row r="891" spans="1:29" x14ac:dyDescent="0.2">
      <c r="B891" s="15"/>
      <c r="C891" s="15"/>
      <c r="D891" s="15"/>
      <c r="E891" s="15"/>
      <c r="G891" s="15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5"/>
      <c r="V891" s="50"/>
      <c r="W891" s="15"/>
      <c r="X891" s="15"/>
      <c r="Y891" s="15"/>
      <c r="AC891" s="15"/>
    </row>
    <row r="892" spans="1:29" x14ac:dyDescent="0.2">
      <c r="B892" s="15"/>
      <c r="C892" s="15"/>
      <c r="D892" s="15"/>
      <c r="E892" s="15"/>
      <c r="G892" s="15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5"/>
      <c r="V892" s="50"/>
      <c r="W892" s="15"/>
      <c r="X892" s="15"/>
      <c r="Y892" s="15"/>
      <c r="AC892" s="15"/>
    </row>
    <row r="893" spans="1:29" x14ac:dyDescent="0.2">
      <c r="B893" s="15"/>
      <c r="C893" s="15"/>
      <c r="D893" s="15"/>
      <c r="E893" s="15"/>
      <c r="G893" s="15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5"/>
      <c r="V893" s="50"/>
      <c r="W893" s="15"/>
      <c r="X893" s="15"/>
      <c r="Y893" s="15"/>
      <c r="AC893" s="15"/>
    </row>
    <row r="894" spans="1:29" x14ac:dyDescent="0.2">
      <c r="B894" s="15"/>
      <c r="C894" s="15"/>
      <c r="D894" s="15"/>
      <c r="E894" s="15"/>
      <c r="G894" s="15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5"/>
      <c r="V894" s="50"/>
      <c r="W894" s="15"/>
      <c r="X894" s="15"/>
      <c r="Y894" s="15"/>
      <c r="AC894" s="15"/>
    </row>
    <row r="895" spans="1:29" x14ac:dyDescent="0.2">
      <c r="B895" s="15"/>
      <c r="C895" s="15"/>
      <c r="D895" s="15"/>
      <c r="E895" s="15"/>
      <c r="G895" s="15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5"/>
      <c r="V895" s="50"/>
      <c r="W895" s="15"/>
      <c r="X895" s="15"/>
      <c r="Y895" s="15"/>
      <c r="AC895" s="15"/>
    </row>
    <row r="896" spans="1:29" x14ac:dyDescent="0.2">
      <c r="B896" s="15"/>
      <c r="C896" s="15"/>
      <c r="D896" s="15"/>
      <c r="E896" s="15"/>
      <c r="G896" s="15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5"/>
      <c r="V896" s="50"/>
      <c r="W896" s="15"/>
      <c r="X896" s="15"/>
      <c r="Y896" s="15"/>
      <c r="AC896" s="15"/>
    </row>
    <row r="897" spans="2:29" x14ac:dyDescent="0.2">
      <c r="B897" s="15"/>
      <c r="C897" s="15"/>
      <c r="D897" s="15"/>
      <c r="E897" s="15"/>
      <c r="G897" s="15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5"/>
      <c r="V897" s="50"/>
      <c r="W897" s="15"/>
      <c r="X897" s="15"/>
      <c r="Y897" s="15"/>
      <c r="AC897" s="15"/>
    </row>
    <row r="898" spans="2:29" x14ac:dyDescent="0.2">
      <c r="B898" s="15"/>
      <c r="C898" s="15"/>
      <c r="D898" s="15"/>
      <c r="E898" s="15"/>
      <c r="G898" s="15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5"/>
      <c r="V898" s="50"/>
      <c r="W898" s="15"/>
      <c r="X898" s="15"/>
      <c r="Y898" s="15"/>
      <c r="AC898" s="15"/>
    </row>
    <row r="899" spans="2:29" x14ac:dyDescent="0.2">
      <c r="B899" s="15"/>
      <c r="C899" s="15"/>
      <c r="D899" s="15"/>
      <c r="E899" s="15"/>
      <c r="G899" s="15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5"/>
      <c r="V899" s="50"/>
      <c r="W899" s="15"/>
      <c r="X899" s="15"/>
      <c r="Y899" s="15"/>
      <c r="AC899" s="15"/>
    </row>
    <row r="900" spans="2:29" x14ac:dyDescent="0.2">
      <c r="B900" s="15"/>
      <c r="C900" s="15"/>
      <c r="D900" s="15"/>
      <c r="E900" s="15"/>
      <c r="G900" s="15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5"/>
      <c r="V900" s="50"/>
      <c r="W900" s="15"/>
      <c r="X900" s="15"/>
      <c r="Y900" s="15"/>
      <c r="AC900" s="15"/>
    </row>
    <row r="901" spans="2:29" x14ac:dyDescent="0.2">
      <c r="B901" s="15"/>
      <c r="C901" s="15"/>
      <c r="D901" s="15"/>
      <c r="E901" s="15"/>
      <c r="G901" s="15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5"/>
      <c r="V901" s="50"/>
      <c r="W901" s="15"/>
      <c r="X901" s="15"/>
      <c r="Y901" s="15"/>
      <c r="AC901" s="15"/>
    </row>
    <row r="902" spans="2:29" x14ac:dyDescent="0.2">
      <c r="B902" s="15"/>
      <c r="C902" s="15"/>
      <c r="D902" s="15"/>
      <c r="E902" s="15"/>
      <c r="G902" s="15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5"/>
      <c r="V902" s="50"/>
      <c r="W902" s="15"/>
      <c r="X902" s="15"/>
      <c r="Y902" s="15"/>
      <c r="AC902" s="15"/>
    </row>
    <row r="903" spans="2:29" x14ac:dyDescent="0.2">
      <c r="B903" s="15"/>
      <c r="C903" s="15"/>
      <c r="D903" s="15"/>
      <c r="E903" s="15"/>
      <c r="G903" s="15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5"/>
      <c r="V903" s="50"/>
      <c r="W903" s="15"/>
      <c r="X903" s="15"/>
      <c r="Y903" s="15"/>
      <c r="AC903" s="15"/>
    </row>
    <row r="904" spans="2:29" x14ac:dyDescent="0.2">
      <c r="B904" s="15"/>
      <c r="C904" s="15"/>
      <c r="D904" s="15"/>
      <c r="E904" s="15"/>
      <c r="G904" s="15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5"/>
      <c r="V904" s="50"/>
      <c r="W904" s="15"/>
      <c r="X904" s="15"/>
      <c r="Y904" s="15"/>
      <c r="AC904" s="15"/>
    </row>
    <row r="905" spans="2:29" x14ac:dyDescent="0.2">
      <c r="B905" s="15"/>
      <c r="C905" s="15"/>
      <c r="D905" s="15"/>
      <c r="E905" s="15"/>
      <c r="G905" s="15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5"/>
      <c r="V905" s="50"/>
      <c r="W905" s="15"/>
      <c r="X905" s="15"/>
      <c r="Y905" s="15"/>
      <c r="AC905" s="15"/>
    </row>
    <row r="906" spans="2:29" x14ac:dyDescent="0.2">
      <c r="B906" s="15"/>
      <c r="C906" s="15"/>
      <c r="D906" s="15"/>
      <c r="E906" s="15"/>
      <c r="G906" s="15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5"/>
      <c r="V906" s="50"/>
      <c r="W906" s="15"/>
      <c r="X906" s="15"/>
      <c r="Y906" s="15"/>
      <c r="AC906" s="15"/>
    </row>
    <row r="907" spans="2:29" x14ac:dyDescent="0.2">
      <c r="B907" s="15"/>
      <c r="C907" s="15"/>
      <c r="D907" s="15"/>
      <c r="E907" s="15"/>
      <c r="G907" s="15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5"/>
      <c r="V907" s="50"/>
      <c r="W907" s="15"/>
      <c r="X907" s="15"/>
      <c r="Y907" s="15"/>
      <c r="AC907" s="15"/>
    </row>
    <row r="908" spans="2:29" x14ac:dyDescent="0.2">
      <c r="B908" s="15"/>
      <c r="C908" s="15"/>
      <c r="D908" s="15"/>
      <c r="E908" s="15"/>
      <c r="G908" s="15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5"/>
      <c r="V908" s="50"/>
      <c r="W908" s="15"/>
      <c r="X908" s="15"/>
      <c r="Y908" s="15"/>
      <c r="AC908" s="15"/>
    </row>
    <row r="909" spans="2:29" x14ac:dyDescent="0.2">
      <c r="B909" s="15"/>
      <c r="C909" s="15"/>
      <c r="D909" s="15"/>
      <c r="E909" s="15"/>
      <c r="G909" s="15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5"/>
      <c r="V909" s="50"/>
      <c r="W909" s="15"/>
      <c r="X909" s="15"/>
      <c r="Y909" s="15"/>
      <c r="AC909" s="15"/>
    </row>
    <row r="910" spans="2:29" x14ac:dyDescent="0.2">
      <c r="B910" s="15"/>
      <c r="C910" s="15"/>
      <c r="D910" s="15"/>
      <c r="E910" s="15"/>
      <c r="G910" s="15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5"/>
      <c r="V910" s="50"/>
      <c r="W910" s="15"/>
      <c r="X910" s="15"/>
      <c r="Y910" s="15"/>
      <c r="AC910" s="15"/>
    </row>
    <row r="911" spans="2:29" x14ac:dyDescent="0.2">
      <c r="B911" s="15"/>
      <c r="C911" s="15"/>
      <c r="D911" s="15"/>
      <c r="E911" s="15"/>
      <c r="G911" s="15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5"/>
      <c r="V911" s="50"/>
      <c r="W911" s="15"/>
      <c r="X911" s="15"/>
      <c r="Y911" s="15"/>
      <c r="AC911" s="15"/>
    </row>
    <row r="912" spans="2:29" x14ac:dyDescent="0.2">
      <c r="B912" s="15"/>
      <c r="C912" s="15"/>
      <c r="D912" s="15"/>
      <c r="E912" s="15"/>
      <c r="G912" s="15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5"/>
      <c r="V912" s="50"/>
      <c r="W912" s="15"/>
      <c r="X912" s="15"/>
      <c r="Y912" s="15"/>
      <c r="AC912" s="15"/>
    </row>
    <row r="913" spans="2:29" x14ac:dyDescent="0.2">
      <c r="B913" s="15"/>
      <c r="C913" s="15"/>
      <c r="D913" s="15"/>
      <c r="E913" s="15"/>
      <c r="G913" s="15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5"/>
      <c r="V913" s="50"/>
      <c r="W913" s="15"/>
      <c r="X913" s="15"/>
      <c r="Y913" s="15"/>
      <c r="AC913" s="15"/>
    </row>
    <row r="914" spans="2:29" x14ac:dyDescent="0.2">
      <c r="B914" s="15"/>
      <c r="C914" s="15"/>
      <c r="D914" s="15"/>
      <c r="E914" s="15"/>
      <c r="G914" s="15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5"/>
      <c r="V914" s="50"/>
      <c r="W914" s="15"/>
      <c r="X914" s="15"/>
      <c r="Y914" s="15"/>
      <c r="AC914" s="15"/>
    </row>
    <row r="915" spans="2:29" x14ac:dyDescent="0.2">
      <c r="B915" s="15"/>
      <c r="C915" s="15"/>
      <c r="D915" s="15"/>
      <c r="E915" s="15"/>
      <c r="G915" s="15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5"/>
      <c r="V915" s="50"/>
      <c r="W915" s="15"/>
      <c r="X915" s="15"/>
      <c r="Y915" s="15"/>
      <c r="AC915" s="15"/>
    </row>
    <row r="916" spans="2:29" x14ac:dyDescent="0.2">
      <c r="B916" s="15"/>
      <c r="C916" s="15"/>
      <c r="D916" s="15"/>
      <c r="E916" s="15"/>
      <c r="G916" s="15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5"/>
      <c r="V916" s="50"/>
      <c r="W916" s="15"/>
      <c r="X916" s="15"/>
      <c r="Y916" s="15"/>
      <c r="AC916" s="15"/>
    </row>
    <row r="917" spans="2:29" x14ac:dyDescent="0.2">
      <c r="B917" s="15"/>
      <c r="C917" s="15"/>
      <c r="D917" s="15"/>
      <c r="E917" s="15"/>
      <c r="G917" s="15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5"/>
      <c r="V917" s="50"/>
      <c r="W917" s="15"/>
      <c r="X917" s="15"/>
      <c r="Y917" s="15"/>
      <c r="AC917" s="15"/>
    </row>
    <row r="918" spans="2:29" x14ac:dyDescent="0.2">
      <c r="B918" s="15"/>
      <c r="C918" s="15"/>
      <c r="D918" s="15"/>
      <c r="E918" s="15"/>
      <c r="G918" s="15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5"/>
      <c r="V918" s="50"/>
      <c r="W918" s="15"/>
      <c r="X918" s="15"/>
      <c r="Y918" s="15"/>
      <c r="AC918" s="15"/>
    </row>
    <row r="919" spans="2:29" x14ac:dyDescent="0.2">
      <c r="B919" s="15"/>
      <c r="C919" s="15"/>
      <c r="D919" s="15"/>
      <c r="E919" s="15"/>
      <c r="G919" s="15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5"/>
      <c r="V919" s="50"/>
      <c r="W919" s="15"/>
      <c r="X919" s="15"/>
      <c r="Y919" s="15"/>
      <c r="AC919" s="15"/>
    </row>
    <row r="920" spans="2:29" x14ac:dyDescent="0.2">
      <c r="B920" s="15"/>
      <c r="C920" s="15"/>
      <c r="D920" s="15"/>
      <c r="E920" s="15"/>
      <c r="G920" s="15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5"/>
      <c r="V920" s="50"/>
      <c r="W920" s="15"/>
      <c r="X920" s="15"/>
      <c r="Y920" s="15"/>
      <c r="AC920" s="15"/>
    </row>
    <row r="921" spans="2:29" x14ac:dyDescent="0.2">
      <c r="B921" s="15"/>
      <c r="C921" s="15"/>
      <c r="D921" s="15"/>
      <c r="E921" s="15"/>
      <c r="G921" s="15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5"/>
      <c r="V921" s="50"/>
      <c r="W921" s="15"/>
      <c r="X921" s="15"/>
      <c r="Y921" s="15"/>
      <c r="AC921" s="15"/>
    </row>
    <row r="922" spans="2:29" x14ac:dyDescent="0.2">
      <c r="B922" s="15"/>
      <c r="C922" s="15"/>
      <c r="D922" s="15"/>
      <c r="E922" s="15"/>
      <c r="G922" s="15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5"/>
      <c r="V922" s="50"/>
      <c r="W922" s="15"/>
      <c r="X922" s="15"/>
      <c r="Y922" s="15"/>
      <c r="AC922" s="15"/>
    </row>
    <row r="923" spans="2:29" x14ac:dyDescent="0.2">
      <c r="B923" s="15"/>
      <c r="C923" s="15"/>
      <c r="D923" s="15"/>
      <c r="E923" s="15"/>
      <c r="G923" s="15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5"/>
      <c r="V923" s="50"/>
      <c r="W923" s="15"/>
      <c r="X923" s="15"/>
      <c r="Y923" s="15"/>
      <c r="AC923" s="15"/>
    </row>
    <row r="924" spans="2:29" x14ac:dyDescent="0.2">
      <c r="B924" s="15"/>
      <c r="C924" s="15"/>
      <c r="D924" s="15"/>
      <c r="E924" s="15"/>
      <c r="G924" s="15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5"/>
      <c r="V924" s="50"/>
      <c r="W924" s="15"/>
      <c r="X924" s="15"/>
      <c r="Y924" s="15"/>
      <c r="AC924" s="15"/>
    </row>
    <row r="925" spans="2:29" x14ac:dyDescent="0.2">
      <c r="B925" s="15"/>
      <c r="C925" s="15"/>
      <c r="D925" s="15"/>
      <c r="E925" s="15"/>
      <c r="G925" s="15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5"/>
      <c r="V925" s="50"/>
      <c r="W925" s="15"/>
      <c r="X925" s="15"/>
      <c r="Y925" s="15"/>
      <c r="AC925" s="15"/>
    </row>
    <row r="926" spans="2:29" x14ac:dyDescent="0.2">
      <c r="B926" s="15"/>
      <c r="C926" s="15"/>
      <c r="D926" s="15"/>
      <c r="E926" s="15"/>
      <c r="G926" s="15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5"/>
      <c r="V926" s="50"/>
      <c r="W926" s="15"/>
      <c r="X926" s="15"/>
      <c r="Y926" s="15"/>
      <c r="AC926" s="15"/>
    </row>
    <row r="927" spans="2:29" x14ac:dyDescent="0.2">
      <c r="B927" s="15"/>
      <c r="C927" s="15"/>
      <c r="D927" s="15"/>
      <c r="E927" s="15"/>
      <c r="G927" s="15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5"/>
      <c r="V927" s="50"/>
      <c r="W927" s="15"/>
      <c r="X927" s="15"/>
      <c r="Y927" s="15"/>
      <c r="AC927" s="15"/>
    </row>
    <row r="928" spans="2:29" x14ac:dyDescent="0.2">
      <c r="B928" s="15"/>
      <c r="C928" s="15"/>
      <c r="D928" s="15"/>
      <c r="E928" s="15"/>
      <c r="G928" s="15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5"/>
      <c r="V928" s="50"/>
      <c r="W928" s="15"/>
      <c r="X928" s="15"/>
      <c r="Y928" s="15"/>
      <c r="AC928" s="15"/>
    </row>
    <row r="929" spans="2:29" x14ac:dyDescent="0.2">
      <c r="B929" s="15"/>
      <c r="C929" s="15"/>
      <c r="D929" s="15"/>
      <c r="E929" s="15"/>
      <c r="G929" s="15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5"/>
      <c r="V929" s="50"/>
      <c r="W929" s="15"/>
      <c r="X929" s="15"/>
      <c r="Y929" s="15"/>
      <c r="AC929" s="15"/>
    </row>
    <row r="930" spans="2:29" x14ac:dyDescent="0.2">
      <c r="B930" s="15"/>
      <c r="C930" s="15"/>
      <c r="D930" s="15"/>
      <c r="E930" s="15"/>
      <c r="G930" s="15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5"/>
      <c r="V930" s="50"/>
      <c r="W930" s="15"/>
      <c r="X930" s="15"/>
      <c r="Y930" s="15"/>
      <c r="AC930" s="15"/>
    </row>
    <row r="931" spans="2:29" x14ac:dyDescent="0.2">
      <c r="B931" s="15"/>
      <c r="C931" s="15"/>
      <c r="D931" s="15"/>
      <c r="E931" s="15"/>
      <c r="G931" s="15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5"/>
      <c r="V931" s="50"/>
      <c r="W931" s="15"/>
      <c r="X931" s="15"/>
      <c r="Y931" s="15"/>
      <c r="AC931" s="15"/>
    </row>
    <row r="932" spans="2:29" x14ac:dyDescent="0.2">
      <c r="B932" s="15"/>
      <c r="C932" s="15"/>
      <c r="D932" s="15"/>
      <c r="E932" s="15"/>
      <c r="G932" s="15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5"/>
      <c r="V932" s="50"/>
      <c r="W932" s="15"/>
      <c r="X932" s="15"/>
      <c r="Y932" s="15"/>
      <c r="AC932" s="15"/>
    </row>
    <row r="933" spans="2:29" x14ac:dyDescent="0.2">
      <c r="B933" s="15"/>
      <c r="C933" s="15"/>
      <c r="D933" s="15"/>
      <c r="E933" s="15"/>
      <c r="G933" s="15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5"/>
      <c r="V933" s="50"/>
      <c r="W933" s="15"/>
      <c r="X933" s="15"/>
      <c r="Y933" s="15"/>
      <c r="AC933" s="15"/>
    </row>
    <row r="934" spans="2:29" x14ac:dyDescent="0.2">
      <c r="B934" s="15"/>
      <c r="C934" s="15"/>
      <c r="D934" s="15"/>
      <c r="E934" s="15"/>
      <c r="G934" s="15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5"/>
      <c r="V934" s="50"/>
      <c r="W934" s="15"/>
      <c r="X934" s="15"/>
      <c r="Y934" s="15"/>
      <c r="AC934" s="15"/>
    </row>
    <row r="935" spans="2:29" x14ac:dyDescent="0.2">
      <c r="B935" s="15"/>
      <c r="C935" s="15"/>
      <c r="D935" s="15"/>
      <c r="E935" s="15"/>
      <c r="G935" s="15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5"/>
      <c r="V935" s="50"/>
      <c r="W935" s="15"/>
      <c r="X935" s="15"/>
      <c r="Y935" s="15"/>
      <c r="AC935" s="15"/>
    </row>
    <row r="936" spans="2:29" x14ac:dyDescent="0.2">
      <c r="B936" s="15"/>
      <c r="C936" s="15"/>
      <c r="D936" s="15"/>
      <c r="E936" s="15"/>
      <c r="G936" s="15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5"/>
      <c r="V936" s="50"/>
      <c r="W936" s="15"/>
      <c r="X936" s="15"/>
      <c r="Y936" s="15"/>
      <c r="AC936" s="15"/>
    </row>
    <row r="937" spans="2:29" x14ac:dyDescent="0.2">
      <c r="B937" s="15"/>
      <c r="C937" s="15"/>
      <c r="D937" s="15"/>
      <c r="E937" s="15"/>
      <c r="G937" s="15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5"/>
      <c r="V937" s="50"/>
      <c r="W937" s="15"/>
      <c r="X937" s="15"/>
      <c r="Y937" s="15"/>
      <c r="AC937" s="15"/>
    </row>
    <row r="938" spans="2:29" x14ac:dyDescent="0.2">
      <c r="B938" s="15"/>
      <c r="C938" s="15"/>
      <c r="D938" s="15"/>
      <c r="E938" s="15"/>
      <c r="G938" s="15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5"/>
      <c r="V938" s="50"/>
      <c r="W938" s="15"/>
      <c r="X938" s="15"/>
      <c r="Y938" s="15"/>
      <c r="AC938" s="15"/>
    </row>
    <row r="939" spans="2:29" x14ac:dyDescent="0.2">
      <c r="B939" s="15"/>
      <c r="C939" s="15"/>
      <c r="D939" s="15"/>
      <c r="E939" s="15"/>
      <c r="G939" s="15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5"/>
      <c r="V939" s="50"/>
      <c r="W939" s="15"/>
      <c r="X939" s="15"/>
      <c r="Y939" s="15"/>
      <c r="AC939" s="15"/>
    </row>
    <row r="940" spans="2:29" x14ac:dyDescent="0.2">
      <c r="B940" s="15"/>
      <c r="C940" s="15"/>
      <c r="D940" s="15"/>
      <c r="E940" s="15"/>
      <c r="G940" s="15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5"/>
      <c r="V940" s="50"/>
      <c r="W940" s="15"/>
      <c r="X940" s="15"/>
      <c r="Y940" s="15"/>
      <c r="AC940" s="15"/>
    </row>
    <row r="941" spans="2:29" x14ac:dyDescent="0.2">
      <c r="B941" s="15"/>
      <c r="C941" s="15"/>
      <c r="D941" s="15"/>
      <c r="E941" s="15"/>
      <c r="G941" s="15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5"/>
      <c r="V941" s="50"/>
      <c r="W941" s="15"/>
      <c r="X941" s="15"/>
      <c r="Y941" s="15"/>
      <c r="AC941" s="15"/>
    </row>
    <row r="942" spans="2:29" x14ac:dyDescent="0.2">
      <c r="B942" s="15"/>
      <c r="C942" s="15"/>
      <c r="D942" s="15"/>
      <c r="E942" s="15"/>
      <c r="G942" s="15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5"/>
      <c r="V942" s="50"/>
      <c r="W942" s="15"/>
      <c r="X942" s="15"/>
      <c r="Y942" s="15"/>
      <c r="AC942" s="15"/>
    </row>
    <row r="943" spans="2:29" x14ac:dyDescent="0.2">
      <c r="B943" s="15"/>
      <c r="C943" s="15"/>
      <c r="D943" s="15"/>
      <c r="E943" s="15"/>
      <c r="G943" s="15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5"/>
      <c r="V943" s="50"/>
      <c r="W943" s="15"/>
      <c r="X943" s="15"/>
      <c r="Y943" s="15"/>
      <c r="AC943" s="15"/>
    </row>
    <row r="944" spans="2:29" x14ac:dyDescent="0.2">
      <c r="B944" s="15"/>
      <c r="C944" s="15"/>
      <c r="D944" s="15"/>
      <c r="E944" s="15"/>
      <c r="G944" s="15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5"/>
      <c r="V944" s="50"/>
      <c r="W944" s="15"/>
      <c r="X944" s="15"/>
      <c r="Y944" s="15"/>
      <c r="AC944" s="15"/>
    </row>
    <row r="945" spans="2:29" x14ac:dyDescent="0.2">
      <c r="B945" s="15"/>
      <c r="C945" s="15"/>
      <c r="D945" s="15"/>
      <c r="E945" s="15"/>
      <c r="G945" s="15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5"/>
      <c r="V945" s="50"/>
      <c r="W945" s="15"/>
      <c r="X945" s="15"/>
      <c r="Y945" s="15"/>
      <c r="AC945" s="15"/>
    </row>
    <row r="946" spans="2:29" x14ac:dyDescent="0.2">
      <c r="B946" s="15"/>
      <c r="C946" s="15"/>
      <c r="D946" s="15"/>
      <c r="E946" s="15"/>
      <c r="G946" s="15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5"/>
      <c r="V946" s="50"/>
      <c r="W946" s="15"/>
      <c r="X946" s="15"/>
      <c r="Y946" s="15"/>
      <c r="AC946" s="15"/>
    </row>
    <row r="947" spans="2:29" x14ac:dyDescent="0.2">
      <c r="B947" s="15"/>
      <c r="C947" s="15"/>
      <c r="D947" s="15"/>
      <c r="E947" s="15"/>
      <c r="G947" s="15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5"/>
      <c r="V947" s="50"/>
      <c r="W947" s="15"/>
      <c r="X947" s="15"/>
      <c r="Y947" s="15"/>
      <c r="AC947" s="15"/>
    </row>
    <row r="948" spans="2:29" x14ac:dyDescent="0.2">
      <c r="B948" s="15"/>
      <c r="C948" s="15"/>
      <c r="D948" s="15"/>
      <c r="E948" s="15"/>
      <c r="G948" s="15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5"/>
      <c r="V948" s="50"/>
      <c r="W948" s="15"/>
      <c r="X948" s="15"/>
      <c r="Y948" s="15"/>
      <c r="AC948" s="15"/>
    </row>
    <row r="949" spans="2:29" x14ac:dyDescent="0.2">
      <c r="B949" s="15"/>
      <c r="C949" s="15"/>
      <c r="D949" s="15"/>
      <c r="E949" s="15"/>
      <c r="G949" s="15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5"/>
      <c r="V949" s="50"/>
      <c r="W949" s="15"/>
      <c r="X949" s="15"/>
      <c r="Y949" s="15"/>
      <c r="AC949" s="15"/>
    </row>
    <row r="950" spans="2:29" x14ac:dyDescent="0.2">
      <c r="B950" s="15"/>
      <c r="C950" s="15"/>
      <c r="D950" s="15"/>
      <c r="E950" s="15"/>
      <c r="G950" s="15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5"/>
      <c r="V950" s="50"/>
      <c r="W950" s="15"/>
      <c r="X950" s="15"/>
      <c r="Y950" s="15"/>
      <c r="AC950" s="15"/>
    </row>
    <row r="951" spans="2:29" x14ac:dyDescent="0.2">
      <c r="B951" s="15"/>
      <c r="C951" s="15"/>
      <c r="D951" s="15"/>
      <c r="E951" s="15"/>
      <c r="G951" s="15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5"/>
      <c r="V951" s="50"/>
      <c r="W951" s="15"/>
      <c r="X951" s="15"/>
      <c r="Y951" s="15"/>
      <c r="AC951" s="15"/>
    </row>
    <row r="952" spans="2:29" x14ac:dyDescent="0.2">
      <c r="B952" s="15"/>
      <c r="C952" s="15"/>
      <c r="D952" s="15"/>
      <c r="E952" s="15"/>
      <c r="G952" s="15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5"/>
      <c r="V952" s="50"/>
      <c r="W952" s="15"/>
      <c r="X952" s="15"/>
      <c r="Y952" s="15"/>
      <c r="AC952" s="15"/>
    </row>
    <row r="953" spans="2:29" x14ac:dyDescent="0.2">
      <c r="B953" s="15"/>
      <c r="C953" s="15"/>
      <c r="D953" s="15"/>
      <c r="E953" s="15"/>
      <c r="G953" s="15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5"/>
      <c r="V953" s="50"/>
      <c r="W953" s="15"/>
      <c r="X953" s="15"/>
      <c r="Y953" s="15"/>
      <c r="AC953" s="15"/>
    </row>
    <row r="954" spans="2:29" x14ac:dyDescent="0.2">
      <c r="B954" s="15"/>
      <c r="C954" s="15"/>
      <c r="D954" s="15"/>
      <c r="E954" s="15"/>
      <c r="G954" s="15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5"/>
      <c r="V954" s="50"/>
      <c r="W954" s="15"/>
      <c r="X954" s="15"/>
      <c r="Y954" s="15"/>
      <c r="AC954" s="15"/>
    </row>
    <row r="955" spans="2:29" x14ac:dyDescent="0.2">
      <c r="B955" s="15"/>
      <c r="C955" s="15"/>
      <c r="D955" s="15"/>
      <c r="E955" s="15"/>
      <c r="G955" s="15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5"/>
      <c r="V955" s="50"/>
      <c r="W955" s="15"/>
      <c r="X955" s="15"/>
      <c r="Y955" s="15"/>
      <c r="AC955" s="15"/>
    </row>
    <row r="956" spans="2:29" x14ac:dyDescent="0.2">
      <c r="B956" s="15"/>
      <c r="C956" s="15"/>
      <c r="D956" s="15"/>
      <c r="E956" s="15"/>
      <c r="G956" s="15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5"/>
      <c r="V956" s="50"/>
      <c r="W956" s="15"/>
      <c r="X956" s="15"/>
      <c r="Y956" s="15"/>
      <c r="AC956" s="15"/>
    </row>
    <row r="957" spans="2:29" x14ac:dyDescent="0.2">
      <c r="B957" s="15"/>
      <c r="C957" s="15"/>
      <c r="D957" s="15"/>
      <c r="E957" s="15"/>
      <c r="G957" s="15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5"/>
      <c r="V957" s="50"/>
      <c r="W957" s="15"/>
      <c r="X957" s="15"/>
      <c r="Y957" s="15"/>
      <c r="AC957" s="15"/>
    </row>
    <row r="958" spans="2:29" x14ac:dyDescent="0.2">
      <c r="B958" s="15"/>
      <c r="C958" s="15"/>
      <c r="D958" s="15"/>
      <c r="E958" s="15"/>
      <c r="G958" s="15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5"/>
      <c r="V958" s="50"/>
      <c r="W958" s="15"/>
      <c r="X958" s="15"/>
      <c r="Y958" s="15"/>
      <c r="AC958" s="15"/>
    </row>
    <row r="959" spans="2:29" x14ac:dyDescent="0.2">
      <c r="B959" s="15"/>
      <c r="C959" s="15"/>
      <c r="D959" s="15"/>
      <c r="E959" s="15"/>
      <c r="G959" s="15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5"/>
      <c r="V959" s="50"/>
      <c r="W959" s="15"/>
      <c r="X959" s="15"/>
      <c r="Y959" s="15"/>
      <c r="AC959" s="15"/>
    </row>
    <row r="960" spans="2:29" x14ac:dyDescent="0.2">
      <c r="B960" s="15"/>
      <c r="C960" s="15"/>
      <c r="D960" s="15"/>
      <c r="E960" s="15"/>
      <c r="G960" s="15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5"/>
      <c r="V960" s="50"/>
      <c r="W960" s="15"/>
      <c r="X960" s="15"/>
      <c r="Y960" s="15"/>
      <c r="AC960" s="15"/>
    </row>
    <row r="961" spans="2:29" x14ac:dyDescent="0.2">
      <c r="B961" s="15"/>
      <c r="C961" s="15"/>
      <c r="D961" s="15"/>
      <c r="E961" s="15"/>
      <c r="G961" s="15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5"/>
      <c r="V961" s="50"/>
      <c r="W961" s="15"/>
      <c r="X961" s="15"/>
      <c r="Y961" s="15"/>
      <c r="AC961" s="15"/>
    </row>
    <row r="962" spans="2:29" x14ac:dyDescent="0.2">
      <c r="B962" s="15"/>
      <c r="C962" s="15"/>
      <c r="D962" s="15"/>
      <c r="E962" s="15"/>
      <c r="G962" s="15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5"/>
      <c r="V962" s="50"/>
      <c r="W962" s="15"/>
      <c r="X962" s="15"/>
      <c r="Y962" s="15"/>
      <c r="AC962" s="15"/>
    </row>
    <row r="963" spans="2:29" x14ac:dyDescent="0.2">
      <c r="B963" s="15"/>
      <c r="C963" s="15"/>
      <c r="D963" s="15"/>
      <c r="E963" s="15"/>
      <c r="G963" s="15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5"/>
      <c r="V963" s="50"/>
      <c r="W963" s="15"/>
      <c r="X963" s="15"/>
      <c r="Y963" s="15"/>
      <c r="AC963" s="15"/>
    </row>
    <row r="964" spans="2:29" x14ac:dyDescent="0.2">
      <c r="B964" s="15"/>
      <c r="C964" s="15"/>
      <c r="D964" s="15"/>
      <c r="E964" s="15"/>
      <c r="G964" s="15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5"/>
      <c r="V964" s="50"/>
      <c r="W964" s="15"/>
      <c r="X964" s="15"/>
      <c r="Y964" s="15"/>
      <c r="AC964" s="15"/>
    </row>
    <row r="965" spans="2:29" x14ac:dyDescent="0.2">
      <c r="B965" s="15"/>
      <c r="C965" s="15"/>
      <c r="D965" s="15"/>
      <c r="E965" s="15"/>
      <c r="G965" s="15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5"/>
      <c r="V965" s="50"/>
      <c r="W965" s="15"/>
      <c r="X965" s="15"/>
      <c r="Y965" s="15"/>
      <c r="AC965" s="15"/>
    </row>
    <row r="966" spans="2:29" x14ac:dyDescent="0.2">
      <c r="B966" s="15"/>
      <c r="C966" s="15"/>
      <c r="D966" s="15"/>
      <c r="E966" s="15"/>
      <c r="G966" s="15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5"/>
      <c r="V966" s="50"/>
      <c r="W966" s="15"/>
      <c r="X966" s="15"/>
      <c r="Y966" s="15"/>
      <c r="AC966" s="15"/>
    </row>
    <row r="967" spans="2:29" x14ac:dyDescent="0.2">
      <c r="B967" s="15"/>
      <c r="C967" s="15"/>
      <c r="D967" s="15"/>
      <c r="E967" s="15"/>
      <c r="G967" s="15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5"/>
      <c r="V967" s="50"/>
      <c r="W967" s="15"/>
      <c r="X967" s="15"/>
      <c r="Y967" s="15"/>
      <c r="AC967" s="15"/>
    </row>
    <row r="968" spans="2:29" x14ac:dyDescent="0.2">
      <c r="B968" s="15"/>
      <c r="C968" s="15"/>
      <c r="D968" s="15"/>
      <c r="E968" s="15"/>
      <c r="G968" s="15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5"/>
      <c r="V968" s="50"/>
      <c r="W968" s="15"/>
      <c r="X968" s="15"/>
      <c r="Y968" s="15"/>
      <c r="AC968" s="15"/>
    </row>
    <row r="969" spans="2:29" x14ac:dyDescent="0.2">
      <c r="B969" s="15"/>
      <c r="C969" s="15"/>
      <c r="D969" s="15"/>
      <c r="E969" s="15"/>
      <c r="G969" s="15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5"/>
      <c r="V969" s="50"/>
      <c r="W969" s="15"/>
      <c r="X969" s="15"/>
      <c r="Y969" s="15"/>
      <c r="AC969" s="15"/>
    </row>
    <row r="970" spans="2:29" x14ac:dyDescent="0.2">
      <c r="B970" s="15"/>
      <c r="C970" s="15"/>
      <c r="D970" s="15"/>
      <c r="E970" s="15"/>
      <c r="G970" s="15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5"/>
      <c r="V970" s="50"/>
      <c r="W970" s="15"/>
      <c r="X970" s="15"/>
      <c r="Y970" s="15"/>
      <c r="AC970" s="15"/>
    </row>
    <row r="971" spans="2:29" x14ac:dyDescent="0.2">
      <c r="B971" s="15"/>
      <c r="C971" s="15"/>
      <c r="D971" s="15"/>
      <c r="E971" s="15"/>
      <c r="G971" s="15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5"/>
      <c r="V971" s="50"/>
      <c r="W971" s="15"/>
      <c r="X971" s="15"/>
      <c r="Y971" s="15"/>
      <c r="AC971" s="15"/>
    </row>
    <row r="972" spans="2:29" x14ac:dyDescent="0.2">
      <c r="B972" s="15"/>
      <c r="C972" s="15"/>
      <c r="D972" s="15"/>
      <c r="E972" s="15"/>
      <c r="G972" s="15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5"/>
      <c r="V972" s="50"/>
      <c r="W972" s="15"/>
      <c r="X972" s="15"/>
      <c r="Y972" s="15"/>
      <c r="AC972" s="15"/>
    </row>
    <row r="973" spans="2:29" x14ac:dyDescent="0.2">
      <c r="B973" s="15"/>
      <c r="C973" s="15"/>
      <c r="D973" s="15"/>
      <c r="E973" s="15"/>
      <c r="G973" s="15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5"/>
      <c r="V973" s="50"/>
      <c r="W973" s="15"/>
      <c r="X973" s="15"/>
      <c r="Y973" s="15"/>
      <c r="AC973" s="15"/>
    </row>
    <row r="974" spans="2:29" x14ac:dyDescent="0.2">
      <c r="B974" s="15"/>
      <c r="C974" s="15"/>
      <c r="D974" s="15"/>
      <c r="E974" s="15"/>
      <c r="G974" s="15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5"/>
      <c r="V974" s="50"/>
      <c r="W974" s="15"/>
      <c r="X974" s="15"/>
      <c r="Y974" s="15"/>
      <c r="AC974" s="15"/>
    </row>
    <row r="975" spans="2:29" x14ac:dyDescent="0.2">
      <c r="B975" s="15"/>
      <c r="C975" s="15"/>
      <c r="D975" s="15"/>
      <c r="E975" s="15"/>
      <c r="G975" s="15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5"/>
      <c r="V975" s="50"/>
      <c r="W975" s="15"/>
      <c r="X975" s="15"/>
      <c r="Y975" s="15"/>
      <c r="AC975" s="15"/>
    </row>
    <row r="976" spans="2:29" x14ac:dyDescent="0.2">
      <c r="B976" s="15"/>
      <c r="C976" s="15"/>
      <c r="D976" s="15"/>
      <c r="E976" s="15"/>
      <c r="G976" s="15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5"/>
      <c r="V976" s="50"/>
      <c r="W976" s="15"/>
      <c r="X976" s="15"/>
      <c r="Y976" s="15"/>
      <c r="AC976" s="15"/>
    </row>
    <row r="977" spans="2:29" x14ac:dyDescent="0.2">
      <c r="B977" s="15"/>
      <c r="C977" s="15"/>
      <c r="D977" s="15"/>
      <c r="E977" s="15"/>
      <c r="G977" s="15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5"/>
      <c r="V977" s="50"/>
      <c r="W977" s="15"/>
      <c r="X977" s="15"/>
      <c r="Y977" s="15"/>
      <c r="AC977" s="15"/>
    </row>
    <row r="978" spans="2:29" x14ac:dyDescent="0.2">
      <c r="B978" s="15"/>
      <c r="C978" s="15"/>
      <c r="D978" s="15"/>
      <c r="E978" s="15"/>
      <c r="G978" s="15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5"/>
      <c r="V978" s="50"/>
      <c r="W978" s="15"/>
      <c r="X978" s="15"/>
      <c r="Y978" s="15"/>
      <c r="AC978" s="15"/>
    </row>
    <row r="979" spans="2:29" x14ac:dyDescent="0.2">
      <c r="B979" s="15"/>
      <c r="C979" s="15"/>
      <c r="D979" s="15"/>
      <c r="E979" s="15"/>
      <c r="G979" s="15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5"/>
      <c r="V979" s="50"/>
      <c r="W979" s="15"/>
      <c r="X979" s="15"/>
      <c r="Y979" s="15"/>
      <c r="AC979" s="15"/>
    </row>
    <row r="980" spans="2:29" x14ac:dyDescent="0.2">
      <c r="B980" s="15"/>
      <c r="C980" s="15"/>
      <c r="D980" s="15"/>
      <c r="E980" s="15"/>
      <c r="G980" s="15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5"/>
      <c r="V980" s="50"/>
      <c r="W980" s="15"/>
      <c r="X980" s="15"/>
      <c r="Y980" s="15"/>
      <c r="AC980" s="15"/>
    </row>
    <row r="981" spans="2:29" x14ac:dyDescent="0.2">
      <c r="B981" s="15"/>
      <c r="C981" s="15"/>
      <c r="D981" s="15"/>
      <c r="E981" s="15"/>
      <c r="G981" s="15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5"/>
      <c r="V981" s="50"/>
      <c r="W981" s="15"/>
      <c r="X981" s="15"/>
      <c r="Y981" s="15"/>
      <c r="AC981" s="15"/>
    </row>
    <row r="982" spans="2:29" x14ac:dyDescent="0.2">
      <c r="B982" s="15"/>
      <c r="C982" s="15"/>
      <c r="D982" s="15"/>
      <c r="E982" s="15"/>
      <c r="G982" s="15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5"/>
      <c r="V982" s="50"/>
      <c r="W982" s="15"/>
      <c r="X982" s="15"/>
      <c r="Y982" s="15"/>
      <c r="AC982" s="15"/>
    </row>
    <row r="983" spans="2:29" x14ac:dyDescent="0.2">
      <c r="B983" s="15"/>
      <c r="C983" s="15"/>
      <c r="D983" s="15"/>
      <c r="E983" s="15"/>
      <c r="G983" s="15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5"/>
      <c r="V983" s="50"/>
      <c r="W983" s="15"/>
      <c r="X983" s="15"/>
      <c r="Y983" s="15"/>
      <c r="AC983" s="15"/>
    </row>
    <row r="984" spans="2:29" x14ac:dyDescent="0.2">
      <c r="B984" s="15"/>
      <c r="C984" s="15"/>
      <c r="D984" s="15"/>
      <c r="E984" s="15"/>
      <c r="G984" s="15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5"/>
      <c r="V984" s="50"/>
      <c r="W984" s="15"/>
      <c r="X984" s="15"/>
      <c r="Y984" s="15"/>
      <c r="AC984" s="15"/>
    </row>
    <row r="985" spans="2:29" x14ac:dyDescent="0.2">
      <c r="B985" s="15"/>
      <c r="C985" s="15"/>
      <c r="D985" s="15"/>
      <c r="E985" s="15"/>
      <c r="G985" s="15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5"/>
      <c r="V985" s="50"/>
      <c r="W985" s="15"/>
      <c r="X985" s="15"/>
      <c r="Y985" s="15"/>
      <c r="AC985" s="15"/>
    </row>
    <row r="986" spans="2:29" x14ac:dyDescent="0.2">
      <c r="B986" s="15"/>
      <c r="C986" s="15"/>
      <c r="D986" s="15"/>
      <c r="E986" s="15"/>
      <c r="G986" s="15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5"/>
      <c r="V986" s="50"/>
      <c r="W986" s="15"/>
      <c r="X986" s="15"/>
      <c r="Y986" s="15"/>
      <c r="AC986" s="15"/>
    </row>
    <row r="987" spans="2:29" x14ac:dyDescent="0.2">
      <c r="B987" s="15"/>
      <c r="C987" s="15"/>
      <c r="D987" s="15"/>
      <c r="E987" s="15"/>
      <c r="G987" s="15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5"/>
      <c r="V987" s="50"/>
      <c r="W987" s="15"/>
      <c r="X987" s="15"/>
      <c r="Y987" s="15"/>
      <c r="AC987" s="15"/>
    </row>
    <row r="988" spans="2:29" x14ac:dyDescent="0.2">
      <c r="B988" s="15"/>
      <c r="C988" s="15"/>
      <c r="D988" s="15"/>
      <c r="E988" s="15"/>
      <c r="G988" s="15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5"/>
      <c r="V988" s="50"/>
      <c r="W988" s="15"/>
      <c r="X988" s="15"/>
      <c r="Y988" s="15"/>
      <c r="AC988" s="15"/>
    </row>
    <row r="989" spans="2:29" x14ac:dyDescent="0.2">
      <c r="B989" s="15"/>
      <c r="C989" s="15"/>
      <c r="D989" s="15"/>
      <c r="E989" s="15"/>
      <c r="G989" s="15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5"/>
      <c r="V989" s="50"/>
      <c r="W989" s="15"/>
      <c r="X989" s="15"/>
      <c r="Y989" s="15"/>
      <c r="AC989" s="15"/>
    </row>
    <row r="990" spans="2:29" x14ac:dyDescent="0.2">
      <c r="B990" s="15"/>
      <c r="C990" s="15"/>
      <c r="D990" s="15"/>
      <c r="E990" s="15"/>
      <c r="G990" s="15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5"/>
      <c r="V990" s="50"/>
      <c r="W990" s="15"/>
      <c r="X990" s="15"/>
      <c r="Y990" s="15"/>
      <c r="AC990" s="15"/>
    </row>
    <row r="991" spans="2:29" x14ac:dyDescent="0.2">
      <c r="B991" s="15"/>
      <c r="C991" s="15"/>
      <c r="D991" s="15"/>
      <c r="E991" s="15"/>
      <c r="G991" s="15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5"/>
      <c r="V991" s="50"/>
      <c r="W991" s="15"/>
      <c r="X991" s="15"/>
      <c r="Y991" s="15"/>
      <c r="AC991" s="15"/>
    </row>
    <row r="992" spans="2:29" x14ac:dyDescent="0.2">
      <c r="B992" s="15"/>
      <c r="C992" s="15"/>
      <c r="D992" s="15"/>
      <c r="E992" s="15"/>
      <c r="G992" s="15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5"/>
      <c r="V992" s="50"/>
      <c r="W992" s="15"/>
      <c r="X992" s="15"/>
      <c r="Y992" s="15"/>
      <c r="AC992" s="15"/>
    </row>
    <row r="993" spans="2:29" x14ac:dyDescent="0.2">
      <c r="B993" s="15"/>
      <c r="C993" s="15"/>
      <c r="D993" s="15"/>
      <c r="E993" s="15"/>
      <c r="G993" s="15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5"/>
      <c r="V993" s="50"/>
      <c r="W993" s="15"/>
      <c r="X993" s="15"/>
      <c r="Y993" s="15"/>
      <c r="AC993" s="15"/>
    </row>
    <row r="994" spans="2:29" x14ac:dyDescent="0.2">
      <c r="B994" s="15"/>
      <c r="C994" s="15"/>
      <c r="D994" s="15"/>
      <c r="E994" s="15"/>
      <c r="G994" s="15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5"/>
      <c r="V994" s="50"/>
      <c r="W994" s="15"/>
      <c r="X994" s="15"/>
      <c r="Y994" s="15"/>
      <c r="AC994" s="15"/>
    </row>
    <row r="995" spans="2:29" x14ac:dyDescent="0.2">
      <c r="B995" s="15"/>
      <c r="C995" s="15"/>
      <c r="D995" s="15"/>
      <c r="E995" s="15"/>
      <c r="G995" s="15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5"/>
      <c r="V995" s="50"/>
      <c r="W995" s="15"/>
      <c r="X995" s="15"/>
      <c r="Y995" s="15"/>
      <c r="AC995" s="15"/>
    </row>
    <row r="996" spans="2:29" x14ac:dyDescent="0.2">
      <c r="B996" s="15"/>
      <c r="C996" s="15"/>
      <c r="D996" s="15"/>
      <c r="E996" s="15"/>
      <c r="G996" s="15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5"/>
      <c r="V996" s="50"/>
      <c r="W996" s="15"/>
      <c r="X996" s="15"/>
      <c r="Y996" s="15"/>
      <c r="AC996" s="15"/>
    </row>
    <row r="997" spans="2:29" x14ac:dyDescent="0.2">
      <c r="B997" s="15"/>
      <c r="C997" s="15"/>
      <c r="D997" s="15"/>
      <c r="E997" s="15"/>
      <c r="G997" s="15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5"/>
      <c r="V997" s="50"/>
      <c r="W997" s="15"/>
      <c r="X997" s="15"/>
      <c r="Y997" s="15"/>
      <c r="AC997" s="15"/>
    </row>
    <row r="998" spans="2:29" x14ac:dyDescent="0.2">
      <c r="B998" s="15"/>
      <c r="C998" s="15"/>
      <c r="D998" s="15"/>
      <c r="E998" s="15"/>
      <c r="G998" s="15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5"/>
      <c r="V998" s="50"/>
      <c r="W998" s="15"/>
      <c r="X998" s="15"/>
      <c r="Y998" s="15"/>
      <c r="AC998" s="15"/>
    </row>
    <row r="999" spans="2:29" x14ac:dyDescent="0.2">
      <c r="B999" s="15"/>
      <c r="C999" s="15"/>
      <c r="D999" s="15"/>
      <c r="E999" s="15"/>
      <c r="G999" s="15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5"/>
      <c r="V999" s="50"/>
      <c r="W999" s="15"/>
      <c r="X999" s="15"/>
      <c r="Y999" s="15"/>
      <c r="AC999" s="15"/>
    </row>
    <row r="1000" spans="2:29" x14ac:dyDescent="0.2">
      <c r="B1000" s="15"/>
      <c r="C1000" s="15"/>
      <c r="D1000" s="15"/>
      <c r="E1000" s="15"/>
      <c r="G1000" s="15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5"/>
      <c r="V1000" s="50"/>
      <c r="W1000" s="15"/>
      <c r="X1000" s="15"/>
      <c r="Y1000" s="15"/>
      <c r="AC1000" s="15"/>
    </row>
  </sheetData>
  <autoFilter ref="A1:AC1"/>
  <conditionalFormatting sqref="O4 Q4 J379 J392 O392:Q393 O399 P403:Q403 P406:Q406 J407:J408 O408:Q408 O415:Q415 O418:Q418 O420:Q420 J420 O427 O433 Q442 O449:Q449 J449 J452 O452:Q452 P455:Q455 O465:Q465 O462:Q462 Q463:Q464 O463:O464 P464 J472:J473 J478 J480 P479:Q479 O501:Q501 O509:Q509 O507:Q507 O508 O531:Q535 P547:Q548 J551 P559:Q559 J564 Q565 O554 Q554:Q555 J553:J554 J557:J558 O597:Q597 J604 P600:Q600 P606:Q606 M573 O573 O404:Q404 J405 O366:Q366 J364:J368 Q399:Q400 Q484 J484 O484 Q611 P489:Q489 P294:Q294 O295:Q295 Q492 O361:Q361 O527:Q527 O607:Q607 O293 J295 J360:J361 P394:Q394 J398 O411:Q413 P410:Q410 J424:J425 J429:J430 O429:Q430 J432:J434 O437:Q438 O445:Q445 P447:Q447 M447 P450:Q451 J458 J461:J465 O471:Q471 O473:Q473 O480:Q480 O478:Q478 O491:Q491 J494 O493:Q494 J503 O505:Q505 M512 O512 P514:Q514 O515:Q515 J515:J516 O539:Q539 O537:Q537 J547:J549 O557:Q558 O566:Q568 O569 O577:Q577 J599 O599:Q599 O588:Q590 O593:Q593 P594:Q594 O591 J585:J593 O584:Q584 P610:Q610 O613:Q614 L393:M393 N384 N385:O385 N398:O398 L405:M406 N405:O405 M407:O407 N424:P424 N425:O426 M424:M426 N461:O461 L471:M471 M472:O472 N503:O503 N516:O516 L587:M587 N586:P587 L584:M584 N585:O585 M585:M586 N604:O604 M603:M604 N5:Q5 N96:P96 N97:Q119 L415:M415 N457:Q460 N538:Q538 N468:O468 N467 N518:O520 M516:M520 N611:O611 N571:O571 M570:M571 N530:O530 N536:O536 M536:M539 L610:M610 J382:J385 L549:O549 N410 N397:Q397 N446:Q446 N504:Q504 L517 N517:Q517 J560:J561 N598:Q598 O661:Q661 J661 O660 P658:Q658 M639 O639 O560:Q564 J357:J358 O290:Q290 O291 P685:Q685 P13:Q13 N282 Q282 P299:Q299 O10 N6 I615:J615 M367:N367 M432:O432 M592:O592 M523:O526 N414:O414 N616 N685 N13 L299:M299 N298:N299 M298 L612:L615 N615:Q615 L623:Q637 O333:Q333 L617:Q621 N11:Q12 N7:Q9 L754:Q756 P422:Q422 L581 J581 L507:M507 J507 J297 M401:O401 M441:Q441 M499:O499 J499 J375 J414 M416:P416 J416 I735:I737 I740:I750 I687:I694 I11:I12 K11:K12 L434:P434 L577:M577 L594:N594 L542:O542 I382 K382 I724 I729:I733 I726:I727 K726:K727 I720:I722 K720:K722 L422:M422 I438:K438 L437:M438 I459:K460 L458:M461 I502:L502 N502:Q502 I570:L570 N570:Q570 I598:K598 L597:M598 J616 K615:K621 I624:K637 M611:M616 M622:N622 I755:K756 M757:N757 I467:K467 L467:M468 K687:K690 L491:M491 I455:L455 I537:K538 L537:L539 J378:K378 K735:K737 I533:K533 M530:M533 L531:L533 M410:M414 I410:L413 I528:O528 M397:M399 I397:L397 I445:M446 M502:M505 I504:L505 I483:Q483 I453:Q453 I451:N451 J369:K369 I421:Q421 I431:Q431 I552:L552 I556:Q556 I574:Q576 I579:Q580 I608:Q608 I292:Q292 I386:K386 I486:Q486 I296:K296 L296:Q297 J363:K363 I448:Q448 I497:Q498 I582:Q583 I659:Q659 I640:K657 I1:Q1 I283:Q289 I300:Q309 O329:Q329 I327:Q327 I313:Q313 J311:K312 J314:K321 J328 J330:K330 M311:N312 M314:N321 M330:N330 I423:Q423 K357 J334:K334 J344:K344 M334:N334 M339:N344 J359:K359 O581:Q581 L274:M282 L338:Q338 I617:J621 K742:M750 L737:M739 N730 P727:Q727 L727 L725:Q726 L717:Q723 K707:Q708 K712:K714 L712:Q715 L704:Q705 M691 K692:K694 N684:Q684 I14:K119 N14:Q95 J335 J333 J326:K326 M326:N326 M336:N337 N335 M346:N357 J346:K356 M359:N359 I758:Q760 L753 I274:K281 N274:Q281 M363:N363 M323:N324 J323:K324 K375:K377 K379:K380 K389:M389 M387:O387 M382:M385 M386:N386 J387:K387 O388:Q390 J395:J396 O395:Q396 L640:M658 N640:Q657 Q753 O550:Q553 K731:K733 L700:Q702 I698:K698 L731:Q731 I738:K738 L733:Q735 I728:Q728 N737:Q750 I696:I697 K696:K697 K699:K705 L692:M698 I673:J673 I674 K673:K674 L662:Q680 J674:J684 I676:I684 K676:K684 I338:K343 N2:Q3 J2:J12 I2:I9 K2:K9 L2:M119 Q265 L684:M690 J686:J697 I699:J714 J715:J727 J729:J737 J739:J750 N686:Q698 I762:Q803 I662:K672 I729:L729 P729:Q729 I924:Q1000 I884:K886 M884:Q886 M890:Q923 I890:K923">
    <cfRule type="cellIs" dxfId="1298" priority="99" operator="equal">
      <formula>"ok"</formula>
    </cfRule>
  </conditionalFormatting>
  <conditionalFormatting sqref="I1:Q803 I924:Q1000 I884:K886 M884:Q886 M890:Q923 I890:K923">
    <cfRule type="cellIs" dxfId="1297" priority="100" operator="equal">
      <formula>"NA"</formula>
    </cfRule>
  </conditionalFormatting>
  <conditionalFormatting sqref="L297:M297">
    <cfRule type="cellIs" dxfId="1296" priority="101" operator="equal">
      <formula>"ok"</formula>
    </cfRule>
  </conditionalFormatting>
  <conditionalFormatting sqref="L297:M297">
    <cfRule type="cellIs" dxfId="1295" priority="102" operator="equal">
      <formula>"NA"</formula>
    </cfRule>
  </conditionalFormatting>
  <conditionalFormatting sqref="N4">
    <cfRule type="cellIs" dxfId="1294" priority="103" operator="equal">
      <formula>"ok"</formula>
    </cfRule>
  </conditionalFormatting>
  <conditionalFormatting sqref="N4">
    <cfRule type="cellIs" dxfId="1293" priority="104" operator="equal">
      <formula>"NA"</formula>
    </cfRule>
  </conditionalFormatting>
  <conditionalFormatting sqref="P4">
    <cfRule type="cellIs" dxfId="1292" priority="105" operator="equal">
      <formula>"ok"</formula>
    </cfRule>
  </conditionalFormatting>
  <conditionalFormatting sqref="P4">
    <cfRule type="cellIs" dxfId="1291" priority="106" operator="equal">
      <formula>"NA"</formula>
    </cfRule>
  </conditionalFormatting>
  <conditionalFormatting sqref="Q96">
    <cfRule type="cellIs" dxfId="1290" priority="107" operator="equal">
      <formula>"ok"</formula>
    </cfRule>
  </conditionalFormatting>
  <conditionalFormatting sqref="Q96">
    <cfRule type="cellIs" dxfId="1289" priority="108" operator="equal">
      <formula>"NA"</formula>
    </cfRule>
  </conditionalFormatting>
  <conditionalFormatting sqref="N600:O600 N529 N599 N602 I600:J602 I605:J605 I558:J558 N533:N534 N557:N558 N578 N593 N588:N591 N543 N560:N562 M557:M562 J457 K531:K533 L506:N506 L509:N509 K464:M464 K605:N606 I531:J532 I534:K534 I565:K565 K564 L564:N565 I529:K530 L529:M534 I536:K536 K537 L536:M537 I599:K599 K600:K603 L599:M603 L457:M457 J370:K370 I420:N420 I522 I551:L551 I567:M567 I555:M555 I577:M578 I597:N597 I612:M612 I391 L404:N404 I481:M481 J364 I484:N484 I540:M543 I549:M549 I290:N291 K661 M661 I560:L562 I581:J581 L581 P581:Q581 N581 N443 K443:L443 I482:K482 K522:N522 I539 K539:M539 I548:L548 K558:L559 I553:L554 I573:M573 I584:M594 I606:L606">
    <cfRule type="cellIs" dxfId="1288" priority="109" operator="equal">
      <formula>"incluir"</formula>
    </cfRule>
  </conditionalFormatting>
  <conditionalFormatting sqref="Q433">
    <cfRule type="cellIs" dxfId="1287" priority="110" operator="equal">
      <formula>"ok"</formula>
    </cfRule>
  </conditionalFormatting>
  <conditionalFormatting sqref="Q433">
    <cfRule type="cellIs" dxfId="1286" priority="111" operator="equal">
      <formula>"NA"</formula>
    </cfRule>
  </conditionalFormatting>
  <conditionalFormatting sqref="M439">
    <cfRule type="cellIs" dxfId="1285" priority="112" operator="equal">
      <formula>"ok"</formula>
    </cfRule>
  </conditionalFormatting>
  <conditionalFormatting sqref="M439">
    <cfRule type="cellIs" dxfId="1284" priority="113" operator="equal">
      <formula>"NA"</formula>
    </cfRule>
  </conditionalFormatting>
  <conditionalFormatting sqref="M466">
    <cfRule type="cellIs" dxfId="1283" priority="114" operator="equal">
      <formula>"incluir"</formula>
    </cfRule>
  </conditionalFormatting>
  <conditionalFormatting sqref="J468">
    <cfRule type="cellIs" dxfId="1282" priority="115" operator="equal">
      <formula>"incluir"</formula>
    </cfRule>
  </conditionalFormatting>
  <conditionalFormatting sqref="Q470 P469:Q469 O469:O470 O466:Q467 J469 J466">
    <cfRule type="cellIs" dxfId="1281" priority="116" operator="equal">
      <formula>"ok"</formula>
    </cfRule>
  </conditionalFormatting>
  <conditionalFormatting sqref="Q470 P469:Q469 O469:O470 O466:Q467 J469 J466">
    <cfRule type="cellIs" dxfId="1280" priority="117" operator="equal">
      <formula>"NA"</formula>
    </cfRule>
  </conditionalFormatting>
  <conditionalFormatting sqref="P474:Q474 P476:Q477 O475:O477 M474 J476:J477">
    <cfRule type="cellIs" dxfId="1279" priority="118" operator="equal">
      <formula>"ok"</formula>
    </cfRule>
  </conditionalFormatting>
  <conditionalFormatting sqref="P474:Q474 P476:Q477 O475:O477 M474 J476:J477">
    <cfRule type="cellIs" dxfId="1278" priority="119" operator="equal">
      <formula>"NA"</formula>
    </cfRule>
  </conditionalFormatting>
  <conditionalFormatting sqref="P495:Q495 J495">
    <cfRule type="cellIs" dxfId="1277" priority="120" operator="equal">
      <formula>"ok"</formula>
    </cfRule>
  </conditionalFormatting>
  <conditionalFormatting sqref="P495:Q495 J495">
    <cfRule type="cellIs" dxfId="1276" priority="121" operator="equal">
      <formula>"NA"</formula>
    </cfRule>
  </conditionalFormatting>
  <conditionalFormatting sqref="J511">
    <cfRule type="cellIs" dxfId="1275" priority="122" operator="equal">
      <formula>"ok"</formula>
    </cfRule>
  </conditionalFormatting>
  <conditionalFormatting sqref="J511">
    <cfRule type="cellIs" dxfId="1274" priority="123" operator="equal">
      <formula>"NA"</formula>
    </cfRule>
  </conditionalFormatting>
  <conditionalFormatting sqref="O511:Q511">
    <cfRule type="cellIs" dxfId="1273" priority="124" operator="equal">
      <formula>"ok"</formula>
    </cfRule>
  </conditionalFormatting>
  <conditionalFormatting sqref="O511:Q511">
    <cfRule type="cellIs" dxfId="1272" priority="125" operator="equal">
      <formula>"NA"</formula>
    </cfRule>
  </conditionalFormatting>
  <conditionalFormatting sqref="P525">
    <cfRule type="cellIs" dxfId="1271" priority="126" operator="equal">
      <formula>"ok"</formula>
    </cfRule>
  </conditionalFormatting>
  <conditionalFormatting sqref="P525">
    <cfRule type="cellIs" dxfId="1270" priority="127" operator="equal">
      <formula>"NA"</formula>
    </cfRule>
  </conditionalFormatting>
  <conditionalFormatting sqref="N531">
    <cfRule type="cellIs" dxfId="1269" priority="128" operator="equal">
      <formula>"incluir"</formula>
    </cfRule>
  </conditionalFormatting>
  <conditionalFormatting sqref="J532">
    <cfRule type="cellIs" dxfId="1268" priority="129" operator="equal">
      <formula>"incluir"</formula>
    </cfRule>
  </conditionalFormatting>
  <conditionalFormatting sqref="N532">
    <cfRule type="cellIs" dxfId="1267" priority="130" operator="equal">
      <formula>"ok"</formula>
    </cfRule>
  </conditionalFormatting>
  <conditionalFormatting sqref="N532">
    <cfRule type="cellIs" dxfId="1266" priority="131" operator="equal">
      <formula>"NA"</formula>
    </cfRule>
  </conditionalFormatting>
  <conditionalFormatting sqref="N533">
    <cfRule type="cellIs" dxfId="1265" priority="132" operator="equal">
      <formula>"incluir"</formula>
    </cfRule>
  </conditionalFormatting>
  <conditionalFormatting sqref="L534:M535">
    <cfRule type="cellIs" dxfId="1264" priority="133" operator="equal">
      <formula>"ok"</formula>
    </cfRule>
  </conditionalFormatting>
  <conditionalFormatting sqref="L534:M535">
    <cfRule type="cellIs" dxfId="1263" priority="134" operator="equal">
      <formula>"NA"</formula>
    </cfRule>
  </conditionalFormatting>
  <conditionalFormatting sqref="J545">
    <cfRule type="cellIs" dxfId="1262" priority="135" operator="equal">
      <formula>"incluir"</formula>
    </cfRule>
  </conditionalFormatting>
  <conditionalFormatting sqref="P544:Q544 O543:Q543 J543">
    <cfRule type="cellIs" dxfId="1261" priority="136" operator="equal">
      <formula>"ok"</formula>
    </cfRule>
  </conditionalFormatting>
  <conditionalFormatting sqref="P544:Q544 O543:Q543 J543">
    <cfRule type="cellIs" dxfId="1260" priority="137" operator="equal">
      <formula>"NA"</formula>
    </cfRule>
  </conditionalFormatting>
  <conditionalFormatting sqref="L551">
    <cfRule type="cellIs" dxfId="1259" priority="138" operator="equal">
      <formula>"ok"</formula>
    </cfRule>
  </conditionalFormatting>
  <conditionalFormatting sqref="L551">
    <cfRule type="cellIs" dxfId="1258" priority="139" operator="equal">
      <formula>"NA"</formula>
    </cfRule>
  </conditionalFormatting>
  <conditionalFormatting sqref="N559">
    <cfRule type="cellIs" dxfId="1257" priority="140" operator="equal">
      <formula>"incluir"</formula>
    </cfRule>
  </conditionalFormatting>
  <conditionalFormatting sqref="J559 O559">
    <cfRule type="cellIs" dxfId="1256" priority="141" operator="equal">
      <formula>"incluir"</formula>
    </cfRule>
  </conditionalFormatting>
  <conditionalFormatting sqref="M567">
    <cfRule type="cellIs" dxfId="1255" priority="142" operator="equal">
      <formula>"incluir"</formula>
    </cfRule>
  </conditionalFormatting>
  <conditionalFormatting sqref="N567">
    <cfRule type="cellIs" dxfId="1254" priority="143" operator="equal">
      <formula>"incluir"</formula>
    </cfRule>
  </conditionalFormatting>
  <conditionalFormatting sqref="N567">
    <cfRule type="cellIs" dxfId="1253" priority="144" operator="equal">
      <formula>"incluir"</formula>
    </cfRule>
  </conditionalFormatting>
  <conditionalFormatting sqref="M568">
    <cfRule type="cellIs" dxfId="1252" priority="145" operator="equal">
      <formula>"incluir"</formula>
    </cfRule>
  </conditionalFormatting>
  <conditionalFormatting sqref="N568">
    <cfRule type="cellIs" dxfId="1251" priority="146" operator="equal">
      <formula>"incluir"</formula>
    </cfRule>
  </conditionalFormatting>
  <conditionalFormatting sqref="N568">
    <cfRule type="cellIs" dxfId="1250" priority="147" operator="equal">
      <formula>"incluir"</formula>
    </cfRule>
  </conditionalFormatting>
  <conditionalFormatting sqref="M555">
    <cfRule type="cellIs" dxfId="1249" priority="148" operator="equal">
      <formula>"incluir"</formula>
    </cfRule>
  </conditionalFormatting>
  <conditionalFormatting sqref="N555">
    <cfRule type="cellIs" dxfId="1248" priority="149" operator="equal">
      <formula>"incluir"</formula>
    </cfRule>
  </conditionalFormatting>
  <conditionalFormatting sqref="N555">
    <cfRule type="cellIs" dxfId="1247" priority="150" operator="equal">
      <formula>"incluir"</formula>
    </cfRule>
  </conditionalFormatting>
  <conditionalFormatting sqref="O555 O565 J562:J563 J565:J569">
    <cfRule type="cellIs" dxfId="1246" priority="151" operator="equal">
      <formula>"ok"</formula>
    </cfRule>
  </conditionalFormatting>
  <conditionalFormatting sqref="O555 O565 J562:J563 J565:J569">
    <cfRule type="cellIs" dxfId="1245" priority="152" operator="equal">
      <formula>"NA"</formula>
    </cfRule>
  </conditionalFormatting>
  <conditionalFormatting sqref="N573">
    <cfRule type="cellIs" dxfId="1244" priority="153" operator="equal">
      <formula>"incluir"</formula>
    </cfRule>
  </conditionalFormatting>
  <conditionalFormatting sqref="J573">
    <cfRule type="cellIs" dxfId="1243" priority="154" operator="equal">
      <formula>"incluir"</formula>
    </cfRule>
  </conditionalFormatting>
  <conditionalFormatting sqref="J578">
    <cfRule type="cellIs" dxfId="1242" priority="155" operator="equal">
      <formula>"incluir"</formula>
    </cfRule>
  </conditionalFormatting>
  <conditionalFormatting sqref="J597">
    <cfRule type="cellIs" dxfId="1241" priority="156" operator="equal">
      <formula>"incluir"</formula>
    </cfRule>
  </conditionalFormatting>
  <conditionalFormatting sqref="O600">
    <cfRule type="cellIs" dxfId="1240" priority="157" operator="equal">
      <formula>"incluir"</formula>
    </cfRule>
  </conditionalFormatting>
  <conditionalFormatting sqref="J600">
    <cfRule type="cellIs" dxfId="1239" priority="158" operator="equal">
      <formula>"incluir"</formula>
    </cfRule>
  </conditionalFormatting>
  <conditionalFormatting sqref="M601 N603">
    <cfRule type="cellIs" dxfId="1238" priority="159" operator="equal">
      <formula>"incluir"</formula>
    </cfRule>
  </conditionalFormatting>
  <conditionalFormatting sqref="J603">
    <cfRule type="cellIs" dxfId="1237" priority="160" operator="equal">
      <formula>"incluir"</formula>
    </cfRule>
  </conditionalFormatting>
  <conditionalFormatting sqref="J605">
    <cfRule type="cellIs" dxfId="1236" priority="161" operator="equal">
      <formula>"incluir"</formula>
    </cfRule>
  </conditionalFormatting>
  <conditionalFormatting sqref="O606">
    <cfRule type="cellIs" dxfId="1235" priority="162" operator="equal">
      <formula>"incluir"</formula>
    </cfRule>
  </conditionalFormatting>
  <conditionalFormatting sqref="N606">
    <cfRule type="cellIs" dxfId="1234" priority="163" operator="equal">
      <formula>"incluir"</formula>
    </cfRule>
  </conditionalFormatting>
  <conditionalFormatting sqref="N606">
    <cfRule type="cellIs" dxfId="1233" priority="164" operator="equal">
      <formula>"incluir"</formula>
    </cfRule>
  </conditionalFormatting>
  <conditionalFormatting sqref="O606">
    <cfRule type="cellIs" dxfId="1232" priority="165" operator="equal">
      <formula>"incluir"</formula>
    </cfRule>
  </conditionalFormatting>
  <conditionalFormatting sqref="J606">
    <cfRule type="cellIs" dxfId="1231" priority="166" operator="equal">
      <formula>"incluir"</formula>
    </cfRule>
  </conditionalFormatting>
  <conditionalFormatting sqref="J612">
    <cfRule type="cellIs" dxfId="1230" priority="167" operator="equal">
      <formula>"incluir"</formula>
    </cfRule>
  </conditionalFormatting>
  <conditionalFormatting sqref="O612 M614">
    <cfRule type="cellIs" dxfId="1229" priority="168" operator="equal">
      <formula>"ok"</formula>
    </cfRule>
  </conditionalFormatting>
  <conditionalFormatting sqref="O612 M614">
    <cfRule type="cellIs" dxfId="1228" priority="169" operator="equal">
      <formula>"NA"</formula>
    </cfRule>
  </conditionalFormatting>
  <conditionalFormatting sqref="L606:M606 M605 O603 O602:Q602 N601:Q601 J601:J602">
    <cfRule type="cellIs" dxfId="1227" priority="170" operator="equal">
      <formula>"ok"</formula>
    </cfRule>
  </conditionalFormatting>
  <conditionalFormatting sqref="L606:M606 M605 O603 O602:Q602 N601:Q601 J601:J602">
    <cfRule type="cellIs" dxfId="1226" priority="171" operator="equal">
      <formula>"NA"</formula>
    </cfRule>
  </conditionalFormatting>
  <conditionalFormatting sqref="J481:J482">
    <cfRule type="cellIs" dxfId="1225" priority="172" operator="equal">
      <formula>"incluir"</formula>
    </cfRule>
  </conditionalFormatting>
  <conditionalFormatting sqref="J290">
    <cfRule type="cellIs" dxfId="1224" priority="173" operator="equal">
      <formula>"ok"</formula>
    </cfRule>
  </conditionalFormatting>
  <conditionalFormatting sqref="J290">
    <cfRule type="cellIs" dxfId="1223" priority="174" operator="equal">
      <formula>"NA"</formula>
    </cfRule>
  </conditionalFormatting>
  <conditionalFormatting sqref="O400">
    <cfRule type="cellIs" dxfId="1222" priority="175" operator="equal">
      <formula>"ok"</formula>
    </cfRule>
  </conditionalFormatting>
  <conditionalFormatting sqref="O400">
    <cfRule type="cellIs" dxfId="1221" priority="176" operator="equal">
      <formula>"NA"</formula>
    </cfRule>
  </conditionalFormatting>
  <conditionalFormatting sqref="J400">
    <cfRule type="cellIs" dxfId="1220" priority="177" operator="equal">
      <formula>"ok"</formula>
    </cfRule>
  </conditionalFormatting>
  <conditionalFormatting sqref="J400">
    <cfRule type="cellIs" dxfId="1219" priority="178" operator="equal">
      <formula>"NA"</formula>
    </cfRule>
  </conditionalFormatting>
  <conditionalFormatting sqref="J609 J607 O595:Q595">
    <cfRule type="cellIs" dxfId="1218" priority="179" operator="equal">
      <formula>"ok"</formula>
    </cfRule>
  </conditionalFormatting>
  <conditionalFormatting sqref="J609 J607 O595:Q595">
    <cfRule type="cellIs" dxfId="1217" priority="180" operator="equal">
      <formula>"NA"</formula>
    </cfRule>
  </conditionalFormatting>
  <conditionalFormatting sqref="J550">
    <cfRule type="cellIs" dxfId="1216" priority="181" operator="equal">
      <formula>"ok"</formula>
    </cfRule>
  </conditionalFormatting>
  <conditionalFormatting sqref="J550">
    <cfRule type="cellIs" dxfId="1215" priority="182" operator="equal">
      <formula>"NA"</formula>
    </cfRule>
  </conditionalFormatting>
  <conditionalFormatting sqref="J527">
    <cfRule type="cellIs" dxfId="1214" priority="183" operator="equal">
      <formula>"ok"</formula>
    </cfRule>
  </conditionalFormatting>
  <conditionalFormatting sqref="J527">
    <cfRule type="cellIs" dxfId="1213" priority="184" operator="equal">
      <formula>"NA"</formula>
    </cfRule>
  </conditionalFormatting>
  <conditionalFormatting sqref="J509">
    <cfRule type="cellIs" dxfId="1212" priority="185" operator="equal">
      <formula>"ok"</formula>
    </cfRule>
  </conditionalFormatting>
  <conditionalFormatting sqref="J509">
    <cfRule type="cellIs" dxfId="1211" priority="186" operator="equal">
      <formula>"NA"</formula>
    </cfRule>
  </conditionalFormatting>
  <conditionalFormatting sqref="O492 O487">
    <cfRule type="cellIs" dxfId="1210" priority="187" operator="equal">
      <formula>"ok"</formula>
    </cfRule>
  </conditionalFormatting>
  <conditionalFormatting sqref="O492 O487">
    <cfRule type="cellIs" dxfId="1209" priority="188" operator="equal">
      <formula>"NA"</formula>
    </cfRule>
  </conditionalFormatting>
  <conditionalFormatting sqref="Q586:Q587 P585:Q585 N584">
    <cfRule type="cellIs" dxfId="1208" priority="189" operator="equal">
      <formula>"incluir"</formula>
    </cfRule>
  </conditionalFormatting>
  <conditionalFormatting sqref="J530">
    <cfRule type="cellIs" dxfId="1207" priority="190" operator="equal">
      <formula>"ok"</formula>
    </cfRule>
  </conditionalFormatting>
  <conditionalFormatting sqref="J530">
    <cfRule type="cellIs" dxfId="1206" priority="191" operator="equal">
      <formula>"NA"</formula>
    </cfRule>
  </conditionalFormatting>
  <conditionalFormatting sqref="P536:Q536 P530:Q530">
    <cfRule type="cellIs" dxfId="1205" priority="192" operator="equal">
      <formula>"incluir"</formula>
    </cfRule>
  </conditionalFormatting>
  <conditionalFormatting sqref="O540:Q540 N541:O541 J540:J542">
    <cfRule type="cellIs" dxfId="1204" priority="193" operator="equal">
      <formula>"ok"</formula>
    </cfRule>
  </conditionalFormatting>
  <conditionalFormatting sqref="O540:Q540 N541:O541 J540:J542">
    <cfRule type="cellIs" dxfId="1203" priority="194" operator="equal">
      <formula>"NA"</formula>
    </cfRule>
  </conditionalFormatting>
  <conditionalFormatting sqref="P541:Q541 N537 N539:N540">
    <cfRule type="cellIs" dxfId="1202" priority="195" operator="equal">
      <formula>"incluir"</formula>
    </cfRule>
  </conditionalFormatting>
  <conditionalFormatting sqref="J546">
    <cfRule type="cellIs" dxfId="1201" priority="196" operator="equal">
      <formula>"ok"</formula>
    </cfRule>
  </conditionalFormatting>
  <conditionalFormatting sqref="J546">
    <cfRule type="cellIs" dxfId="1200" priority="197" operator="equal">
      <formula>"NA"</formula>
    </cfRule>
  </conditionalFormatting>
  <conditionalFormatting sqref="P549:Q549">
    <cfRule type="cellIs" dxfId="1199" priority="198" operator="equal">
      <formula>"incluir"</formula>
    </cfRule>
  </conditionalFormatting>
  <conditionalFormatting sqref="N572:O572 J572">
    <cfRule type="cellIs" dxfId="1198" priority="199" operator="equal">
      <formula>"ok"</formula>
    </cfRule>
  </conditionalFormatting>
  <conditionalFormatting sqref="N572:O572 J572">
    <cfRule type="cellIs" dxfId="1197" priority="200" operator="equal">
      <formula>"NA"</formula>
    </cfRule>
  </conditionalFormatting>
  <conditionalFormatting sqref="N577">
    <cfRule type="cellIs" dxfId="1196" priority="201" operator="equal">
      <formula>"incluir"</formula>
    </cfRule>
  </conditionalFormatting>
  <conditionalFormatting sqref="P591:Q592 O594">
    <cfRule type="cellIs" dxfId="1195" priority="202" operator="equal">
      <formula>"incluir"</formula>
    </cfRule>
  </conditionalFormatting>
  <conditionalFormatting sqref="P751:Q751 L751:M752">
    <cfRule type="cellIs" dxfId="1194" priority="203" operator="equal">
      <formula>"ok"</formula>
    </cfRule>
  </conditionalFormatting>
  <conditionalFormatting sqref="P751:Q751 L751:M752">
    <cfRule type="cellIs" dxfId="1193" priority="204" operator="equal">
      <formula>"NA"</formula>
    </cfRule>
  </conditionalFormatting>
  <conditionalFormatting sqref="M661">
    <cfRule type="cellIs" dxfId="1192" priority="205" operator="equal">
      <formula>"incluir"</formula>
    </cfRule>
  </conditionalFormatting>
  <conditionalFormatting sqref="M661">
    <cfRule type="cellIs" dxfId="1191" priority="206" operator="equal">
      <formula>"incluir"</formula>
    </cfRule>
  </conditionalFormatting>
  <conditionalFormatting sqref="M660">
    <cfRule type="cellIs" dxfId="1190" priority="207" operator="equal">
      <formula>"incluir"</formula>
    </cfRule>
  </conditionalFormatting>
  <conditionalFormatting sqref="M660">
    <cfRule type="cellIs" dxfId="1189" priority="208" operator="equal">
      <formula>"incluir"</formula>
    </cfRule>
  </conditionalFormatting>
  <conditionalFormatting sqref="M660">
    <cfRule type="cellIs" dxfId="1188" priority="209" operator="equal">
      <formula>"incluir"</formula>
    </cfRule>
  </conditionalFormatting>
  <conditionalFormatting sqref="M658">
    <cfRule type="cellIs" dxfId="1187" priority="210" operator="equal">
      <formula>"incluir"</formula>
    </cfRule>
  </conditionalFormatting>
  <conditionalFormatting sqref="L639:M639 P639">
    <cfRule type="cellIs" dxfId="1186" priority="211" operator="equal">
      <formula>"incluir"</formula>
    </cfRule>
  </conditionalFormatting>
  <conditionalFormatting sqref="Q639">
    <cfRule type="cellIs" dxfId="1185" priority="212" operator="equal">
      <formula>"incluir"</formula>
    </cfRule>
  </conditionalFormatting>
  <conditionalFormatting sqref="P639">
    <cfRule type="cellIs" dxfId="1184" priority="213" operator="equal">
      <formula>"incluir"</formula>
    </cfRule>
  </conditionalFormatting>
  <conditionalFormatting sqref="P638">
    <cfRule type="cellIs" dxfId="1183" priority="214" operator="equal">
      <formula>"incluir"</formula>
    </cfRule>
  </conditionalFormatting>
  <conditionalFormatting sqref="P638">
    <cfRule type="cellIs" dxfId="1182" priority="215" operator="equal">
      <formula>"incluir"</formula>
    </cfRule>
  </conditionalFormatting>
  <conditionalFormatting sqref="Q638 L638:M638">
    <cfRule type="cellIs" dxfId="1181" priority="216" operator="equal">
      <formula>"ok"</formula>
    </cfRule>
  </conditionalFormatting>
  <conditionalFormatting sqref="Q638 L638:M638">
    <cfRule type="cellIs" dxfId="1180" priority="217" operator="equal">
      <formula>"NA"</formula>
    </cfRule>
  </conditionalFormatting>
  <conditionalFormatting sqref="L761 N761:O761">
    <cfRule type="cellIs" dxfId="1179" priority="218" operator="equal">
      <formula>"ok"</formula>
    </cfRule>
  </conditionalFormatting>
  <conditionalFormatting sqref="L761 N761:O761">
    <cfRule type="cellIs" dxfId="1178" priority="219" operator="equal">
      <formula>"NA"</formula>
    </cfRule>
  </conditionalFormatting>
  <conditionalFormatting sqref="O622 J622">
    <cfRule type="cellIs" dxfId="1177" priority="220" operator="equal">
      <formula>"ok"</formula>
    </cfRule>
  </conditionalFormatting>
  <conditionalFormatting sqref="O622 J622">
    <cfRule type="cellIs" dxfId="1176" priority="221" operator="equal">
      <formula>"NA"</formula>
    </cfRule>
  </conditionalFormatting>
  <conditionalFormatting sqref="O6:Q6">
    <cfRule type="cellIs" dxfId="1175" priority="222" operator="equal">
      <formula>"ok"</formula>
    </cfRule>
  </conditionalFormatting>
  <conditionalFormatting sqref="O6:Q6">
    <cfRule type="cellIs" dxfId="1174" priority="223" operator="equal">
      <formula>"NA"</formula>
    </cfRule>
  </conditionalFormatting>
  <conditionalFormatting sqref="N422 I422 K422">
    <cfRule type="cellIs" dxfId="1173" priority="224" operator="equal">
      <formula>"incluir"</formula>
    </cfRule>
  </conditionalFormatting>
  <conditionalFormatting sqref="K581 M581">
    <cfRule type="cellIs" dxfId="1172" priority="225" operator="equal">
      <formula>"incluir"</formula>
    </cfRule>
  </conditionalFormatting>
  <conditionalFormatting sqref="I120:I157 J120:J178 K120:L157 M120:M175 N120:N157 O120:O246 P120:Q245 I159:I175 K159:L175 N159:N175 I177:I178 K177:K178 L177:L212 M177:M245 N177:N212 I180:I196 J180:J246 K180:K191 K193:K212 I198:I212 I215:I245 K215:K245 L215:L275 N215:N245 M247:N271 P247:P271 Q247:Q275 I248:I275 J248:J271 K248:K275 O248:O271 P273:P275">
    <cfRule type="cellIs" dxfId="1171" priority="226" operator="equal">
      <formula>"ok"</formula>
    </cfRule>
  </conditionalFormatting>
  <conditionalFormatting sqref="I120:I157 J120:J178 K120:L157 M120:M175 N120:N157 O120:O246 P120:Q245 I159:I175 K159:L175 N159:N175 I177:I178 K177:K178 L177:L212 M177:M245 N177:N212 I180:I196 J180:J246 K180:K191 K193:K212 I198:I212 I215:I245 K215:K245 L215:L275 N215:N245 M247:N271 P247:P271 Q247:Q275 I248:I275 J248:J271 K248:K275 O248:O271 P273:P275">
    <cfRule type="cellIs" dxfId="1170" priority="227" operator="equal">
      <formula>"NA"</formula>
    </cfRule>
  </conditionalFormatting>
  <conditionalFormatting sqref="I158">
    <cfRule type="cellIs" dxfId="1169" priority="228" operator="equal">
      <formula>"ok"</formula>
    </cfRule>
  </conditionalFormatting>
  <conditionalFormatting sqref="I158">
    <cfRule type="cellIs" dxfId="1168" priority="229" operator="equal">
      <formula>"NA"</formula>
    </cfRule>
  </conditionalFormatting>
  <conditionalFormatting sqref="K158:L158">
    <cfRule type="cellIs" dxfId="1167" priority="230" operator="equal">
      <formula>"ok"</formula>
    </cfRule>
  </conditionalFormatting>
  <conditionalFormatting sqref="K158:L158">
    <cfRule type="cellIs" dxfId="1166" priority="231" operator="equal">
      <formula>"NA"</formula>
    </cfRule>
  </conditionalFormatting>
  <conditionalFormatting sqref="N158">
    <cfRule type="cellIs" dxfId="1165" priority="232" operator="equal">
      <formula>"ok"</formula>
    </cfRule>
  </conditionalFormatting>
  <conditionalFormatting sqref="N158">
    <cfRule type="cellIs" dxfId="1164" priority="233" operator="equal">
      <formula>"NA"</formula>
    </cfRule>
  </conditionalFormatting>
  <conditionalFormatting sqref="P265">
    <cfRule type="cellIs" dxfId="1163" priority="234" operator="equal">
      <formula>"ok"</formula>
    </cfRule>
  </conditionalFormatting>
  <conditionalFormatting sqref="P265">
    <cfRule type="cellIs" dxfId="1162" priority="235" operator="equal">
      <formula>"NA"</formula>
    </cfRule>
  </conditionalFormatting>
  <conditionalFormatting sqref="I272:O273 P272:P275 Q272:Q273">
    <cfRule type="cellIs" dxfId="1161" priority="236" operator="equal">
      <formula>"ok"</formula>
    </cfRule>
  </conditionalFormatting>
  <conditionalFormatting sqref="I272:O273 P272:P275 Q272:Q273">
    <cfRule type="cellIs" dxfId="1160" priority="237" operator="equal">
      <formula>"NA"</formula>
    </cfRule>
  </conditionalFormatting>
  <conditionalFormatting sqref="K740:M741">
    <cfRule type="cellIs" dxfId="1159" priority="238" operator="equal">
      <formula>"ok"</formula>
    </cfRule>
  </conditionalFormatting>
  <conditionalFormatting sqref="K740:M741">
    <cfRule type="cellIs" dxfId="1158" priority="239" operator="equal">
      <formula>"NA"</formula>
    </cfRule>
  </conditionalFormatting>
  <conditionalFormatting sqref="L736:Q736">
    <cfRule type="cellIs" dxfId="1157" priority="240" operator="equal">
      <formula>"ok"</formula>
    </cfRule>
  </conditionalFormatting>
  <conditionalFormatting sqref="L736:Q736">
    <cfRule type="cellIs" dxfId="1156" priority="241" operator="equal">
      <formula>"NA"</formula>
    </cfRule>
  </conditionalFormatting>
  <conditionalFormatting sqref="L732:Q732">
    <cfRule type="cellIs" dxfId="1155" priority="242" operator="equal">
      <formula>"ok"</formula>
    </cfRule>
  </conditionalFormatting>
  <conditionalFormatting sqref="L732:Q732">
    <cfRule type="cellIs" dxfId="1154" priority="243" operator="equal">
      <formula>"NA"</formula>
    </cfRule>
  </conditionalFormatting>
  <conditionalFormatting sqref="L729:Q729">
    <cfRule type="cellIs" dxfId="1153" priority="244" operator="equal">
      <formula>"ok"</formula>
    </cfRule>
  </conditionalFormatting>
  <conditionalFormatting sqref="L729:Q729">
    <cfRule type="cellIs" dxfId="1152" priority="245" operator="equal">
      <formula>"NA"</formula>
    </cfRule>
  </conditionalFormatting>
  <conditionalFormatting sqref="K730:M730">
    <cfRule type="cellIs" dxfId="1151" priority="246" operator="equal">
      <formula>"ok"</formula>
    </cfRule>
  </conditionalFormatting>
  <conditionalFormatting sqref="K730:M730">
    <cfRule type="cellIs" dxfId="1150" priority="247" operator="equal">
      <formula>"NA"</formula>
    </cfRule>
  </conditionalFormatting>
  <conditionalFormatting sqref="O730:Q730">
    <cfRule type="cellIs" dxfId="1149" priority="248" operator="equal">
      <formula>"ok"</formula>
    </cfRule>
  </conditionalFormatting>
  <conditionalFormatting sqref="O730:Q730">
    <cfRule type="cellIs" dxfId="1148" priority="249" operator="equal">
      <formula>"NA"</formula>
    </cfRule>
  </conditionalFormatting>
  <conditionalFormatting sqref="M727:O727">
    <cfRule type="cellIs" dxfId="1147" priority="250" operator="equal">
      <formula>"ok"</formula>
    </cfRule>
  </conditionalFormatting>
  <conditionalFormatting sqref="M727:O727">
    <cfRule type="cellIs" dxfId="1146" priority="251" operator="equal">
      <formula>"NA"</formula>
    </cfRule>
  </conditionalFormatting>
  <conditionalFormatting sqref="K724:Q724">
    <cfRule type="cellIs" dxfId="1145" priority="252" operator="equal">
      <formula>"ok"</formula>
    </cfRule>
  </conditionalFormatting>
  <conditionalFormatting sqref="K724:Q724">
    <cfRule type="cellIs" dxfId="1144" priority="253" operator="equal">
      <formula>"NA"</formula>
    </cfRule>
  </conditionalFormatting>
  <conditionalFormatting sqref="K716:Q716">
    <cfRule type="cellIs" dxfId="1143" priority="254" operator="equal">
      <formula>"ok"</formula>
    </cfRule>
  </conditionalFormatting>
  <conditionalFormatting sqref="K716:Q716">
    <cfRule type="cellIs" dxfId="1142" priority="255" operator="equal">
      <formula>"NA"</formula>
    </cfRule>
  </conditionalFormatting>
  <conditionalFormatting sqref="I716">
    <cfRule type="cellIs" dxfId="1141" priority="256" operator="equal">
      <formula>"ok"</formula>
    </cfRule>
  </conditionalFormatting>
  <conditionalFormatting sqref="I716">
    <cfRule type="cellIs" dxfId="1140" priority="257" operator="equal">
      <formula>"NA"</formula>
    </cfRule>
  </conditionalFormatting>
  <conditionalFormatting sqref="K706:Q706">
    <cfRule type="cellIs" dxfId="1139" priority="258" operator="equal">
      <formula>"ok"</formula>
    </cfRule>
  </conditionalFormatting>
  <conditionalFormatting sqref="K706:Q706">
    <cfRule type="cellIs" dxfId="1138" priority="259" operator="equal">
      <formula>"NA"</formula>
    </cfRule>
  </conditionalFormatting>
  <conditionalFormatting sqref="K709:Q711">
    <cfRule type="cellIs" dxfId="1137" priority="260" operator="equal">
      <formula>"ok"</formula>
    </cfRule>
  </conditionalFormatting>
  <conditionalFormatting sqref="K709:Q711">
    <cfRule type="cellIs" dxfId="1136" priority="261" operator="equal">
      <formula>"NA"</formula>
    </cfRule>
  </conditionalFormatting>
  <conditionalFormatting sqref="L703:Q703">
    <cfRule type="cellIs" dxfId="1135" priority="262" operator="equal">
      <formula>"ok"</formula>
    </cfRule>
  </conditionalFormatting>
  <conditionalFormatting sqref="L703:Q703">
    <cfRule type="cellIs" dxfId="1134" priority="263" operator="equal">
      <formula>"NA"</formula>
    </cfRule>
  </conditionalFormatting>
  <conditionalFormatting sqref="L699:Q699">
    <cfRule type="cellIs" dxfId="1133" priority="264" operator="equal">
      <formula>"ok"</formula>
    </cfRule>
  </conditionalFormatting>
  <conditionalFormatting sqref="L699:Q699">
    <cfRule type="cellIs" dxfId="1132" priority="265" operator="equal">
      <formula>"NA"</formula>
    </cfRule>
  </conditionalFormatting>
  <conditionalFormatting sqref="K691:L691">
    <cfRule type="cellIs" dxfId="1131" priority="266" operator="equal">
      <formula>"ok"</formula>
    </cfRule>
  </conditionalFormatting>
  <conditionalFormatting sqref="K691:L691">
    <cfRule type="cellIs" dxfId="1130" priority="267" operator="equal">
      <formula>"NA"</formula>
    </cfRule>
  </conditionalFormatting>
  <conditionalFormatting sqref="L681:Q683">
    <cfRule type="cellIs" dxfId="1129" priority="268" operator="equal">
      <formula>"ok"</formula>
    </cfRule>
  </conditionalFormatting>
  <conditionalFormatting sqref="L681:Q683">
    <cfRule type="cellIs" dxfId="1128" priority="269" operator="equal">
      <formula>"NA"</formula>
    </cfRule>
  </conditionalFormatting>
  <conditionalFormatting sqref="I176">
    <cfRule type="cellIs" dxfId="1127" priority="270" operator="equal">
      <formula>"ok"</formula>
    </cfRule>
  </conditionalFormatting>
  <conditionalFormatting sqref="I176">
    <cfRule type="cellIs" dxfId="1126" priority="271" operator="equal">
      <formula>"NA"</formula>
    </cfRule>
  </conditionalFormatting>
  <conditionalFormatting sqref="K176:N176">
    <cfRule type="cellIs" dxfId="1125" priority="272" operator="equal">
      <formula>"ok"</formula>
    </cfRule>
  </conditionalFormatting>
  <conditionalFormatting sqref="K176:N176">
    <cfRule type="cellIs" dxfId="1124" priority="273" operator="equal">
      <formula>"NA"</formula>
    </cfRule>
  </conditionalFormatting>
  <conditionalFormatting sqref="I179:K179">
    <cfRule type="cellIs" dxfId="1123" priority="274" operator="equal">
      <formula>"ok"</formula>
    </cfRule>
  </conditionalFormatting>
  <conditionalFormatting sqref="I179:K179">
    <cfRule type="cellIs" dxfId="1122" priority="275" operator="equal">
      <formula>"NA"</formula>
    </cfRule>
  </conditionalFormatting>
  <conditionalFormatting sqref="I335:I337">
    <cfRule type="cellIs" dxfId="1121" priority="276" operator="equal">
      <formula>"ok"</formula>
    </cfRule>
  </conditionalFormatting>
  <conditionalFormatting sqref="I335:I337">
    <cfRule type="cellIs" dxfId="1120" priority="277" operator="equal">
      <formula>"NA"</formula>
    </cfRule>
  </conditionalFormatting>
  <conditionalFormatting sqref="J336:K337">
    <cfRule type="cellIs" dxfId="1119" priority="278" operator="equal">
      <formula>"ok"</formula>
    </cfRule>
  </conditionalFormatting>
  <conditionalFormatting sqref="J336:K337">
    <cfRule type="cellIs" dxfId="1118" priority="279" operator="equal">
      <formula>"NA"</formula>
    </cfRule>
  </conditionalFormatting>
  <conditionalFormatting sqref="K335">
    <cfRule type="cellIs" dxfId="1117" priority="280" operator="equal">
      <formula>"ok"</formula>
    </cfRule>
  </conditionalFormatting>
  <conditionalFormatting sqref="K335">
    <cfRule type="cellIs" dxfId="1116" priority="281" operator="equal">
      <formula>"NA"</formula>
    </cfRule>
  </conditionalFormatting>
  <conditionalFormatting sqref="J331:N332">
    <cfRule type="cellIs" dxfId="1115" priority="282" operator="equal">
      <formula>"ok"</formula>
    </cfRule>
  </conditionalFormatting>
  <conditionalFormatting sqref="J331:N332">
    <cfRule type="cellIs" dxfId="1114" priority="283" operator="equal">
      <formula>"NA"</formula>
    </cfRule>
  </conditionalFormatting>
  <conditionalFormatting sqref="K333:N333">
    <cfRule type="cellIs" dxfId="1113" priority="284" operator="equal">
      <formula>"ok"</formula>
    </cfRule>
  </conditionalFormatting>
  <conditionalFormatting sqref="K333:N333">
    <cfRule type="cellIs" dxfId="1112" priority="285" operator="equal">
      <formula>"NA"</formula>
    </cfRule>
  </conditionalFormatting>
  <conditionalFormatting sqref="I329:N329">
    <cfRule type="cellIs" dxfId="1111" priority="286" operator="equal">
      <formula>"ok"</formula>
    </cfRule>
  </conditionalFormatting>
  <conditionalFormatting sqref="I329:N329">
    <cfRule type="cellIs" dxfId="1110" priority="287" operator="equal">
      <formula>"NA"</formula>
    </cfRule>
  </conditionalFormatting>
  <conditionalFormatting sqref="I328">
    <cfRule type="cellIs" dxfId="1109" priority="288" operator="equal">
      <formula>"ok"</formula>
    </cfRule>
  </conditionalFormatting>
  <conditionalFormatting sqref="I328">
    <cfRule type="cellIs" dxfId="1108" priority="289" operator="equal">
      <formula>"NA"</formula>
    </cfRule>
  </conditionalFormatting>
  <conditionalFormatting sqref="K328:N328">
    <cfRule type="cellIs" dxfId="1107" priority="290" operator="equal">
      <formula>"ok"</formula>
    </cfRule>
  </conditionalFormatting>
  <conditionalFormatting sqref="K328:N328">
    <cfRule type="cellIs" dxfId="1106" priority="291" operator="equal">
      <formula>"NA"</formula>
    </cfRule>
  </conditionalFormatting>
  <conditionalFormatting sqref="I325:K325">
    <cfRule type="cellIs" dxfId="1105" priority="292" operator="equal">
      <formula>"ok"</formula>
    </cfRule>
  </conditionalFormatting>
  <conditionalFormatting sqref="I325:K325">
    <cfRule type="cellIs" dxfId="1104" priority="293" operator="equal">
      <formula>"NA"</formula>
    </cfRule>
  </conditionalFormatting>
  <conditionalFormatting sqref="M325:O325">
    <cfRule type="cellIs" dxfId="1103" priority="294" operator="equal">
      <formula>"ok"</formula>
    </cfRule>
  </conditionalFormatting>
  <conditionalFormatting sqref="M325:O325">
    <cfRule type="cellIs" dxfId="1102" priority="295" operator="equal">
      <formula>"NA"</formula>
    </cfRule>
  </conditionalFormatting>
  <conditionalFormatting sqref="O332">
    <cfRule type="cellIs" dxfId="1101" priority="296" operator="equal">
      <formula>"ok"</formula>
    </cfRule>
  </conditionalFormatting>
  <conditionalFormatting sqref="O332">
    <cfRule type="cellIs" dxfId="1100" priority="297" operator="equal">
      <formula>"NA"</formula>
    </cfRule>
  </conditionalFormatting>
  <conditionalFormatting sqref="M335">
    <cfRule type="cellIs" dxfId="1099" priority="298" operator="equal">
      <formula>"ok"</formula>
    </cfRule>
  </conditionalFormatting>
  <conditionalFormatting sqref="M335">
    <cfRule type="cellIs" dxfId="1098" priority="299" operator="equal">
      <formula>"NA"</formula>
    </cfRule>
  </conditionalFormatting>
  <conditionalFormatting sqref="O336:O337">
    <cfRule type="cellIs" dxfId="1097" priority="300" operator="equal">
      <formula>"ok"</formula>
    </cfRule>
  </conditionalFormatting>
  <conditionalFormatting sqref="O336:O337">
    <cfRule type="cellIs" dxfId="1096" priority="301" operator="equal">
      <formula>"NA"</formula>
    </cfRule>
  </conditionalFormatting>
  <conditionalFormatting sqref="I345:I360">
    <cfRule type="cellIs" dxfId="1095" priority="302" operator="equal">
      <formula>"ok"</formula>
    </cfRule>
  </conditionalFormatting>
  <conditionalFormatting sqref="I345:I360">
    <cfRule type="cellIs" dxfId="1094" priority="303" operator="equal">
      <formula>"NA"</formula>
    </cfRule>
  </conditionalFormatting>
  <conditionalFormatting sqref="J345:Q345">
    <cfRule type="cellIs" dxfId="1093" priority="304" operator="equal">
      <formula>"ok"</formula>
    </cfRule>
  </conditionalFormatting>
  <conditionalFormatting sqref="J345:Q345">
    <cfRule type="cellIs" dxfId="1092" priority="305" operator="equal">
      <formula>"NA"</formula>
    </cfRule>
  </conditionalFormatting>
  <conditionalFormatting sqref="L346:L360">
    <cfRule type="cellIs" dxfId="1091" priority="306" operator="equal">
      <formula>"ok"</formula>
    </cfRule>
  </conditionalFormatting>
  <conditionalFormatting sqref="L346:L360">
    <cfRule type="cellIs" dxfId="1090" priority="307" operator="equal">
      <formula>"NA"</formula>
    </cfRule>
  </conditionalFormatting>
  <conditionalFormatting sqref="O346:Q360">
    <cfRule type="cellIs" dxfId="1089" priority="308" operator="equal">
      <formula>"ok"</formula>
    </cfRule>
  </conditionalFormatting>
  <conditionalFormatting sqref="O346:Q360">
    <cfRule type="cellIs" dxfId="1088" priority="309" operator="equal">
      <formula>"NA"</formula>
    </cfRule>
  </conditionalFormatting>
  <conditionalFormatting sqref="O362:Q364 O365">
    <cfRule type="cellIs" dxfId="1087" priority="310" operator="equal">
      <formula>"ok"</formula>
    </cfRule>
  </conditionalFormatting>
  <conditionalFormatting sqref="O362:Q364 O365">
    <cfRule type="cellIs" dxfId="1086" priority="311" operator="equal">
      <formula>"NA"</formula>
    </cfRule>
  </conditionalFormatting>
  <conditionalFormatting sqref="P365:Q365">
    <cfRule type="cellIs" dxfId="1085" priority="312" operator="equal">
      <formula>"ok"</formula>
    </cfRule>
  </conditionalFormatting>
  <conditionalFormatting sqref="P365:Q365">
    <cfRule type="cellIs" dxfId="1084" priority="313" operator="equal">
      <formula>"NA"</formula>
    </cfRule>
  </conditionalFormatting>
  <conditionalFormatting sqref="I761:K761">
    <cfRule type="cellIs" dxfId="1083" priority="314" operator="equal">
      <formula>"ok"</formula>
    </cfRule>
  </conditionalFormatting>
  <conditionalFormatting sqref="I761:K761">
    <cfRule type="cellIs" dxfId="1082" priority="315" operator="equal">
      <formula>"NA"</formula>
    </cfRule>
  </conditionalFormatting>
  <conditionalFormatting sqref="I757:K757">
    <cfRule type="cellIs" dxfId="1081" priority="316" operator="equal">
      <formula>"ok"</formula>
    </cfRule>
  </conditionalFormatting>
  <conditionalFormatting sqref="I757:K757">
    <cfRule type="cellIs" dxfId="1080" priority="317" operator="equal">
      <formula>"NA"</formula>
    </cfRule>
  </conditionalFormatting>
  <conditionalFormatting sqref="I752:K754">
    <cfRule type="cellIs" dxfId="1079" priority="318" operator="equal">
      <formula>"ok"</formula>
    </cfRule>
  </conditionalFormatting>
  <conditionalFormatting sqref="I752:K754">
    <cfRule type="cellIs" dxfId="1078" priority="319" operator="equal">
      <formula>"NA"</formula>
    </cfRule>
  </conditionalFormatting>
  <conditionalFormatting sqref="L757">
    <cfRule type="cellIs" dxfId="1077" priority="320" operator="equal">
      <formula>"ok"</formula>
    </cfRule>
  </conditionalFormatting>
  <conditionalFormatting sqref="L757">
    <cfRule type="cellIs" dxfId="1076" priority="321" operator="equal">
      <formula>"NA"</formula>
    </cfRule>
  </conditionalFormatting>
  <conditionalFormatting sqref="O757:Q757">
    <cfRule type="cellIs" dxfId="1075" priority="322" operator="equal">
      <formula>"ok"</formula>
    </cfRule>
  </conditionalFormatting>
  <conditionalFormatting sqref="O757:Q757">
    <cfRule type="cellIs" dxfId="1074" priority="323" operator="equal">
      <formula>"NA"</formula>
    </cfRule>
  </conditionalFormatting>
  <conditionalFormatting sqref="N752:O752">
    <cfRule type="cellIs" dxfId="1073" priority="324" operator="equal">
      <formula>"ok"</formula>
    </cfRule>
  </conditionalFormatting>
  <conditionalFormatting sqref="N752:O752">
    <cfRule type="cellIs" dxfId="1072" priority="325" operator="equal">
      <formula>"NA"</formula>
    </cfRule>
  </conditionalFormatting>
  <conditionalFormatting sqref="P753">
    <cfRule type="cellIs" dxfId="1071" priority="326" operator="equal">
      <formula>"ok"</formula>
    </cfRule>
  </conditionalFormatting>
  <conditionalFormatting sqref="P753">
    <cfRule type="cellIs" dxfId="1070" priority="327" operator="equal">
      <formula>"NA"</formula>
    </cfRule>
  </conditionalFormatting>
  <conditionalFormatting sqref="I362:I365">
    <cfRule type="cellIs" dxfId="1069" priority="328" operator="equal">
      <formula>"ok"</formula>
    </cfRule>
  </conditionalFormatting>
  <conditionalFormatting sqref="I362:I365">
    <cfRule type="cellIs" dxfId="1068" priority="329" operator="equal">
      <formula>"NA"</formula>
    </cfRule>
  </conditionalFormatting>
  <conditionalFormatting sqref="I367:I373">
    <cfRule type="cellIs" dxfId="1067" priority="330" operator="equal">
      <formula>"ok"</formula>
    </cfRule>
  </conditionalFormatting>
  <conditionalFormatting sqref="I367:I373">
    <cfRule type="cellIs" dxfId="1066" priority="331" operator="equal">
      <formula>"NA"</formula>
    </cfRule>
  </conditionalFormatting>
  <conditionalFormatting sqref="I376:I379">
    <cfRule type="cellIs" dxfId="1065" priority="332" operator="equal">
      <formula>"ok"</formula>
    </cfRule>
  </conditionalFormatting>
  <conditionalFormatting sqref="I376:I379">
    <cfRule type="cellIs" dxfId="1064" priority="333" operator="equal">
      <formula>"NA"</formula>
    </cfRule>
  </conditionalFormatting>
  <conditionalFormatting sqref="O328:Q328">
    <cfRule type="cellIs" dxfId="1063" priority="334" operator="equal">
      <formula>"ok"</formula>
    </cfRule>
  </conditionalFormatting>
  <conditionalFormatting sqref="O328:Q328">
    <cfRule type="cellIs" dxfId="1062" priority="335" operator="equal">
      <formula>"NA"</formula>
    </cfRule>
  </conditionalFormatting>
  <conditionalFormatting sqref="P332:Q332">
    <cfRule type="cellIs" dxfId="1061" priority="336" operator="equal">
      <formula>"ok"</formula>
    </cfRule>
  </conditionalFormatting>
  <conditionalFormatting sqref="P332:Q332">
    <cfRule type="cellIs" dxfId="1060" priority="337" operator="equal">
      <formula>"NA"</formula>
    </cfRule>
  </conditionalFormatting>
  <conditionalFormatting sqref="O326:Q326">
    <cfRule type="cellIs" dxfId="1059" priority="338" operator="equal">
      <formula>"ok"</formula>
    </cfRule>
  </conditionalFormatting>
  <conditionalFormatting sqref="O326:Q326">
    <cfRule type="cellIs" dxfId="1058" priority="339" operator="equal">
      <formula>"NA"</formula>
    </cfRule>
  </conditionalFormatting>
  <conditionalFormatting sqref="L335">
    <cfRule type="cellIs" dxfId="1057" priority="340" operator="equal">
      <formula>"ok"</formula>
    </cfRule>
  </conditionalFormatting>
  <conditionalFormatting sqref="L335">
    <cfRule type="cellIs" dxfId="1056" priority="341" operator="equal">
      <formula>"NA"</formula>
    </cfRule>
  </conditionalFormatting>
  <conditionalFormatting sqref="O335:Q335">
    <cfRule type="cellIs" dxfId="1055" priority="342" operator="equal">
      <formula>"ok"</formula>
    </cfRule>
  </conditionalFormatting>
  <conditionalFormatting sqref="O335:Q335">
    <cfRule type="cellIs" dxfId="1054" priority="343" operator="equal">
      <formula>"NA"</formula>
    </cfRule>
  </conditionalFormatting>
  <conditionalFormatting sqref="L337">
    <cfRule type="cellIs" dxfId="1053" priority="344" operator="equal">
      <formula>"ok"</formula>
    </cfRule>
  </conditionalFormatting>
  <conditionalFormatting sqref="L337">
    <cfRule type="cellIs" dxfId="1052" priority="345" operator="equal">
      <formula>"NA"</formula>
    </cfRule>
  </conditionalFormatting>
  <conditionalFormatting sqref="P337:Q337">
    <cfRule type="cellIs" dxfId="1051" priority="346" operator="equal">
      <formula>"ok"</formula>
    </cfRule>
  </conditionalFormatting>
  <conditionalFormatting sqref="P337:Q337">
    <cfRule type="cellIs" dxfId="1050" priority="347" operator="equal">
      <formula>"NA"</formula>
    </cfRule>
  </conditionalFormatting>
  <conditionalFormatting sqref="K358">
    <cfRule type="cellIs" dxfId="1049" priority="348" operator="equal">
      <formula>"ok"</formula>
    </cfRule>
  </conditionalFormatting>
  <conditionalFormatting sqref="K358">
    <cfRule type="cellIs" dxfId="1048" priority="349" operator="equal">
      <formula>"NA"</formula>
    </cfRule>
  </conditionalFormatting>
  <conditionalFormatting sqref="M358:N358">
    <cfRule type="cellIs" dxfId="1047" priority="350" operator="equal">
      <formula>"ok"</formula>
    </cfRule>
  </conditionalFormatting>
  <conditionalFormatting sqref="M358:N358">
    <cfRule type="cellIs" dxfId="1046" priority="351" operator="equal">
      <formula>"NA"</formula>
    </cfRule>
  </conditionalFormatting>
  <conditionalFormatting sqref="K360">
    <cfRule type="cellIs" dxfId="1045" priority="352" operator="equal">
      <formula>"ok"</formula>
    </cfRule>
  </conditionalFormatting>
  <conditionalFormatting sqref="K360">
    <cfRule type="cellIs" dxfId="1044" priority="353" operator="equal">
      <formula>"NA"</formula>
    </cfRule>
  </conditionalFormatting>
  <conditionalFormatting sqref="M360">
    <cfRule type="cellIs" dxfId="1043" priority="354" operator="equal">
      <formula>"ok"</formula>
    </cfRule>
  </conditionalFormatting>
  <conditionalFormatting sqref="M360">
    <cfRule type="cellIs" dxfId="1042" priority="355" operator="equal">
      <formula>"NA"</formula>
    </cfRule>
  </conditionalFormatting>
  <conditionalFormatting sqref="N360">
    <cfRule type="cellIs" dxfId="1041" priority="356" operator="equal">
      <formula>"ok"</formula>
    </cfRule>
  </conditionalFormatting>
  <conditionalFormatting sqref="N360">
    <cfRule type="cellIs" dxfId="1040" priority="357" operator="equal">
      <formula>"NA"</formula>
    </cfRule>
  </conditionalFormatting>
  <conditionalFormatting sqref="M361">
    <cfRule type="cellIs" dxfId="1039" priority="358" operator="equal">
      <formula>"ok"</formula>
    </cfRule>
  </conditionalFormatting>
  <conditionalFormatting sqref="M361">
    <cfRule type="cellIs" dxfId="1038" priority="359" operator="equal">
      <formula>"NA"</formula>
    </cfRule>
  </conditionalFormatting>
  <conditionalFormatting sqref="N361">
    <cfRule type="cellIs" dxfId="1037" priority="360" operator="equal">
      <formula>"ok"</formula>
    </cfRule>
  </conditionalFormatting>
  <conditionalFormatting sqref="N361">
    <cfRule type="cellIs" dxfId="1036" priority="361" operator="equal">
      <formula>"NA"</formula>
    </cfRule>
  </conditionalFormatting>
  <conditionalFormatting sqref="K362">
    <cfRule type="cellIs" dxfId="1035" priority="362" operator="equal">
      <formula>"ok"</formula>
    </cfRule>
  </conditionalFormatting>
  <conditionalFormatting sqref="K362">
    <cfRule type="cellIs" dxfId="1034" priority="363" operator="equal">
      <formula>"NA"</formula>
    </cfRule>
  </conditionalFormatting>
  <conditionalFormatting sqref="M362">
    <cfRule type="cellIs" dxfId="1033" priority="364" operator="equal">
      <formula>"ok"</formula>
    </cfRule>
  </conditionalFormatting>
  <conditionalFormatting sqref="M362">
    <cfRule type="cellIs" dxfId="1032" priority="365" operator="equal">
      <formula>"NA"</formula>
    </cfRule>
  </conditionalFormatting>
  <conditionalFormatting sqref="N362">
    <cfRule type="cellIs" dxfId="1031" priority="366" operator="equal">
      <formula>"ok"</formula>
    </cfRule>
  </conditionalFormatting>
  <conditionalFormatting sqref="N362">
    <cfRule type="cellIs" dxfId="1030" priority="367" operator="equal">
      <formula>"NA"</formula>
    </cfRule>
  </conditionalFormatting>
  <conditionalFormatting sqref="L362">
    <cfRule type="cellIs" dxfId="1029" priority="368" operator="equal">
      <formula>"ok"</formula>
    </cfRule>
  </conditionalFormatting>
  <conditionalFormatting sqref="L362">
    <cfRule type="cellIs" dxfId="1028" priority="369" operator="equal">
      <formula>"NA"</formula>
    </cfRule>
  </conditionalFormatting>
  <conditionalFormatting sqref="L363">
    <cfRule type="cellIs" dxfId="1027" priority="370" operator="equal">
      <formula>"ok"</formula>
    </cfRule>
  </conditionalFormatting>
  <conditionalFormatting sqref="L363">
    <cfRule type="cellIs" dxfId="1026" priority="371" operator="equal">
      <formula>"NA"</formula>
    </cfRule>
  </conditionalFormatting>
  <conditionalFormatting sqref="K364">
    <cfRule type="cellIs" dxfId="1025" priority="372" operator="equal">
      <formula>"ok"</formula>
    </cfRule>
  </conditionalFormatting>
  <conditionalFormatting sqref="K364">
    <cfRule type="cellIs" dxfId="1024" priority="373" operator="equal">
      <formula>"NA"</formula>
    </cfRule>
  </conditionalFormatting>
  <conditionalFormatting sqref="M364">
    <cfRule type="cellIs" dxfId="1023" priority="374" operator="equal">
      <formula>"ok"</formula>
    </cfRule>
  </conditionalFormatting>
  <conditionalFormatting sqref="M364">
    <cfRule type="cellIs" dxfId="1022" priority="375" operator="equal">
      <formula>"NA"</formula>
    </cfRule>
  </conditionalFormatting>
  <conditionalFormatting sqref="N364">
    <cfRule type="cellIs" dxfId="1021" priority="376" operator="equal">
      <formula>"ok"</formula>
    </cfRule>
  </conditionalFormatting>
  <conditionalFormatting sqref="N364">
    <cfRule type="cellIs" dxfId="1020" priority="377" operator="equal">
      <formula>"NA"</formula>
    </cfRule>
  </conditionalFormatting>
  <conditionalFormatting sqref="L364">
    <cfRule type="cellIs" dxfId="1019" priority="378" operator="equal">
      <formula>"ok"</formula>
    </cfRule>
  </conditionalFormatting>
  <conditionalFormatting sqref="L364">
    <cfRule type="cellIs" dxfId="1018" priority="379" operator="equal">
      <formula>"NA"</formula>
    </cfRule>
  </conditionalFormatting>
  <conditionalFormatting sqref="K365:N365">
    <cfRule type="cellIs" dxfId="1017" priority="380" operator="equal">
      <formula>"ok"</formula>
    </cfRule>
  </conditionalFormatting>
  <conditionalFormatting sqref="K365:N365">
    <cfRule type="cellIs" dxfId="1016" priority="381" operator="equal">
      <formula>"NA"</formula>
    </cfRule>
  </conditionalFormatting>
  <conditionalFormatting sqref="L366">
    <cfRule type="cellIs" dxfId="1015" priority="382" operator="equal">
      <formula>"ok"</formula>
    </cfRule>
  </conditionalFormatting>
  <conditionalFormatting sqref="L366">
    <cfRule type="cellIs" dxfId="1014" priority="383" operator="equal">
      <formula>"NA"</formula>
    </cfRule>
  </conditionalFormatting>
  <conditionalFormatting sqref="N366">
    <cfRule type="cellIs" dxfId="1013" priority="384" operator="equal">
      <formula>"ok"</formula>
    </cfRule>
  </conditionalFormatting>
  <conditionalFormatting sqref="N366">
    <cfRule type="cellIs" dxfId="1012" priority="385" operator="equal">
      <formula>"NA"</formula>
    </cfRule>
  </conditionalFormatting>
  <conditionalFormatting sqref="K367">
    <cfRule type="cellIs" dxfId="1011" priority="386" operator="equal">
      <formula>"ok"</formula>
    </cfRule>
  </conditionalFormatting>
  <conditionalFormatting sqref="K367">
    <cfRule type="cellIs" dxfId="1010" priority="387" operator="equal">
      <formula>"NA"</formula>
    </cfRule>
  </conditionalFormatting>
  <conditionalFormatting sqref="J322:O322">
    <cfRule type="cellIs" dxfId="1009" priority="388" operator="equal">
      <formula>"ok"</formula>
    </cfRule>
  </conditionalFormatting>
  <conditionalFormatting sqref="J322:O322">
    <cfRule type="cellIs" dxfId="1008" priority="389" operator="equal">
      <formula>"NA"</formula>
    </cfRule>
  </conditionalFormatting>
  <conditionalFormatting sqref="L320">
    <cfRule type="cellIs" dxfId="1007" priority="390" operator="equal">
      <formula>"ok"</formula>
    </cfRule>
  </conditionalFormatting>
  <conditionalFormatting sqref="L320">
    <cfRule type="cellIs" dxfId="1006" priority="391" operator="equal">
      <formula>"NA"</formula>
    </cfRule>
  </conditionalFormatting>
  <conditionalFormatting sqref="O320">
    <cfRule type="cellIs" dxfId="1005" priority="392" operator="equal">
      <formula>"ok"</formula>
    </cfRule>
  </conditionalFormatting>
  <conditionalFormatting sqref="O320">
    <cfRule type="cellIs" dxfId="1004" priority="393" operator="equal">
      <formula>"NA"</formula>
    </cfRule>
  </conditionalFormatting>
  <conditionalFormatting sqref="Q320">
    <cfRule type="cellIs" dxfId="1003" priority="394" operator="equal">
      <formula>"ok"</formula>
    </cfRule>
  </conditionalFormatting>
  <conditionalFormatting sqref="Q320">
    <cfRule type="cellIs" dxfId="1002" priority="395" operator="equal">
      <formula>"NA"</formula>
    </cfRule>
  </conditionalFormatting>
  <conditionalFormatting sqref="O321">
    <cfRule type="cellIs" dxfId="1001" priority="396" operator="equal">
      <formula>"ok"</formula>
    </cfRule>
  </conditionalFormatting>
  <conditionalFormatting sqref="O321">
    <cfRule type="cellIs" dxfId="1000" priority="397" operator="equal">
      <formula>"NA"</formula>
    </cfRule>
  </conditionalFormatting>
  <conditionalFormatting sqref="K368:K374">
    <cfRule type="cellIs" dxfId="999" priority="398" operator="equal">
      <formula>"ok"</formula>
    </cfRule>
  </conditionalFormatting>
  <conditionalFormatting sqref="K368:K374">
    <cfRule type="cellIs" dxfId="998" priority="399" operator="equal">
      <formula>"NA"</formula>
    </cfRule>
  </conditionalFormatting>
  <conditionalFormatting sqref="M373">
    <cfRule type="cellIs" dxfId="997" priority="400" operator="equal">
      <formula>"ok"</formula>
    </cfRule>
  </conditionalFormatting>
  <conditionalFormatting sqref="M373">
    <cfRule type="cellIs" dxfId="996" priority="401" operator="equal">
      <formula>"NA"</formula>
    </cfRule>
  </conditionalFormatting>
  <conditionalFormatting sqref="N373">
    <cfRule type="cellIs" dxfId="995" priority="402" operator="equal">
      <formula>"ok"</formula>
    </cfRule>
  </conditionalFormatting>
  <conditionalFormatting sqref="N373">
    <cfRule type="cellIs" dxfId="994" priority="403" operator="equal">
      <formula>"NA"</formula>
    </cfRule>
  </conditionalFormatting>
  <conditionalFormatting sqref="M368:N372">
    <cfRule type="cellIs" dxfId="993" priority="404" operator="equal">
      <formula>"ok"</formula>
    </cfRule>
  </conditionalFormatting>
  <conditionalFormatting sqref="M368:N372">
    <cfRule type="cellIs" dxfId="992" priority="405" operator="equal">
      <formula>"NA"</formula>
    </cfRule>
  </conditionalFormatting>
  <conditionalFormatting sqref="M374:N374">
    <cfRule type="cellIs" dxfId="991" priority="406" operator="equal">
      <formula>"ok"</formula>
    </cfRule>
  </conditionalFormatting>
  <conditionalFormatting sqref="M374:N374">
    <cfRule type="cellIs" dxfId="990" priority="407" operator="equal">
      <formula>"NA"</formula>
    </cfRule>
  </conditionalFormatting>
  <conditionalFormatting sqref="K375">
    <cfRule type="cellIs" dxfId="989" priority="408" operator="equal">
      <formula>"ok"</formula>
    </cfRule>
  </conditionalFormatting>
  <conditionalFormatting sqref="K375">
    <cfRule type="cellIs" dxfId="988" priority="409" operator="equal">
      <formula>"NA"</formula>
    </cfRule>
  </conditionalFormatting>
  <conditionalFormatting sqref="M375:N380">
    <cfRule type="cellIs" dxfId="987" priority="410" operator="equal">
      <formula>"ok"</formula>
    </cfRule>
  </conditionalFormatting>
  <conditionalFormatting sqref="M375:N380">
    <cfRule type="cellIs" dxfId="986" priority="411" operator="equal">
      <formula>"NA"</formula>
    </cfRule>
  </conditionalFormatting>
  <conditionalFormatting sqref="K381">
    <cfRule type="cellIs" dxfId="985" priority="412" operator="equal">
      <formula>"ok"</formula>
    </cfRule>
  </conditionalFormatting>
  <conditionalFormatting sqref="K381">
    <cfRule type="cellIs" dxfId="984" priority="413" operator="equal">
      <formula>"NA"</formula>
    </cfRule>
  </conditionalFormatting>
  <conditionalFormatting sqref="M381">
    <cfRule type="cellIs" dxfId="983" priority="414" operator="equal">
      <formula>"ok"</formula>
    </cfRule>
  </conditionalFormatting>
  <conditionalFormatting sqref="M381">
    <cfRule type="cellIs" dxfId="982" priority="415" operator="equal">
      <formula>"NA"</formula>
    </cfRule>
  </conditionalFormatting>
  <conditionalFormatting sqref="N381">
    <cfRule type="cellIs" dxfId="981" priority="416" operator="equal">
      <formula>"ok"</formula>
    </cfRule>
  </conditionalFormatting>
  <conditionalFormatting sqref="N381">
    <cfRule type="cellIs" dxfId="980" priority="417" operator="equal">
      <formula>"NA"</formula>
    </cfRule>
  </conditionalFormatting>
  <conditionalFormatting sqref="J409">
    <cfRule type="cellIs" dxfId="979" priority="418" operator="equal">
      <formula>"ok"</formula>
    </cfRule>
  </conditionalFormatting>
  <conditionalFormatting sqref="J409">
    <cfRule type="cellIs" dxfId="978" priority="419" operator="equal">
      <formula>"NA"</formula>
    </cfRule>
  </conditionalFormatting>
  <conditionalFormatting sqref="N409:Q409">
    <cfRule type="cellIs" dxfId="977" priority="420" operator="equal">
      <formula>"ok"</formula>
    </cfRule>
  </conditionalFormatting>
  <conditionalFormatting sqref="N409:Q409">
    <cfRule type="cellIs" dxfId="976" priority="421" operator="equal">
      <formula>"NA"</formula>
    </cfRule>
  </conditionalFormatting>
  <conditionalFormatting sqref="J388:J391">
    <cfRule type="cellIs" dxfId="975" priority="422" operator="equal">
      <formula>"ok"</formula>
    </cfRule>
  </conditionalFormatting>
  <conditionalFormatting sqref="J388:J391">
    <cfRule type="cellIs" dxfId="974" priority="423" operator="equal">
      <formula>"NA"</formula>
    </cfRule>
  </conditionalFormatting>
  <conditionalFormatting sqref="J393:J394">
    <cfRule type="cellIs" dxfId="973" priority="424" operator="equal">
      <formula>"ok"</formula>
    </cfRule>
  </conditionalFormatting>
  <conditionalFormatting sqref="J393:J394">
    <cfRule type="cellIs" dxfId="972" priority="425" operator="equal">
      <formula>"NA"</formula>
    </cfRule>
  </conditionalFormatting>
  <conditionalFormatting sqref="O391:Q391">
    <cfRule type="cellIs" dxfId="971" priority="426" operator="equal">
      <formula>"ok"</formula>
    </cfRule>
  </conditionalFormatting>
  <conditionalFormatting sqref="O391:Q391">
    <cfRule type="cellIs" dxfId="970" priority="427" operator="equal">
      <formula>"NA"</formula>
    </cfRule>
  </conditionalFormatting>
  <conditionalFormatting sqref="O394">
    <cfRule type="cellIs" dxfId="969" priority="428" operator="equal">
      <formula>"ok"</formula>
    </cfRule>
  </conditionalFormatting>
  <conditionalFormatting sqref="O394">
    <cfRule type="cellIs" dxfId="968" priority="429" operator="equal">
      <formula>"NA"</formula>
    </cfRule>
  </conditionalFormatting>
  <conditionalFormatting sqref="P398:Q398">
    <cfRule type="cellIs" dxfId="967" priority="430" operator="equal">
      <formula>"ok"</formula>
    </cfRule>
  </conditionalFormatting>
  <conditionalFormatting sqref="P398:Q398">
    <cfRule type="cellIs" dxfId="966" priority="431" operator="equal">
      <formula>"NA"</formula>
    </cfRule>
  </conditionalFormatting>
  <conditionalFormatting sqref="P402:Q402">
    <cfRule type="cellIs" dxfId="965" priority="432" operator="equal">
      <formula>"ok"</formula>
    </cfRule>
  </conditionalFormatting>
  <conditionalFormatting sqref="P402:Q402">
    <cfRule type="cellIs" dxfId="964" priority="433" operator="equal">
      <formula>"NA"</formula>
    </cfRule>
  </conditionalFormatting>
  <conditionalFormatting sqref="O406">
    <cfRule type="cellIs" dxfId="963" priority="434" operator="equal">
      <formula>"ok"</formula>
    </cfRule>
  </conditionalFormatting>
  <conditionalFormatting sqref="O406">
    <cfRule type="cellIs" dxfId="962" priority="435" operator="equal">
      <formula>"NA"</formula>
    </cfRule>
  </conditionalFormatting>
  <conditionalFormatting sqref="P414">
    <cfRule type="cellIs" dxfId="961" priority="436" operator="equal">
      <formula>"ok"</formula>
    </cfRule>
  </conditionalFormatting>
  <conditionalFormatting sqref="P414">
    <cfRule type="cellIs" dxfId="960" priority="437" operator="equal">
      <formula>"NA"</formula>
    </cfRule>
  </conditionalFormatting>
  <conditionalFormatting sqref="N415">
    <cfRule type="cellIs" dxfId="959" priority="438" operator="equal">
      <formula>"ok"</formula>
    </cfRule>
  </conditionalFormatting>
  <conditionalFormatting sqref="N415">
    <cfRule type="cellIs" dxfId="958" priority="439" operator="equal">
      <formula>"NA"</formula>
    </cfRule>
  </conditionalFormatting>
  <conditionalFormatting sqref="J415">
    <cfRule type="cellIs" dxfId="957" priority="440" operator="equal">
      <formula>"ok"</formula>
    </cfRule>
  </conditionalFormatting>
  <conditionalFormatting sqref="J415">
    <cfRule type="cellIs" dxfId="956" priority="441" operator="equal">
      <formula>"NA"</formula>
    </cfRule>
  </conditionalFormatting>
  <conditionalFormatting sqref="K383:K385">
    <cfRule type="cellIs" dxfId="955" priority="442" operator="equal">
      <formula>"ok"</formula>
    </cfRule>
  </conditionalFormatting>
  <conditionalFormatting sqref="K383:K385">
    <cfRule type="cellIs" dxfId="954" priority="443" operator="equal">
      <formula>"NA"</formula>
    </cfRule>
  </conditionalFormatting>
  <conditionalFormatting sqref="N382:N383">
    <cfRule type="cellIs" dxfId="953" priority="444" operator="equal">
      <formula>"ok"</formula>
    </cfRule>
  </conditionalFormatting>
  <conditionalFormatting sqref="N382:N383">
    <cfRule type="cellIs" dxfId="952" priority="445" operator="equal">
      <formula>"NA"</formula>
    </cfRule>
  </conditionalFormatting>
  <conditionalFormatting sqref="O367:Q384">
    <cfRule type="cellIs" dxfId="951" priority="446" operator="equal">
      <formula>"ok"</formula>
    </cfRule>
  </conditionalFormatting>
  <conditionalFormatting sqref="O367:Q384">
    <cfRule type="cellIs" dxfId="950" priority="447" operator="equal">
      <formula>"NA"</formula>
    </cfRule>
  </conditionalFormatting>
  <conditionalFormatting sqref="P385:Q387 P388:P389 O387:O389">
    <cfRule type="cellIs" dxfId="949" priority="448" operator="equal">
      <formula>"ok"</formula>
    </cfRule>
  </conditionalFormatting>
  <conditionalFormatting sqref="P385:Q387 P388:P389 O387:O389">
    <cfRule type="cellIs" dxfId="948" priority="449" operator="equal">
      <formula>"NA"</formula>
    </cfRule>
  </conditionalFormatting>
  <conditionalFormatting sqref="O386">
    <cfRule type="cellIs" dxfId="947" priority="450" operator="equal">
      <formula>"ok"</formula>
    </cfRule>
  </conditionalFormatting>
  <conditionalFormatting sqref="O386">
    <cfRule type="cellIs" dxfId="946" priority="451" operator="equal">
      <formula>"NA"</formula>
    </cfRule>
  </conditionalFormatting>
  <conditionalFormatting sqref="N389">
    <cfRule type="cellIs" dxfId="945" priority="452" operator="equal">
      <formula>"ok"</formula>
    </cfRule>
  </conditionalFormatting>
  <conditionalFormatting sqref="N389">
    <cfRule type="cellIs" dxfId="944" priority="453" operator="equal">
      <formula>"NA"</formula>
    </cfRule>
  </conditionalFormatting>
  <conditionalFormatting sqref="Q389">
    <cfRule type="cellIs" dxfId="943" priority="454" operator="equal">
      <formula>"ok"</formula>
    </cfRule>
  </conditionalFormatting>
  <conditionalFormatting sqref="Q389">
    <cfRule type="cellIs" dxfId="942" priority="455" operator="equal">
      <formula>"NA"</formula>
    </cfRule>
  </conditionalFormatting>
  <conditionalFormatting sqref="K394:N396">
    <cfRule type="cellIs" dxfId="941" priority="456" operator="equal">
      <formula>"ok"</formula>
    </cfRule>
  </conditionalFormatting>
  <conditionalFormatting sqref="K394:N396">
    <cfRule type="cellIs" dxfId="940" priority="457" operator="equal">
      <formula>"NA"</formula>
    </cfRule>
  </conditionalFormatting>
  <conditionalFormatting sqref="K394:N396">
    <cfRule type="cellIs" dxfId="939" priority="458" operator="equal">
      <formula>"ok"</formula>
    </cfRule>
  </conditionalFormatting>
  <conditionalFormatting sqref="K394:N396">
    <cfRule type="cellIs" dxfId="938" priority="459" operator="equal">
      <formula>"NA"</formula>
    </cfRule>
  </conditionalFormatting>
  <conditionalFormatting sqref="K391:N392">
    <cfRule type="cellIs" dxfId="937" priority="460" operator="equal">
      <formula>"ok"</formula>
    </cfRule>
  </conditionalFormatting>
  <conditionalFormatting sqref="K391:N392">
    <cfRule type="cellIs" dxfId="936" priority="461" operator="equal">
      <formula>"NA"</formula>
    </cfRule>
  </conditionalFormatting>
  <conditionalFormatting sqref="K391:N392">
    <cfRule type="cellIs" dxfId="935" priority="462" operator="equal">
      <formula>"ok"</formula>
    </cfRule>
  </conditionalFormatting>
  <conditionalFormatting sqref="K391:N392">
    <cfRule type="cellIs" dxfId="934" priority="463" operator="equal">
      <formula>"NA"</formula>
    </cfRule>
  </conditionalFormatting>
  <conditionalFormatting sqref="I394:I396">
    <cfRule type="cellIs" dxfId="933" priority="464" operator="equal">
      <formula>"ok"</formula>
    </cfRule>
  </conditionalFormatting>
  <conditionalFormatting sqref="I394:I396">
    <cfRule type="cellIs" dxfId="932" priority="465" operator="equal">
      <formula>"NA"</formula>
    </cfRule>
  </conditionalFormatting>
  <conditionalFormatting sqref="I394:I396">
    <cfRule type="cellIs" dxfId="931" priority="466" operator="equal">
      <formula>"ok"</formula>
    </cfRule>
  </conditionalFormatting>
  <conditionalFormatting sqref="I394:I396">
    <cfRule type="cellIs" dxfId="930" priority="467" operator="equal">
      <formula>"NA"</formula>
    </cfRule>
  </conditionalFormatting>
  <conditionalFormatting sqref="I401:K404">
    <cfRule type="cellIs" dxfId="929" priority="468" operator="equal">
      <formula>"ok"</formula>
    </cfRule>
  </conditionalFormatting>
  <conditionalFormatting sqref="I401:K404">
    <cfRule type="cellIs" dxfId="928" priority="469" operator="equal">
      <formula>"NA"</formula>
    </cfRule>
  </conditionalFormatting>
  <conditionalFormatting sqref="J417">
    <cfRule type="cellIs" dxfId="927" priority="470" operator="equal">
      <formula>"ok"</formula>
    </cfRule>
  </conditionalFormatting>
  <conditionalFormatting sqref="J417">
    <cfRule type="cellIs" dxfId="926" priority="471" operator="equal">
      <formula>"NA"</formula>
    </cfRule>
  </conditionalFormatting>
  <conditionalFormatting sqref="J419">
    <cfRule type="cellIs" dxfId="925" priority="472" operator="equal">
      <formula>"ok"</formula>
    </cfRule>
  </conditionalFormatting>
  <conditionalFormatting sqref="J419">
    <cfRule type="cellIs" dxfId="924" priority="473" operator="equal">
      <formula>"NA"</formula>
    </cfRule>
  </conditionalFormatting>
  <conditionalFormatting sqref="O419:Q419">
    <cfRule type="cellIs" dxfId="923" priority="474" operator="equal">
      <formula>"ok"</formula>
    </cfRule>
  </conditionalFormatting>
  <conditionalFormatting sqref="O419:Q419">
    <cfRule type="cellIs" dxfId="922" priority="475" operator="equal">
      <formula>"NA"</formula>
    </cfRule>
  </conditionalFormatting>
  <conditionalFormatting sqref="N417:Q417">
    <cfRule type="cellIs" dxfId="921" priority="476" operator="equal">
      <formula>"ok"</formula>
    </cfRule>
  </conditionalFormatting>
  <conditionalFormatting sqref="N417:Q417">
    <cfRule type="cellIs" dxfId="920" priority="477" operator="equal">
      <formula>"NA"</formula>
    </cfRule>
  </conditionalFormatting>
  <conditionalFormatting sqref="Q416">
    <cfRule type="cellIs" dxfId="919" priority="478" operator="equal">
      <formula>"ok"</formula>
    </cfRule>
  </conditionalFormatting>
  <conditionalFormatting sqref="Q416">
    <cfRule type="cellIs" dxfId="918" priority="479" operator="equal">
      <formula>"NA"</formula>
    </cfRule>
  </conditionalFormatting>
  <conditionalFormatting sqref="J422">
    <cfRule type="cellIs" dxfId="917" priority="480" operator="equal">
      <formula>"ok"</formula>
    </cfRule>
  </conditionalFormatting>
  <conditionalFormatting sqref="J422">
    <cfRule type="cellIs" dxfId="916" priority="481" operator="equal">
      <formula>"NA"</formula>
    </cfRule>
  </conditionalFormatting>
  <conditionalFormatting sqref="O422">
    <cfRule type="cellIs" dxfId="915" priority="482" operator="equal">
      <formula>"ok"</formula>
    </cfRule>
  </conditionalFormatting>
  <conditionalFormatting sqref="O422">
    <cfRule type="cellIs" dxfId="914" priority="483" operator="equal">
      <formula>"NA"</formula>
    </cfRule>
  </conditionalFormatting>
  <conditionalFormatting sqref="P425:Q427">
    <cfRule type="cellIs" dxfId="913" priority="484" operator="equal">
      <formula>"ok"</formula>
    </cfRule>
  </conditionalFormatting>
  <conditionalFormatting sqref="P425:Q427">
    <cfRule type="cellIs" dxfId="912" priority="485" operator="equal">
      <formula>"NA"</formula>
    </cfRule>
  </conditionalFormatting>
  <conditionalFormatting sqref="N427">
    <cfRule type="cellIs" dxfId="911" priority="486" operator="equal">
      <formula>"ok"</formula>
    </cfRule>
  </conditionalFormatting>
  <conditionalFormatting sqref="N427">
    <cfRule type="cellIs" dxfId="910" priority="487" operator="equal">
      <formula>"NA"</formula>
    </cfRule>
  </conditionalFormatting>
  <conditionalFormatting sqref="J426:J427">
    <cfRule type="cellIs" dxfId="909" priority="488" operator="equal">
      <formula>"ok"</formula>
    </cfRule>
  </conditionalFormatting>
  <conditionalFormatting sqref="J426:J427">
    <cfRule type="cellIs" dxfId="908" priority="489" operator="equal">
      <formula>"NA"</formula>
    </cfRule>
  </conditionalFormatting>
  <conditionalFormatting sqref="Q499">
    <cfRule type="cellIs" dxfId="907" priority="490" operator="equal">
      <formula>"ok"</formula>
    </cfRule>
  </conditionalFormatting>
  <conditionalFormatting sqref="Q499">
    <cfRule type="cellIs" dxfId="906" priority="491" operator="equal">
      <formula>"NA"</formula>
    </cfRule>
  </conditionalFormatting>
  <conditionalFormatting sqref="J500:P500">
    <cfRule type="cellIs" dxfId="905" priority="492" operator="equal">
      <formula>"ok"</formula>
    </cfRule>
  </conditionalFormatting>
  <conditionalFormatting sqref="J500:P500">
    <cfRule type="cellIs" dxfId="904" priority="493" operator="equal">
      <formula>"NA"</formula>
    </cfRule>
  </conditionalFormatting>
  <conditionalFormatting sqref="O609">
    <cfRule type="cellIs" dxfId="903" priority="494" operator="equal">
      <formula>"ok"</formula>
    </cfRule>
  </conditionalFormatting>
  <conditionalFormatting sqref="O609">
    <cfRule type="cellIs" dxfId="902" priority="495" operator="equal">
      <formula>"NA"</formula>
    </cfRule>
  </conditionalFormatting>
  <conditionalFormatting sqref="M761">
    <cfRule type="cellIs" dxfId="901" priority="496" operator="equal">
      <formula>"ok"</formula>
    </cfRule>
  </conditionalFormatting>
  <conditionalFormatting sqref="M761">
    <cfRule type="cellIs" dxfId="900" priority="497" operator="equal">
      <formula>"NA"</formula>
    </cfRule>
  </conditionalFormatting>
  <conditionalFormatting sqref="P761:Q761">
    <cfRule type="cellIs" dxfId="899" priority="498" operator="equal">
      <formula>"ok"</formula>
    </cfRule>
  </conditionalFormatting>
  <conditionalFormatting sqref="P761:Q761">
    <cfRule type="cellIs" dxfId="898" priority="499" operator="equal">
      <formula>"NA"</formula>
    </cfRule>
  </conditionalFormatting>
  <conditionalFormatting sqref="O751">
    <cfRule type="cellIs" dxfId="897" priority="500" operator="equal">
      <formula>"ok"</formula>
    </cfRule>
  </conditionalFormatting>
  <conditionalFormatting sqref="O751">
    <cfRule type="cellIs" dxfId="896" priority="501" operator="equal">
      <formula>"NA"</formula>
    </cfRule>
  </conditionalFormatting>
  <conditionalFormatting sqref="M753:O753">
    <cfRule type="cellIs" dxfId="895" priority="502" operator="equal">
      <formula>"ok"</formula>
    </cfRule>
  </conditionalFormatting>
  <conditionalFormatting sqref="M753:O753">
    <cfRule type="cellIs" dxfId="894" priority="503" operator="equal">
      <formula>"NA"</formula>
    </cfRule>
  </conditionalFormatting>
  <conditionalFormatting sqref="M428:O428">
    <cfRule type="cellIs" dxfId="893" priority="504" operator="equal">
      <formula>"ok"</formula>
    </cfRule>
  </conditionalFormatting>
  <conditionalFormatting sqref="M428:O428">
    <cfRule type="cellIs" dxfId="892" priority="505" operator="equal">
      <formula>"NA"</formula>
    </cfRule>
  </conditionalFormatting>
  <conditionalFormatting sqref="M429">
    <cfRule type="cellIs" dxfId="891" priority="506" operator="equal">
      <formula>"ok"</formula>
    </cfRule>
  </conditionalFormatting>
  <conditionalFormatting sqref="M429">
    <cfRule type="cellIs" dxfId="890" priority="507" operator="equal">
      <formula>"NA"</formula>
    </cfRule>
  </conditionalFormatting>
  <conditionalFormatting sqref="L435:O435">
    <cfRule type="cellIs" dxfId="889" priority="508" operator="equal">
      <formula>"ok"</formula>
    </cfRule>
  </conditionalFormatting>
  <conditionalFormatting sqref="L435:O435">
    <cfRule type="cellIs" dxfId="888" priority="509" operator="equal">
      <formula>"NA"</formula>
    </cfRule>
  </conditionalFormatting>
  <conditionalFormatting sqref="L436:M436">
    <cfRule type="cellIs" dxfId="887" priority="510" operator="equal">
      <formula>"ok"</formula>
    </cfRule>
  </conditionalFormatting>
  <conditionalFormatting sqref="L436:M436">
    <cfRule type="cellIs" dxfId="886" priority="511" operator="equal">
      <formula>"NA"</formula>
    </cfRule>
  </conditionalFormatting>
  <conditionalFormatting sqref="P436:Q436">
    <cfRule type="cellIs" dxfId="885" priority="512" operator="equal">
      <formula>"ok"</formula>
    </cfRule>
  </conditionalFormatting>
  <conditionalFormatting sqref="P436:Q436">
    <cfRule type="cellIs" dxfId="884" priority="513" operator="equal">
      <formula>"NA"</formula>
    </cfRule>
  </conditionalFormatting>
  <conditionalFormatting sqref="Q434">
    <cfRule type="cellIs" dxfId="883" priority="514" operator="equal">
      <formula>"ok"</formula>
    </cfRule>
  </conditionalFormatting>
  <conditionalFormatting sqref="Q434">
    <cfRule type="cellIs" dxfId="882" priority="515" operator="equal">
      <formula>"NA"</formula>
    </cfRule>
  </conditionalFormatting>
  <conditionalFormatting sqref="P433">
    <cfRule type="cellIs" dxfId="881" priority="516" operator="equal">
      <formula>"ok"</formula>
    </cfRule>
  </conditionalFormatting>
  <conditionalFormatting sqref="P433">
    <cfRule type="cellIs" dxfId="880" priority="517" operator="equal">
      <formula>"NA"</formula>
    </cfRule>
  </conditionalFormatting>
  <conditionalFormatting sqref="N437">
    <cfRule type="cellIs" dxfId="879" priority="518" operator="equal">
      <formula>"ok"</formula>
    </cfRule>
  </conditionalFormatting>
  <conditionalFormatting sqref="N437">
    <cfRule type="cellIs" dxfId="878" priority="519" operator="equal">
      <formula>"NA"</formula>
    </cfRule>
  </conditionalFormatting>
  <conditionalFormatting sqref="L440:N440">
    <cfRule type="cellIs" dxfId="877" priority="520" operator="equal">
      <formula>"ok"</formula>
    </cfRule>
  </conditionalFormatting>
  <conditionalFormatting sqref="L440:N440">
    <cfRule type="cellIs" dxfId="876" priority="521" operator="equal">
      <formula>"NA"</formula>
    </cfRule>
  </conditionalFormatting>
  <conditionalFormatting sqref="L442">
    <cfRule type="cellIs" dxfId="875" priority="522" operator="equal">
      <formula>"ok"</formula>
    </cfRule>
  </conditionalFormatting>
  <conditionalFormatting sqref="L442">
    <cfRule type="cellIs" dxfId="874" priority="523" operator="equal">
      <formula>"NA"</formula>
    </cfRule>
  </conditionalFormatting>
  <conditionalFormatting sqref="M443">
    <cfRule type="cellIs" dxfId="873" priority="524" operator="equal">
      <formula>"ok"</formula>
    </cfRule>
  </conditionalFormatting>
  <conditionalFormatting sqref="M443">
    <cfRule type="cellIs" dxfId="872" priority="525" operator="equal">
      <formula>"NA"</formula>
    </cfRule>
  </conditionalFormatting>
  <conditionalFormatting sqref="M444">
    <cfRule type="cellIs" dxfId="871" priority="526" operator="equal">
      <formula>"ok"</formula>
    </cfRule>
  </conditionalFormatting>
  <conditionalFormatting sqref="M444">
    <cfRule type="cellIs" dxfId="870" priority="527" operator="equal">
      <formula>"NA"</formula>
    </cfRule>
  </conditionalFormatting>
  <conditionalFormatting sqref="N444">
    <cfRule type="cellIs" dxfId="869" priority="528" operator="equal">
      <formula>"ok"</formula>
    </cfRule>
  </conditionalFormatting>
  <conditionalFormatting sqref="N444">
    <cfRule type="cellIs" dxfId="868" priority="529" operator="equal">
      <formula>"NA"</formula>
    </cfRule>
  </conditionalFormatting>
  <conditionalFormatting sqref="O444">
    <cfRule type="cellIs" dxfId="867" priority="530" operator="equal">
      <formula>"ok"</formula>
    </cfRule>
  </conditionalFormatting>
  <conditionalFormatting sqref="O444">
    <cfRule type="cellIs" dxfId="866" priority="531" operator="equal">
      <formula>"NA"</formula>
    </cfRule>
  </conditionalFormatting>
  <conditionalFormatting sqref="O442">
    <cfRule type="cellIs" dxfId="865" priority="532" operator="equal">
      <formula>"ok"</formula>
    </cfRule>
  </conditionalFormatting>
  <conditionalFormatting sqref="O442">
    <cfRule type="cellIs" dxfId="864" priority="533" operator="equal">
      <formula>"NA"</formula>
    </cfRule>
  </conditionalFormatting>
  <conditionalFormatting sqref="P442">
    <cfRule type="cellIs" dxfId="863" priority="534" operator="equal">
      <formula>"ok"</formula>
    </cfRule>
  </conditionalFormatting>
  <conditionalFormatting sqref="P442">
    <cfRule type="cellIs" dxfId="862" priority="535" operator="equal">
      <formula>"NA"</formula>
    </cfRule>
  </conditionalFormatting>
  <conditionalFormatting sqref="P443">
    <cfRule type="cellIs" dxfId="861" priority="536" operator="equal">
      <formula>"ok"</formula>
    </cfRule>
  </conditionalFormatting>
  <conditionalFormatting sqref="P443">
    <cfRule type="cellIs" dxfId="860" priority="537" operator="equal">
      <formula>"NA"</formula>
    </cfRule>
  </conditionalFormatting>
  <conditionalFormatting sqref="O443">
    <cfRule type="cellIs" dxfId="859" priority="538" operator="equal">
      <formula>"ok"</formula>
    </cfRule>
  </conditionalFormatting>
  <conditionalFormatting sqref="O443">
    <cfRule type="cellIs" dxfId="858" priority="539" operator="equal">
      <formula>"NA"</formula>
    </cfRule>
  </conditionalFormatting>
  <conditionalFormatting sqref="Q443">
    <cfRule type="cellIs" dxfId="857" priority="540" operator="equal">
      <formula>"ok"</formula>
    </cfRule>
  </conditionalFormatting>
  <conditionalFormatting sqref="Q443">
    <cfRule type="cellIs" dxfId="856" priority="541" operator="equal">
      <formula>"NA"</formula>
    </cfRule>
  </conditionalFormatting>
  <conditionalFormatting sqref="Q440">
    <cfRule type="cellIs" dxfId="855" priority="542" operator="equal">
      <formula>"ok"</formula>
    </cfRule>
  </conditionalFormatting>
  <conditionalFormatting sqref="Q440">
    <cfRule type="cellIs" dxfId="854" priority="543" operator="equal">
      <formula>"NA"</formula>
    </cfRule>
  </conditionalFormatting>
  <conditionalFormatting sqref="P440">
    <cfRule type="cellIs" dxfId="853" priority="544" operator="equal">
      <formula>"ok"</formula>
    </cfRule>
  </conditionalFormatting>
  <conditionalFormatting sqref="P440">
    <cfRule type="cellIs" dxfId="852" priority="545" operator="equal">
      <formula>"NA"</formula>
    </cfRule>
  </conditionalFormatting>
  <conditionalFormatting sqref="O450">
    <cfRule type="cellIs" dxfId="851" priority="546" operator="equal">
      <formula>"ok"</formula>
    </cfRule>
  </conditionalFormatting>
  <conditionalFormatting sqref="O450">
    <cfRule type="cellIs" dxfId="850" priority="547" operator="equal">
      <formula>"NA"</formula>
    </cfRule>
  </conditionalFormatting>
  <conditionalFormatting sqref="P454">
    <cfRule type="cellIs" dxfId="849" priority="548" operator="equal">
      <formula>"ok"</formula>
    </cfRule>
  </conditionalFormatting>
  <conditionalFormatting sqref="P454">
    <cfRule type="cellIs" dxfId="848" priority="549" operator="equal">
      <formula>"NA"</formula>
    </cfRule>
  </conditionalFormatting>
  <conditionalFormatting sqref="M454:O456">
    <cfRule type="cellIs" dxfId="847" priority="550" operator="equal">
      <formula>"ok"</formula>
    </cfRule>
  </conditionalFormatting>
  <conditionalFormatting sqref="M454:O456">
    <cfRule type="cellIs" dxfId="846" priority="551" operator="equal">
      <formula>"NA"</formula>
    </cfRule>
  </conditionalFormatting>
  <conditionalFormatting sqref="L452">
    <cfRule type="cellIs" dxfId="845" priority="552" operator="equal">
      <formula>"ok"</formula>
    </cfRule>
  </conditionalFormatting>
  <conditionalFormatting sqref="L452">
    <cfRule type="cellIs" dxfId="844" priority="553" operator="equal">
      <formula>"NA"</formula>
    </cfRule>
  </conditionalFormatting>
  <conditionalFormatting sqref="M452">
    <cfRule type="cellIs" dxfId="843" priority="554" operator="equal">
      <formula>"ok"</formula>
    </cfRule>
  </conditionalFormatting>
  <conditionalFormatting sqref="M452">
    <cfRule type="cellIs" dxfId="842" priority="555" operator="equal">
      <formula>"NA"</formula>
    </cfRule>
  </conditionalFormatting>
  <conditionalFormatting sqref="J454">
    <cfRule type="cellIs" dxfId="841" priority="556" operator="equal">
      <formula>"ok"</formula>
    </cfRule>
  </conditionalFormatting>
  <conditionalFormatting sqref="J454">
    <cfRule type="cellIs" dxfId="840" priority="557" operator="equal">
      <formula>"NA"</formula>
    </cfRule>
  </conditionalFormatting>
  <conditionalFormatting sqref="J440:J444">
    <cfRule type="cellIs" dxfId="839" priority="558" operator="equal">
      <formula>"ok"</formula>
    </cfRule>
  </conditionalFormatting>
  <conditionalFormatting sqref="J440:J444">
    <cfRule type="cellIs" dxfId="838" priority="559" operator="equal">
      <formula>"NA"</formula>
    </cfRule>
  </conditionalFormatting>
  <conditionalFormatting sqref="I443">
    <cfRule type="cellIs" dxfId="837" priority="560" operator="equal">
      <formula>"ok"</formula>
    </cfRule>
  </conditionalFormatting>
  <conditionalFormatting sqref="I443">
    <cfRule type="cellIs" dxfId="836" priority="561" operator="equal">
      <formula>"NA"</formula>
    </cfRule>
  </conditionalFormatting>
  <conditionalFormatting sqref="I440">
    <cfRule type="cellIs" dxfId="835" priority="562" operator="equal">
      <formula>"ok"</formula>
    </cfRule>
  </conditionalFormatting>
  <conditionalFormatting sqref="I440">
    <cfRule type="cellIs" dxfId="834" priority="563" operator="equal">
      <formula>"NA"</formula>
    </cfRule>
  </conditionalFormatting>
  <conditionalFormatting sqref="J437">
    <cfRule type="cellIs" dxfId="833" priority="564" operator="equal">
      <formula>"ok"</formula>
    </cfRule>
  </conditionalFormatting>
  <conditionalFormatting sqref="J437">
    <cfRule type="cellIs" dxfId="832" priority="565" operator="equal">
      <formula>"NA"</formula>
    </cfRule>
  </conditionalFormatting>
  <conditionalFormatting sqref="J435">
    <cfRule type="cellIs" dxfId="831" priority="566" operator="equal">
      <formula>"ok"</formula>
    </cfRule>
  </conditionalFormatting>
  <conditionalFormatting sqref="J435">
    <cfRule type="cellIs" dxfId="830" priority="567" operator="equal">
      <formula>"NA"</formula>
    </cfRule>
  </conditionalFormatting>
  <conditionalFormatting sqref="J428">
    <cfRule type="cellIs" dxfId="829" priority="568" operator="equal">
      <formula>"ok"</formula>
    </cfRule>
  </conditionalFormatting>
  <conditionalFormatting sqref="J428">
    <cfRule type="cellIs" dxfId="828" priority="569" operator="equal">
      <formula>"NA"</formula>
    </cfRule>
  </conditionalFormatting>
  <conditionalFormatting sqref="L463:N463">
    <cfRule type="cellIs" dxfId="827" priority="570" operator="equal">
      <formula>"ok"</formula>
    </cfRule>
  </conditionalFormatting>
  <conditionalFormatting sqref="L463:N463">
    <cfRule type="cellIs" dxfId="826" priority="571" operator="equal">
      <formula>"NA"</formula>
    </cfRule>
  </conditionalFormatting>
  <conditionalFormatting sqref="P463">
    <cfRule type="cellIs" dxfId="825" priority="572" operator="equal">
      <formula>"ok"</formula>
    </cfRule>
  </conditionalFormatting>
  <conditionalFormatting sqref="P463">
    <cfRule type="cellIs" dxfId="824" priority="573" operator="equal">
      <formula>"NA"</formula>
    </cfRule>
  </conditionalFormatting>
  <conditionalFormatting sqref="M470:N470">
    <cfRule type="cellIs" dxfId="823" priority="574" operator="equal">
      <formula>"ok"</formula>
    </cfRule>
  </conditionalFormatting>
  <conditionalFormatting sqref="M470:N470">
    <cfRule type="cellIs" dxfId="822" priority="575" operator="equal">
      <formula>"NA"</formula>
    </cfRule>
  </conditionalFormatting>
  <conditionalFormatting sqref="J470">
    <cfRule type="cellIs" dxfId="821" priority="576" operator="equal">
      <formula>"ok"</formula>
    </cfRule>
  </conditionalFormatting>
  <conditionalFormatting sqref="J470">
    <cfRule type="cellIs" dxfId="820" priority="577" operator="equal">
      <formula>"NA"</formula>
    </cfRule>
  </conditionalFormatting>
  <conditionalFormatting sqref="L480:N480">
    <cfRule type="cellIs" dxfId="819" priority="578" operator="equal">
      <formula>"ok"</formula>
    </cfRule>
  </conditionalFormatting>
  <conditionalFormatting sqref="L480:N480">
    <cfRule type="cellIs" dxfId="818" priority="579" operator="equal">
      <formula>"NA"</formula>
    </cfRule>
  </conditionalFormatting>
  <conditionalFormatting sqref="L482:Q482">
    <cfRule type="cellIs" dxfId="817" priority="580" operator="equal">
      <formula>"ok"</formula>
    </cfRule>
  </conditionalFormatting>
  <conditionalFormatting sqref="L482:Q482">
    <cfRule type="cellIs" dxfId="816" priority="581" operator="equal">
      <formula>"NA"</formula>
    </cfRule>
  </conditionalFormatting>
  <conditionalFormatting sqref="O481:Q481">
    <cfRule type="cellIs" dxfId="815" priority="582" operator="equal">
      <formula>"ok"</formula>
    </cfRule>
  </conditionalFormatting>
  <conditionalFormatting sqref="O481:Q481">
    <cfRule type="cellIs" dxfId="814" priority="583" operator="equal">
      <formula>"NA"</formula>
    </cfRule>
  </conditionalFormatting>
  <conditionalFormatting sqref="L487:N487">
    <cfRule type="cellIs" dxfId="813" priority="584" operator="equal">
      <formula>"ok"</formula>
    </cfRule>
  </conditionalFormatting>
  <conditionalFormatting sqref="L487:N487">
    <cfRule type="cellIs" dxfId="812" priority="585" operator="equal">
      <formula>"NA"</formula>
    </cfRule>
  </conditionalFormatting>
  <conditionalFormatting sqref="L489:O489">
    <cfRule type="cellIs" dxfId="811" priority="586" operator="equal">
      <formula>"ok"</formula>
    </cfRule>
  </conditionalFormatting>
  <conditionalFormatting sqref="L489:O489">
    <cfRule type="cellIs" dxfId="810" priority="587" operator="equal">
      <formula>"NA"</formula>
    </cfRule>
  </conditionalFormatting>
  <conditionalFormatting sqref="O490:Q490">
    <cfRule type="cellIs" dxfId="809" priority="588" operator="equal">
      <formula>"ok"</formula>
    </cfRule>
  </conditionalFormatting>
  <conditionalFormatting sqref="O490:Q490">
    <cfRule type="cellIs" dxfId="808" priority="589" operator="equal">
      <formula>"NA"</formula>
    </cfRule>
  </conditionalFormatting>
  <conditionalFormatting sqref="P487:Q487">
    <cfRule type="cellIs" dxfId="807" priority="590" operator="equal">
      <formula>"ok"</formula>
    </cfRule>
  </conditionalFormatting>
  <conditionalFormatting sqref="P487:Q487">
    <cfRule type="cellIs" dxfId="806" priority="591" operator="equal">
      <formula>"NA"</formula>
    </cfRule>
  </conditionalFormatting>
  <conditionalFormatting sqref="P492">
    <cfRule type="cellIs" dxfId="805" priority="592" operator="equal">
      <formula>"ok"</formula>
    </cfRule>
  </conditionalFormatting>
  <conditionalFormatting sqref="P492">
    <cfRule type="cellIs" dxfId="804" priority="593" operator="equal">
      <formula>"NA"</formula>
    </cfRule>
  </conditionalFormatting>
  <conditionalFormatting sqref="L495:O496">
    <cfRule type="cellIs" dxfId="803" priority="594" operator="equal">
      <formula>"ok"</formula>
    </cfRule>
  </conditionalFormatting>
  <conditionalFormatting sqref="L495:O496">
    <cfRule type="cellIs" dxfId="802" priority="595" operator="equal">
      <formula>"NA"</formula>
    </cfRule>
  </conditionalFormatting>
  <conditionalFormatting sqref="I495">
    <cfRule type="cellIs" dxfId="801" priority="596" operator="equal">
      <formula>"ok"</formula>
    </cfRule>
  </conditionalFormatting>
  <conditionalFormatting sqref="I495">
    <cfRule type="cellIs" dxfId="800" priority="597" operator="equal">
      <formula>"NA"</formula>
    </cfRule>
  </conditionalFormatting>
  <conditionalFormatting sqref="J487:J493">
    <cfRule type="cellIs" dxfId="799" priority="598" operator="equal">
      <formula>"ok"</formula>
    </cfRule>
  </conditionalFormatting>
  <conditionalFormatting sqref="J487:J493">
    <cfRule type="cellIs" dxfId="798" priority="599" operator="equal">
      <formula>"NA"</formula>
    </cfRule>
  </conditionalFormatting>
  <conditionalFormatting sqref="J501">
    <cfRule type="cellIs" dxfId="797" priority="600" operator="equal">
      <formula>"ok"</formula>
    </cfRule>
  </conditionalFormatting>
  <conditionalFormatting sqref="J501">
    <cfRule type="cellIs" dxfId="796" priority="601" operator="equal">
      <formula>"NA"</formula>
    </cfRule>
  </conditionalFormatting>
  <conditionalFormatting sqref="M501:N501">
    <cfRule type="cellIs" dxfId="795" priority="602" operator="equal">
      <formula>"ok"</formula>
    </cfRule>
  </conditionalFormatting>
  <conditionalFormatting sqref="M501:N501">
    <cfRule type="cellIs" dxfId="794" priority="603" operator="equal">
      <formula>"NA"</formula>
    </cfRule>
  </conditionalFormatting>
  <conditionalFormatting sqref="P503:Q503">
    <cfRule type="cellIs" dxfId="793" priority="604" operator="equal">
      <formula>"ok"</formula>
    </cfRule>
  </conditionalFormatting>
  <conditionalFormatting sqref="P503:Q503">
    <cfRule type="cellIs" dxfId="792" priority="605" operator="equal">
      <formula>"NA"</formula>
    </cfRule>
  </conditionalFormatting>
  <conditionalFormatting sqref="O506:Q506">
    <cfRule type="cellIs" dxfId="791" priority="606" operator="equal">
      <formula>"ok"</formula>
    </cfRule>
  </conditionalFormatting>
  <conditionalFormatting sqref="O506:Q506">
    <cfRule type="cellIs" dxfId="790" priority="607" operator="equal">
      <formula>"NA"</formula>
    </cfRule>
  </conditionalFormatting>
  <conditionalFormatting sqref="P508:Q508">
    <cfRule type="cellIs" dxfId="789" priority="608" operator="equal">
      <formula>"ok"</formula>
    </cfRule>
  </conditionalFormatting>
  <conditionalFormatting sqref="P508:Q508">
    <cfRule type="cellIs" dxfId="788" priority="609" operator="equal">
      <formula>"NA"</formula>
    </cfRule>
  </conditionalFormatting>
  <conditionalFormatting sqref="J506">
    <cfRule type="cellIs" dxfId="787" priority="610" operator="equal">
      <formula>"ok"</formula>
    </cfRule>
  </conditionalFormatting>
  <conditionalFormatting sqref="J506">
    <cfRule type="cellIs" dxfId="786" priority="611" operator="equal">
      <formula>"NA"</formula>
    </cfRule>
  </conditionalFormatting>
  <conditionalFormatting sqref="I512:J512">
    <cfRule type="cellIs" dxfId="785" priority="612" operator="equal">
      <formula>"ok"</formula>
    </cfRule>
  </conditionalFormatting>
  <conditionalFormatting sqref="I512:J512">
    <cfRule type="cellIs" dxfId="784" priority="613" operator="equal">
      <formula>"NA"</formula>
    </cfRule>
  </conditionalFormatting>
  <conditionalFormatting sqref="J513">
    <cfRule type="cellIs" dxfId="783" priority="614" operator="equal">
      <formula>"ok"</formula>
    </cfRule>
  </conditionalFormatting>
  <conditionalFormatting sqref="J513">
    <cfRule type="cellIs" dxfId="782" priority="615" operator="equal">
      <formula>"NA"</formula>
    </cfRule>
  </conditionalFormatting>
  <conditionalFormatting sqref="L512">
    <cfRule type="cellIs" dxfId="781" priority="616" operator="equal">
      <formula>"ok"</formula>
    </cfRule>
  </conditionalFormatting>
  <conditionalFormatting sqref="L512">
    <cfRule type="cellIs" dxfId="780" priority="617" operator="equal">
      <formula>"NA"</formula>
    </cfRule>
  </conditionalFormatting>
  <conditionalFormatting sqref="N512">
    <cfRule type="cellIs" dxfId="779" priority="618" operator="equal">
      <formula>"ok"</formula>
    </cfRule>
  </conditionalFormatting>
  <conditionalFormatting sqref="N512">
    <cfRule type="cellIs" dxfId="778" priority="619" operator="equal">
      <formula>"NA"</formula>
    </cfRule>
  </conditionalFormatting>
  <conditionalFormatting sqref="O513">
    <cfRule type="cellIs" dxfId="777" priority="620" operator="equal">
      <formula>"ok"</formula>
    </cfRule>
  </conditionalFormatting>
  <conditionalFormatting sqref="O513">
    <cfRule type="cellIs" dxfId="776" priority="621" operator="equal">
      <formula>"NA"</formula>
    </cfRule>
  </conditionalFormatting>
  <conditionalFormatting sqref="P512">
    <cfRule type="cellIs" dxfId="775" priority="622" operator="equal">
      <formula>"ok"</formula>
    </cfRule>
  </conditionalFormatting>
  <conditionalFormatting sqref="P512">
    <cfRule type="cellIs" dxfId="774" priority="623" operator="equal">
      <formula>"NA"</formula>
    </cfRule>
  </conditionalFormatting>
  <conditionalFormatting sqref="Q512">
    <cfRule type="cellIs" dxfId="773" priority="624" operator="equal">
      <formula>"ok"</formula>
    </cfRule>
  </conditionalFormatting>
  <conditionalFormatting sqref="Q512">
    <cfRule type="cellIs" dxfId="772" priority="625" operator="equal">
      <formula>"NA"</formula>
    </cfRule>
  </conditionalFormatting>
  <conditionalFormatting sqref="Q513">
    <cfRule type="cellIs" dxfId="771" priority="626" operator="equal">
      <formula>"ok"</formula>
    </cfRule>
  </conditionalFormatting>
  <conditionalFormatting sqref="Q513">
    <cfRule type="cellIs" dxfId="770" priority="627" operator="equal">
      <formula>"NA"</formula>
    </cfRule>
  </conditionalFormatting>
  <conditionalFormatting sqref="P518:Q518">
    <cfRule type="cellIs" dxfId="769" priority="628" operator="equal">
      <formula>"ok"</formula>
    </cfRule>
  </conditionalFormatting>
  <conditionalFormatting sqref="P518:Q518">
    <cfRule type="cellIs" dxfId="768" priority="629" operator="equal">
      <formula>"NA"</formula>
    </cfRule>
  </conditionalFormatting>
  <conditionalFormatting sqref="O521:O522">
    <cfRule type="cellIs" dxfId="767" priority="630" operator="equal">
      <formula>"ok"</formula>
    </cfRule>
  </conditionalFormatting>
  <conditionalFormatting sqref="O521:O522">
    <cfRule type="cellIs" dxfId="766" priority="631" operator="equal">
      <formula>"NA"</formula>
    </cfRule>
  </conditionalFormatting>
  <conditionalFormatting sqref="P522:Q524">
    <cfRule type="cellIs" dxfId="765" priority="632" operator="equal">
      <formula>"ok"</formula>
    </cfRule>
  </conditionalFormatting>
  <conditionalFormatting sqref="P522:Q524">
    <cfRule type="cellIs" dxfId="764" priority="633" operator="equal">
      <formula>"NA"</formula>
    </cfRule>
  </conditionalFormatting>
  <conditionalFormatting sqref="Q521">
    <cfRule type="cellIs" dxfId="763" priority="634" operator="equal">
      <formula>"ok"</formula>
    </cfRule>
  </conditionalFormatting>
  <conditionalFormatting sqref="Q521">
    <cfRule type="cellIs" dxfId="762" priority="635" operator="equal">
      <formula>"NA"</formula>
    </cfRule>
  </conditionalFormatting>
  <conditionalFormatting sqref="Q520">
    <cfRule type="cellIs" dxfId="761" priority="636" operator="equal">
      <formula>"ok"</formula>
    </cfRule>
  </conditionalFormatting>
  <conditionalFormatting sqref="Q520">
    <cfRule type="cellIs" dxfId="760" priority="637" operator="equal">
      <formula>"NA"</formula>
    </cfRule>
  </conditionalFormatting>
  <conditionalFormatting sqref="P520">
    <cfRule type="cellIs" dxfId="759" priority="638" operator="equal">
      <formula>"ok"</formula>
    </cfRule>
  </conditionalFormatting>
  <conditionalFormatting sqref="P520">
    <cfRule type="cellIs" dxfId="758" priority="639" operator="equal">
      <formula>"NA"</formula>
    </cfRule>
  </conditionalFormatting>
  <conditionalFormatting sqref="L520">
    <cfRule type="cellIs" dxfId="757" priority="640" operator="equal">
      <formula>"ok"</formula>
    </cfRule>
  </conditionalFormatting>
  <conditionalFormatting sqref="L520">
    <cfRule type="cellIs" dxfId="756" priority="641" operator="equal">
      <formula>"NA"</formula>
    </cfRule>
  </conditionalFormatting>
  <conditionalFormatting sqref="J520">
    <cfRule type="cellIs" dxfId="755" priority="642" operator="equal">
      <formula>"ok"</formula>
    </cfRule>
  </conditionalFormatting>
  <conditionalFormatting sqref="J520">
    <cfRule type="cellIs" dxfId="754" priority="643" operator="equal">
      <formula>"NA"</formula>
    </cfRule>
  </conditionalFormatting>
  <conditionalFormatting sqref="J522">
    <cfRule type="cellIs" dxfId="753" priority="644" operator="equal">
      <formula>"ok"</formula>
    </cfRule>
  </conditionalFormatting>
  <conditionalFormatting sqref="J522">
    <cfRule type="cellIs" dxfId="752" priority="645" operator="equal">
      <formula>"NA"</formula>
    </cfRule>
  </conditionalFormatting>
  <conditionalFormatting sqref="J523">
    <cfRule type="cellIs" dxfId="751" priority="646" operator="equal">
      <formula>"ok"</formula>
    </cfRule>
  </conditionalFormatting>
  <conditionalFormatting sqref="J523">
    <cfRule type="cellIs" dxfId="750" priority="647" operator="equal">
      <formula>"NA"</formula>
    </cfRule>
  </conditionalFormatting>
  <conditionalFormatting sqref="J524">
    <cfRule type="cellIs" dxfId="749" priority="648" operator="equal">
      <formula>"ok"</formula>
    </cfRule>
  </conditionalFormatting>
  <conditionalFormatting sqref="J524">
    <cfRule type="cellIs" dxfId="748" priority="649" operator="equal">
      <formula>"NA"</formula>
    </cfRule>
  </conditionalFormatting>
  <conditionalFormatting sqref="O529:Q529">
    <cfRule type="cellIs" dxfId="747" priority="650" operator="equal">
      <formula>"ok"</formula>
    </cfRule>
  </conditionalFormatting>
  <conditionalFormatting sqref="O529:Q529">
    <cfRule type="cellIs" dxfId="746" priority="651" operator="equal">
      <formula>"NA"</formula>
    </cfRule>
  </conditionalFormatting>
  <conditionalFormatting sqref="P542:Q542">
    <cfRule type="cellIs" dxfId="745" priority="652" operator="equal">
      <formula>"ok"</formula>
    </cfRule>
  </conditionalFormatting>
  <conditionalFormatting sqref="P542:Q542">
    <cfRule type="cellIs" dxfId="744" priority="653" operator="equal">
      <formula>"NA"</formula>
    </cfRule>
  </conditionalFormatting>
  <conditionalFormatting sqref="J535">
    <cfRule type="cellIs" dxfId="743" priority="654" operator="equal">
      <formula>"ok"</formula>
    </cfRule>
  </conditionalFormatting>
  <conditionalFormatting sqref="J535">
    <cfRule type="cellIs" dxfId="742" priority="655" operator="equal">
      <formula>"NA"</formula>
    </cfRule>
  </conditionalFormatting>
  <conditionalFormatting sqref="J539">
    <cfRule type="cellIs" dxfId="741" priority="656" operator="equal">
      <formula>"ok"</formula>
    </cfRule>
  </conditionalFormatting>
  <conditionalFormatting sqref="J539">
    <cfRule type="cellIs" dxfId="740" priority="657" operator="equal">
      <formula>"NA"</formula>
    </cfRule>
  </conditionalFormatting>
  <conditionalFormatting sqref="M544:O548">
    <cfRule type="cellIs" dxfId="739" priority="658" operator="equal">
      <formula>"ok"</formula>
    </cfRule>
  </conditionalFormatting>
  <conditionalFormatting sqref="M544:O548">
    <cfRule type="cellIs" dxfId="738" priority="659" operator="equal">
      <formula>"NA"</formula>
    </cfRule>
  </conditionalFormatting>
  <conditionalFormatting sqref="P545:Q545">
    <cfRule type="cellIs" dxfId="737" priority="660" operator="equal">
      <formula>"ok"</formula>
    </cfRule>
  </conditionalFormatting>
  <conditionalFormatting sqref="P545:Q545">
    <cfRule type="cellIs" dxfId="736" priority="661" operator="equal">
      <formula>"NA"</formula>
    </cfRule>
  </conditionalFormatting>
  <conditionalFormatting sqref="L545">
    <cfRule type="cellIs" dxfId="735" priority="662" operator="equal">
      <formula>"ok"</formula>
    </cfRule>
  </conditionalFormatting>
  <conditionalFormatting sqref="L545">
    <cfRule type="cellIs" dxfId="734" priority="663" operator="equal">
      <formula>"NA"</formula>
    </cfRule>
  </conditionalFormatting>
  <conditionalFormatting sqref="J544">
    <cfRule type="cellIs" dxfId="733" priority="664" operator="equal">
      <formula>"ok"</formula>
    </cfRule>
  </conditionalFormatting>
  <conditionalFormatting sqref="J544">
    <cfRule type="cellIs" dxfId="732" priority="665" operator="equal">
      <formula>"NA"</formula>
    </cfRule>
  </conditionalFormatting>
  <conditionalFormatting sqref="M551:N554">
    <cfRule type="cellIs" dxfId="731" priority="666" operator="equal">
      <formula>"ok"</formula>
    </cfRule>
  </conditionalFormatting>
  <conditionalFormatting sqref="M551:N554">
    <cfRule type="cellIs" dxfId="730" priority="667" operator="equal">
      <formula>"NA"</formula>
    </cfRule>
  </conditionalFormatting>
  <conditionalFormatting sqref="I796:Q803">
    <cfRule type="cellIs" dxfId="729" priority="668" operator="equal">
      <formula>"NA"</formula>
    </cfRule>
  </conditionalFormatting>
  <conditionalFormatting sqref="I734">
    <cfRule type="cellIs" dxfId="728" priority="669" operator="equal">
      <formula>"ok"</formula>
    </cfRule>
  </conditionalFormatting>
  <conditionalFormatting sqref="I734">
    <cfRule type="cellIs" dxfId="727" priority="670" operator="equal">
      <formula>"NA"</formula>
    </cfRule>
  </conditionalFormatting>
  <conditionalFormatting sqref="K734">
    <cfRule type="cellIs" dxfId="726" priority="671" operator="equal">
      <formula>"ok"</formula>
    </cfRule>
  </conditionalFormatting>
  <conditionalFormatting sqref="K734">
    <cfRule type="cellIs" dxfId="725" priority="672" operator="equal">
      <formula>"NA"</formula>
    </cfRule>
  </conditionalFormatting>
  <conditionalFormatting sqref="K706">
    <cfRule type="cellIs" dxfId="724" priority="673" operator="equal">
      <formula>"ok"</formula>
    </cfRule>
  </conditionalFormatting>
  <conditionalFormatting sqref="K706">
    <cfRule type="cellIs" dxfId="723" priority="674" operator="equal">
      <formula>"NA"</formula>
    </cfRule>
  </conditionalFormatting>
  <conditionalFormatting sqref="M709:M710">
    <cfRule type="cellIs" dxfId="722" priority="675" operator="equal">
      <formula>"ok"</formula>
    </cfRule>
  </conditionalFormatting>
  <conditionalFormatting sqref="M709:M710">
    <cfRule type="cellIs" dxfId="721" priority="676" operator="equal">
      <formula>"NA"</formula>
    </cfRule>
  </conditionalFormatting>
  <conditionalFormatting sqref="M706">
    <cfRule type="cellIs" dxfId="720" priority="677" operator="equal">
      <formula>"ok"</formula>
    </cfRule>
  </conditionalFormatting>
  <conditionalFormatting sqref="M706">
    <cfRule type="cellIs" dxfId="719" priority="678" operator="equal">
      <formula>"NA"</formula>
    </cfRule>
  </conditionalFormatting>
  <conditionalFormatting sqref="Q706">
    <cfRule type="cellIs" dxfId="718" priority="679" operator="equal">
      <formula>"ok"</formula>
    </cfRule>
  </conditionalFormatting>
  <conditionalFormatting sqref="Q706">
    <cfRule type="cellIs" dxfId="717" priority="680" operator="equal">
      <formula>"NA"</formula>
    </cfRule>
  </conditionalFormatting>
  <conditionalFormatting sqref="Q710">
    <cfRule type="cellIs" dxfId="716" priority="681" operator="equal">
      <formula>"ok"</formula>
    </cfRule>
  </conditionalFormatting>
  <conditionalFormatting sqref="Q710">
    <cfRule type="cellIs" dxfId="715" priority="682" operator="equal">
      <formula>"NA"</formula>
    </cfRule>
  </conditionalFormatting>
  <conditionalFormatting sqref="I734">
    <cfRule type="cellIs" dxfId="714" priority="683" operator="equal">
      <formula>"ok"</formula>
    </cfRule>
  </conditionalFormatting>
  <conditionalFormatting sqref="I734">
    <cfRule type="cellIs" dxfId="713" priority="684" operator="equal">
      <formula>"NA"</formula>
    </cfRule>
  </conditionalFormatting>
  <conditionalFormatting sqref="K734">
    <cfRule type="cellIs" dxfId="712" priority="685" operator="equal">
      <formula>"ok"</formula>
    </cfRule>
  </conditionalFormatting>
  <conditionalFormatting sqref="K734">
    <cfRule type="cellIs" dxfId="711" priority="686" operator="equal">
      <formula>"NA"</formula>
    </cfRule>
  </conditionalFormatting>
  <conditionalFormatting sqref="N732">
    <cfRule type="cellIs" dxfId="710" priority="687" operator="equal">
      <formula>"ok"</formula>
    </cfRule>
  </conditionalFormatting>
  <conditionalFormatting sqref="N732">
    <cfRule type="cellIs" dxfId="709" priority="688" operator="equal">
      <formula>"NA"</formula>
    </cfRule>
  </conditionalFormatting>
  <conditionalFormatting sqref="I675">
    <cfRule type="cellIs" dxfId="708" priority="689" operator="equal">
      <formula>"ok"</formula>
    </cfRule>
  </conditionalFormatting>
  <conditionalFormatting sqref="I675">
    <cfRule type="cellIs" dxfId="707" priority="690" operator="equal">
      <formula>"NA"</formula>
    </cfRule>
  </conditionalFormatting>
  <conditionalFormatting sqref="I685">
    <cfRule type="cellIs" dxfId="706" priority="691" operator="equal">
      <formula>"ok"</formula>
    </cfRule>
  </conditionalFormatting>
  <conditionalFormatting sqref="I685">
    <cfRule type="cellIs" dxfId="705" priority="692" operator="equal">
      <formula>"NA"</formula>
    </cfRule>
  </conditionalFormatting>
  <conditionalFormatting sqref="J685">
    <cfRule type="cellIs" dxfId="704" priority="693" operator="equal">
      <formula>"ok"</formula>
    </cfRule>
  </conditionalFormatting>
  <conditionalFormatting sqref="J685">
    <cfRule type="cellIs" dxfId="703" priority="694" operator="equal">
      <formula>"NA"</formula>
    </cfRule>
  </conditionalFormatting>
  <conditionalFormatting sqref="K685">
    <cfRule type="cellIs" dxfId="702" priority="695" operator="equal">
      <formula>"ok"</formula>
    </cfRule>
  </conditionalFormatting>
  <conditionalFormatting sqref="K685">
    <cfRule type="cellIs" dxfId="701" priority="696" operator="equal">
      <formula>"NA"</formula>
    </cfRule>
  </conditionalFormatting>
  <conditionalFormatting sqref="I344">
    <cfRule type="cellIs" dxfId="700" priority="697" operator="equal">
      <formula>"ok"</formula>
    </cfRule>
  </conditionalFormatting>
  <conditionalFormatting sqref="I344">
    <cfRule type="cellIs" dxfId="699" priority="698" operator="equal">
      <formula>"NA"</formula>
    </cfRule>
  </conditionalFormatting>
  <conditionalFormatting sqref="I804:Q804">
    <cfRule type="cellIs" dxfId="698" priority="699" operator="equal">
      <formula>"ok"</formula>
    </cfRule>
  </conditionalFormatting>
  <conditionalFormatting sqref="I804:Q804">
    <cfRule type="cellIs" dxfId="697" priority="700" operator="equal">
      <formula>"NA"</formula>
    </cfRule>
  </conditionalFormatting>
  <conditionalFormatting sqref="G398">
    <cfRule type="notContainsBlanks" dxfId="696" priority="701">
      <formula>LEN(TRIM(G398))&gt;0</formula>
    </cfRule>
  </conditionalFormatting>
  <conditionalFormatting sqref="G384">
    <cfRule type="notContainsBlanks" dxfId="695" priority="702">
      <formula>LEN(TRIM(G384))&gt;0</formula>
    </cfRule>
  </conditionalFormatting>
  <conditionalFormatting sqref="G385">
    <cfRule type="notContainsBlanks" dxfId="694" priority="703">
      <formula>LEN(TRIM(G385))&gt;0</formula>
    </cfRule>
  </conditionalFormatting>
  <conditionalFormatting sqref="G403">
    <cfRule type="notContainsBlanks" dxfId="693" priority="704">
      <formula>LEN(TRIM(G403))&gt;0</formula>
    </cfRule>
  </conditionalFormatting>
  <conditionalFormatting sqref="G407">
    <cfRule type="notContainsBlanks" dxfId="692" priority="705">
      <formula>LEN(TRIM(G407))&gt;0</formula>
    </cfRule>
  </conditionalFormatting>
  <conditionalFormatting sqref="G408">
    <cfRule type="notContainsBlanks" dxfId="691" priority="706">
      <formula>LEN(TRIM(G408))&gt;0</formula>
    </cfRule>
  </conditionalFormatting>
  <conditionalFormatting sqref="G478">
    <cfRule type="notContainsBlanks" dxfId="690" priority="707">
      <formula>LEN(TRIM(G478))&gt;0</formula>
    </cfRule>
  </conditionalFormatting>
  <conditionalFormatting sqref="G475">
    <cfRule type="notContainsBlanks" dxfId="689" priority="708">
      <formula>LEN(TRIM(G475))&gt;0</formula>
    </cfRule>
  </conditionalFormatting>
  <conditionalFormatting sqref="G477">
    <cfRule type="notContainsBlanks" dxfId="688" priority="709">
      <formula>LEN(TRIM(G477))&gt;0</formula>
    </cfRule>
  </conditionalFormatting>
  <conditionalFormatting sqref="G482">
    <cfRule type="notContainsBlanks" dxfId="687" priority="710">
      <formula>LEN(TRIM(G482))&gt;0</formula>
    </cfRule>
  </conditionalFormatting>
  <conditionalFormatting sqref="I369 K369:M369">
    <cfRule type="cellIs" dxfId="686" priority="95" operator="equal">
      <formula>"ok"</formula>
    </cfRule>
  </conditionalFormatting>
  <conditionalFormatting sqref="I369 K369:M369">
    <cfRule type="cellIs" dxfId="685" priority="96" operator="equal">
      <formula>"NA"</formula>
    </cfRule>
  </conditionalFormatting>
  <conditionalFormatting sqref="P553:Q553 P558:Q558">
    <cfRule type="cellIs" dxfId="684" priority="94" operator="equal">
      <formula>"incluir"</formula>
    </cfRule>
  </conditionalFormatting>
  <conditionalFormatting sqref="O573:Q573">
    <cfRule type="cellIs" dxfId="683" priority="93" operator="equal">
      <formula>"incluir"</formula>
    </cfRule>
  </conditionalFormatting>
  <conditionalFormatting sqref="P593:Q593">
    <cfRule type="cellIs" dxfId="682" priority="92" operator="equal">
      <formula>"incluir"</formula>
    </cfRule>
  </conditionalFormatting>
  <conditionalFormatting sqref="P610:Q610 I610:L610 P608:Q608 I608:L608 P606:Q606">
    <cfRule type="cellIs" dxfId="681" priority="91" operator="equal">
      <formula>"incluir"</formula>
    </cfRule>
  </conditionalFormatting>
  <conditionalFormatting sqref="L884:L886 L890:L923">
    <cfRule type="cellIs" dxfId="680" priority="85" operator="equal">
      <formula>"ok"</formula>
    </cfRule>
  </conditionalFormatting>
  <conditionalFormatting sqref="L884:L886 L890:L923">
    <cfRule type="cellIs" dxfId="679" priority="86" operator="equal">
      <formula>"NA"</formula>
    </cfRule>
  </conditionalFormatting>
  <conditionalFormatting sqref="I805:I880 K805:K880 N805 N810:N812 N818:N823 N825:N826 N828 N832:N834 N837:N839 N841 N843 N845:N846 N848 N851:N852 N854 N856:N857 N862:N863 N868 N870:N871 N876:N877 I881:L882 I883">
    <cfRule type="cellIs" dxfId="678" priority="79" operator="equal">
      <formula>"ok"</formula>
    </cfRule>
  </conditionalFormatting>
  <conditionalFormatting sqref="I805:I880 K805:K880 N805 N810:N812 N818:N823 N825:N826 N828 N832:N834 N837:N839 N841 N843 N845:N846 N848 N851:N852 N854 N856:N857 N862:N863 N868 N870:N871 N876:N877 I881:L882 I883">
    <cfRule type="cellIs" dxfId="677" priority="80" operator="equal">
      <formula>"NA"</formula>
    </cfRule>
  </conditionalFormatting>
  <conditionalFormatting sqref="J805:J880">
    <cfRule type="cellIs" dxfId="676" priority="77" operator="equal">
      <formula>"ok"</formula>
    </cfRule>
  </conditionalFormatting>
  <conditionalFormatting sqref="J805:J880">
    <cfRule type="cellIs" dxfId="675" priority="78" operator="equal">
      <formula>"NA"</formula>
    </cfRule>
  </conditionalFormatting>
  <conditionalFormatting sqref="L805:M880">
    <cfRule type="cellIs" dxfId="674" priority="75" operator="equal">
      <formula>"ok"</formula>
    </cfRule>
  </conditionalFormatting>
  <conditionalFormatting sqref="L805:M880">
    <cfRule type="cellIs" dxfId="673" priority="76" operator="equal">
      <formula>"NA"</formula>
    </cfRule>
  </conditionalFormatting>
  <conditionalFormatting sqref="O805:Q880">
    <cfRule type="cellIs" dxfId="672" priority="73" operator="equal">
      <formula>"ok"</formula>
    </cfRule>
  </conditionalFormatting>
  <conditionalFormatting sqref="O805:Q880">
    <cfRule type="cellIs" dxfId="671" priority="74" operator="equal">
      <formula>"NA"</formula>
    </cfRule>
  </conditionalFormatting>
  <conditionalFormatting sqref="N806:N809">
    <cfRule type="cellIs" dxfId="670" priority="71" operator="equal">
      <formula>"ok"</formula>
    </cfRule>
  </conditionalFormatting>
  <conditionalFormatting sqref="N806:N809">
    <cfRule type="cellIs" dxfId="669" priority="72" operator="equal">
      <formula>"NA"</formula>
    </cfRule>
  </conditionalFormatting>
  <conditionalFormatting sqref="N813:N817">
    <cfRule type="cellIs" dxfId="668" priority="69" operator="equal">
      <formula>"ok"</formula>
    </cfRule>
  </conditionalFormatting>
  <conditionalFormatting sqref="N813:N817">
    <cfRule type="cellIs" dxfId="667" priority="70" operator="equal">
      <formula>"NA"</formula>
    </cfRule>
  </conditionalFormatting>
  <conditionalFormatting sqref="N824">
    <cfRule type="cellIs" dxfId="666" priority="67" operator="equal">
      <formula>"ok"</formula>
    </cfRule>
  </conditionalFormatting>
  <conditionalFormatting sqref="N824">
    <cfRule type="cellIs" dxfId="665" priority="68" operator="equal">
      <formula>"NA"</formula>
    </cfRule>
  </conditionalFormatting>
  <conditionalFormatting sqref="N827">
    <cfRule type="cellIs" dxfId="664" priority="65" operator="equal">
      <formula>"ok"</formula>
    </cfRule>
  </conditionalFormatting>
  <conditionalFormatting sqref="N827">
    <cfRule type="cellIs" dxfId="663" priority="66" operator="equal">
      <formula>"NA"</formula>
    </cfRule>
  </conditionalFormatting>
  <conditionalFormatting sqref="N829:N831">
    <cfRule type="cellIs" dxfId="662" priority="63" operator="equal">
      <formula>"ok"</formula>
    </cfRule>
  </conditionalFormatting>
  <conditionalFormatting sqref="N829:N831">
    <cfRule type="cellIs" dxfId="661" priority="64" operator="equal">
      <formula>"NA"</formula>
    </cfRule>
  </conditionalFormatting>
  <conditionalFormatting sqref="N835:N836">
    <cfRule type="cellIs" dxfId="660" priority="61" operator="equal">
      <formula>"ok"</formula>
    </cfRule>
  </conditionalFormatting>
  <conditionalFormatting sqref="N835:N836">
    <cfRule type="cellIs" dxfId="659" priority="62" operator="equal">
      <formula>"NA"</formula>
    </cfRule>
  </conditionalFormatting>
  <conditionalFormatting sqref="N840">
    <cfRule type="cellIs" dxfId="658" priority="59" operator="equal">
      <formula>"ok"</formula>
    </cfRule>
  </conditionalFormatting>
  <conditionalFormatting sqref="N840">
    <cfRule type="cellIs" dxfId="657" priority="60" operator="equal">
      <formula>"NA"</formula>
    </cfRule>
  </conditionalFormatting>
  <conditionalFormatting sqref="N842">
    <cfRule type="cellIs" dxfId="656" priority="57" operator="equal">
      <formula>"ok"</formula>
    </cfRule>
  </conditionalFormatting>
  <conditionalFormatting sqref="N842">
    <cfRule type="cellIs" dxfId="655" priority="58" operator="equal">
      <formula>"NA"</formula>
    </cfRule>
  </conditionalFormatting>
  <conditionalFormatting sqref="N844">
    <cfRule type="cellIs" dxfId="654" priority="55" operator="equal">
      <formula>"ok"</formula>
    </cfRule>
  </conditionalFormatting>
  <conditionalFormatting sqref="N844">
    <cfRule type="cellIs" dxfId="653" priority="56" operator="equal">
      <formula>"NA"</formula>
    </cfRule>
  </conditionalFormatting>
  <conditionalFormatting sqref="N847">
    <cfRule type="cellIs" dxfId="652" priority="53" operator="equal">
      <formula>"ok"</formula>
    </cfRule>
  </conditionalFormatting>
  <conditionalFormatting sqref="N847">
    <cfRule type="cellIs" dxfId="651" priority="54" operator="equal">
      <formula>"NA"</formula>
    </cfRule>
  </conditionalFormatting>
  <conditionalFormatting sqref="N849:N850">
    <cfRule type="cellIs" dxfId="650" priority="51" operator="equal">
      <formula>"ok"</formula>
    </cfRule>
  </conditionalFormatting>
  <conditionalFormatting sqref="N849:N850">
    <cfRule type="cellIs" dxfId="649" priority="52" operator="equal">
      <formula>"NA"</formula>
    </cfRule>
  </conditionalFormatting>
  <conditionalFormatting sqref="N853">
    <cfRule type="cellIs" dxfId="648" priority="49" operator="equal">
      <formula>"ok"</formula>
    </cfRule>
  </conditionalFormatting>
  <conditionalFormatting sqref="N853">
    <cfRule type="cellIs" dxfId="647" priority="50" operator="equal">
      <formula>"NA"</formula>
    </cfRule>
  </conditionalFormatting>
  <conditionalFormatting sqref="N855">
    <cfRule type="cellIs" dxfId="646" priority="47" operator="equal">
      <formula>"ok"</formula>
    </cfRule>
  </conditionalFormatting>
  <conditionalFormatting sqref="N855">
    <cfRule type="cellIs" dxfId="645" priority="48" operator="equal">
      <formula>"NA"</formula>
    </cfRule>
  </conditionalFormatting>
  <conditionalFormatting sqref="N858:N861">
    <cfRule type="cellIs" dxfId="644" priority="45" operator="equal">
      <formula>"ok"</formula>
    </cfRule>
  </conditionalFormatting>
  <conditionalFormatting sqref="N858:N861">
    <cfRule type="cellIs" dxfId="643" priority="46" operator="equal">
      <formula>"NA"</formula>
    </cfRule>
  </conditionalFormatting>
  <conditionalFormatting sqref="N864:N867">
    <cfRule type="cellIs" dxfId="642" priority="43" operator="equal">
      <formula>"ok"</formula>
    </cfRule>
  </conditionalFormatting>
  <conditionalFormatting sqref="N864:N867">
    <cfRule type="cellIs" dxfId="641" priority="44" operator="equal">
      <formula>"NA"</formula>
    </cfRule>
  </conditionalFormatting>
  <conditionalFormatting sqref="N869">
    <cfRule type="cellIs" dxfId="640" priority="41" operator="equal">
      <formula>"ok"</formula>
    </cfRule>
  </conditionalFormatting>
  <conditionalFormatting sqref="N869">
    <cfRule type="cellIs" dxfId="639" priority="42" operator="equal">
      <formula>"NA"</formula>
    </cfRule>
  </conditionalFormatting>
  <conditionalFormatting sqref="N872:N875">
    <cfRule type="cellIs" dxfId="638" priority="39" operator="equal">
      <formula>"ok"</formula>
    </cfRule>
  </conditionalFormatting>
  <conditionalFormatting sqref="N872:N875">
    <cfRule type="cellIs" dxfId="637" priority="40" operator="equal">
      <formula>"NA"</formula>
    </cfRule>
  </conditionalFormatting>
  <conditionalFormatting sqref="N878:N880">
    <cfRule type="cellIs" dxfId="636" priority="37" operator="equal">
      <formula>"ok"</formula>
    </cfRule>
  </conditionalFormatting>
  <conditionalFormatting sqref="N878:N880">
    <cfRule type="cellIs" dxfId="635" priority="38" operator="equal">
      <formula>"NA"</formula>
    </cfRule>
  </conditionalFormatting>
  <conditionalFormatting sqref="P881">
    <cfRule type="cellIs" dxfId="634" priority="35" operator="equal">
      <formula>"ok"</formula>
    </cfRule>
  </conditionalFormatting>
  <conditionalFormatting sqref="P881">
    <cfRule type="cellIs" dxfId="633" priority="36" operator="equal">
      <formula>"NA"</formula>
    </cfRule>
  </conditionalFormatting>
  <conditionalFormatting sqref="P882">
    <cfRule type="cellIs" dxfId="632" priority="33" operator="equal">
      <formula>"ok"</formula>
    </cfRule>
  </conditionalFormatting>
  <conditionalFormatting sqref="P882">
    <cfRule type="cellIs" dxfId="631" priority="34" operator="equal">
      <formula>"NA"</formula>
    </cfRule>
  </conditionalFormatting>
  <conditionalFormatting sqref="M881:M883">
    <cfRule type="cellIs" dxfId="630" priority="31" operator="equal">
      <formula>"ok"</formula>
    </cfRule>
  </conditionalFormatting>
  <conditionalFormatting sqref="M881:M883">
    <cfRule type="cellIs" dxfId="629" priority="32" operator="equal">
      <formula>"NA"</formula>
    </cfRule>
  </conditionalFormatting>
  <conditionalFormatting sqref="O881:O883">
    <cfRule type="cellIs" dxfId="628" priority="29" operator="equal">
      <formula>"ok"</formula>
    </cfRule>
  </conditionalFormatting>
  <conditionalFormatting sqref="O881:O883">
    <cfRule type="cellIs" dxfId="627" priority="30" operator="equal">
      <formula>"NA"</formula>
    </cfRule>
  </conditionalFormatting>
  <conditionalFormatting sqref="N881:N883">
    <cfRule type="cellIs" dxfId="626" priority="27" operator="equal">
      <formula>"ok"</formula>
    </cfRule>
  </conditionalFormatting>
  <conditionalFormatting sqref="N881:N883">
    <cfRule type="cellIs" dxfId="625" priority="28" operator="equal">
      <formula>"NA"</formula>
    </cfRule>
  </conditionalFormatting>
  <conditionalFormatting sqref="J883">
    <cfRule type="cellIs" dxfId="624" priority="25" operator="equal">
      <formula>"ok"</formula>
    </cfRule>
  </conditionalFormatting>
  <conditionalFormatting sqref="J883">
    <cfRule type="cellIs" dxfId="623" priority="26" operator="equal">
      <formula>"NA"</formula>
    </cfRule>
  </conditionalFormatting>
  <conditionalFormatting sqref="L883">
    <cfRule type="cellIs" dxfId="622" priority="23" operator="equal">
      <formula>"ok"</formula>
    </cfRule>
  </conditionalFormatting>
  <conditionalFormatting sqref="L883">
    <cfRule type="cellIs" dxfId="621" priority="24" operator="equal">
      <formula>"NA"</formula>
    </cfRule>
  </conditionalFormatting>
  <conditionalFormatting sqref="K883">
    <cfRule type="cellIs" dxfId="620" priority="21" operator="equal">
      <formula>"ok"</formula>
    </cfRule>
  </conditionalFormatting>
  <conditionalFormatting sqref="K883">
    <cfRule type="cellIs" dxfId="619" priority="22" operator="equal">
      <formula>"NA"</formula>
    </cfRule>
  </conditionalFormatting>
  <conditionalFormatting sqref="Q881:Q882">
    <cfRule type="cellIs" dxfId="618" priority="19" operator="equal">
      <formula>"ok"</formula>
    </cfRule>
  </conditionalFormatting>
  <conditionalFormatting sqref="Q881:Q882">
    <cfRule type="cellIs" dxfId="617" priority="20" operator="equal">
      <formula>"NA"</formula>
    </cfRule>
  </conditionalFormatting>
  <conditionalFormatting sqref="P883">
    <cfRule type="cellIs" dxfId="616" priority="13" operator="equal">
      <formula>"ok"</formula>
    </cfRule>
  </conditionalFormatting>
  <conditionalFormatting sqref="P883">
    <cfRule type="cellIs" dxfId="615" priority="14" operator="equal">
      <formula>"NA"</formula>
    </cfRule>
  </conditionalFormatting>
  <conditionalFormatting sqref="Q883">
    <cfRule type="cellIs" dxfId="614" priority="9" operator="equal">
      <formula>"ok"</formula>
    </cfRule>
  </conditionalFormatting>
  <conditionalFormatting sqref="Q883">
    <cfRule type="cellIs" dxfId="613" priority="10" operator="equal">
      <formula>"NA"</formula>
    </cfRule>
  </conditionalFormatting>
  <conditionalFormatting sqref="F887 I887 K887:M887">
    <cfRule type="cellIs" dxfId="612" priority="8" operator="equal">
      <formula>"ok"</formula>
    </cfRule>
  </conditionalFormatting>
  <conditionalFormatting sqref="F887 I887 K887:M887">
    <cfRule type="cellIs" dxfId="611" priority="7" operator="equal">
      <formula>"NA"</formula>
    </cfRule>
  </conditionalFormatting>
  <conditionalFormatting sqref="E887:M887">
    <cfRule type="cellIs" dxfId="610" priority="6" operator="equal">
      <formula>"NA"</formula>
    </cfRule>
  </conditionalFormatting>
  <conditionalFormatting sqref="E888:M888">
    <cfRule type="cellIs" dxfId="609" priority="5" operator="equal">
      <formula>"ok"</formula>
    </cfRule>
  </conditionalFormatting>
  <conditionalFormatting sqref="E888:M888">
    <cfRule type="cellIs" dxfId="608" priority="4" operator="equal">
      <formula>"NA"</formula>
    </cfRule>
  </conditionalFormatting>
  <conditionalFormatting sqref="E889:M889">
    <cfRule type="cellIs" dxfId="607" priority="3" operator="equal">
      <formula>"ok"</formula>
    </cfRule>
  </conditionalFormatting>
  <conditionalFormatting sqref="E889:M889">
    <cfRule type="cellIs" dxfId="606" priority="2" operator="equal">
      <formula>"NA"</formula>
    </cfRule>
  </conditionalFormatting>
  <conditionalFormatting sqref="E889:M889">
    <cfRule type="cellIs" dxfId="605" priority="1" operator="equal">
      <formula>"NA"</formula>
    </cfRule>
  </conditionalFormatting>
  <hyperlinks>
    <hyperlink ref="G277" r:id="rId1" display="Plinia.espiritosantensis_Souza.M.C.sn"/>
  </hyperlinks>
  <pageMargins left="0.511811024" right="0.511811024" top="0.78740157499999996" bottom="0.78740157499999996" header="0.31496062000000002" footer="0.31496062000000002"/>
  <pageSetup paperSize="9" orientation="portrait" horizontalDpi="0" verticalDpi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7" operator="containsText" id="{71C4D224-3B06-4158-B039-3A1E372F48CA}">
            <xm:f>NOT(ISERROR(SEARCH("Y",A1)))</xm:f>
            <xm:f>"Y"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8" operator="containsText" id="{34A2C3C2-2C2E-45E5-9507-4B25BDCBC4BE}">
            <xm:f>NOT(ISERROR(SEARCH("N",A1)))</xm:f>
            <xm:f>"N"</xm:f>
            <x14:dxf>
              <font>
                <b/>
                <i val="0"/>
                <color theme="0"/>
              </font>
              <fill>
                <patternFill>
                  <bgColor rgb="FFC00000"/>
                </patternFill>
              </fill>
            </x14:dxf>
          </x14:cfRule>
          <xm:sqref>A1:A886 A890:A1048576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E18" sqref="E18"/>
    </sheetView>
  </sheetViews>
  <sheetFormatPr baseColWidth="10" defaultColWidth="8.7109375" defaultRowHeight="15" x14ac:dyDescent="0.2"/>
  <cols>
    <col min="1" max="3" width="8.7109375" style="62"/>
    <col min="4" max="5" width="27.42578125" style="62" bestFit="1" customWidth="1"/>
    <col min="6" max="16384" width="8.7109375" style="62"/>
  </cols>
  <sheetData>
    <row r="1" spans="1:21" ht="16" thickBot="1" x14ac:dyDescent="0.25"/>
    <row r="2" spans="1:21" x14ac:dyDescent="0.2">
      <c r="A2" s="63" t="s">
        <v>4189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21" x14ac:dyDescent="0.2">
      <c r="A3" s="66" t="s">
        <v>4190</v>
      </c>
      <c r="B3" s="67" t="s">
        <v>4191</v>
      </c>
      <c r="C3" s="67" t="s">
        <v>0</v>
      </c>
      <c r="D3" s="67" t="s">
        <v>3</v>
      </c>
      <c r="E3" s="62" t="s">
        <v>4188</v>
      </c>
      <c r="F3" s="67" t="s">
        <v>4</v>
      </c>
      <c r="G3" s="67" t="s">
        <v>5</v>
      </c>
      <c r="H3" s="67" t="s">
        <v>6</v>
      </c>
      <c r="I3" s="67" t="s">
        <v>7</v>
      </c>
      <c r="J3" s="67" t="s">
        <v>8</v>
      </c>
      <c r="K3" s="67" t="s">
        <v>9</v>
      </c>
      <c r="L3" s="67" t="s">
        <v>10</v>
      </c>
      <c r="M3" s="67" t="s">
        <v>11</v>
      </c>
      <c r="N3" s="67" t="s">
        <v>12</v>
      </c>
      <c r="O3" s="67" t="s">
        <v>13</v>
      </c>
      <c r="P3" s="67" t="s">
        <v>14</v>
      </c>
      <c r="Q3" s="67" t="s">
        <v>15</v>
      </c>
      <c r="R3" s="68" t="s">
        <v>4192</v>
      </c>
    </row>
    <row r="4" spans="1:21" x14ac:dyDescent="0.2">
      <c r="A4" s="66">
        <v>265</v>
      </c>
      <c r="B4" s="62">
        <v>340</v>
      </c>
      <c r="C4" s="62">
        <v>448</v>
      </c>
      <c r="D4" s="62" t="s">
        <v>4193</v>
      </c>
      <c r="E4" s="62" t="s">
        <v>4193</v>
      </c>
      <c r="F4" s="62" t="s">
        <v>4194</v>
      </c>
      <c r="G4" s="62" t="s">
        <v>26</v>
      </c>
      <c r="H4" s="62" t="s">
        <v>4195</v>
      </c>
      <c r="I4" s="62" t="s">
        <v>4196</v>
      </c>
      <c r="J4" s="62" t="s">
        <v>26</v>
      </c>
      <c r="K4" s="62" t="s">
        <v>26</v>
      </c>
      <c r="L4" s="62" t="s">
        <v>26</v>
      </c>
      <c r="M4" s="62" t="s">
        <v>4197</v>
      </c>
      <c r="N4" s="62" t="s">
        <v>4198</v>
      </c>
      <c r="O4" s="62">
        <f>2-(SUM(IF(F4="NA",1,0),IF(G4="NA",1,0)))</f>
        <v>1</v>
      </c>
      <c r="P4" s="62">
        <f>7-SUM(IF(H4="NA",1,0),IF(I4="NA",1,0),IF(J4="NA",1,0),IF(K4="NA",1,0),IF(L4="NA",1,0),IF(M4="NA",1,0),IF(N4="NA",1,0))</f>
        <v>4</v>
      </c>
      <c r="Q4" s="62">
        <f>SUM(O4:P4)</f>
        <v>5</v>
      </c>
      <c r="R4" s="69"/>
    </row>
    <row r="5" spans="1:21" x14ac:dyDescent="0.2">
      <c r="A5" s="66">
        <v>686</v>
      </c>
      <c r="B5" s="67">
        <v>793</v>
      </c>
      <c r="C5" s="67">
        <v>373</v>
      </c>
      <c r="D5" s="67" t="s">
        <v>4199</v>
      </c>
      <c r="E5" s="62" t="s">
        <v>4199</v>
      </c>
      <c r="F5" s="70" t="s">
        <v>4200</v>
      </c>
      <c r="G5" s="70" t="s">
        <v>4201</v>
      </c>
      <c r="H5" s="70" t="s">
        <v>4202</v>
      </c>
      <c r="I5" s="71" t="s">
        <v>4203</v>
      </c>
      <c r="J5" s="71" t="s">
        <v>26</v>
      </c>
      <c r="K5" s="70" t="s">
        <v>4204</v>
      </c>
      <c r="L5" s="71" t="s">
        <v>26</v>
      </c>
      <c r="M5" s="71" t="s">
        <v>4205</v>
      </c>
      <c r="N5" s="71" t="s">
        <v>4206</v>
      </c>
      <c r="O5" s="62">
        <f>2-(SUM(IF(F5="NA",1,0),IF(G5="NA",1,0)))</f>
        <v>2</v>
      </c>
      <c r="P5" s="62">
        <f>7-SUM(IF(H5="NA",1,0),IF(I5="NA",1,0),IF(J5="NA",1,0),IF(K5="NA",1,0),IF(L5="NA",1,0),IF(M5="NA",1,0),IF(N5="NA",1,0))</f>
        <v>5</v>
      </c>
      <c r="Q5" s="62">
        <f>SUM(O5:P5)</f>
        <v>7</v>
      </c>
      <c r="R5" s="68"/>
    </row>
    <row r="6" spans="1:21" ht="16" thickBot="1" x14ac:dyDescent="0.25">
      <c r="A6" s="72">
        <v>788</v>
      </c>
      <c r="B6" s="73">
        <v>913</v>
      </c>
      <c r="C6" s="73">
        <v>923</v>
      </c>
      <c r="D6" s="73" t="s">
        <v>4207</v>
      </c>
      <c r="E6" s="74" t="s">
        <v>4207</v>
      </c>
      <c r="F6" s="75" t="s">
        <v>4208</v>
      </c>
      <c r="G6" s="75" t="s">
        <v>4209</v>
      </c>
      <c r="H6" s="75" t="s">
        <v>4210</v>
      </c>
      <c r="I6" s="76" t="s">
        <v>82</v>
      </c>
      <c r="J6" s="75" t="s">
        <v>4211</v>
      </c>
      <c r="K6" s="75" t="s">
        <v>4212</v>
      </c>
      <c r="L6" s="75" t="s">
        <v>4213</v>
      </c>
      <c r="M6" s="75" t="s">
        <v>4214</v>
      </c>
      <c r="N6" s="75" t="s">
        <v>4215</v>
      </c>
      <c r="O6" s="74">
        <f>2-(SUM(IF(F6="NA",1,0),IF(G6="NA",1,0)))</f>
        <v>2</v>
      </c>
      <c r="P6" s="74">
        <f>7-SUM(IF(H6="NA",1,0),IF(I6="NA",1,0),IF(J6="NA",1,0),IF(K6="NA",1,0),IF(L6="NA",1,0),IF(M6="NA",1,0),IF(N6="NA",1,0))</f>
        <v>7</v>
      </c>
      <c r="Q6" s="74">
        <f>SUM(O6:P6)</f>
        <v>9</v>
      </c>
      <c r="R6" s="77"/>
    </row>
    <row r="7" spans="1:21" ht="16" thickBot="1" x14ac:dyDescent="0.25">
      <c r="B7" s="67"/>
      <c r="C7" s="67"/>
      <c r="G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</row>
    <row r="8" spans="1:21" x14ac:dyDescent="0.2">
      <c r="A8" s="177" t="s">
        <v>4216</v>
      </c>
      <c r="B8" s="178"/>
      <c r="C8" s="178"/>
      <c r="D8" s="179"/>
      <c r="E8" s="179"/>
      <c r="F8" s="179"/>
      <c r="G8" s="178"/>
      <c r="H8" s="179"/>
      <c r="I8" s="178"/>
      <c r="J8" s="178"/>
      <c r="K8" s="178"/>
      <c r="L8" s="78"/>
      <c r="M8" s="67"/>
      <c r="N8" s="67"/>
      <c r="O8" s="67"/>
      <c r="P8" s="67"/>
      <c r="Q8" s="67"/>
      <c r="R8" s="67"/>
      <c r="S8" s="67"/>
      <c r="T8" s="67"/>
      <c r="U8" s="67"/>
    </row>
    <row r="9" spans="1:21" ht="16" x14ac:dyDescent="0.2">
      <c r="A9" s="174" t="s">
        <v>4217</v>
      </c>
      <c r="B9" s="95"/>
      <c r="C9" s="95"/>
      <c r="D9" s="95"/>
      <c r="E9" s="180"/>
      <c r="F9" s="180"/>
      <c r="G9" s="71"/>
      <c r="H9" s="180"/>
      <c r="I9" s="71"/>
      <c r="J9" s="71"/>
      <c r="K9" s="71"/>
      <c r="L9" s="68"/>
      <c r="M9" s="67"/>
      <c r="N9" s="67"/>
      <c r="O9" s="67"/>
      <c r="P9" s="67"/>
      <c r="Q9" s="67"/>
      <c r="R9" s="67"/>
      <c r="S9" s="67"/>
      <c r="T9" s="67"/>
      <c r="U9" s="67"/>
    </row>
    <row r="10" spans="1:21" ht="16" x14ac:dyDescent="0.2">
      <c r="A10" s="175" t="s">
        <v>4122</v>
      </c>
      <c r="B10" s="95"/>
      <c r="C10" s="95"/>
      <c r="D10" s="95"/>
      <c r="E10" s="180"/>
      <c r="F10" s="180"/>
      <c r="G10" s="71"/>
      <c r="H10" s="180"/>
      <c r="I10" s="71"/>
      <c r="J10" s="71"/>
      <c r="K10" s="71"/>
      <c r="L10" s="68"/>
      <c r="M10" s="67"/>
      <c r="N10" s="67"/>
      <c r="O10" s="67"/>
      <c r="P10" s="67"/>
      <c r="Q10" s="67"/>
      <c r="R10" s="67"/>
      <c r="S10" s="67"/>
      <c r="T10" s="67"/>
      <c r="U10" s="67"/>
    </row>
    <row r="11" spans="1:21" ht="17" thickBot="1" x14ac:dyDescent="0.25">
      <c r="A11" s="176" t="s">
        <v>4218</v>
      </c>
      <c r="B11" s="181"/>
      <c r="C11" s="181"/>
      <c r="D11" s="181"/>
      <c r="E11" s="182"/>
      <c r="F11" s="182"/>
      <c r="G11" s="75"/>
      <c r="H11" s="182"/>
      <c r="I11" s="75"/>
      <c r="J11" s="75"/>
      <c r="K11" s="75"/>
      <c r="L11" s="77"/>
      <c r="M11" s="67"/>
      <c r="N11" s="67"/>
      <c r="O11" s="67"/>
      <c r="P11" s="67"/>
      <c r="Q11" s="67"/>
      <c r="R11" s="67"/>
      <c r="S11" s="67"/>
      <c r="T11" s="67"/>
      <c r="U11" s="67"/>
    </row>
    <row r="12" spans="1:21" ht="16" x14ac:dyDescent="0.2">
      <c r="A12" s="101"/>
      <c r="B12" s="95"/>
      <c r="C12" s="95"/>
      <c r="D12" s="95"/>
      <c r="E12" s="180"/>
      <c r="F12" s="180"/>
      <c r="G12" s="180"/>
      <c r="H12" s="180"/>
      <c r="I12" s="180"/>
      <c r="J12" s="180"/>
      <c r="K12" s="180"/>
    </row>
    <row r="13" spans="1:21" x14ac:dyDescent="0.2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</row>
    <row r="14" spans="1:21" x14ac:dyDescent="0.2">
      <c r="A14" s="180"/>
      <c r="B14" s="180"/>
      <c r="C14" s="180"/>
      <c r="D14" s="180"/>
      <c r="E14" s="180"/>
      <c r="F14" s="180"/>
      <c r="G14" s="180"/>
      <c r="H14" s="180"/>
      <c r="I14" s="180"/>
      <c r="J14" s="180"/>
      <c r="K14" s="180"/>
    </row>
  </sheetData>
  <conditionalFormatting sqref="I7:Q11 F4:N6">
    <cfRule type="cellIs" dxfId="602" priority="6" operator="equal">
      <formula>"ok"</formula>
    </cfRule>
  </conditionalFormatting>
  <conditionalFormatting sqref="I7:Q11 F4:N6">
    <cfRule type="cellIs" dxfId="601" priority="5" operator="equal">
      <formula>"NA"</formula>
    </cfRule>
  </conditionalFormatting>
  <conditionalFormatting sqref="F3:N3">
    <cfRule type="cellIs" dxfId="600" priority="4" operator="equal">
      <formula>"ok"</formula>
    </cfRule>
  </conditionalFormatting>
  <conditionalFormatting sqref="F3:N3">
    <cfRule type="cellIs" dxfId="599" priority="3" operator="equal">
      <formula>"NA"</formula>
    </cfRule>
  </conditionalFormatting>
  <conditionalFormatting sqref="B9:D12">
    <cfRule type="cellIs" dxfId="598" priority="2" operator="equal">
      <formula>"ok"</formula>
    </cfRule>
  </conditionalFormatting>
  <conditionalFormatting sqref="B9:D12">
    <cfRule type="cellIs" dxfId="597" priority="1" operator="equal">
      <formula>"NA"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5"/>
  <sheetViews>
    <sheetView workbookViewId="0">
      <selection activeCell="B23" sqref="B23"/>
    </sheetView>
  </sheetViews>
  <sheetFormatPr baseColWidth="10" defaultColWidth="8.7109375" defaultRowHeight="16" x14ac:dyDescent="0.2"/>
  <cols>
    <col min="1" max="1" width="3.28515625" style="80" bestFit="1" customWidth="1"/>
    <col min="2" max="2" width="41.5703125" style="80" bestFit="1" customWidth="1"/>
    <col min="3" max="3" width="15.28515625" style="80" bestFit="1" customWidth="1"/>
    <col min="4" max="4" width="14.140625" style="80" bestFit="1" customWidth="1"/>
    <col min="5" max="5" width="12.140625" style="80" bestFit="1" customWidth="1"/>
    <col min="6" max="16384" width="8.7109375" style="80"/>
  </cols>
  <sheetData>
    <row r="1" spans="1:5" x14ac:dyDescent="0.2">
      <c r="B1" s="80" t="s">
        <v>4219</v>
      </c>
      <c r="C1" s="80" t="s">
        <v>4129</v>
      </c>
      <c r="D1" s="80" t="s">
        <v>4128</v>
      </c>
      <c r="E1" s="80" t="s">
        <v>4127</v>
      </c>
    </row>
    <row r="2" spans="1:5" x14ac:dyDescent="0.2">
      <c r="A2" s="80">
        <v>1</v>
      </c>
      <c r="B2" s="80" t="s">
        <v>380</v>
      </c>
      <c r="C2" s="80" t="s">
        <v>4147</v>
      </c>
      <c r="D2" s="80" t="s">
        <v>177</v>
      </c>
      <c r="E2" s="80" t="s">
        <v>4130</v>
      </c>
    </row>
    <row r="3" spans="1:5" x14ac:dyDescent="0.2">
      <c r="A3" s="80">
        <v>2</v>
      </c>
      <c r="B3" s="80" t="s">
        <v>386</v>
      </c>
      <c r="C3" s="80" t="s">
        <v>4147</v>
      </c>
      <c r="D3" s="80" t="s">
        <v>177</v>
      </c>
      <c r="E3" s="80" t="s">
        <v>4130</v>
      </c>
    </row>
    <row r="4" spans="1:5" x14ac:dyDescent="0.2">
      <c r="A4" s="80">
        <v>3</v>
      </c>
      <c r="B4" s="80" t="s">
        <v>373</v>
      </c>
      <c r="C4" s="80" t="s">
        <v>4147</v>
      </c>
      <c r="D4" s="80" t="s">
        <v>177</v>
      </c>
      <c r="E4" s="80" t="s">
        <v>4130</v>
      </c>
    </row>
    <row r="5" spans="1:5" x14ac:dyDescent="0.2">
      <c r="A5" s="80">
        <v>4</v>
      </c>
      <c r="B5" s="80" t="s">
        <v>360</v>
      </c>
      <c r="C5" s="80" t="s">
        <v>4147</v>
      </c>
      <c r="D5" s="80" t="s">
        <v>177</v>
      </c>
      <c r="E5" s="80" t="s">
        <v>4130</v>
      </c>
    </row>
    <row r="6" spans="1:5" x14ac:dyDescent="0.2">
      <c r="A6" s="80">
        <v>5</v>
      </c>
      <c r="B6" s="80" t="s">
        <v>367</v>
      </c>
      <c r="C6" s="80" t="s">
        <v>4147</v>
      </c>
      <c r="D6" s="80" t="s">
        <v>177</v>
      </c>
      <c r="E6" s="80" t="s">
        <v>4130</v>
      </c>
    </row>
    <row r="7" spans="1:5" x14ac:dyDescent="0.2">
      <c r="A7" s="80">
        <v>6</v>
      </c>
      <c r="B7" s="80" t="s">
        <v>354</v>
      </c>
      <c r="C7" s="80" t="s">
        <v>4147</v>
      </c>
      <c r="D7" s="80" t="s">
        <v>177</v>
      </c>
      <c r="E7" s="80" t="s">
        <v>4130</v>
      </c>
    </row>
    <row r="8" spans="1:5" x14ac:dyDescent="0.2">
      <c r="A8" s="80">
        <v>7</v>
      </c>
      <c r="B8" s="80" t="s">
        <v>357</v>
      </c>
      <c r="C8" s="80" t="s">
        <v>4147</v>
      </c>
      <c r="D8" s="80" t="s">
        <v>177</v>
      </c>
      <c r="E8" s="80" t="s">
        <v>4130</v>
      </c>
    </row>
    <row r="9" spans="1:5" x14ac:dyDescent="0.2">
      <c r="A9" s="80">
        <v>8</v>
      </c>
      <c r="B9" s="80" t="s">
        <v>394</v>
      </c>
      <c r="C9" s="80" t="s">
        <v>4147</v>
      </c>
      <c r="D9" s="80" t="s">
        <v>177</v>
      </c>
      <c r="E9" s="80" t="s">
        <v>4130</v>
      </c>
    </row>
    <row r="10" spans="1:5" x14ac:dyDescent="0.2">
      <c r="A10" s="80">
        <v>9</v>
      </c>
      <c r="B10" s="80" t="s">
        <v>400</v>
      </c>
      <c r="C10" s="80" t="s">
        <v>4147</v>
      </c>
      <c r="D10" s="80" t="s">
        <v>177</v>
      </c>
      <c r="E10" s="80" t="s">
        <v>4130</v>
      </c>
    </row>
    <row r="11" spans="1:5" x14ac:dyDescent="0.2">
      <c r="A11" s="80">
        <v>10</v>
      </c>
      <c r="B11" s="80" t="s">
        <v>428</v>
      </c>
      <c r="C11" s="80" t="s">
        <v>4147</v>
      </c>
      <c r="D11" s="80" t="s">
        <v>177</v>
      </c>
      <c r="E11" s="80" t="s">
        <v>4130</v>
      </c>
    </row>
    <row r="12" spans="1:5" x14ac:dyDescent="0.2">
      <c r="A12" s="80">
        <v>11</v>
      </c>
      <c r="B12" s="80" t="s">
        <v>406</v>
      </c>
      <c r="C12" s="80" t="s">
        <v>4147</v>
      </c>
      <c r="D12" s="80" t="s">
        <v>177</v>
      </c>
      <c r="E12" s="80" t="s">
        <v>4130</v>
      </c>
    </row>
    <row r="13" spans="1:5" x14ac:dyDescent="0.2">
      <c r="A13" s="80">
        <v>12</v>
      </c>
      <c r="B13" s="80" t="s">
        <v>412</v>
      </c>
      <c r="C13" s="80" t="s">
        <v>4147</v>
      </c>
      <c r="D13" s="80" t="s">
        <v>177</v>
      </c>
      <c r="E13" s="80" t="s">
        <v>4130</v>
      </c>
    </row>
    <row r="14" spans="1:5" x14ac:dyDescent="0.2">
      <c r="A14" s="80">
        <v>13</v>
      </c>
      <c r="B14" s="80" t="s">
        <v>420</v>
      </c>
      <c r="C14" s="80" t="s">
        <v>4147</v>
      </c>
      <c r="D14" s="80" t="s">
        <v>177</v>
      </c>
      <c r="E14" s="80" t="s">
        <v>4130</v>
      </c>
    </row>
    <row r="15" spans="1:5" x14ac:dyDescent="0.2">
      <c r="A15" s="80">
        <v>14</v>
      </c>
      <c r="B15" s="80" t="s">
        <v>439</v>
      </c>
      <c r="C15" s="80" t="s">
        <v>4147</v>
      </c>
      <c r="D15" s="80" t="s">
        <v>177</v>
      </c>
      <c r="E15" s="80" t="s">
        <v>4130</v>
      </c>
    </row>
    <row r="16" spans="1:5" x14ac:dyDescent="0.2">
      <c r="A16" s="80">
        <v>15</v>
      </c>
      <c r="B16" s="80" t="s">
        <v>436</v>
      </c>
      <c r="C16" s="80" t="s">
        <v>4147</v>
      </c>
      <c r="D16" s="80" t="s">
        <v>177</v>
      </c>
      <c r="E16" s="80" t="s">
        <v>4130</v>
      </c>
    </row>
    <row r="17" spans="1:5" x14ac:dyDescent="0.2">
      <c r="A17" s="80">
        <v>16</v>
      </c>
      <c r="B17" s="80" t="s">
        <v>442</v>
      </c>
      <c r="C17" s="80" t="s">
        <v>4147</v>
      </c>
      <c r="D17" s="80" t="s">
        <v>177</v>
      </c>
      <c r="E17" s="80" t="s">
        <v>4130</v>
      </c>
    </row>
    <row r="18" spans="1:5" x14ac:dyDescent="0.2">
      <c r="A18" s="80">
        <v>17</v>
      </c>
      <c r="B18" s="80" t="s">
        <v>448</v>
      </c>
      <c r="C18" s="80" t="s">
        <v>4147</v>
      </c>
      <c r="D18" s="80" t="s">
        <v>177</v>
      </c>
      <c r="E18" s="80" t="s">
        <v>4130</v>
      </c>
    </row>
    <row r="19" spans="1:5" x14ac:dyDescent="0.2">
      <c r="A19" s="80">
        <v>18</v>
      </c>
      <c r="B19" s="80" t="s">
        <v>455</v>
      </c>
      <c r="C19" s="80" t="s">
        <v>4147</v>
      </c>
      <c r="D19" s="80" t="s">
        <v>177</v>
      </c>
      <c r="E19" s="80" t="s">
        <v>4130</v>
      </c>
    </row>
    <row r="20" spans="1:5" x14ac:dyDescent="0.2">
      <c r="A20" s="80">
        <v>19</v>
      </c>
      <c r="B20" s="80" t="s">
        <v>469</v>
      </c>
      <c r="C20" s="80" t="s">
        <v>4147</v>
      </c>
      <c r="D20" s="80" t="s">
        <v>177</v>
      </c>
      <c r="E20" s="80" t="s">
        <v>4130</v>
      </c>
    </row>
    <row r="21" spans="1:5" x14ac:dyDescent="0.2">
      <c r="A21" s="80">
        <v>20</v>
      </c>
      <c r="B21" s="80" t="s">
        <v>462</v>
      </c>
      <c r="C21" s="80" t="s">
        <v>4147</v>
      </c>
      <c r="D21" s="80" t="s">
        <v>177</v>
      </c>
      <c r="E21" s="80" t="s">
        <v>4130</v>
      </c>
    </row>
    <row r="22" spans="1:5" x14ac:dyDescent="0.2">
      <c r="A22" s="80">
        <v>21</v>
      </c>
      <c r="B22" s="80" t="s">
        <v>476</v>
      </c>
      <c r="C22" s="80" t="s">
        <v>4147</v>
      </c>
      <c r="D22" s="80" t="s">
        <v>177</v>
      </c>
      <c r="E22" s="80" t="s">
        <v>4130</v>
      </c>
    </row>
    <row r="23" spans="1:5" x14ac:dyDescent="0.2">
      <c r="A23" s="80">
        <v>22</v>
      </c>
      <c r="B23" s="80" t="s">
        <v>482</v>
      </c>
      <c r="C23" s="80" t="s">
        <v>4147</v>
      </c>
      <c r="D23" s="80" t="s">
        <v>177</v>
      </c>
      <c r="E23" s="80" t="s">
        <v>4130</v>
      </c>
    </row>
    <row r="24" spans="1:5" x14ac:dyDescent="0.2">
      <c r="A24" s="80">
        <v>23</v>
      </c>
      <c r="B24" s="80" t="s">
        <v>342</v>
      </c>
      <c r="C24" s="80" t="s">
        <v>4147</v>
      </c>
      <c r="D24" s="80" t="s">
        <v>177</v>
      </c>
      <c r="E24" s="80" t="s">
        <v>4130</v>
      </c>
    </row>
    <row r="25" spans="1:5" x14ac:dyDescent="0.2">
      <c r="A25" s="80">
        <v>24</v>
      </c>
      <c r="B25" s="80" t="s">
        <v>523</v>
      </c>
      <c r="C25" s="80" t="s">
        <v>4147</v>
      </c>
      <c r="D25" s="80" t="s">
        <v>177</v>
      </c>
      <c r="E25" s="80" t="s">
        <v>4130</v>
      </c>
    </row>
    <row r="26" spans="1:5" x14ac:dyDescent="0.2">
      <c r="A26" s="80">
        <v>25</v>
      </c>
      <c r="B26" s="80" t="s">
        <v>515</v>
      </c>
      <c r="C26" s="80" t="s">
        <v>4147</v>
      </c>
      <c r="D26" s="80" t="s">
        <v>177</v>
      </c>
      <c r="E26" s="80" t="s">
        <v>4130</v>
      </c>
    </row>
    <row r="27" spans="1:5" x14ac:dyDescent="0.2">
      <c r="A27" s="80">
        <v>26</v>
      </c>
      <c r="B27" s="80" t="s">
        <v>502</v>
      </c>
      <c r="C27" s="80" t="s">
        <v>4147</v>
      </c>
      <c r="D27" s="80" t="s">
        <v>177</v>
      </c>
      <c r="E27" s="80" t="s">
        <v>4130</v>
      </c>
    </row>
    <row r="28" spans="1:5" x14ac:dyDescent="0.2">
      <c r="A28" s="80">
        <v>27</v>
      </c>
      <c r="B28" s="80" t="s">
        <v>508</v>
      </c>
      <c r="C28" s="80" t="s">
        <v>4147</v>
      </c>
      <c r="D28" s="80" t="s">
        <v>177</v>
      </c>
      <c r="E28" s="80" t="s">
        <v>4130</v>
      </c>
    </row>
    <row r="29" spans="1:5" x14ac:dyDescent="0.2">
      <c r="A29" s="80">
        <v>28</v>
      </c>
      <c r="B29" s="80" t="s">
        <v>521</v>
      </c>
      <c r="C29" s="80" t="s">
        <v>4147</v>
      </c>
      <c r="D29" s="80" t="s">
        <v>177</v>
      </c>
      <c r="E29" s="80" t="s">
        <v>4130</v>
      </c>
    </row>
    <row r="30" spans="1:5" x14ac:dyDescent="0.2">
      <c r="A30" s="80">
        <v>29</v>
      </c>
      <c r="B30" s="80" t="s">
        <v>488</v>
      </c>
      <c r="C30" s="80" t="s">
        <v>4147</v>
      </c>
      <c r="D30" s="80" t="s">
        <v>177</v>
      </c>
      <c r="E30" s="80" t="s">
        <v>4130</v>
      </c>
    </row>
    <row r="31" spans="1:5" x14ac:dyDescent="0.2">
      <c r="A31" s="80">
        <v>30</v>
      </c>
      <c r="B31" s="80" t="s">
        <v>495</v>
      </c>
      <c r="C31" s="80" t="s">
        <v>4147</v>
      </c>
      <c r="D31" s="80" t="s">
        <v>177</v>
      </c>
      <c r="E31" s="80" t="s">
        <v>4130</v>
      </c>
    </row>
    <row r="32" spans="1:5" x14ac:dyDescent="0.2">
      <c r="A32" s="80">
        <v>31</v>
      </c>
      <c r="B32" s="80" t="s">
        <v>531</v>
      </c>
      <c r="C32" s="80" t="s">
        <v>4147</v>
      </c>
      <c r="D32" s="80" t="s">
        <v>177</v>
      </c>
      <c r="E32" s="80" t="s">
        <v>4130</v>
      </c>
    </row>
    <row r="33" spans="1:5" x14ac:dyDescent="0.2">
      <c r="A33" s="80">
        <v>32</v>
      </c>
      <c r="B33" s="80" t="s">
        <v>537</v>
      </c>
      <c r="C33" s="80" t="s">
        <v>4147</v>
      </c>
      <c r="D33" s="80" t="s">
        <v>177</v>
      </c>
      <c r="E33" s="80" t="s">
        <v>4130</v>
      </c>
    </row>
    <row r="34" spans="1:5" x14ac:dyDescent="0.2">
      <c r="A34" s="80">
        <v>33</v>
      </c>
      <c r="B34" s="80" t="s">
        <v>285</v>
      </c>
      <c r="C34" s="80" t="s">
        <v>4147</v>
      </c>
      <c r="D34" s="80" t="s">
        <v>177</v>
      </c>
      <c r="E34" s="80" t="s">
        <v>4130</v>
      </c>
    </row>
    <row r="35" spans="1:5" x14ac:dyDescent="0.2">
      <c r="A35" s="80">
        <v>34</v>
      </c>
      <c r="B35" s="80" t="s">
        <v>278</v>
      </c>
      <c r="C35" s="80" t="s">
        <v>4147</v>
      </c>
      <c r="D35" s="80" t="s">
        <v>177</v>
      </c>
      <c r="E35" s="80" t="s">
        <v>4130</v>
      </c>
    </row>
    <row r="36" spans="1:5" x14ac:dyDescent="0.2">
      <c r="A36" s="80">
        <v>35</v>
      </c>
      <c r="B36" s="80" t="s">
        <v>292</v>
      </c>
      <c r="C36" s="80" t="s">
        <v>4147</v>
      </c>
      <c r="D36" s="80" t="s">
        <v>177</v>
      </c>
      <c r="E36" s="80" t="s">
        <v>4130</v>
      </c>
    </row>
    <row r="37" spans="1:5" x14ac:dyDescent="0.2">
      <c r="A37" s="80">
        <v>36</v>
      </c>
      <c r="B37" s="80" t="s">
        <v>296</v>
      </c>
      <c r="C37" s="80" t="s">
        <v>4147</v>
      </c>
      <c r="D37" s="80" t="s">
        <v>177</v>
      </c>
      <c r="E37" s="80" t="s">
        <v>4130</v>
      </c>
    </row>
    <row r="38" spans="1:5" x14ac:dyDescent="0.2">
      <c r="A38" s="80">
        <v>37</v>
      </c>
      <c r="B38" s="80" t="s">
        <v>303</v>
      </c>
      <c r="C38" s="80" t="s">
        <v>4147</v>
      </c>
      <c r="D38" s="80" t="s">
        <v>177</v>
      </c>
      <c r="E38" s="80" t="s">
        <v>4130</v>
      </c>
    </row>
    <row r="39" spans="1:5" x14ac:dyDescent="0.2">
      <c r="A39" s="80">
        <v>38</v>
      </c>
      <c r="B39" s="80" t="s">
        <v>309</v>
      </c>
      <c r="C39" s="80" t="s">
        <v>4147</v>
      </c>
      <c r="D39" s="80" t="s">
        <v>177</v>
      </c>
      <c r="E39" s="80" t="s">
        <v>4130</v>
      </c>
    </row>
    <row r="40" spans="1:5" x14ac:dyDescent="0.2">
      <c r="A40" s="80">
        <v>39</v>
      </c>
      <c r="B40" s="80" t="s">
        <v>316</v>
      </c>
      <c r="C40" s="80" t="s">
        <v>4147</v>
      </c>
      <c r="D40" s="80" t="s">
        <v>177</v>
      </c>
      <c r="E40" s="80" t="s">
        <v>4130</v>
      </c>
    </row>
    <row r="41" spans="1:5" x14ac:dyDescent="0.2">
      <c r="A41" s="80">
        <v>40</v>
      </c>
      <c r="B41" s="80" t="s">
        <v>328</v>
      </c>
      <c r="C41" s="80" t="s">
        <v>4147</v>
      </c>
      <c r="D41" s="80" t="s">
        <v>177</v>
      </c>
      <c r="E41" s="80" t="s">
        <v>4130</v>
      </c>
    </row>
    <row r="42" spans="1:5" x14ac:dyDescent="0.2">
      <c r="A42" s="80">
        <v>41</v>
      </c>
      <c r="B42" s="80" t="s">
        <v>323</v>
      </c>
      <c r="C42" s="80" t="s">
        <v>4147</v>
      </c>
      <c r="D42" s="80" t="s">
        <v>177</v>
      </c>
      <c r="E42" s="80" t="s">
        <v>4130</v>
      </c>
    </row>
    <row r="43" spans="1:5" x14ac:dyDescent="0.2">
      <c r="A43" s="80">
        <v>42</v>
      </c>
      <c r="B43" s="80" t="s">
        <v>336</v>
      </c>
      <c r="C43" s="80" t="s">
        <v>4147</v>
      </c>
      <c r="D43" s="80" t="s">
        <v>177</v>
      </c>
      <c r="E43" s="80" t="s">
        <v>4130</v>
      </c>
    </row>
    <row r="44" spans="1:5" x14ac:dyDescent="0.2">
      <c r="A44" s="80">
        <v>43</v>
      </c>
      <c r="B44" s="80" t="s">
        <v>348</v>
      </c>
      <c r="C44" s="80" t="s">
        <v>4147</v>
      </c>
      <c r="D44" s="80" t="s">
        <v>177</v>
      </c>
      <c r="E44" s="80" t="s">
        <v>4130</v>
      </c>
    </row>
    <row r="45" spans="1:5" x14ac:dyDescent="0.2">
      <c r="A45" s="80">
        <v>44</v>
      </c>
      <c r="B45" s="80" t="s">
        <v>172</v>
      </c>
      <c r="C45" s="80" t="s">
        <v>4147</v>
      </c>
      <c r="D45" s="80" t="s">
        <v>177</v>
      </c>
      <c r="E45" s="80" t="s">
        <v>4130</v>
      </c>
    </row>
    <row r="46" spans="1:5" x14ac:dyDescent="0.2">
      <c r="A46" s="80">
        <v>45</v>
      </c>
      <c r="B46" s="80" t="s">
        <v>178</v>
      </c>
      <c r="C46" s="80" t="s">
        <v>4147</v>
      </c>
      <c r="D46" s="80" t="s">
        <v>177</v>
      </c>
      <c r="E46" s="80" t="s">
        <v>4130</v>
      </c>
    </row>
    <row r="47" spans="1:5" x14ac:dyDescent="0.2">
      <c r="A47" s="80">
        <v>46</v>
      </c>
      <c r="B47" s="80" t="s">
        <v>192</v>
      </c>
      <c r="C47" s="80" t="s">
        <v>4147</v>
      </c>
      <c r="D47" s="80" t="s">
        <v>177</v>
      </c>
      <c r="E47" s="80" t="s">
        <v>4130</v>
      </c>
    </row>
    <row r="48" spans="1:5" x14ac:dyDescent="0.2">
      <c r="A48" s="80">
        <v>47</v>
      </c>
      <c r="B48" s="80" t="s">
        <v>202</v>
      </c>
      <c r="C48" s="80" t="s">
        <v>4147</v>
      </c>
      <c r="D48" s="80" t="s">
        <v>177</v>
      </c>
      <c r="E48" s="80" t="s">
        <v>4130</v>
      </c>
    </row>
    <row r="49" spans="1:5" x14ac:dyDescent="0.2">
      <c r="A49" s="80">
        <v>48</v>
      </c>
      <c r="B49" s="80" t="s">
        <v>199</v>
      </c>
      <c r="C49" s="80" t="s">
        <v>4147</v>
      </c>
      <c r="D49" s="80" t="s">
        <v>177</v>
      </c>
      <c r="E49" s="80" t="s">
        <v>4130</v>
      </c>
    </row>
    <row r="50" spans="1:5" x14ac:dyDescent="0.2">
      <c r="A50" s="80">
        <v>49</v>
      </c>
      <c r="B50" s="80" t="s">
        <v>186</v>
      </c>
      <c r="C50" s="80" t="s">
        <v>4147</v>
      </c>
      <c r="D50" s="80" t="s">
        <v>177</v>
      </c>
      <c r="E50" s="80" t="s">
        <v>4130</v>
      </c>
    </row>
    <row r="51" spans="1:5" x14ac:dyDescent="0.2">
      <c r="A51" s="80">
        <v>50</v>
      </c>
      <c r="B51" s="80" t="s">
        <v>209</v>
      </c>
      <c r="C51" s="80" t="s">
        <v>4147</v>
      </c>
      <c r="D51" s="80" t="s">
        <v>177</v>
      </c>
      <c r="E51" s="80" t="s">
        <v>4130</v>
      </c>
    </row>
    <row r="52" spans="1:5" x14ac:dyDescent="0.2">
      <c r="A52" s="80">
        <v>51</v>
      </c>
      <c r="B52" s="80" t="s">
        <v>211</v>
      </c>
      <c r="C52" s="80" t="s">
        <v>4147</v>
      </c>
      <c r="D52" s="80" t="s">
        <v>177</v>
      </c>
      <c r="E52" s="80" t="s">
        <v>4130</v>
      </c>
    </row>
    <row r="53" spans="1:5" x14ac:dyDescent="0.2">
      <c r="A53" s="80">
        <v>52</v>
      </c>
      <c r="B53" s="80" t="s">
        <v>220</v>
      </c>
      <c r="C53" s="80" t="s">
        <v>4147</v>
      </c>
      <c r="D53" s="80" t="s">
        <v>177</v>
      </c>
      <c r="E53" s="80" t="s">
        <v>4130</v>
      </c>
    </row>
    <row r="54" spans="1:5" x14ac:dyDescent="0.2">
      <c r="A54" s="80">
        <v>53</v>
      </c>
      <c r="B54" s="80" t="s">
        <v>225</v>
      </c>
      <c r="C54" s="80" t="s">
        <v>4147</v>
      </c>
      <c r="D54" s="80" t="s">
        <v>177</v>
      </c>
      <c r="E54" s="80" t="s">
        <v>4130</v>
      </c>
    </row>
    <row r="55" spans="1:5" x14ac:dyDescent="0.2">
      <c r="A55" s="80">
        <v>54</v>
      </c>
      <c r="B55" s="80" t="s">
        <v>235</v>
      </c>
      <c r="C55" s="80" t="s">
        <v>4147</v>
      </c>
      <c r="D55" s="80" t="s">
        <v>177</v>
      </c>
      <c r="E55" s="80" t="s">
        <v>4130</v>
      </c>
    </row>
    <row r="56" spans="1:5" x14ac:dyDescent="0.2">
      <c r="A56" s="80">
        <v>55</v>
      </c>
      <c r="B56" s="80" t="s">
        <v>229</v>
      </c>
      <c r="C56" s="80" t="s">
        <v>4147</v>
      </c>
      <c r="D56" s="80" t="s">
        <v>177</v>
      </c>
      <c r="E56" s="80" t="s">
        <v>4130</v>
      </c>
    </row>
    <row r="57" spans="1:5" x14ac:dyDescent="0.2">
      <c r="A57" s="80">
        <v>56</v>
      </c>
      <c r="B57" s="80" t="s">
        <v>240</v>
      </c>
      <c r="C57" s="80" t="s">
        <v>4147</v>
      </c>
      <c r="D57" s="80" t="s">
        <v>177</v>
      </c>
      <c r="E57" s="80" t="s">
        <v>4130</v>
      </c>
    </row>
    <row r="58" spans="1:5" x14ac:dyDescent="0.2">
      <c r="A58" s="80">
        <v>57</v>
      </c>
      <c r="B58" s="80" t="s">
        <v>265</v>
      </c>
      <c r="C58" s="80" t="s">
        <v>4147</v>
      </c>
      <c r="D58" s="80" t="s">
        <v>177</v>
      </c>
      <c r="E58" s="80" t="s">
        <v>4130</v>
      </c>
    </row>
    <row r="59" spans="1:5" x14ac:dyDescent="0.2">
      <c r="A59" s="80">
        <v>58</v>
      </c>
      <c r="B59" s="80" t="s">
        <v>262</v>
      </c>
      <c r="C59" s="80" t="s">
        <v>4147</v>
      </c>
      <c r="D59" s="80" t="s">
        <v>177</v>
      </c>
      <c r="E59" s="80" t="s">
        <v>4130</v>
      </c>
    </row>
    <row r="60" spans="1:5" x14ac:dyDescent="0.2">
      <c r="A60" s="80">
        <v>59</v>
      </c>
      <c r="B60" s="80" t="s">
        <v>244</v>
      </c>
      <c r="C60" s="80" t="s">
        <v>4147</v>
      </c>
      <c r="D60" s="80" t="s">
        <v>177</v>
      </c>
      <c r="E60" s="80" t="s">
        <v>4130</v>
      </c>
    </row>
    <row r="61" spans="1:5" x14ac:dyDescent="0.2">
      <c r="A61" s="80">
        <v>60</v>
      </c>
      <c r="B61" s="80" t="s">
        <v>249</v>
      </c>
      <c r="C61" s="80" t="s">
        <v>4147</v>
      </c>
      <c r="D61" s="80" t="s">
        <v>177</v>
      </c>
      <c r="E61" s="80" t="s">
        <v>4130</v>
      </c>
    </row>
    <row r="62" spans="1:5" x14ac:dyDescent="0.2">
      <c r="A62" s="80">
        <v>61</v>
      </c>
      <c r="B62" s="80" t="s">
        <v>255</v>
      </c>
      <c r="C62" s="80" t="s">
        <v>4147</v>
      </c>
      <c r="D62" s="80" t="s">
        <v>177</v>
      </c>
      <c r="E62" s="80" t="s">
        <v>4130</v>
      </c>
    </row>
    <row r="63" spans="1:5" x14ac:dyDescent="0.2">
      <c r="A63" s="80">
        <v>62</v>
      </c>
      <c r="B63" s="80" t="s">
        <v>272</v>
      </c>
      <c r="C63" s="80" t="s">
        <v>4147</v>
      </c>
      <c r="D63" s="80" t="s">
        <v>177</v>
      </c>
      <c r="E63" s="80" t="s">
        <v>4130</v>
      </c>
    </row>
    <row r="64" spans="1:5" x14ac:dyDescent="0.2">
      <c r="A64" s="80">
        <v>63</v>
      </c>
      <c r="B64" s="80" t="s">
        <v>551</v>
      </c>
      <c r="C64" s="80" t="s">
        <v>4147</v>
      </c>
      <c r="D64" s="80" t="s">
        <v>177</v>
      </c>
      <c r="E64" s="80" t="s">
        <v>4130</v>
      </c>
    </row>
    <row r="65" spans="1:5" x14ac:dyDescent="0.2">
      <c r="A65" s="80">
        <v>64</v>
      </c>
      <c r="B65" s="80" t="s">
        <v>544</v>
      </c>
      <c r="C65" s="80" t="s">
        <v>4147</v>
      </c>
      <c r="D65" s="80" t="s">
        <v>177</v>
      </c>
      <c r="E65" s="80" t="s">
        <v>4130</v>
      </c>
    </row>
    <row r="66" spans="1:5" x14ac:dyDescent="0.2">
      <c r="A66" s="80">
        <v>65</v>
      </c>
      <c r="B66" s="80" t="s">
        <v>558</v>
      </c>
      <c r="C66" s="80" t="s">
        <v>4147</v>
      </c>
      <c r="D66" s="80" t="s">
        <v>177</v>
      </c>
      <c r="E66" s="80" t="s">
        <v>4130</v>
      </c>
    </row>
    <row r="67" spans="1:5" x14ac:dyDescent="0.2">
      <c r="A67" s="80">
        <v>66</v>
      </c>
      <c r="B67" s="80" t="s">
        <v>565</v>
      </c>
      <c r="C67" s="80" t="s">
        <v>4147</v>
      </c>
      <c r="D67" s="80" t="s">
        <v>177</v>
      </c>
      <c r="E67" s="80" t="s">
        <v>4130</v>
      </c>
    </row>
    <row r="68" spans="1:5" x14ac:dyDescent="0.2">
      <c r="A68" s="80">
        <v>67</v>
      </c>
      <c r="B68" s="80" t="s">
        <v>572</v>
      </c>
      <c r="C68" s="80" t="s">
        <v>4147</v>
      </c>
      <c r="D68" s="80" t="s">
        <v>177</v>
      </c>
      <c r="E68" s="80" t="s">
        <v>4130</v>
      </c>
    </row>
    <row r="69" spans="1:5" x14ac:dyDescent="0.2">
      <c r="A69" s="80">
        <v>68</v>
      </c>
      <c r="B69" s="80" t="s">
        <v>579</v>
      </c>
      <c r="C69" s="80" t="s">
        <v>4147</v>
      </c>
      <c r="D69" s="80" t="s">
        <v>177</v>
      </c>
      <c r="E69" s="80" t="s">
        <v>4130</v>
      </c>
    </row>
    <row r="70" spans="1:5" x14ac:dyDescent="0.2">
      <c r="A70" s="80">
        <v>69</v>
      </c>
      <c r="B70" s="80" t="s">
        <v>586</v>
      </c>
      <c r="C70" s="80" t="s">
        <v>4147</v>
      </c>
      <c r="D70" s="80" t="s">
        <v>177</v>
      </c>
      <c r="E70" s="80" t="s">
        <v>4130</v>
      </c>
    </row>
    <row r="71" spans="1:5" x14ac:dyDescent="0.2">
      <c r="A71" s="80">
        <v>70</v>
      </c>
      <c r="B71" s="80" t="s">
        <v>592</v>
      </c>
      <c r="C71" s="80" t="s">
        <v>4147</v>
      </c>
      <c r="D71" s="80" t="s">
        <v>177</v>
      </c>
      <c r="E71" s="80" t="s">
        <v>4130</v>
      </c>
    </row>
    <row r="72" spans="1:5" x14ac:dyDescent="0.2">
      <c r="A72" s="80">
        <v>71</v>
      </c>
      <c r="B72" s="80" t="s">
        <v>604</v>
      </c>
      <c r="C72" s="80" t="s">
        <v>4147</v>
      </c>
      <c r="D72" s="80" t="s">
        <v>177</v>
      </c>
      <c r="E72" s="80" t="s">
        <v>4130</v>
      </c>
    </row>
    <row r="73" spans="1:5" x14ac:dyDescent="0.2">
      <c r="A73" s="80">
        <v>72</v>
      </c>
      <c r="B73" s="80" t="s">
        <v>598</v>
      </c>
      <c r="C73" s="80" t="s">
        <v>4147</v>
      </c>
      <c r="D73" s="80" t="s">
        <v>177</v>
      </c>
      <c r="E73" s="80" t="s">
        <v>4130</v>
      </c>
    </row>
    <row r="74" spans="1:5" x14ac:dyDescent="0.2">
      <c r="A74" s="80">
        <v>73</v>
      </c>
      <c r="B74" s="80" t="s">
        <v>608</v>
      </c>
      <c r="C74" s="80" t="s">
        <v>4147</v>
      </c>
      <c r="D74" s="80" t="s">
        <v>177</v>
      </c>
      <c r="E74" s="80" t="s">
        <v>4130</v>
      </c>
    </row>
    <row r="75" spans="1:5" x14ac:dyDescent="0.2">
      <c r="A75" s="80">
        <v>74</v>
      </c>
      <c r="B75" s="80" t="s">
        <v>614</v>
      </c>
      <c r="C75" s="80" t="s">
        <v>4147</v>
      </c>
      <c r="D75" s="80" t="s">
        <v>177</v>
      </c>
      <c r="E75" s="80" t="s">
        <v>4130</v>
      </c>
    </row>
    <row r="76" spans="1:5" x14ac:dyDescent="0.2">
      <c r="A76" s="80">
        <v>75</v>
      </c>
      <c r="B76" s="80" t="s">
        <v>623</v>
      </c>
      <c r="C76" s="80" t="s">
        <v>4147</v>
      </c>
      <c r="D76" s="80" t="s">
        <v>177</v>
      </c>
      <c r="E76" s="80" t="s">
        <v>4130</v>
      </c>
    </row>
    <row r="77" spans="1:5" x14ac:dyDescent="0.2">
      <c r="A77" s="80">
        <v>76</v>
      </c>
      <c r="B77" s="80" t="s">
        <v>628</v>
      </c>
      <c r="C77" s="80" t="s">
        <v>4147</v>
      </c>
      <c r="D77" s="80" t="s">
        <v>177</v>
      </c>
      <c r="E77" s="80" t="s">
        <v>4130</v>
      </c>
    </row>
    <row r="78" spans="1:5" x14ac:dyDescent="0.2">
      <c r="A78" s="80">
        <v>77</v>
      </c>
      <c r="B78" s="80" t="s">
        <v>634</v>
      </c>
      <c r="C78" s="80" t="s">
        <v>4147</v>
      </c>
      <c r="D78" s="80" t="s">
        <v>177</v>
      </c>
      <c r="E78" s="80" t="s">
        <v>4130</v>
      </c>
    </row>
    <row r="79" spans="1:5" x14ac:dyDescent="0.2">
      <c r="A79" s="80">
        <v>78</v>
      </c>
      <c r="B79" s="80" t="s">
        <v>916</v>
      </c>
      <c r="C79" s="80" t="s">
        <v>4151</v>
      </c>
      <c r="D79" s="80" t="s">
        <v>177</v>
      </c>
      <c r="E79" s="80" t="s">
        <v>4130</v>
      </c>
    </row>
    <row r="80" spans="1:5" x14ac:dyDescent="0.2">
      <c r="A80" s="80">
        <v>79</v>
      </c>
      <c r="B80" s="80" t="s">
        <v>920</v>
      </c>
      <c r="C80" s="80" t="s">
        <v>4151</v>
      </c>
      <c r="D80" s="80" t="s">
        <v>177</v>
      </c>
      <c r="E80" s="80" t="s">
        <v>4130</v>
      </c>
    </row>
    <row r="81" spans="1:5" x14ac:dyDescent="0.2">
      <c r="A81" s="80">
        <v>80</v>
      </c>
      <c r="B81" s="80" t="s">
        <v>939</v>
      </c>
      <c r="C81" s="80" t="s">
        <v>4151</v>
      </c>
      <c r="D81" s="80" t="s">
        <v>177</v>
      </c>
      <c r="E81" s="80" t="s">
        <v>4130</v>
      </c>
    </row>
    <row r="82" spans="1:5" x14ac:dyDescent="0.2">
      <c r="A82" s="80">
        <v>81</v>
      </c>
      <c r="B82" s="80" t="s">
        <v>927</v>
      </c>
      <c r="C82" s="80" t="s">
        <v>4151</v>
      </c>
      <c r="D82" s="80" t="s">
        <v>177</v>
      </c>
      <c r="E82" s="80" t="s">
        <v>4130</v>
      </c>
    </row>
    <row r="83" spans="1:5" x14ac:dyDescent="0.2">
      <c r="A83" s="80">
        <v>82</v>
      </c>
      <c r="B83" s="80" t="s">
        <v>934</v>
      </c>
      <c r="C83" s="80" t="s">
        <v>4151</v>
      </c>
      <c r="D83" s="80" t="s">
        <v>177</v>
      </c>
      <c r="E83" s="80" t="s">
        <v>4130</v>
      </c>
    </row>
    <row r="84" spans="1:5" x14ac:dyDescent="0.2">
      <c r="A84" s="80">
        <v>83</v>
      </c>
      <c r="B84" s="80" t="s">
        <v>957</v>
      </c>
      <c r="C84" s="80" t="s">
        <v>4151</v>
      </c>
      <c r="D84" s="80" t="s">
        <v>177</v>
      </c>
      <c r="E84" s="80" t="s">
        <v>4130</v>
      </c>
    </row>
    <row r="85" spans="1:5" x14ac:dyDescent="0.2">
      <c r="A85" s="80">
        <v>84</v>
      </c>
      <c r="B85" s="80" t="s">
        <v>943</v>
      </c>
      <c r="C85" s="80" t="s">
        <v>4151</v>
      </c>
      <c r="D85" s="80" t="s">
        <v>177</v>
      </c>
      <c r="E85" s="80" t="s">
        <v>4130</v>
      </c>
    </row>
    <row r="86" spans="1:5" x14ac:dyDescent="0.2">
      <c r="A86" s="80">
        <v>85</v>
      </c>
      <c r="B86" s="80" t="s">
        <v>949</v>
      </c>
      <c r="C86" s="80" t="s">
        <v>4151</v>
      </c>
      <c r="D86" s="80" t="s">
        <v>177</v>
      </c>
      <c r="E86" s="80" t="s">
        <v>4130</v>
      </c>
    </row>
    <row r="87" spans="1:5" x14ac:dyDescent="0.2">
      <c r="A87" s="80">
        <v>86</v>
      </c>
      <c r="B87" s="80" t="s">
        <v>963</v>
      </c>
      <c r="C87" s="80" t="s">
        <v>4151</v>
      </c>
      <c r="D87" s="80" t="s">
        <v>177</v>
      </c>
      <c r="E87" s="80" t="s">
        <v>4130</v>
      </c>
    </row>
    <row r="88" spans="1:5" x14ac:dyDescent="0.2">
      <c r="A88" s="80">
        <v>87</v>
      </c>
      <c r="B88" s="80" t="s">
        <v>969</v>
      </c>
      <c r="C88" s="80" t="s">
        <v>4151</v>
      </c>
      <c r="D88" s="80" t="s">
        <v>177</v>
      </c>
      <c r="E88" s="80" t="s">
        <v>4130</v>
      </c>
    </row>
    <row r="89" spans="1:5" x14ac:dyDescent="0.2">
      <c r="A89" s="80">
        <v>88</v>
      </c>
      <c r="B89" s="80" t="s">
        <v>974</v>
      </c>
      <c r="C89" s="80" t="s">
        <v>4151</v>
      </c>
      <c r="D89" s="80" t="s">
        <v>177</v>
      </c>
      <c r="E89" s="80" t="s">
        <v>4130</v>
      </c>
    </row>
    <row r="90" spans="1:5" x14ac:dyDescent="0.2">
      <c r="A90" s="80">
        <v>89</v>
      </c>
      <c r="B90" s="80" t="s">
        <v>999</v>
      </c>
      <c r="C90" s="80" t="s">
        <v>4151</v>
      </c>
      <c r="D90" s="80" t="s">
        <v>177</v>
      </c>
      <c r="E90" s="80" t="s">
        <v>4130</v>
      </c>
    </row>
    <row r="91" spans="1:5" x14ac:dyDescent="0.2">
      <c r="A91" s="80">
        <v>90</v>
      </c>
      <c r="B91" s="80" t="s">
        <v>996</v>
      </c>
      <c r="C91" s="80" t="s">
        <v>4151</v>
      </c>
      <c r="D91" s="80" t="s">
        <v>177</v>
      </c>
      <c r="E91" s="80" t="s">
        <v>4130</v>
      </c>
    </row>
    <row r="92" spans="1:5" x14ac:dyDescent="0.2">
      <c r="A92" s="80">
        <v>91</v>
      </c>
      <c r="B92" s="80" t="s">
        <v>1018</v>
      </c>
      <c r="C92" s="80" t="s">
        <v>4151</v>
      </c>
      <c r="D92" s="80" t="s">
        <v>177</v>
      </c>
      <c r="E92" s="80" t="s">
        <v>4130</v>
      </c>
    </row>
    <row r="93" spans="1:5" x14ac:dyDescent="0.2">
      <c r="A93" s="80">
        <v>92</v>
      </c>
      <c r="B93" s="80" t="s">
        <v>1023</v>
      </c>
      <c r="C93" s="80" t="s">
        <v>4151</v>
      </c>
      <c r="D93" s="80" t="s">
        <v>177</v>
      </c>
      <c r="E93" s="80" t="s">
        <v>4130</v>
      </c>
    </row>
    <row r="94" spans="1:5" x14ac:dyDescent="0.2">
      <c r="A94" s="80">
        <v>93</v>
      </c>
      <c r="B94" s="80" t="s">
        <v>988</v>
      </c>
      <c r="C94" s="80" t="s">
        <v>4151</v>
      </c>
      <c r="D94" s="80" t="s">
        <v>177</v>
      </c>
      <c r="E94" s="80" t="s">
        <v>4130</v>
      </c>
    </row>
    <row r="95" spans="1:5" x14ac:dyDescent="0.2">
      <c r="A95" s="80">
        <v>94</v>
      </c>
      <c r="B95" s="80" t="s">
        <v>981</v>
      </c>
      <c r="C95" s="80" t="s">
        <v>4151</v>
      </c>
      <c r="D95" s="80" t="s">
        <v>177</v>
      </c>
      <c r="E95" s="80" t="s">
        <v>4130</v>
      </c>
    </row>
    <row r="96" spans="1:5" x14ac:dyDescent="0.2">
      <c r="A96" s="80">
        <v>95</v>
      </c>
      <c r="B96" s="80" t="s">
        <v>1015</v>
      </c>
      <c r="C96" s="80" t="s">
        <v>4151</v>
      </c>
      <c r="D96" s="80" t="s">
        <v>177</v>
      </c>
      <c r="E96" s="80" t="s">
        <v>4130</v>
      </c>
    </row>
    <row r="97" spans="1:5" x14ac:dyDescent="0.2">
      <c r="A97" s="80">
        <v>96</v>
      </c>
      <c r="B97" s="80" t="s">
        <v>1011</v>
      </c>
      <c r="C97" s="80" t="s">
        <v>4151</v>
      </c>
      <c r="D97" s="80" t="s">
        <v>177</v>
      </c>
      <c r="E97" s="80" t="s">
        <v>4130</v>
      </c>
    </row>
    <row r="98" spans="1:5" x14ac:dyDescent="0.2">
      <c r="A98" s="80">
        <v>97</v>
      </c>
      <c r="B98" s="80" t="s">
        <v>1005</v>
      </c>
      <c r="C98" s="80" t="s">
        <v>4152</v>
      </c>
      <c r="D98" s="80" t="s">
        <v>177</v>
      </c>
      <c r="E98" s="80" t="s">
        <v>4130</v>
      </c>
    </row>
    <row r="99" spans="1:5" x14ac:dyDescent="0.2">
      <c r="A99" s="80">
        <v>98</v>
      </c>
      <c r="B99" s="80" t="s">
        <v>1033</v>
      </c>
      <c r="C99" s="80" t="s">
        <v>4154</v>
      </c>
      <c r="D99" s="80" t="s">
        <v>177</v>
      </c>
      <c r="E99" s="80" t="s">
        <v>4130</v>
      </c>
    </row>
    <row r="100" spans="1:5" x14ac:dyDescent="0.2">
      <c r="A100" s="80">
        <v>99</v>
      </c>
      <c r="B100" s="80" t="s">
        <v>1039</v>
      </c>
      <c r="C100" s="80" t="s">
        <v>4155</v>
      </c>
      <c r="D100" s="80" t="s">
        <v>177</v>
      </c>
      <c r="E100" s="80" t="s">
        <v>4130</v>
      </c>
    </row>
    <row r="101" spans="1:5" x14ac:dyDescent="0.2">
      <c r="A101" s="80">
        <v>100</v>
      </c>
      <c r="B101" s="80" t="s">
        <v>1161</v>
      </c>
      <c r="C101" s="80" t="s">
        <v>4149</v>
      </c>
      <c r="D101" s="80" t="s">
        <v>177</v>
      </c>
      <c r="E101" s="80" t="s">
        <v>4130</v>
      </c>
    </row>
    <row r="102" spans="1:5" x14ac:dyDescent="0.2">
      <c r="A102" s="80">
        <v>101</v>
      </c>
      <c r="B102" s="80" t="s">
        <v>1148</v>
      </c>
      <c r="C102" s="80" t="s">
        <v>4149</v>
      </c>
      <c r="D102" s="80" t="s">
        <v>177</v>
      </c>
      <c r="E102" s="80" t="s">
        <v>4130</v>
      </c>
    </row>
    <row r="103" spans="1:5" x14ac:dyDescent="0.2">
      <c r="A103" s="80">
        <v>102</v>
      </c>
      <c r="B103" s="80" t="s">
        <v>1154</v>
      </c>
      <c r="C103" s="80" t="s">
        <v>4149</v>
      </c>
      <c r="D103" s="80" t="s">
        <v>177</v>
      </c>
      <c r="E103" s="80" t="s">
        <v>4130</v>
      </c>
    </row>
    <row r="104" spans="1:5" x14ac:dyDescent="0.2">
      <c r="A104" s="80">
        <v>103</v>
      </c>
      <c r="B104" s="80" t="s">
        <v>1168</v>
      </c>
      <c r="C104" s="80" t="s">
        <v>4149</v>
      </c>
      <c r="D104" s="80" t="s">
        <v>177</v>
      </c>
      <c r="E104" s="80" t="s">
        <v>4130</v>
      </c>
    </row>
    <row r="105" spans="1:5" x14ac:dyDescent="0.2">
      <c r="A105" s="80">
        <v>104</v>
      </c>
      <c r="B105" s="80" t="s">
        <v>1181</v>
      </c>
      <c r="C105" s="80" t="s">
        <v>4149</v>
      </c>
      <c r="D105" s="80" t="s">
        <v>177</v>
      </c>
      <c r="E105" s="80" t="s">
        <v>4130</v>
      </c>
    </row>
    <row r="106" spans="1:5" x14ac:dyDescent="0.2">
      <c r="A106" s="80">
        <v>105</v>
      </c>
      <c r="B106" s="80" t="s">
        <v>1174</v>
      </c>
      <c r="C106" s="80" t="s">
        <v>4149</v>
      </c>
      <c r="D106" s="80" t="s">
        <v>177</v>
      </c>
      <c r="E106" s="80" t="s">
        <v>4130</v>
      </c>
    </row>
    <row r="107" spans="1:5" x14ac:dyDescent="0.2">
      <c r="A107" s="80">
        <v>106</v>
      </c>
      <c r="B107" s="80" t="s">
        <v>1187</v>
      </c>
      <c r="C107" s="80" t="s">
        <v>4149</v>
      </c>
      <c r="D107" s="80" t="s">
        <v>177</v>
      </c>
      <c r="E107" s="80" t="s">
        <v>4130</v>
      </c>
    </row>
    <row r="108" spans="1:5" x14ac:dyDescent="0.2">
      <c r="A108" s="80">
        <v>107</v>
      </c>
      <c r="B108" s="80" t="s">
        <v>1193</v>
      </c>
      <c r="C108" s="80" t="s">
        <v>4149</v>
      </c>
      <c r="D108" s="80" t="s">
        <v>177</v>
      </c>
      <c r="E108" s="80" t="s">
        <v>4130</v>
      </c>
    </row>
    <row r="109" spans="1:5" x14ac:dyDescent="0.2">
      <c r="A109" s="80">
        <v>108</v>
      </c>
      <c r="B109" s="80" t="s">
        <v>1199</v>
      </c>
      <c r="C109" s="80" t="s">
        <v>4149</v>
      </c>
      <c r="D109" s="80" t="s">
        <v>177</v>
      </c>
      <c r="E109" s="80" t="s">
        <v>4130</v>
      </c>
    </row>
    <row r="110" spans="1:5" x14ac:dyDescent="0.2">
      <c r="A110" s="80">
        <v>109</v>
      </c>
      <c r="B110" s="80" t="s">
        <v>1211</v>
      </c>
      <c r="C110" s="80" t="s">
        <v>4149</v>
      </c>
      <c r="D110" s="80" t="s">
        <v>177</v>
      </c>
      <c r="E110" s="80" t="s">
        <v>4130</v>
      </c>
    </row>
    <row r="111" spans="1:5" x14ac:dyDescent="0.2">
      <c r="A111" s="80">
        <v>110</v>
      </c>
      <c r="B111" s="80" t="s">
        <v>1205</v>
      </c>
      <c r="C111" s="80" t="s">
        <v>4149</v>
      </c>
      <c r="D111" s="80" t="s">
        <v>177</v>
      </c>
      <c r="E111" s="80" t="s">
        <v>4130</v>
      </c>
    </row>
    <row r="112" spans="1:5" x14ac:dyDescent="0.2">
      <c r="A112" s="80">
        <v>111</v>
      </c>
      <c r="B112" s="80" t="s">
        <v>1217</v>
      </c>
      <c r="C112" s="80" t="s">
        <v>4149</v>
      </c>
      <c r="D112" s="80" t="s">
        <v>177</v>
      </c>
      <c r="E112" s="80" t="s">
        <v>4130</v>
      </c>
    </row>
    <row r="113" spans="1:5" x14ac:dyDescent="0.2">
      <c r="A113" s="80">
        <v>112</v>
      </c>
      <c r="B113" s="80" t="s">
        <v>1227</v>
      </c>
      <c r="C113" s="80" t="s">
        <v>4149</v>
      </c>
      <c r="D113" s="80" t="s">
        <v>177</v>
      </c>
      <c r="E113" s="80" t="s">
        <v>4130</v>
      </c>
    </row>
    <row r="114" spans="1:5" x14ac:dyDescent="0.2">
      <c r="A114" s="80">
        <v>113</v>
      </c>
      <c r="B114" s="80" t="s">
        <v>1505</v>
      </c>
      <c r="C114" s="80" t="s">
        <v>4149</v>
      </c>
      <c r="D114" s="80" t="s">
        <v>177</v>
      </c>
      <c r="E114" s="80" t="s">
        <v>4130</v>
      </c>
    </row>
    <row r="115" spans="1:5" x14ac:dyDescent="0.2">
      <c r="A115" s="80">
        <v>114</v>
      </c>
      <c r="B115" s="80" t="s">
        <v>1232</v>
      </c>
      <c r="C115" s="80" t="s">
        <v>4149</v>
      </c>
      <c r="D115" s="80" t="s">
        <v>177</v>
      </c>
      <c r="E115" s="80" t="s">
        <v>4130</v>
      </c>
    </row>
    <row r="116" spans="1:5" x14ac:dyDescent="0.2">
      <c r="A116" s="80">
        <v>115</v>
      </c>
      <c r="B116" s="80" t="s">
        <v>1238</v>
      </c>
      <c r="C116" s="80" t="s">
        <v>4149</v>
      </c>
      <c r="D116" s="80" t="s">
        <v>177</v>
      </c>
      <c r="E116" s="80" t="s">
        <v>4130</v>
      </c>
    </row>
    <row r="117" spans="1:5" x14ac:dyDescent="0.2">
      <c r="A117" s="80">
        <v>116</v>
      </c>
      <c r="B117" s="80" t="s">
        <v>692</v>
      </c>
      <c r="C117" s="80" t="s">
        <v>4149</v>
      </c>
      <c r="D117" s="80" t="s">
        <v>177</v>
      </c>
      <c r="E117" s="80" t="s">
        <v>4130</v>
      </c>
    </row>
    <row r="118" spans="1:5" x14ac:dyDescent="0.2">
      <c r="A118" s="80">
        <v>117</v>
      </c>
      <c r="B118" s="80" t="s">
        <v>1029</v>
      </c>
      <c r="C118" s="80" t="s">
        <v>4153</v>
      </c>
      <c r="D118" s="80" t="s">
        <v>177</v>
      </c>
      <c r="E118" s="80" t="s">
        <v>4130</v>
      </c>
    </row>
    <row r="119" spans="1:5" x14ac:dyDescent="0.2">
      <c r="A119" s="80">
        <v>118</v>
      </c>
      <c r="B119" s="80" t="s">
        <v>1046</v>
      </c>
      <c r="C119" s="80" t="s">
        <v>4156</v>
      </c>
      <c r="D119" s="80" t="s">
        <v>177</v>
      </c>
      <c r="E119" s="80" t="s">
        <v>4130</v>
      </c>
    </row>
    <row r="120" spans="1:5" x14ac:dyDescent="0.2">
      <c r="A120" s="80">
        <v>119</v>
      </c>
      <c r="B120" s="80" t="s">
        <v>664</v>
      </c>
      <c r="C120" s="80" t="s">
        <v>4148</v>
      </c>
      <c r="D120" s="80" t="s">
        <v>177</v>
      </c>
      <c r="E120" s="80" t="s">
        <v>4130</v>
      </c>
    </row>
    <row r="121" spans="1:5" x14ac:dyDescent="0.2">
      <c r="A121" s="80">
        <v>120</v>
      </c>
      <c r="B121" s="80" t="s">
        <v>670</v>
      </c>
      <c r="C121" s="80" t="s">
        <v>4148</v>
      </c>
      <c r="D121" s="80" t="s">
        <v>177</v>
      </c>
      <c r="E121" s="80" t="s">
        <v>4130</v>
      </c>
    </row>
    <row r="122" spans="1:5" x14ac:dyDescent="0.2">
      <c r="A122" s="80">
        <v>121</v>
      </c>
      <c r="B122" s="80" t="s">
        <v>690</v>
      </c>
      <c r="C122" s="80" t="s">
        <v>4148</v>
      </c>
      <c r="D122" s="80" t="s">
        <v>177</v>
      </c>
      <c r="E122" s="80" t="s">
        <v>4130</v>
      </c>
    </row>
    <row r="123" spans="1:5" x14ac:dyDescent="0.2">
      <c r="A123" s="80">
        <v>122</v>
      </c>
      <c r="B123" s="80" t="s">
        <v>676</v>
      </c>
      <c r="C123" s="80" t="s">
        <v>4148</v>
      </c>
      <c r="D123" s="80" t="s">
        <v>177</v>
      </c>
      <c r="E123" s="80" t="s">
        <v>4130</v>
      </c>
    </row>
    <row r="124" spans="1:5" x14ac:dyDescent="0.2">
      <c r="A124" s="80">
        <v>123</v>
      </c>
      <c r="B124" s="80" t="s">
        <v>682</v>
      </c>
      <c r="C124" s="80" t="s">
        <v>4148</v>
      </c>
      <c r="D124" s="80" t="s">
        <v>177</v>
      </c>
      <c r="E124" s="80" t="s">
        <v>4130</v>
      </c>
    </row>
    <row r="125" spans="1:5" x14ac:dyDescent="0.2">
      <c r="A125" s="80">
        <v>124</v>
      </c>
      <c r="B125" s="80" t="s">
        <v>640</v>
      </c>
      <c r="C125" s="80" t="s">
        <v>4148</v>
      </c>
      <c r="D125" s="80" t="s">
        <v>177</v>
      </c>
      <c r="E125" s="80" t="s">
        <v>4130</v>
      </c>
    </row>
    <row r="126" spans="1:5" x14ac:dyDescent="0.2">
      <c r="A126" s="80">
        <v>125</v>
      </c>
      <c r="B126" s="80" t="s">
        <v>647</v>
      </c>
      <c r="C126" s="80" t="s">
        <v>4148</v>
      </c>
      <c r="D126" s="80" t="s">
        <v>177</v>
      </c>
      <c r="E126" s="80" t="s">
        <v>4130</v>
      </c>
    </row>
    <row r="127" spans="1:5" x14ac:dyDescent="0.2">
      <c r="A127" s="80">
        <v>126</v>
      </c>
      <c r="B127" s="80" t="s">
        <v>660</v>
      </c>
      <c r="C127" s="80" t="s">
        <v>4148</v>
      </c>
      <c r="D127" s="80" t="s">
        <v>177</v>
      </c>
      <c r="E127" s="80" t="s">
        <v>4130</v>
      </c>
    </row>
    <row r="128" spans="1:5" x14ac:dyDescent="0.2">
      <c r="A128" s="80">
        <v>127</v>
      </c>
      <c r="B128" s="80" t="s">
        <v>654</v>
      </c>
      <c r="C128" s="80" t="s">
        <v>4148</v>
      </c>
      <c r="D128" s="80" t="s">
        <v>177</v>
      </c>
      <c r="E128" s="80" t="s">
        <v>4130</v>
      </c>
    </row>
    <row r="129" spans="1:5" x14ac:dyDescent="0.2">
      <c r="A129" s="80">
        <v>128</v>
      </c>
      <c r="B129" s="80" t="s">
        <v>699</v>
      </c>
      <c r="C129" s="80" t="s">
        <v>4150</v>
      </c>
      <c r="D129" s="80" t="s">
        <v>177</v>
      </c>
      <c r="E129" s="80" t="s">
        <v>4130</v>
      </c>
    </row>
    <row r="130" spans="1:5" x14ac:dyDescent="0.2">
      <c r="A130" s="80">
        <v>129</v>
      </c>
      <c r="B130" s="80" t="s">
        <v>704</v>
      </c>
      <c r="C130" s="80" t="s">
        <v>4150</v>
      </c>
      <c r="D130" s="80" t="s">
        <v>177</v>
      </c>
      <c r="E130" s="80" t="s">
        <v>4130</v>
      </c>
    </row>
    <row r="131" spans="1:5" x14ac:dyDescent="0.2">
      <c r="A131" s="80">
        <v>130</v>
      </c>
      <c r="B131" s="80" t="s">
        <v>708</v>
      </c>
      <c r="C131" s="80" t="s">
        <v>4150</v>
      </c>
      <c r="D131" s="80" t="s">
        <v>177</v>
      </c>
      <c r="E131" s="80" t="s">
        <v>4130</v>
      </c>
    </row>
    <row r="132" spans="1:5" x14ac:dyDescent="0.2">
      <c r="A132" s="80">
        <v>131</v>
      </c>
      <c r="B132" s="80" t="s">
        <v>756</v>
      </c>
      <c r="C132" s="80" t="s">
        <v>4150</v>
      </c>
      <c r="D132" s="80" t="s">
        <v>177</v>
      </c>
      <c r="E132" s="80" t="s">
        <v>4130</v>
      </c>
    </row>
    <row r="133" spans="1:5" x14ac:dyDescent="0.2">
      <c r="A133" s="80">
        <v>132</v>
      </c>
      <c r="B133" s="80" t="s">
        <v>736</v>
      </c>
      <c r="C133" s="80" t="s">
        <v>4150</v>
      </c>
      <c r="D133" s="80" t="s">
        <v>177</v>
      </c>
      <c r="E133" s="80" t="s">
        <v>4130</v>
      </c>
    </row>
    <row r="134" spans="1:5" x14ac:dyDescent="0.2">
      <c r="A134" s="80">
        <v>133</v>
      </c>
      <c r="B134" s="80" t="s">
        <v>765</v>
      </c>
      <c r="C134" s="80" t="s">
        <v>4150</v>
      </c>
      <c r="D134" s="80" t="s">
        <v>177</v>
      </c>
      <c r="E134" s="80" t="s">
        <v>4130</v>
      </c>
    </row>
    <row r="135" spans="1:5" x14ac:dyDescent="0.2">
      <c r="A135" s="80">
        <v>134</v>
      </c>
      <c r="B135" s="80" t="s">
        <v>712</v>
      </c>
      <c r="C135" s="80" t="s">
        <v>4150</v>
      </c>
      <c r="D135" s="80" t="s">
        <v>177</v>
      </c>
      <c r="E135" s="80" t="s">
        <v>4130</v>
      </c>
    </row>
    <row r="136" spans="1:5" x14ac:dyDescent="0.2">
      <c r="A136" s="80">
        <v>135</v>
      </c>
      <c r="B136" s="80" t="s">
        <v>719</v>
      </c>
      <c r="C136" s="80" t="s">
        <v>4150</v>
      </c>
      <c r="D136" s="80" t="s">
        <v>177</v>
      </c>
      <c r="E136" s="80" t="s">
        <v>4130</v>
      </c>
    </row>
    <row r="137" spans="1:5" x14ac:dyDescent="0.2">
      <c r="A137" s="80">
        <v>136</v>
      </c>
      <c r="B137" s="80" t="s">
        <v>730</v>
      </c>
      <c r="C137" s="80" t="s">
        <v>4150</v>
      </c>
      <c r="D137" s="80" t="s">
        <v>177</v>
      </c>
      <c r="E137" s="80" t="s">
        <v>4130</v>
      </c>
    </row>
    <row r="138" spans="1:5" x14ac:dyDescent="0.2">
      <c r="A138" s="80">
        <v>137</v>
      </c>
      <c r="B138" s="80" t="s">
        <v>752</v>
      </c>
      <c r="C138" s="80" t="s">
        <v>4150</v>
      </c>
      <c r="D138" s="80" t="s">
        <v>177</v>
      </c>
      <c r="E138" s="80" t="s">
        <v>4130</v>
      </c>
    </row>
    <row r="139" spans="1:5" x14ac:dyDescent="0.2">
      <c r="A139" s="80">
        <v>138</v>
      </c>
      <c r="B139" s="80" t="s">
        <v>742</v>
      </c>
      <c r="C139" s="80" t="s">
        <v>4150</v>
      </c>
      <c r="D139" s="80" t="s">
        <v>177</v>
      </c>
      <c r="E139" s="80" t="s">
        <v>4130</v>
      </c>
    </row>
    <row r="140" spans="1:5" x14ac:dyDescent="0.2">
      <c r="A140" s="80">
        <v>139</v>
      </c>
      <c r="B140" s="80" t="s">
        <v>746</v>
      </c>
      <c r="C140" s="80" t="s">
        <v>4150</v>
      </c>
      <c r="D140" s="80" t="s">
        <v>177</v>
      </c>
      <c r="E140" s="80" t="s">
        <v>4130</v>
      </c>
    </row>
    <row r="141" spans="1:5" x14ac:dyDescent="0.2">
      <c r="A141" s="80">
        <v>140</v>
      </c>
      <c r="B141" s="80" t="s">
        <v>759</v>
      </c>
      <c r="C141" s="80" t="s">
        <v>4150</v>
      </c>
      <c r="D141" s="80" t="s">
        <v>177</v>
      </c>
      <c r="E141" s="80" t="s">
        <v>4130</v>
      </c>
    </row>
    <row r="142" spans="1:5" x14ac:dyDescent="0.2">
      <c r="A142" s="80">
        <v>141</v>
      </c>
      <c r="B142" s="80" t="s">
        <v>1498</v>
      </c>
      <c r="C142" s="80" t="s">
        <v>4150</v>
      </c>
      <c r="D142" s="80" t="s">
        <v>177</v>
      </c>
      <c r="E142" s="80" t="s">
        <v>4130</v>
      </c>
    </row>
    <row r="143" spans="1:5" x14ac:dyDescent="0.2">
      <c r="A143" s="80">
        <v>142</v>
      </c>
      <c r="B143" s="80" t="s">
        <v>723</v>
      </c>
      <c r="C143" s="80" t="s">
        <v>4150</v>
      </c>
      <c r="D143" s="80" t="s">
        <v>177</v>
      </c>
      <c r="E143" s="80" t="s">
        <v>4130</v>
      </c>
    </row>
    <row r="144" spans="1:5" x14ac:dyDescent="0.2">
      <c r="A144" s="80">
        <v>143</v>
      </c>
      <c r="B144" s="80" t="s">
        <v>802</v>
      </c>
      <c r="C144" s="80" t="s">
        <v>4150</v>
      </c>
      <c r="D144" s="80" t="s">
        <v>177</v>
      </c>
      <c r="E144" s="80" t="s">
        <v>4130</v>
      </c>
    </row>
    <row r="145" spans="1:5" x14ac:dyDescent="0.2">
      <c r="A145" s="80">
        <v>144</v>
      </c>
      <c r="B145" s="80" t="s">
        <v>806</v>
      </c>
      <c r="C145" s="80" t="s">
        <v>4150</v>
      </c>
      <c r="D145" s="80" t="s">
        <v>177</v>
      </c>
      <c r="E145" s="80" t="s">
        <v>4130</v>
      </c>
    </row>
    <row r="146" spans="1:5" x14ac:dyDescent="0.2">
      <c r="A146" s="80">
        <v>145</v>
      </c>
      <c r="B146" s="80" t="s">
        <v>809</v>
      </c>
      <c r="C146" s="80" t="s">
        <v>4150</v>
      </c>
      <c r="D146" s="80" t="s">
        <v>177</v>
      </c>
      <c r="E146" s="80" t="s">
        <v>4130</v>
      </c>
    </row>
    <row r="147" spans="1:5" x14ac:dyDescent="0.2">
      <c r="A147" s="80">
        <v>146</v>
      </c>
      <c r="B147" s="80" t="s">
        <v>812</v>
      </c>
      <c r="C147" s="80" t="s">
        <v>4150</v>
      </c>
      <c r="D147" s="80" t="s">
        <v>177</v>
      </c>
      <c r="E147" s="80" t="s">
        <v>4130</v>
      </c>
    </row>
    <row r="148" spans="1:5" x14ac:dyDescent="0.2">
      <c r="A148" s="80">
        <v>147</v>
      </c>
      <c r="B148" s="80" t="s">
        <v>797</v>
      </c>
      <c r="C148" s="80" t="s">
        <v>4150</v>
      </c>
      <c r="D148" s="80" t="s">
        <v>177</v>
      </c>
      <c r="E148" s="80" t="s">
        <v>4130</v>
      </c>
    </row>
    <row r="149" spans="1:5" x14ac:dyDescent="0.2">
      <c r="A149" s="80">
        <v>148</v>
      </c>
      <c r="B149" s="80" t="s">
        <v>793</v>
      </c>
      <c r="C149" s="80" t="s">
        <v>4150</v>
      </c>
      <c r="D149" s="80" t="s">
        <v>177</v>
      </c>
      <c r="E149" s="80" t="s">
        <v>4130</v>
      </c>
    </row>
    <row r="150" spans="1:5" x14ac:dyDescent="0.2">
      <c r="A150" s="80">
        <v>149</v>
      </c>
      <c r="B150" s="80" t="s">
        <v>779</v>
      </c>
      <c r="C150" s="80" t="s">
        <v>4150</v>
      </c>
      <c r="D150" s="80" t="s">
        <v>177</v>
      </c>
      <c r="E150" s="80" t="s">
        <v>4130</v>
      </c>
    </row>
    <row r="151" spans="1:5" x14ac:dyDescent="0.2">
      <c r="A151" s="80">
        <v>150</v>
      </c>
      <c r="B151" s="80" t="s">
        <v>787</v>
      </c>
      <c r="C151" s="80" t="s">
        <v>4150</v>
      </c>
      <c r="D151" s="80" t="s">
        <v>177</v>
      </c>
      <c r="E151" s="80" t="s">
        <v>4130</v>
      </c>
    </row>
    <row r="152" spans="1:5" x14ac:dyDescent="0.2">
      <c r="A152" s="80">
        <v>151</v>
      </c>
      <c r="B152" s="80" t="s">
        <v>771</v>
      </c>
      <c r="C152" s="80" t="s">
        <v>4150</v>
      </c>
      <c r="D152" s="80" t="s">
        <v>177</v>
      </c>
      <c r="E152" s="80" t="s">
        <v>4130</v>
      </c>
    </row>
    <row r="153" spans="1:5" x14ac:dyDescent="0.2">
      <c r="A153" s="80">
        <v>152</v>
      </c>
      <c r="B153" s="80" t="s">
        <v>817</v>
      </c>
      <c r="C153" s="80" t="s">
        <v>4150</v>
      </c>
      <c r="D153" s="80" t="s">
        <v>177</v>
      </c>
      <c r="E153" s="80" t="s">
        <v>4130</v>
      </c>
    </row>
    <row r="154" spans="1:5" x14ac:dyDescent="0.2">
      <c r="A154" s="80">
        <v>153</v>
      </c>
      <c r="B154" s="80" t="s">
        <v>851</v>
      </c>
      <c r="C154" s="80" t="s">
        <v>4150</v>
      </c>
      <c r="D154" s="80" t="s">
        <v>177</v>
      </c>
      <c r="E154" s="80" t="s">
        <v>4130</v>
      </c>
    </row>
    <row r="155" spans="1:5" x14ac:dyDescent="0.2">
      <c r="A155" s="80">
        <v>154</v>
      </c>
      <c r="B155" s="80" t="s">
        <v>845</v>
      </c>
      <c r="C155" s="80" t="s">
        <v>4150</v>
      </c>
      <c r="D155" s="80" t="s">
        <v>177</v>
      </c>
      <c r="E155" s="80" t="s">
        <v>4130</v>
      </c>
    </row>
    <row r="156" spans="1:5" x14ac:dyDescent="0.2">
      <c r="A156" s="80">
        <v>155</v>
      </c>
      <c r="B156" s="80" t="s">
        <v>838</v>
      </c>
      <c r="C156" s="80" t="s">
        <v>4150</v>
      </c>
      <c r="D156" s="80" t="s">
        <v>177</v>
      </c>
      <c r="E156" s="80" t="s">
        <v>4130</v>
      </c>
    </row>
    <row r="157" spans="1:5" x14ac:dyDescent="0.2">
      <c r="A157" s="80">
        <v>156</v>
      </c>
      <c r="B157" s="80" t="s">
        <v>828</v>
      </c>
      <c r="C157" s="80" t="s">
        <v>4150</v>
      </c>
      <c r="D157" s="80" t="s">
        <v>177</v>
      </c>
      <c r="E157" s="80" t="s">
        <v>4130</v>
      </c>
    </row>
    <row r="158" spans="1:5" x14ac:dyDescent="0.2">
      <c r="A158" s="80">
        <v>157</v>
      </c>
      <c r="B158" s="80" t="s">
        <v>834</v>
      </c>
      <c r="C158" s="80" t="s">
        <v>4150</v>
      </c>
      <c r="D158" s="80" t="s">
        <v>177</v>
      </c>
      <c r="E158" s="80" t="s">
        <v>4130</v>
      </c>
    </row>
    <row r="159" spans="1:5" x14ac:dyDescent="0.2">
      <c r="A159" s="80">
        <v>158</v>
      </c>
      <c r="B159" s="80" t="s">
        <v>823</v>
      </c>
      <c r="C159" s="80" t="s">
        <v>4150</v>
      </c>
      <c r="D159" s="80" t="s">
        <v>177</v>
      </c>
      <c r="E159" s="80" t="s">
        <v>4130</v>
      </c>
    </row>
    <row r="160" spans="1:5" x14ac:dyDescent="0.2">
      <c r="A160" s="80">
        <v>159</v>
      </c>
      <c r="B160" s="80" t="s">
        <v>821</v>
      </c>
      <c r="C160" s="80" t="s">
        <v>4150</v>
      </c>
      <c r="D160" s="80" t="s">
        <v>177</v>
      </c>
      <c r="E160" s="80" t="s">
        <v>4130</v>
      </c>
    </row>
    <row r="161" spans="1:5" x14ac:dyDescent="0.2">
      <c r="A161" s="80">
        <v>160</v>
      </c>
      <c r="B161" s="80" t="s">
        <v>857</v>
      </c>
      <c r="C161" s="80" t="s">
        <v>4150</v>
      </c>
      <c r="D161" s="80" t="s">
        <v>177</v>
      </c>
      <c r="E161" s="80" t="s">
        <v>4130</v>
      </c>
    </row>
    <row r="162" spans="1:5" x14ac:dyDescent="0.2">
      <c r="A162" s="80">
        <v>161</v>
      </c>
      <c r="B162" s="80" t="s">
        <v>863</v>
      </c>
      <c r="C162" s="80" t="s">
        <v>4150</v>
      </c>
      <c r="D162" s="80" t="s">
        <v>177</v>
      </c>
      <c r="E162" s="80" t="s">
        <v>4130</v>
      </c>
    </row>
    <row r="163" spans="1:5" x14ac:dyDescent="0.2">
      <c r="A163" s="80">
        <v>162</v>
      </c>
      <c r="B163" s="80" t="s">
        <v>867</v>
      </c>
      <c r="C163" s="80" t="s">
        <v>4150</v>
      </c>
      <c r="D163" s="80" t="s">
        <v>177</v>
      </c>
      <c r="E163" s="80" t="s">
        <v>4130</v>
      </c>
    </row>
    <row r="164" spans="1:5" x14ac:dyDescent="0.2">
      <c r="A164" s="80">
        <v>163</v>
      </c>
      <c r="B164" s="80" t="s">
        <v>869</v>
      </c>
      <c r="C164" s="80" t="s">
        <v>4150</v>
      </c>
      <c r="D164" s="80" t="s">
        <v>177</v>
      </c>
      <c r="E164" s="80" t="s">
        <v>4130</v>
      </c>
    </row>
    <row r="165" spans="1:5" x14ac:dyDescent="0.2">
      <c r="A165" s="80">
        <v>164</v>
      </c>
      <c r="B165" s="80" t="s">
        <v>874</v>
      </c>
      <c r="C165" s="80" t="s">
        <v>4150</v>
      </c>
      <c r="D165" s="80" t="s">
        <v>177</v>
      </c>
      <c r="E165" s="80" t="s">
        <v>4130</v>
      </c>
    </row>
    <row r="166" spans="1:5" x14ac:dyDescent="0.2">
      <c r="A166" s="80">
        <v>165</v>
      </c>
      <c r="B166" s="80" t="s">
        <v>878</v>
      </c>
      <c r="C166" s="80" t="s">
        <v>4150</v>
      </c>
      <c r="D166" s="80" t="s">
        <v>177</v>
      </c>
      <c r="E166" s="80" t="s">
        <v>4130</v>
      </c>
    </row>
    <row r="167" spans="1:5" x14ac:dyDescent="0.2">
      <c r="A167" s="80">
        <v>166</v>
      </c>
      <c r="B167" s="80" t="s">
        <v>882</v>
      </c>
      <c r="C167" s="80" t="s">
        <v>4150</v>
      </c>
      <c r="D167" s="80" t="s">
        <v>177</v>
      </c>
      <c r="E167" s="80" t="s">
        <v>4130</v>
      </c>
    </row>
    <row r="168" spans="1:5" x14ac:dyDescent="0.2">
      <c r="A168" s="80">
        <v>167</v>
      </c>
      <c r="B168" s="80" t="s">
        <v>888</v>
      </c>
      <c r="C168" s="80" t="s">
        <v>4150</v>
      </c>
      <c r="D168" s="80" t="s">
        <v>177</v>
      </c>
      <c r="E168" s="80" t="s">
        <v>4130</v>
      </c>
    </row>
    <row r="169" spans="1:5" x14ac:dyDescent="0.2">
      <c r="A169" s="80">
        <v>168</v>
      </c>
      <c r="B169" s="80" t="s">
        <v>893</v>
      </c>
      <c r="C169" s="80" t="s">
        <v>4150</v>
      </c>
      <c r="D169" s="80" t="s">
        <v>177</v>
      </c>
      <c r="E169" s="80" t="s">
        <v>4130</v>
      </c>
    </row>
    <row r="170" spans="1:5" x14ac:dyDescent="0.2">
      <c r="A170" s="80">
        <v>169</v>
      </c>
      <c r="B170" s="80" t="s">
        <v>901</v>
      </c>
      <c r="C170" s="80" t="s">
        <v>4150</v>
      </c>
      <c r="D170" s="80" t="s">
        <v>177</v>
      </c>
      <c r="E170" s="80" t="s">
        <v>4130</v>
      </c>
    </row>
    <row r="171" spans="1:5" x14ac:dyDescent="0.2">
      <c r="A171" s="80">
        <v>170</v>
      </c>
      <c r="B171" s="80" t="s">
        <v>909</v>
      </c>
      <c r="C171" s="80" t="s">
        <v>4150</v>
      </c>
      <c r="D171" s="80" t="s">
        <v>177</v>
      </c>
      <c r="E171" s="80" t="s">
        <v>4130</v>
      </c>
    </row>
    <row r="172" spans="1:5" x14ac:dyDescent="0.2">
      <c r="A172" s="80">
        <v>171</v>
      </c>
      <c r="B172" s="80" t="s">
        <v>1501</v>
      </c>
      <c r="C172" s="80" t="s">
        <v>4186</v>
      </c>
      <c r="D172" s="80" t="s">
        <v>177</v>
      </c>
      <c r="E172" s="80" t="s">
        <v>4130</v>
      </c>
    </row>
    <row r="173" spans="1:5" x14ac:dyDescent="0.2">
      <c r="A173" s="80">
        <v>172</v>
      </c>
      <c r="B173" s="80" t="s">
        <v>1072</v>
      </c>
      <c r="C173" s="80" t="s">
        <v>4157</v>
      </c>
      <c r="D173" s="80" t="s">
        <v>177</v>
      </c>
      <c r="E173" s="80" t="s">
        <v>4130</v>
      </c>
    </row>
    <row r="174" spans="1:5" x14ac:dyDescent="0.2">
      <c r="A174" s="80">
        <v>173</v>
      </c>
      <c r="B174" s="80" t="s">
        <v>1078</v>
      </c>
      <c r="C174" s="80" t="s">
        <v>4157</v>
      </c>
      <c r="D174" s="80" t="s">
        <v>177</v>
      </c>
      <c r="E174" s="80" t="s">
        <v>4130</v>
      </c>
    </row>
    <row r="175" spans="1:5" x14ac:dyDescent="0.2">
      <c r="A175" s="80">
        <v>174</v>
      </c>
      <c r="B175" s="80" t="s">
        <v>1086</v>
      </c>
      <c r="C175" s="80" t="s">
        <v>4157</v>
      </c>
      <c r="D175" s="80" t="s">
        <v>177</v>
      </c>
      <c r="E175" s="80" t="s">
        <v>4130</v>
      </c>
    </row>
    <row r="176" spans="1:5" x14ac:dyDescent="0.2">
      <c r="A176" s="80">
        <v>175</v>
      </c>
      <c r="B176" s="80" t="s">
        <v>1092</v>
      </c>
      <c r="C176" s="80" t="s">
        <v>4157</v>
      </c>
      <c r="D176" s="80" t="s">
        <v>177</v>
      </c>
      <c r="E176" s="80" t="s">
        <v>4130</v>
      </c>
    </row>
    <row r="177" spans="1:5" x14ac:dyDescent="0.2">
      <c r="A177" s="80">
        <v>176</v>
      </c>
      <c r="B177" s="80" t="s">
        <v>1052</v>
      </c>
      <c r="C177" s="80" t="s">
        <v>4157</v>
      </c>
      <c r="D177" s="80" t="s">
        <v>177</v>
      </c>
      <c r="E177" s="80" t="s">
        <v>4130</v>
      </c>
    </row>
    <row r="178" spans="1:5" x14ac:dyDescent="0.2">
      <c r="A178" s="80">
        <v>177</v>
      </c>
      <c r="B178" s="80" t="s">
        <v>1059</v>
      </c>
      <c r="C178" s="80" t="s">
        <v>4157</v>
      </c>
      <c r="D178" s="80" t="s">
        <v>177</v>
      </c>
      <c r="E178" s="80" t="s">
        <v>4130</v>
      </c>
    </row>
    <row r="179" spans="1:5" x14ac:dyDescent="0.2">
      <c r="A179" s="80">
        <v>178</v>
      </c>
      <c r="B179" s="80" t="s">
        <v>1065</v>
      </c>
      <c r="C179" s="80" t="s">
        <v>4157</v>
      </c>
      <c r="D179" s="80" t="s">
        <v>177</v>
      </c>
      <c r="E179" s="80" t="s">
        <v>4130</v>
      </c>
    </row>
    <row r="180" spans="1:5" x14ac:dyDescent="0.2">
      <c r="A180" s="80">
        <v>179</v>
      </c>
      <c r="B180" s="80" t="s">
        <v>1107</v>
      </c>
      <c r="C180" s="80" t="s">
        <v>4157</v>
      </c>
      <c r="D180" s="80" t="s">
        <v>177</v>
      </c>
      <c r="E180" s="80" t="s">
        <v>4130</v>
      </c>
    </row>
    <row r="181" spans="1:5" x14ac:dyDescent="0.2">
      <c r="A181" s="80">
        <v>180</v>
      </c>
      <c r="B181" s="80" t="s">
        <v>4220</v>
      </c>
      <c r="C181" s="80" t="s">
        <v>4157</v>
      </c>
      <c r="D181" s="80" t="s">
        <v>177</v>
      </c>
      <c r="E181" s="80" t="s">
        <v>4130</v>
      </c>
    </row>
    <row r="182" spans="1:5" x14ac:dyDescent="0.2">
      <c r="A182" s="80">
        <v>181</v>
      </c>
      <c r="B182" s="80" t="s">
        <v>1127</v>
      </c>
      <c r="C182" s="80" t="s">
        <v>4158</v>
      </c>
      <c r="D182" s="80" t="s">
        <v>177</v>
      </c>
      <c r="E182" s="80" t="s">
        <v>4130</v>
      </c>
    </row>
    <row r="183" spans="1:5" x14ac:dyDescent="0.2">
      <c r="A183" s="80">
        <v>182</v>
      </c>
      <c r="B183" s="80" t="s">
        <v>1142</v>
      </c>
      <c r="C183" s="80" t="s">
        <v>4158</v>
      </c>
      <c r="D183" s="80" t="s">
        <v>177</v>
      </c>
      <c r="E183" s="80" t="s">
        <v>4130</v>
      </c>
    </row>
    <row r="184" spans="1:5" x14ac:dyDescent="0.2">
      <c r="A184" s="80">
        <v>183</v>
      </c>
      <c r="B184" s="80" t="s">
        <v>1133</v>
      </c>
      <c r="C184" s="80" t="s">
        <v>4158</v>
      </c>
      <c r="D184" s="80" t="s">
        <v>177</v>
      </c>
      <c r="E184" s="80" t="s">
        <v>4130</v>
      </c>
    </row>
    <row r="185" spans="1:5" x14ac:dyDescent="0.2">
      <c r="A185" s="80">
        <v>184</v>
      </c>
      <c r="B185" s="80" t="s">
        <v>1136</v>
      </c>
      <c r="C185" s="80" t="s">
        <v>4158</v>
      </c>
      <c r="D185" s="80" t="s">
        <v>177</v>
      </c>
      <c r="E185" s="80" t="s">
        <v>4130</v>
      </c>
    </row>
    <row r="186" spans="1:5" x14ac:dyDescent="0.2">
      <c r="A186" s="80">
        <v>185</v>
      </c>
      <c r="B186" s="80" t="s">
        <v>1121</v>
      </c>
      <c r="C186" s="80" t="s">
        <v>4158</v>
      </c>
      <c r="D186" s="80" t="s">
        <v>177</v>
      </c>
      <c r="E186" s="80" t="s">
        <v>4130</v>
      </c>
    </row>
    <row r="187" spans="1:5" x14ac:dyDescent="0.2">
      <c r="A187" s="80">
        <v>186</v>
      </c>
      <c r="B187" s="80" t="s">
        <v>1113</v>
      </c>
      <c r="C187" s="80" t="s">
        <v>4158</v>
      </c>
      <c r="D187" s="80" t="s">
        <v>177</v>
      </c>
      <c r="E187" s="80" t="s">
        <v>4130</v>
      </c>
    </row>
    <row r="188" spans="1:5" x14ac:dyDescent="0.2">
      <c r="A188" s="80">
        <v>187</v>
      </c>
      <c r="B188" s="80" t="s">
        <v>1246</v>
      </c>
      <c r="C188" s="80" t="s">
        <v>4159</v>
      </c>
      <c r="D188" s="80" t="s">
        <v>177</v>
      </c>
      <c r="E188" s="80" t="s">
        <v>4130</v>
      </c>
    </row>
    <row r="189" spans="1:5" x14ac:dyDescent="0.2">
      <c r="A189" s="80">
        <v>188</v>
      </c>
      <c r="B189" s="80" t="s">
        <v>1249</v>
      </c>
      <c r="C189" s="80" t="s">
        <v>4159</v>
      </c>
      <c r="D189" s="80" t="s">
        <v>177</v>
      </c>
      <c r="E189" s="80" t="s">
        <v>4130</v>
      </c>
    </row>
    <row r="190" spans="1:5" x14ac:dyDescent="0.2">
      <c r="A190" s="80">
        <v>189</v>
      </c>
      <c r="B190" s="80" t="s">
        <v>1250</v>
      </c>
      <c r="C190" s="80" t="s">
        <v>4159</v>
      </c>
      <c r="D190" s="80" t="s">
        <v>177</v>
      </c>
      <c r="E190" s="80" t="s">
        <v>4130</v>
      </c>
    </row>
    <row r="191" spans="1:5" x14ac:dyDescent="0.2">
      <c r="A191" s="80">
        <v>190</v>
      </c>
      <c r="B191" s="80" t="s">
        <v>1252</v>
      </c>
      <c r="C191" s="80" t="s">
        <v>4159</v>
      </c>
      <c r="D191" s="80" t="s">
        <v>177</v>
      </c>
      <c r="E191" s="80" t="s">
        <v>4130</v>
      </c>
    </row>
    <row r="192" spans="1:5" x14ac:dyDescent="0.2">
      <c r="A192" s="80">
        <v>191</v>
      </c>
      <c r="B192" s="80" t="s">
        <v>1251</v>
      </c>
      <c r="C192" s="80" t="s">
        <v>4159</v>
      </c>
      <c r="D192" s="80" t="s">
        <v>177</v>
      </c>
      <c r="E192" s="80" t="s">
        <v>4130</v>
      </c>
    </row>
    <row r="193" spans="1:5" x14ac:dyDescent="0.2">
      <c r="A193" s="80">
        <v>192</v>
      </c>
      <c r="B193" s="80" t="s">
        <v>1272</v>
      </c>
      <c r="C193" s="80" t="s">
        <v>4159</v>
      </c>
      <c r="D193" s="80" t="s">
        <v>177</v>
      </c>
      <c r="E193" s="80" t="s">
        <v>4130</v>
      </c>
    </row>
    <row r="194" spans="1:5" x14ac:dyDescent="0.2">
      <c r="A194" s="80">
        <v>193</v>
      </c>
      <c r="B194" s="80" t="s">
        <v>1259</v>
      </c>
      <c r="C194" s="80" t="s">
        <v>4159</v>
      </c>
      <c r="D194" s="80" t="s">
        <v>177</v>
      </c>
      <c r="E194" s="80" t="s">
        <v>4130</v>
      </c>
    </row>
    <row r="195" spans="1:5" x14ac:dyDescent="0.2">
      <c r="A195" s="80">
        <v>194</v>
      </c>
      <c r="B195" s="80" t="s">
        <v>1261</v>
      </c>
      <c r="C195" s="80" t="s">
        <v>4159</v>
      </c>
      <c r="D195" s="80" t="s">
        <v>177</v>
      </c>
      <c r="E195" s="80" t="s">
        <v>4130</v>
      </c>
    </row>
    <row r="196" spans="1:5" x14ac:dyDescent="0.2">
      <c r="A196" s="80">
        <v>195</v>
      </c>
      <c r="B196" s="80" t="s">
        <v>1260</v>
      </c>
      <c r="C196" s="80" t="s">
        <v>4159</v>
      </c>
      <c r="D196" s="80" t="s">
        <v>177</v>
      </c>
      <c r="E196" s="80" t="s">
        <v>4130</v>
      </c>
    </row>
    <row r="197" spans="1:5" x14ac:dyDescent="0.2">
      <c r="A197" s="80">
        <v>196</v>
      </c>
      <c r="B197" s="80" t="s">
        <v>1263</v>
      </c>
      <c r="C197" s="80" t="s">
        <v>4159</v>
      </c>
      <c r="D197" s="80" t="s">
        <v>177</v>
      </c>
      <c r="E197" s="80" t="s">
        <v>4130</v>
      </c>
    </row>
    <row r="198" spans="1:5" x14ac:dyDescent="0.2">
      <c r="A198" s="80">
        <v>197</v>
      </c>
      <c r="B198" s="80" t="s">
        <v>1262</v>
      </c>
      <c r="C198" s="80" t="s">
        <v>4159</v>
      </c>
      <c r="D198" s="80" t="s">
        <v>177</v>
      </c>
      <c r="E198" s="80" t="s">
        <v>4130</v>
      </c>
    </row>
    <row r="199" spans="1:5" x14ac:dyDescent="0.2">
      <c r="A199" s="80">
        <v>198</v>
      </c>
      <c r="B199" s="80" t="s">
        <v>1291</v>
      </c>
      <c r="C199" s="80" t="s">
        <v>4159</v>
      </c>
      <c r="D199" s="80" t="s">
        <v>177</v>
      </c>
      <c r="E199" s="80" t="s">
        <v>4130</v>
      </c>
    </row>
    <row r="200" spans="1:5" x14ac:dyDescent="0.2">
      <c r="A200" s="80">
        <v>199</v>
      </c>
      <c r="B200" s="80" t="s">
        <v>1287</v>
      </c>
      <c r="C200" s="80" t="s">
        <v>4159</v>
      </c>
      <c r="D200" s="80" t="s">
        <v>177</v>
      </c>
      <c r="E200" s="80" t="s">
        <v>4130</v>
      </c>
    </row>
    <row r="201" spans="1:5" x14ac:dyDescent="0.2">
      <c r="A201" s="80">
        <v>200</v>
      </c>
      <c r="B201" s="80" t="s">
        <v>1271</v>
      </c>
      <c r="C201" s="80" t="s">
        <v>4159</v>
      </c>
      <c r="D201" s="80" t="s">
        <v>177</v>
      </c>
      <c r="E201" s="80" t="s">
        <v>4130</v>
      </c>
    </row>
    <row r="202" spans="1:5" x14ac:dyDescent="0.2">
      <c r="A202" s="80">
        <v>201</v>
      </c>
      <c r="B202" s="80" t="s">
        <v>1269</v>
      </c>
      <c r="C202" s="80" t="s">
        <v>4159</v>
      </c>
      <c r="D202" s="80" t="s">
        <v>177</v>
      </c>
      <c r="E202" s="80" t="s">
        <v>4130</v>
      </c>
    </row>
    <row r="203" spans="1:5" x14ac:dyDescent="0.2">
      <c r="A203" s="80">
        <v>202</v>
      </c>
      <c r="B203" s="80" t="s">
        <v>1264</v>
      </c>
      <c r="C203" s="80" t="s">
        <v>4159</v>
      </c>
      <c r="D203" s="80" t="s">
        <v>177</v>
      </c>
      <c r="E203" s="80" t="s">
        <v>4130</v>
      </c>
    </row>
    <row r="204" spans="1:5" x14ac:dyDescent="0.2">
      <c r="A204" s="80">
        <v>203</v>
      </c>
      <c r="B204" s="80" t="s">
        <v>1265</v>
      </c>
      <c r="C204" s="80" t="s">
        <v>4159</v>
      </c>
      <c r="D204" s="80" t="s">
        <v>177</v>
      </c>
      <c r="E204" s="80" t="s">
        <v>4130</v>
      </c>
    </row>
    <row r="205" spans="1:5" x14ac:dyDescent="0.2">
      <c r="A205" s="80">
        <v>204</v>
      </c>
      <c r="B205" s="80" t="s">
        <v>1266</v>
      </c>
      <c r="C205" s="80" t="s">
        <v>4159</v>
      </c>
      <c r="D205" s="80" t="s">
        <v>177</v>
      </c>
      <c r="E205" s="80" t="s">
        <v>4130</v>
      </c>
    </row>
    <row r="206" spans="1:5" x14ac:dyDescent="0.2">
      <c r="A206" s="80">
        <v>205</v>
      </c>
      <c r="B206" s="80" t="s">
        <v>1268</v>
      </c>
      <c r="C206" s="80" t="s">
        <v>4159</v>
      </c>
      <c r="D206" s="80" t="s">
        <v>177</v>
      </c>
      <c r="E206" s="80" t="s">
        <v>4130</v>
      </c>
    </row>
    <row r="207" spans="1:5" x14ac:dyDescent="0.2">
      <c r="A207" s="80">
        <v>206</v>
      </c>
      <c r="B207" s="80" t="s">
        <v>1267</v>
      </c>
      <c r="C207" s="80" t="s">
        <v>4159</v>
      </c>
      <c r="D207" s="80" t="s">
        <v>177</v>
      </c>
      <c r="E207" s="80" t="s">
        <v>4130</v>
      </c>
    </row>
    <row r="208" spans="1:5" x14ac:dyDescent="0.2">
      <c r="A208" s="80">
        <v>207</v>
      </c>
      <c r="B208" s="80" t="s">
        <v>1292</v>
      </c>
      <c r="C208" s="80" t="s">
        <v>4159</v>
      </c>
      <c r="D208" s="80" t="s">
        <v>177</v>
      </c>
      <c r="E208" s="80" t="s">
        <v>4130</v>
      </c>
    </row>
    <row r="209" spans="1:5" x14ac:dyDescent="0.2">
      <c r="A209" s="80">
        <v>208</v>
      </c>
      <c r="B209" s="80" t="s">
        <v>1279</v>
      </c>
      <c r="C209" s="80" t="s">
        <v>4159</v>
      </c>
      <c r="D209" s="80" t="s">
        <v>177</v>
      </c>
      <c r="E209" s="80" t="s">
        <v>4130</v>
      </c>
    </row>
    <row r="210" spans="1:5" x14ac:dyDescent="0.2">
      <c r="A210" s="80">
        <v>209</v>
      </c>
      <c r="B210" s="80" t="s">
        <v>1276</v>
      </c>
      <c r="C210" s="80" t="s">
        <v>4159</v>
      </c>
      <c r="D210" s="80" t="s">
        <v>177</v>
      </c>
      <c r="E210" s="80" t="s">
        <v>4130</v>
      </c>
    </row>
    <row r="211" spans="1:5" x14ac:dyDescent="0.2">
      <c r="A211" s="80">
        <v>210</v>
      </c>
      <c r="B211" s="80" t="s">
        <v>1280</v>
      </c>
      <c r="C211" s="80" t="s">
        <v>4159</v>
      </c>
      <c r="D211" s="80" t="s">
        <v>177</v>
      </c>
      <c r="E211" s="80" t="s">
        <v>4130</v>
      </c>
    </row>
    <row r="212" spans="1:5" x14ac:dyDescent="0.2">
      <c r="A212" s="80">
        <v>211</v>
      </c>
      <c r="B212" s="80" t="s">
        <v>1283</v>
      </c>
      <c r="C212" s="80" t="s">
        <v>4159</v>
      </c>
      <c r="D212" s="80" t="s">
        <v>177</v>
      </c>
      <c r="E212" s="80" t="s">
        <v>4130</v>
      </c>
    </row>
    <row r="213" spans="1:5" x14ac:dyDescent="0.2">
      <c r="A213" s="80">
        <v>212</v>
      </c>
      <c r="B213" s="80" t="s">
        <v>1285</v>
      </c>
      <c r="C213" s="80" t="s">
        <v>4159</v>
      </c>
      <c r="D213" s="80" t="s">
        <v>177</v>
      </c>
      <c r="E213" s="80" t="s">
        <v>4130</v>
      </c>
    </row>
    <row r="214" spans="1:5" x14ac:dyDescent="0.2">
      <c r="A214" s="80">
        <v>213</v>
      </c>
      <c r="B214" s="80" t="s">
        <v>1284</v>
      </c>
      <c r="C214" s="80" t="s">
        <v>4159</v>
      </c>
      <c r="D214" s="80" t="s">
        <v>177</v>
      </c>
      <c r="E214" s="80" t="s">
        <v>4130</v>
      </c>
    </row>
    <row r="215" spans="1:5" x14ac:dyDescent="0.2">
      <c r="A215" s="80">
        <v>214</v>
      </c>
      <c r="B215" s="80" t="s">
        <v>1286</v>
      </c>
      <c r="C215" s="80" t="s">
        <v>4159</v>
      </c>
      <c r="D215" s="80" t="s">
        <v>177</v>
      </c>
      <c r="E215" s="80" t="s">
        <v>4130</v>
      </c>
    </row>
    <row r="216" spans="1:5" x14ac:dyDescent="0.2">
      <c r="A216" s="80">
        <v>215</v>
      </c>
      <c r="B216" s="80" t="s">
        <v>1282</v>
      </c>
      <c r="C216" s="80" t="s">
        <v>4159</v>
      </c>
      <c r="D216" s="80" t="s">
        <v>177</v>
      </c>
      <c r="E216" s="80" t="s">
        <v>4130</v>
      </c>
    </row>
    <row r="217" spans="1:5" x14ac:dyDescent="0.2">
      <c r="A217" s="80">
        <v>216</v>
      </c>
      <c r="B217" s="80" t="s">
        <v>1281</v>
      </c>
      <c r="C217" s="80" t="s">
        <v>4159</v>
      </c>
      <c r="D217" s="80" t="s">
        <v>177</v>
      </c>
      <c r="E217" s="80" t="s">
        <v>4130</v>
      </c>
    </row>
    <row r="218" spans="1:5" x14ac:dyDescent="0.2">
      <c r="A218" s="80">
        <v>217</v>
      </c>
      <c r="B218" s="80" t="s">
        <v>1301</v>
      </c>
      <c r="C218" s="80" t="s">
        <v>4159</v>
      </c>
      <c r="D218" s="80" t="s">
        <v>177</v>
      </c>
      <c r="E218" s="80" t="s">
        <v>4130</v>
      </c>
    </row>
    <row r="219" spans="1:5" x14ac:dyDescent="0.2">
      <c r="A219" s="80">
        <v>218</v>
      </c>
      <c r="B219" s="80" t="s">
        <v>1293</v>
      </c>
      <c r="C219" s="80" t="s">
        <v>4159</v>
      </c>
      <c r="D219" s="80" t="s">
        <v>177</v>
      </c>
      <c r="E219" s="80" t="s">
        <v>4130</v>
      </c>
    </row>
    <row r="220" spans="1:5" x14ac:dyDescent="0.2">
      <c r="A220" s="80">
        <v>219</v>
      </c>
      <c r="B220" s="80" t="s">
        <v>1294</v>
      </c>
      <c r="C220" s="80" t="s">
        <v>4159</v>
      </c>
      <c r="D220" s="80" t="s">
        <v>177</v>
      </c>
      <c r="E220" s="80" t="s">
        <v>4130</v>
      </c>
    </row>
    <row r="221" spans="1:5" x14ac:dyDescent="0.2">
      <c r="A221" s="80">
        <v>220</v>
      </c>
      <c r="B221" s="80" t="s">
        <v>1319</v>
      </c>
      <c r="C221" s="80" t="s">
        <v>4159</v>
      </c>
      <c r="D221" s="80" t="s">
        <v>177</v>
      </c>
      <c r="E221" s="80" t="s">
        <v>4130</v>
      </c>
    </row>
    <row r="222" spans="1:5" x14ac:dyDescent="0.2">
      <c r="A222" s="80">
        <v>221</v>
      </c>
      <c r="B222" s="80" t="s">
        <v>1305</v>
      </c>
      <c r="C222" s="80" t="s">
        <v>4159</v>
      </c>
      <c r="D222" s="80" t="s">
        <v>177</v>
      </c>
      <c r="E222" s="80" t="s">
        <v>4130</v>
      </c>
    </row>
    <row r="223" spans="1:5" x14ac:dyDescent="0.2">
      <c r="A223" s="80">
        <v>222</v>
      </c>
      <c r="B223" s="80" t="s">
        <v>1312</v>
      </c>
      <c r="C223" s="80" t="s">
        <v>4159</v>
      </c>
      <c r="D223" s="80" t="s">
        <v>177</v>
      </c>
      <c r="E223" s="80" t="s">
        <v>4130</v>
      </c>
    </row>
    <row r="224" spans="1:5" x14ac:dyDescent="0.2">
      <c r="A224" s="80">
        <v>223</v>
      </c>
      <c r="B224" s="80" t="s">
        <v>1302</v>
      </c>
      <c r="C224" s="80" t="s">
        <v>4159</v>
      </c>
      <c r="D224" s="80" t="s">
        <v>177</v>
      </c>
      <c r="E224" s="80" t="s">
        <v>4130</v>
      </c>
    </row>
    <row r="225" spans="1:5" x14ac:dyDescent="0.2">
      <c r="A225" s="80">
        <v>224</v>
      </c>
      <c r="B225" s="80" t="s">
        <v>1320</v>
      </c>
      <c r="C225" s="80" t="s">
        <v>4159</v>
      </c>
      <c r="D225" s="80" t="s">
        <v>177</v>
      </c>
      <c r="E225" s="80" t="s">
        <v>4130</v>
      </c>
    </row>
    <row r="226" spans="1:5" x14ac:dyDescent="0.2">
      <c r="A226" s="80">
        <v>225</v>
      </c>
      <c r="B226" s="80" t="s">
        <v>1321</v>
      </c>
      <c r="C226" s="80" t="s">
        <v>4159</v>
      </c>
      <c r="D226" s="80" t="s">
        <v>177</v>
      </c>
      <c r="E226" s="80" t="s">
        <v>4130</v>
      </c>
    </row>
    <row r="227" spans="1:5" x14ac:dyDescent="0.2">
      <c r="A227" s="80">
        <v>226</v>
      </c>
      <c r="B227" s="80" t="s">
        <v>1331</v>
      </c>
      <c r="C227" s="80" t="s">
        <v>4160</v>
      </c>
      <c r="D227" s="80" t="s">
        <v>177</v>
      </c>
      <c r="E227" s="80" t="s">
        <v>4130</v>
      </c>
    </row>
    <row r="228" spans="1:5" x14ac:dyDescent="0.2">
      <c r="A228" s="80">
        <v>227</v>
      </c>
      <c r="B228" s="80" t="s">
        <v>1338</v>
      </c>
      <c r="C228" s="80" t="s">
        <v>4160</v>
      </c>
      <c r="D228" s="80" t="s">
        <v>177</v>
      </c>
      <c r="E228" s="80" t="s">
        <v>4130</v>
      </c>
    </row>
    <row r="229" spans="1:5" x14ac:dyDescent="0.2">
      <c r="A229" s="80">
        <v>228</v>
      </c>
      <c r="B229" s="80" t="s">
        <v>1323</v>
      </c>
      <c r="C229" s="80" t="s">
        <v>4160</v>
      </c>
      <c r="D229" s="80" t="s">
        <v>177</v>
      </c>
      <c r="E229" s="80" t="s">
        <v>4130</v>
      </c>
    </row>
    <row r="230" spans="1:5" x14ac:dyDescent="0.2">
      <c r="A230" s="80">
        <v>229</v>
      </c>
      <c r="B230" s="80" t="s">
        <v>1335</v>
      </c>
      <c r="C230" s="80" t="s">
        <v>4160</v>
      </c>
      <c r="D230" s="80" t="s">
        <v>177</v>
      </c>
      <c r="E230" s="80" t="s">
        <v>4130</v>
      </c>
    </row>
    <row r="231" spans="1:5" x14ac:dyDescent="0.2">
      <c r="A231" s="80">
        <v>230</v>
      </c>
      <c r="B231" s="80" t="s">
        <v>1342</v>
      </c>
      <c r="C231" s="80" t="s">
        <v>4160</v>
      </c>
      <c r="D231" s="80" t="s">
        <v>177</v>
      </c>
      <c r="E231" s="80" t="s">
        <v>4130</v>
      </c>
    </row>
    <row r="232" spans="1:5" x14ac:dyDescent="0.2">
      <c r="A232" s="80">
        <v>231</v>
      </c>
      <c r="B232" s="80" t="s">
        <v>1351</v>
      </c>
      <c r="C232" s="80" t="s">
        <v>4160</v>
      </c>
      <c r="D232" s="80" t="s">
        <v>177</v>
      </c>
      <c r="E232" s="80" t="s">
        <v>4130</v>
      </c>
    </row>
    <row r="233" spans="1:5" x14ac:dyDescent="0.2">
      <c r="A233" s="80">
        <v>232</v>
      </c>
      <c r="B233" s="80" t="s">
        <v>1348</v>
      </c>
      <c r="C233" s="80" t="s">
        <v>4160</v>
      </c>
      <c r="D233" s="80" t="s">
        <v>177</v>
      </c>
      <c r="E233" s="80" t="s">
        <v>4130</v>
      </c>
    </row>
    <row r="234" spans="1:5" x14ac:dyDescent="0.2">
      <c r="A234" s="80">
        <v>233</v>
      </c>
      <c r="B234" s="80" t="s">
        <v>1361</v>
      </c>
      <c r="C234" s="80" t="s">
        <v>4160</v>
      </c>
      <c r="D234" s="80" t="s">
        <v>177</v>
      </c>
      <c r="E234" s="80" t="s">
        <v>4130</v>
      </c>
    </row>
    <row r="235" spans="1:5" x14ac:dyDescent="0.2">
      <c r="A235" s="80">
        <v>234</v>
      </c>
      <c r="B235" s="80" t="s">
        <v>1373</v>
      </c>
      <c r="C235" s="80" t="s">
        <v>4161</v>
      </c>
      <c r="D235" s="80" t="s">
        <v>177</v>
      </c>
      <c r="E235" s="80" t="s">
        <v>4130</v>
      </c>
    </row>
    <row r="236" spans="1:5" x14ac:dyDescent="0.2">
      <c r="A236" s="80">
        <v>235</v>
      </c>
      <c r="B236" s="80" t="s">
        <v>1365</v>
      </c>
      <c r="C236" s="80" t="s">
        <v>4161</v>
      </c>
      <c r="D236" s="80" t="s">
        <v>177</v>
      </c>
      <c r="E236" s="80" t="s">
        <v>4130</v>
      </c>
    </row>
    <row r="237" spans="1:5" x14ac:dyDescent="0.2">
      <c r="A237" s="80">
        <v>236</v>
      </c>
      <c r="B237" s="80" t="s">
        <v>1380</v>
      </c>
      <c r="C237" s="80" t="s">
        <v>4161</v>
      </c>
      <c r="D237" s="80" t="s">
        <v>177</v>
      </c>
      <c r="E237" s="80" t="s">
        <v>4130</v>
      </c>
    </row>
    <row r="238" spans="1:5" x14ac:dyDescent="0.2">
      <c r="A238" s="80">
        <v>237</v>
      </c>
      <c r="B238" s="80" t="s">
        <v>1381</v>
      </c>
      <c r="C238" s="80" t="s">
        <v>4161</v>
      </c>
      <c r="D238" s="80" t="s">
        <v>177</v>
      </c>
      <c r="E238" s="80" t="s">
        <v>4130</v>
      </c>
    </row>
    <row r="239" spans="1:5" x14ac:dyDescent="0.2">
      <c r="A239" s="80">
        <v>238</v>
      </c>
      <c r="B239" s="80" t="s">
        <v>1398</v>
      </c>
      <c r="C239" s="80" t="s">
        <v>4163</v>
      </c>
      <c r="D239" s="80" t="s">
        <v>177</v>
      </c>
      <c r="E239" s="80" t="s">
        <v>4130</v>
      </c>
    </row>
    <row r="240" spans="1:5" x14ac:dyDescent="0.2">
      <c r="A240" s="80">
        <v>239</v>
      </c>
      <c r="B240" s="80" t="s">
        <v>1399</v>
      </c>
      <c r="C240" s="80" t="s">
        <v>4163</v>
      </c>
      <c r="D240" s="80" t="s">
        <v>177</v>
      </c>
      <c r="E240" s="80" t="s">
        <v>4130</v>
      </c>
    </row>
    <row r="241" spans="1:5" x14ac:dyDescent="0.2">
      <c r="A241" s="80">
        <v>240</v>
      </c>
      <c r="B241" s="80" t="s">
        <v>1397</v>
      </c>
      <c r="C241" s="80" t="s">
        <v>4163</v>
      </c>
      <c r="D241" s="80" t="s">
        <v>177</v>
      </c>
      <c r="E241" s="80" t="s">
        <v>4130</v>
      </c>
    </row>
    <row r="242" spans="1:5" x14ac:dyDescent="0.2">
      <c r="A242" s="80">
        <v>241</v>
      </c>
      <c r="B242" s="80" t="s">
        <v>1423</v>
      </c>
      <c r="C242" s="80" t="s">
        <v>4163</v>
      </c>
      <c r="D242" s="80" t="s">
        <v>177</v>
      </c>
      <c r="E242" s="80" t="s">
        <v>4130</v>
      </c>
    </row>
    <row r="243" spans="1:5" x14ac:dyDescent="0.2">
      <c r="A243" s="80">
        <v>242</v>
      </c>
      <c r="B243" s="80" t="s">
        <v>1400</v>
      </c>
      <c r="C243" s="80" t="s">
        <v>4163</v>
      </c>
      <c r="D243" s="80" t="s">
        <v>177</v>
      </c>
      <c r="E243" s="80" t="s">
        <v>4130</v>
      </c>
    </row>
    <row r="244" spans="1:5" x14ac:dyDescent="0.2">
      <c r="A244" s="80">
        <v>243</v>
      </c>
      <c r="B244" s="80" t="s">
        <v>1401</v>
      </c>
      <c r="C244" s="80" t="s">
        <v>4163</v>
      </c>
      <c r="D244" s="80" t="s">
        <v>177</v>
      </c>
      <c r="E244" s="80" t="s">
        <v>4130</v>
      </c>
    </row>
    <row r="245" spans="1:5" x14ac:dyDescent="0.2">
      <c r="A245" s="80">
        <v>244</v>
      </c>
      <c r="B245" s="80" t="s">
        <v>1402</v>
      </c>
      <c r="C245" s="80" t="s">
        <v>4163</v>
      </c>
      <c r="D245" s="80" t="s">
        <v>177</v>
      </c>
      <c r="E245" s="80" t="s">
        <v>4130</v>
      </c>
    </row>
    <row r="246" spans="1:5" x14ac:dyDescent="0.2">
      <c r="A246" s="80">
        <v>245</v>
      </c>
      <c r="B246" s="80" t="s">
        <v>1422</v>
      </c>
      <c r="C246" s="80" t="s">
        <v>4163</v>
      </c>
      <c r="D246" s="80" t="s">
        <v>177</v>
      </c>
      <c r="E246" s="80" t="s">
        <v>4130</v>
      </c>
    </row>
    <row r="247" spans="1:5" x14ac:dyDescent="0.2">
      <c r="A247" s="80">
        <v>246</v>
      </c>
      <c r="B247" s="80" t="s">
        <v>1409</v>
      </c>
      <c r="C247" s="80" t="s">
        <v>4163</v>
      </c>
      <c r="D247" s="80" t="s">
        <v>177</v>
      </c>
      <c r="E247" s="80" t="s">
        <v>4130</v>
      </c>
    </row>
    <row r="248" spans="1:5" x14ac:dyDescent="0.2">
      <c r="A248" s="80">
        <v>247</v>
      </c>
      <c r="B248" s="80" t="s">
        <v>1412</v>
      </c>
      <c r="C248" s="80" t="s">
        <v>4163</v>
      </c>
      <c r="D248" s="80" t="s">
        <v>177</v>
      </c>
      <c r="E248" s="80" t="s">
        <v>4130</v>
      </c>
    </row>
    <row r="249" spans="1:5" x14ac:dyDescent="0.2">
      <c r="A249" s="80">
        <v>248</v>
      </c>
      <c r="B249" s="80" t="s">
        <v>1410</v>
      </c>
      <c r="C249" s="80" t="s">
        <v>4163</v>
      </c>
      <c r="D249" s="80" t="s">
        <v>177</v>
      </c>
      <c r="E249" s="80" t="s">
        <v>4130</v>
      </c>
    </row>
    <row r="250" spans="1:5" x14ac:dyDescent="0.2">
      <c r="A250" s="80">
        <v>249</v>
      </c>
      <c r="B250" s="80" t="s">
        <v>1414</v>
      </c>
      <c r="C250" s="80" t="s">
        <v>4163</v>
      </c>
      <c r="D250" s="80" t="s">
        <v>177</v>
      </c>
      <c r="E250" s="80" t="s">
        <v>4130</v>
      </c>
    </row>
    <row r="251" spans="1:5" x14ac:dyDescent="0.2">
      <c r="A251" s="80">
        <v>250</v>
      </c>
      <c r="B251" s="80" t="s">
        <v>1415</v>
      </c>
      <c r="C251" s="80" t="s">
        <v>4163</v>
      </c>
      <c r="D251" s="80" t="s">
        <v>177</v>
      </c>
      <c r="E251" s="80" t="s">
        <v>4130</v>
      </c>
    </row>
    <row r="252" spans="1:5" x14ac:dyDescent="0.2">
      <c r="A252" s="80">
        <v>251</v>
      </c>
      <c r="B252" s="80" t="s">
        <v>1403</v>
      </c>
      <c r="C252" s="80" t="s">
        <v>4163</v>
      </c>
      <c r="D252" s="80" t="s">
        <v>177</v>
      </c>
      <c r="E252" s="80" t="s">
        <v>4130</v>
      </c>
    </row>
    <row r="253" spans="1:5" x14ac:dyDescent="0.2">
      <c r="A253" s="80">
        <v>252</v>
      </c>
      <c r="B253" s="80" t="s">
        <v>1405</v>
      </c>
      <c r="C253" s="80" t="s">
        <v>4163</v>
      </c>
      <c r="D253" s="80" t="s">
        <v>177</v>
      </c>
      <c r="E253" s="80" t="s">
        <v>4130</v>
      </c>
    </row>
    <row r="254" spans="1:5" x14ac:dyDescent="0.2">
      <c r="A254" s="80">
        <v>253</v>
      </c>
      <c r="B254" s="80" t="s">
        <v>1407</v>
      </c>
      <c r="C254" s="80" t="s">
        <v>4163</v>
      </c>
      <c r="D254" s="80" t="s">
        <v>177</v>
      </c>
      <c r="E254" s="80" t="s">
        <v>4130</v>
      </c>
    </row>
    <row r="255" spans="1:5" x14ac:dyDescent="0.2">
      <c r="A255" s="80">
        <v>254</v>
      </c>
      <c r="B255" s="80" t="s">
        <v>1430</v>
      </c>
      <c r="C255" s="80" t="s">
        <v>4163</v>
      </c>
      <c r="D255" s="80" t="s">
        <v>177</v>
      </c>
      <c r="E255" s="80" t="s">
        <v>4130</v>
      </c>
    </row>
    <row r="256" spans="1:5" x14ac:dyDescent="0.2">
      <c r="A256" s="80">
        <v>255</v>
      </c>
      <c r="B256" s="80" t="s">
        <v>1431</v>
      </c>
      <c r="C256" s="80" t="s">
        <v>4163</v>
      </c>
      <c r="D256" s="80" t="s">
        <v>177</v>
      </c>
      <c r="E256" s="80" t="s">
        <v>4130</v>
      </c>
    </row>
    <row r="257" spans="1:5" x14ac:dyDescent="0.2">
      <c r="A257" s="80">
        <v>256</v>
      </c>
      <c r="B257" s="80" t="s">
        <v>1437</v>
      </c>
      <c r="C257" s="80" t="s">
        <v>4163</v>
      </c>
      <c r="D257" s="80" t="s">
        <v>177</v>
      </c>
      <c r="E257" s="80" t="s">
        <v>4130</v>
      </c>
    </row>
    <row r="258" spans="1:5" x14ac:dyDescent="0.2">
      <c r="A258" s="80">
        <v>257</v>
      </c>
      <c r="B258" s="80" t="s">
        <v>1444</v>
      </c>
      <c r="C258" s="80" t="s">
        <v>4163</v>
      </c>
      <c r="D258" s="80" t="s">
        <v>177</v>
      </c>
      <c r="E258" s="80" t="s">
        <v>4130</v>
      </c>
    </row>
    <row r="259" spans="1:5" x14ac:dyDescent="0.2">
      <c r="A259" s="80">
        <v>258</v>
      </c>
      <c r="B259" s="80" t="s">
        <v>1446</v>
      </c>
      <c r="C259" s="80" t="s">
        <v>4163</v>
      </c>
      <c r="D259" s="80" t="s">
        <v>177</v>
      </c>
      <c r="E259" s="80" t="s">
        <v>4130</v>
      </c>
    </row>
    <row r="260" spans="1:5" x14ac:dyDescent="0.2">
      <c r="A260" s="80">
        <v>259</v>
      </c>
      <c r="B260" s="80" t="s">
        <v>1453</v>
      </c>
      <c r="C260" s="80" t="s">
        <v>4163</v>
      </c>
      <c r="D260" s="80" t="s">
        <v>177</v>
      </c>
      <c r="E260" s="80" t="s">
        <v>4130</v>
      </c>
    </row>
    <row r="261" spans="1:5" x14ac:dyDescent="0.2">
      <c r="A261" s="80">
        <v>260</v>
      </c>
      <c r="B261" s="80" t="s">
        <v>1387</v>
      </c>
      <c r="C261" s="80" t="s">
        <v>4162</v>
      </c>
      <c r="D261" s="80" t="s">
        <v>177</v>
      </c>
      <c r="E261" s="80" t="s">
        <v>4130</v>
      </c>
    </row>
    <row r="262" spans="1:5" x14ac:dyDescent="0.2">
      <c r="A262" s="80">
        <v>261</v>
      </c>
      <c r="B262" s="80" t="s">
        <v>1389</v>
      </c>
      <c r="C262" s="80" t="s">
        <v>4162</v>
      </c>
      <c r="D262" s="80" t="s">
        <v>177</v>
      </c>
      <c r="E262" s="80" t="s">
        <v>4130</v>
      </c>
    </row>
    <row r="263" spans="1:5" x14ac:dyDescent="0.2">
      <c r="A263" s="80">
        <v>262</v>
      </c>
      <c r="B263" s="80" t="s">
        <v>1395</v>
      </c>
      <c r="C263" s="80" t="s">
        <v>4162</v>
      </c>
      <c r="D263" s="80" t="s">
        <v>177</v>
      </c>
      <c r="E263" s="80" t="s">
        <v>4130</v>
      </c>
    </row>
    <row r="264" spans="1:5" x14ac:dyDescent="0.2">
      <c r="A264" s="80">
        <v>263</v>
      </c>
      <c r="B264" s="80" t="s">
        <v>1473</v>
      </c>
      <c r="C264" s="80" t="s">
        <v>4164</v>
      </c>
      <c r="D264" s="80" t="s">
        <v>177</v>
      </c>
      <c r="E264" s="80" t="s">
        <v>4130</v>
      </c>
    </row>
    <row r="265" spans="1:5" x14ac:dyDescent="0.2">
      <c r="A265" s="80">
        <v>264</v>
      </c>
      <c r="B265" s="80" t="s">
        <v>1467</v>
      </c>
      <c r="C265" s="80" t="s">
        <v>4164</v>
      </c>
      <c r="D265" s="80" t="s">
        <v>177</v>
      </c>
      <c r="E265" s="80" t="s">
        <v>4130</v>
      </c>
    </row>
    <row r="266" spans="1:5" x14ac:dyDescent="0.2">
      <c r="A266" s="80">
        <v>265</v>
      </c>
      <c r="B266" s="80" t="s">
        <v>1463</v>
      </c>
      <c r="C266" s="80" t="s">
        <v>4164</v>
      </c>
      <c r="D266" s="80" t="s">
        <v>177</v>
      </c>
      <c r="E266" s="80" t="s">
        <v>4130</v>
      </c>
    </row>
    <row r="267" spans="1:5" x14ac:dyDescent="0.2">
      <c r="A267" s="80">
        <v>266</v>
      </c>
      <c r="B267" s="80" t="s">
        <v>1460</v>
      </c>
      <c r="C267" s="80" t="s">
        <v>4164</v>
      </c>
      <c r="D267" s="80" t="s">
        <v>177</v>
      </c>
      <c r="E267" s="80" t="s">
        <v>4130</v>
      </c>
    </row>
    <row r="268" spans="1:5" x14ac:dyDescent="0.2">
      <c r="A268" s="80">
        <v>267</v>
      </c>
      <c r="B268" s="80" t="s">
        <v>1480</v>
      </c>
      <c r="C268" s="80" t="s">
        <v>4164</v>
      </c>
      <c r="D268" s="80" t="s">
        <v>177</v>
      </c>
      <c r="E268" s="80" t="s">
        <v>4130</v>
      </c>
    </row>
    <row r="269" spans="1:5" x14ac:dyDescent="0.2">
      <c r="A269" s="80">
        <v>268</v>
      </c>
      <c r="B269" s="80" t="s">
        <v>1478</v>
      </c>
      <c r="C269" s="80" t="s">
        <v>4164</v>
      </c>
      <c r="D269" s="80" t="s">
        <v>177</v>
      </c>
      <c r="E269" s="80" t="s">
        <v>4130</v>
      </c>
    </row>
    <row r="270" spans="1:5" x14ac:dyDescent="0.2">
      <c r="A270" s="80">
        <v>269</v>
      </c>
      <c r="B270" s="80" t="s">
        <v>1484</v>
      </c>
      <c r="C270" s="80" t="s">
        <v>4164</v>
      </c>
      <c r="D270" s="80" t="s">
        <v>177</v>
      </c>
      <c r="E270" s="80" t="s">
        <v>4130</v>
      </c>
    </row>
    <row r="271" spans="1:5" x14ac:dyDescent="0.2">
      <c r="A271" s="80">
        <v>270</v>
      </c>
      <c r="B271" s="80" t="s">
        <v>1483</v>
      </c>
      <c r="C271" s="80" t="s">
        <v>4164</v>
      </c>
      <c r="D271" s="80" t="s">
        <v>177</v>
      </c>
      <c r="E271" s="80" t="s">
        <v>4130</v>
      </c>
    </row>
    <row r="272" spans="1:5" x14ac:dyDescent="0.2">
      <c r="A272" s="80">
        <v>271</v>
      </c>
      <c r="B272" s="80" t="s">
        <v>1491</v>
      </c>
      <c r="C272" s="80" t="s">
        <v>4164</v>
      </c>
      <c r="D272" s="80" t="s">
        <v>177</v>
      </c>
      <c r="E272" s="80" t="s">
        <v>4130</v>
      </c>
    </row>
    <row r="273" spans="1:5" x14ac:dyDescent="0.2">
      <c r="A273" s="80">
        <v>272</v>
      </c>
      <c r="B273" s="80" t="s">
        <v>1506</v>
      </c>
      <c r="C273" s="80" t="s">
        <v>4187</v>
      </c>
      <c r="D273" s="80" t="s">
        <v>177</v>
      </c>
      <c r="E273" s="80" t="s">
        <v>4130</v>
      </c>
    </row>
    <row r="274" spans="1:5" x14ac:dyDescent="0.2">
      <c r="A274" s="80">
        <v>273</v>
      </c>
      <c r="B274" s="80" t="s">
        <v>3601</v>
      </c>
      <c r="C274" s="80" t="s">
        <v>3698</v>
      </c>
      <c r="D274" s="80" t="s">
        <v>3602</v>
      </c>
      <c r="E274" s="80" t="s">
        <v>4130</v>
      </c>
    </row>
    <row r="275" spans="1:5" x14ac:dyDescent="0.2">
      <c r="A275" s="80">
        <v>274</v>
      </c>
      <c r="B275" s="80" t="s">
        <v>3604</v>
      </c>
      <c r="C275" s="80" t="s">
        <v>3698</v>
      </c>
      <c r="D275" s="80" t="s">
        <v>3602</v>
      </c>
      <c r="E275" s="80" t="s">
        <v>4130</v>
      </c>
    </row>
    <row r="276" spans="1:5" x14ac:dyDescent="0.2">
      <c r="A276" s="80">
        <v>275</v>
      </c>
      <c r="B276" s="80" t="s">
        <v>3608</v>
      </c>
      <c r="C276" s="80" t="s">
        <v>3698</v>
      </c>
      <c r="D276" s="80" t="s">
        <v>3602</v>
      </c>
      <c r="E276" s="80" t="s">
        <v>4130</v>
      </c>
    </row>
    <row r="277" spans="1:5" x14ac:dyDescent="0.2">
      <c r="A277" s="80">
        <v>276</v>
      </c>
      <c r="B277" s="80" t="s">
        <v>3606</v>
      </c>
      <c r="C277" s="80" t="s">
        <v>3698</v>
      </c>
      <c r="D277" s="80" t="s">
        <v>3602</v>
      </c>
      <c r="E277" s="80" t="s">
        <v>4130</v>
      </c>
    </row>
    <row r="278" spans="1:5" x14ac:dyDescent="0.2">
      <c r="A278" s="80">
        <v>277</v>
      </c>
      <c r="B278" s="80" t="s">
        <v>3610</v>
      </c>
      <c r="C278" s="80" t="s">
        <v>3698</v>
      </c>
      <c r="D278" s="80" t="s">
        <v>3602</v>
      </c>
      <c r="E278" s="80" t="s">
        <v>4130</v>
      </c>
    </row>
    <row r="279" spans="1:5" x14ac:dyDescent="0.2">
      <c r="A279" s="80">
        <v>278</v>
      </c>
      <c r="B279" s="80" t="s">
        <v>3612</v>
      </c>
      <c r="C279" s="80" t="s">
        <v>3698</v>
      </c>
      <c r="D279" s="80" t="s">
        <v>3602</v>
      </c>
      <c r="E279" s="80" t="s">
        <v>4130</v>
      </c>
    </row>
    <row r="280" spans="1:5" x14ac:dyDescent="0.2">
      <c r="A280" s="80">
        <v>279</v>
      </c>
      <c r="B280" s="80" t="s">
        <v>3735</v>
      </c>
      <c r="C280" s="80" t="s">
        <v>3698</v>
      </c>
      <c r="D280" s="80" t="s">
        <v>3602</v>
      </c>
      <c r="E280" s="80" t="s">
        <v>4130</v>
      </c>
    </row>
    <row r="281" spans="1:5" x14ac:dyDescent="0.2">
      <c r="A281" s="80">
        <v>280</v>
      </c>
      <c r="B281" s="80" t="s">
        <v>3737</v>
      </c>
      <c r="C281" s="80" t="s">
        <v>3698</v>
      </c>
      <c r="D281" s="80" t="s">
        <v>3602</v>
      </c>
      <c r="E281" s="80" t="s">
        <v>4130</v>
      </c>
    </row>
    <row r="282" spans="1:5" x14ac:dyDescent="0.2">
      <c r="A282" s="80">
        <v>281</v>
      </c>
      <c r="B282" s="80" t="s">
        <v>3619</v>
      </c>
      <c r="C282" s="80" t="s">
        <v>3698</v>
      </c>
      <c r="D282" s="80" t="s">
        <v>3602</v>
      </c>
      <c r="E282" s="80" t="s">
        <v>4130</v>
      </c>
    </row>
    <row r="283" spans="1:5" x14ac:dyDescent="0.2">
      <c r="A283" s="80">
        <v>282</v>
      </c>
      <c r="B283" s="80" t="s">
        <v>3617</v>
      </c>
      <c r="C283" s="80" t="s">
        <v>3698</v>
      </c>
      <c r="D283" s="80" t="s">
        <v>3602</v>
      </c>
      <c r="E283" s="80" t="s">
        <v>4130</v>
      </c>
    </row>
    <row r="284" spans="1:5" x14ac:dyDescent="0.2">
      <c r="A284" s="80">
        <v>283</v>
      </c>
      <c r="B284" s="80" t="s">
        <v>3615</v>
      </c>
      <c r="C284" s="80" t="s">
        <v>3698</v>
      </c>
      <c r="D284" s="80" t="s">
        <v>3602</v>
      </c>
      <c r="E284" s="80" t="s">
        <v>4130</v>
      </c>
    </row>
    <row r="285" spans="1:5" x14ac:dyDescent="0.2">
      <c r="A285" s="80">
        <v>284</v>
      </c>
      <c r="B285" s="80" t="s">
        <v>3621</v>
      </c>
      <c r="C285" s="80" t="s">
        <v>3698</v>
      </c>
      <c r="D285" s="80" t="s">
        <v>3602</v>
      </c>
      <c r="E285" s="80" t="s">
        <v>4130</v>
      </c>
    </row>
    <row r="286" spans="1:5" x14ac:dyDescent="0.2">
      <c r="A286" s="80">
        <v>285</v>
      </c>
      <c r="B286" s="80" t="s">
        <v>3626</v>
      </c>
      <c r="C286" s="80" t="s">
        <v>3698</v>
      </c>
      <c r="D286" s="80" t="s">
        <v>3602</v>
      </c>
      <c r="E286" s="80" t="s">
        <v>4130</v>
      </c>
    </row>
    <row r="287" spans="1:5" x14ac:dyDescent="0.2">
      <c r="A287" s="80">
        <v>286</v>
      </c>
      <c r="B287" s="80" t="s">
        <v>3624</v>
      </c>
      <c r="C287" s="80" t="s">
        <v>3698</v>
      </c>
      <c r="D287" s="80" t="s">
        <v>3602</v>
      </c>
      <c r="E287" s="80" t="s">
        <v>4130</v>
      </c>
    </row>
    <row r="288" spans="1:5" x14ac:dyDescent="0.2">
      <c r="A288" s="80">
        <v>287</v>
      </c>
      <c r="B288" s="80" t="s">
        <v>3636</v>
      </c>
      <c r="C288" s="80" t="s">
        <v>3698</v>
      </c>
      <c r="D288" s="80" t="s">
        <v>3602</v>
      </c>
      <c r="E288" s="80" t="s">
        <v>4130</v>
      </c>
    </row>
    <row r="289" spans="1:5" x14ac:dyDescent="0.2">
      <c r="A289" s="80">
        <v>288</v>
      </c>
      <c r="B289" s="80" t="s">
        <v>3639</v>
      </c>
      <c r="C289" s="80" t="s">
        <v>3698</v>
      </c>
      <c r="D289" s="80" t="s">
        <v>3602</v>
      </c>
      <c r="E289" s="80" t="s">
        <v>4130</v>
      </c>
    </row>
    <row r="290" spans="1:5" x14ac:dyDescent="0.2">
      <c r="A290" s="80">
        <v>289</v>
      </c>
      <c r="B290" s="80" t="s">
        <v>3643</v>
      </c>
      <c r="C290" s="80" t="s">
        <v>3698</v>
      </c>
      <c r="D290" s="80" t="s">
        <v>3602</v>
      </c>
      <c r="E290" s="80" t="s">
        <v>4130</v>
      </c>
    </row>
    <row r="291" spans="1:5" x14ac:dyDescent="0.2">
      <c r="A291" s="80">
        <v>290</v>
      </c>
      <c r="B291" s="80" t="s">
        <v>3649</v>
      </c>
      <c r="C291" s="80" t="s">
        <v>3698</v>
      </c>
      <c r="D291" s="80" t="s">
        <v>3602</v>
      </c>
      <c r="E291" s="80" t="s">
        <v>4130</v>
      </c>
    </row>
    <row r="292" spans="1:5" x14ac:dyDescent="0.2">
      <c r="A292" s="80">
        <v>291</v>
      </c>
      <c r="B292" s="80" t="s">
        <v>3664</v>
      </c>
      <c r="C292" s="80" t="s">
        <v>3698</v>
      </c>
      <c r="D292" s="80" t="s">
        <v>3602</v>
      </c>
      <c r="E292" s="80" t="s">
        <v>4130</v>
      </c>
    </row>
    <row r="293" spans="1:5" x14ac:dyDescent="0.2">
      <c r="A293" s="80">
        <v>292</v>
      </c>
      <c r="B293" s="80" t="s">
        <v>3673</v>
      </c>
      <c r="C293" s="80" t="s">
        <v>3698</v>
      </c>
      <c r="D293" s="80" t="s">
        <v>3602</v>
      </c>
      <c r="E293" s="80" t="s">
        <v>4130</v>
      </c>
    </row>
    <row r="294" spans="1:5" x14ac:dyDescent="0.2">
      <c r="A294" s="80">
        <v>293</v>
      </c>
      <c r="B294" s="80" t="s">
        <v>3668</v>
      </c>
      <c r="C294" s="80" t="s">
        <v>3698</v>
      </c>
      <c r="D294" s="80" t="s">
        <v>3602</v>
      </c>
      <c r="E294" s="80" t="s">
        <v>4130</v>
      </c>
    </row>
    <row r="295" spans="1:5" x14ac:dyDescent="0.2">
      <c r="A295" s="80">
        <v>294</v>
      </c>
      <c r="B295" s="80" t="s">
        <v>3656</v>
      </c>
      <c r="C295" s="80" t="s">
        <v>3698</v>
      </c>
      <c r="D295" s="80" t="s">
        <v>3602</v>
      </c>
      <c r="E295" s="80" t="s">
        <v>4130</v>
      </c>
    </row>
    <row r="296" spans="1:5" x14ac:dyDescent="0.2">
      <c r="A296" s="80">
        <v>295</v>
      </c>
      <c r="B296" s="80" t="s">
        <v>3654</v>
      </c>
      <c r="C296" s="80" t="s">
        <v>3698</v>
      </c>
      <c r="D296" s="80" t="s">
        <v>3602</v>
      </c>
      <c r="E296" s="80" t="s">
        <v>4130</v>
      </c>
    </row>
    <row r="297" spans="1:5" x14ac:dyDescent="0.2">
      <c r="A297" s="80">
        <v>296</v>
      </c>
      <c r="B297" s="80" t="s">
        <v>3678</v>
      </c>
      <c r="C297" s="80" t="s">
        <v>3698</v>
      </c>
      <c r="D297" s="80" t="s">
        <v>3602</v>
      </c>
      <c r="E297" s="80" t="s">
        <v>4130</v>
      </c>
    </row>
    <row r="298" spans="1:5" x14ac:dyDescent="0.2">
      <c r="A298" s="80">
        <v>297</v>
      </c>
      <c r="B298" s="80" t="s">
        <v>3722</v>
      </c>
      <c r="C298" s="80" t="s">
        <v>3698</v>
      </c>
      <c r="D298" s="80" t="s">
        <v>3602</v>
      </c>
      <c r="E298" s="80" t="s">
        <v>4130</v>
      </c>
    </row>
    <row r="299" spans="1:5" x14ac:dyDescent="0.2">
      <c r="A299" s="80">
        <v>298</v>
      </c>
      <c r="B299" s="80" t="s">
        <v>4221</v>
      </c>
      <c r="C299" s="80" t="s">
        <v>3698</v>
      </c>
      <c r="D299" s="80" t="s">
        <v>3602</v>
      </c>
      <c r="E299" s="80" t="s">
        <v>4130</v>
      </c>
    </row>
    <row r="300" spans="1:5" x14ac:dyDescent="0.2">
      <c r="A300" s="80">
        <v>299</v>
      </c>
      <c r="B300" s="80" t="s">
        <v>3711</v>
      </c>
      <c r="C300" s="80" t="s">
        <v>3698</v>
      </c>
      <c r="D300" s="80" t="s">
        <v>3602</v>
      </c>
      <c r="E300" s="80" t="s">
        <v>4130</v>
      </c>
    </row>
    <row r="301" spans="1:5" x14ac:dyDescent="0.2">
      <c r="A301" s="80">
        <v>300</v>
      </c>
      <c r="B301" s="80" t="s">
        <v>3683</v>
      </c>
      <c r="C301" s="80" t="s">
        <v>3698</v>
      </c>
      <c r="D301" s="80" t="s">
        <v>3602</v>
      </c>
      <c r="E301" s="80" t="s">
        <v>4130</v>
      </c>
    </row>
    <row r="302" spans="1:5" x14ac:dyDescent="0.2">
      <c r="A302" s="80">
        <v>301</v>
      </c>
      <c r="B302" s="80" t="s">
        <v>3708</v>
      </c>
      <c r="C302" s="80" t="s">
        <v>3698</v>
      </c>
      <c r="D302" s="80" t="s">
        <v>3602</v>
      </c>
      <c r="E302" s="80" t="s">
        <v>4130</v>
      </c>
    </row>
    <row r="303" spans="1:5" x14ac:dyDescent="0.2">
      <c r="A303" s="80">
        <v>302</v>
      </c>
      <c r="B303" s="80" t="s">
        <v>3700</v>
      </c>
      <c r="C303" s="80" t="s">
        <v>3698</v>
      </c>
      <c r="D303" s="80" t="s">
        <v>3602</v>
      </c>
      <c r="E303" s="80" t="s">
        <v>4130</v>
      </c>
    </row>
    <row r="304" spans="1:5" x14ac:dyDescent="0.2">
      <c r="A304" s="80">
        <v>303</v>
      </c>
      <c r="B304" s="80" t="s">
        <v>3705</v>
      </c>
      <c r="C304" s="80" t="s">
        <v>3698</v>
      </c>
      <c r="D304" s="80" t="s">
        <v>3602</v>
      </c>
      <c r="E304" s="80" t="s">
        <v>4130</v>
      </c>
    </row>
    <row r="305" spans="1:5" x14ac:dyDescent="0.2">
      <c r="A305" s="80">
        <v>304</v>
      </c>
      <c r="B305" s="80" t="s">
        <v>3687</v>
      </c>
      <c r="C305" s="80" t="s">
        <v>3698</v>
      </c>
      <c r="D305" s="80" t="s">
        <v>3602</v>
      </c>
      <c r="E305" s="80" t="s">
        <v>4130</v>
      </c>
    </row>
    <row r="306" spans="1:5" x14ac:dyDescent="0.2">
      <c r="A306" s="80">
        <v>305</v>
      </c>
      <c r="B306" s="80" t="s">
        <v>3627</v>
      </c>
      <c r="C306" s="80" t="s">
        <v>3698</v>
      </c>
      <c r="D306" s="80" t="s">
        <v>3602</v>
      </c>
      <c r="E306" s="80" t="s">
        <v>4130</v>
      </c>
    </row>
    <row r="307" spans="1:5" x14ac:dyDescent="0.2">
      <c r="A307" s="80">
        <v>306</v>
      </c>
      <c r="B307" s="80" t="s">
        <v>3726</v>
      </c>
      <c r="C307" s="80" t="s">
        <v>3698</v>
      </c>
      <c r="D307" s="80" t="s">
        <v>3602</v>
      </c>
      <c r="E307" s="80" t="s">
        <v>4130</v>
      </c>
    </row>
    <row r="308" spans="1:5" x14ac:dyDescent="0.2">
      <c r="A308" s="80">
        <v>307</v>
      </c>
      <c r="B308" s="80" t="s">
        <v>3782</v>
      </c>
      <c r="C308" s="80" t="s">
        <v>3698</v>
      </c>
      <c r="D308" s="80" t="s">
        <v>3602</v>
      </c>
      <c r="E308" s="80" t="s">
        <v>4130</v>
      </c>
    </row>
    <row r="309" spans="1:5" x14ac:dyDescent="0.2">
      <c r="A309" s="80">
        <v>308</v>
      </c>
      <c r="B309" s="80" t="s">
        <v>3783</v>
      </c>
      <c r="C309" s="80" t="s">
        <v>3698</v>
      </c>
      <c r="D309" s="80" t="s">
        <v>3602</v>
      </c>
      <c r="E309" s="80" t="s">
        <v>4130</v>
      </c>
    </row>
    <row r="310" spans="1:5" x14ac:dyDescent="0.2">
      <c r="A310" s="80">
        <v>309</v>
      </c>
      <c r="B310" s="80" t="s">
        <v>4222</v>
      </c>
      <c r="C310" s="80" t="s">
        <v>3698</v>
      </c>
      <c r="D310" s="80" t="s">
        <v>3602</v>
      </c>
      <c r="E310" s="80" t="s">
        <v>4130</v>
      </c>
    </row>
    <row r="311" spans="1:5" x14ac:dyDescent="0.2">
      <c r="A311" s="80">
        <v>310</v>
      </c>
      <c r="B311" s="80" t="s">
        <v>4223</v>
      </c>
      <c r="C311" s="80" t="s">
        <v>3698</v>
      </c>
      <c r="D311" s="80" t="s">
        <v>3602</v>
      </c>
      <c r="E311" s="80" t="s">
        <v>4130</v>
      </c>
    </row>
    <row r="312" spans="1:5" x14ac:dyDescent="0.2">
      <c r="A312" s="80">
        <v>311</v>
      </c>
      <c r="B312" s="80" t="s">
        <v>4224</v>
      </c>
      <c r="C312" s="80" t="s">
        <v>3698</v>
      </c>
      <c r="D312" s="80" t="s">
        <v>3602</v>
      </c>
      <c r="E312" s="80" t="s">
        <v>4130</v>
      </c>
    </row>
    <row r="313" spans="1:5" x14ac:dyDescent="0.2">
      <c r="A313" s="80">
        <v>312</v>
      </c>
      <c r="B313" s="80" t="s">
        <v>3798</v>
      </c>
      <c r="C313" s="80" t="s">
        <v>3698</v>
      </c>
      <c r="D313" s="80" t="s">
        <v>3602</v>
      </c>
      <c r="E313" s="80" t="s">
        <v>4130</v>
      </c>
    </row>
    <row r="314" spans="1:5" x14ac:dyDescent="0.2">
      <c r="A314" s="80">
        <v>313</v>
      </c>
      <c r="B314" s="80" t="s">
        <v>4225</v>
      </c>
      <c r="C314" s="80" t="s">
        <v>3698</v>
      </c>
      <c r="D314" s="80" t="s">
        <v>3602</v>
      </c>
      <c r="E314" s="80" t="s">
        <v>4130</v>
      </c>
    </row>
    <row r="315" spans="1:5" x14ac:dyDescent="0.2">
      <c r="A315" s="80">
        <v>314</v>
      </c>
      <c r="B315" s="80" t="s">
        <v>3728</v>
      </c>
      <c r="C315" s="80" t="s">
        <v>3698</v>
      </c>
      <c r="D315" s="80" t="s">
        <v>3602</v>
      </c>
      <c r="E315" s="80" t="s">
        <v>4130</v>
      </c>
    </row>
    <row r="316" spans="1:5" x14ac:dyDescent="0.2">
      <c r="A316" s="80">
        <v>315</v>
      </c>
      <c r="B316" s="80" t="s">
        <v>3729</v>
      </c>
      <c r="C316" s="80" t="s">
        <v>3698</v>
      </c>
      <c r="D316" s="80" t="s">
        <v>3602</v>
      </c>
      <c r="E316" s="80" t="s">
        <v>4130</v>
      </c>
    </row>
    <row r="317" spans="1:5" x14ac:dyDescent="0.2">
      <c r="A317" s="80">
        <v>316</v>
      </c>
      <c r="B317" s="80" t="s">
        <v>3733</v>
      </c>
      <c r="C317" s="80" t="s">
        <v>3698</v>
      </c>
      <c r="D317" s="80" t="s">
        <v>3602</v>
      </c>
      <c r="E317" s="80" t="s">
        <v>4130</v>
      </c>
    </row>
    <row r="318" spans="1:5" x14ac:dyDescent="0.2">
      <c r="A318" s="80">
        <v>317</v>
      </c>
      <c r="B318" s="80" t="s">
        <v>3731</v>
      </c>
      <c r="C318" s="80" t="s">
        <v>3698</v>
      </c>
      <c r="D318" s="80" t="s">
        <v>3602</v>
      </c>
      <c r="E318" s="80" t="s">
        <v>4130</v>
      </c>
    </row>
    <row r="319" spans="1:5" x14ac:dyDescent="0.2">
      <c r="A319" s="80">
        <v>318</v>
      </c>
      <c r="B319" s="80" t="s">
        <v>3739</v>
      </c>
      <c r="C319" s="80" t="s">
        <v>3698</v>
      </c>
      <c r="D319" s="80" t="s">
        <v>3602</v>
      </c>
      <c r="E319" s="80" t="s">
        <v>4130</v>
      </c>
    </row>
    <row r="320" spans="1:5" x14ac:dyDescent="0.2">
      <c r="A320" s="80">
        <v>319</v>
      </c>
      <c r="B320" s="80" t="s">
        <v>3744</v>
      </c>
      <c r="C320" s="80" t="s">
        <v>3698</v>
      </c>
      <c r="D320" s="80" t="s">
        <v>3602</v>
      </c>
      <c r="E320" s="80" t="s">
        <v>4130</v>
      </c>
    </row>
    <row r="321" spans="1:5" x14ac:dyDescent="0.2">
      <c r="A321" s="80">
        <v>320</v>
      </c>
      <c r="B321" s="80" t="s">
        <v>3746</v>
      </c>
      <c r="C321" s="80" t="s">
        <v>3698</v>
      </c>
      <c r="D321" s="80" t="s">
        <v>3602</v>
      </c>
      <c r="E321" s="80" t="s">
        <v>4130</v>
      </c>
    </row>
    <row r="322" spans="1:5" x14ac:dyDescent="0.2">
      <c r="A322" s="80">
        <v>321</v>
      </c>
      <c r="B322" s="80" t="s">
        <v>3770</v>
      </c>
      <c r="C322" s="80" t="s">
        <v>3698</v>
      </c>
      <c r="D322" s="80" t="s">
        <v>3602</v>
      </c>
      <c r="E322" s="80" t="s">
        <v>4130</v>
      </c>
    </row>
    <row r="323" spans="1:5" x14ac:dyDescent="0.2">
      <c r="A323" s="80">
        <v>322</v>
      </c>
      <c r="B323" s="80" t="s">
        <v>3751</v>
      </c>
      <c r="C323" s="80" t="s">
        <v>3698</v>
      </c>
      <c r="D323" s="80" t="s">
        <v>3602</v>
      </c>
      <c r="E323" s="80" t="s">
        <v>4130</v>
      </c>
    </row>
    <row r="324" spans="1:5" x14ac:dyDescent="0.2">
      <c r="A324" s="80">
        <v>323</v>
      </c>
      <c r="B324" s="80" t="s">
        <v>3754</v>
      </c>
      <c r="C324" s="80" t="s">
        <v>3698</v>
      </c>
      <c r="D324" s="80" t="s">
        <v>3602</v>
      </c>
      <c r="E324" s="80" t="s">
        <v>4130</v>
      </c>
    </row>
    <row r="325" spans="1:5" x14ac:dyDescent="0.2">
      <c r="A325" s="80">
        <v>324</v>
      </c>
      <c r="B325" s="80" t="s">
        <v>3762</v>
      </c>
      <c r="C325" s="80" t="s">
        <v>3698</v>
      </c>
      <c r="D325" s="80" t="s">
        <v>3602</v>
      </c>
      <c r="E325" s="80" t="s">
        <v>4130</v>
      </c>
    </row>
    <row r="326" spans="1:5" x14ac:dyDescent="0.2">
      <c r="A326" s="80">
        <v>325</v>
      </c>
      <c r="B326" s="80" t="s">
        <v>3772</v>
      </c>
      <c r="C326" s="80" t="s">
        <v>3698</v>
      </c>
      <c r="D326" s="80" t="s">
        <v>3602</v>
      </c>
      <c r="E326" s="80" t="s">
        <v>4130</v>
      </c>
    </row>
    <row r="327" spans="1:5" x14ac:dyDescent="0.2">
      <c r="A327" s="80">
        <v>326</v>
      </c>
      <c r="B327" s="80" t="s">
        <v>3813</v>
      </c>
      <c r="C327" s="80" t="s">
        <v>3698</v>
      </c>
      <c r="D327" s="80" t="s">
        <v>3602</v>
      </c>
      <c r="E327" s="80" t="s">
        <v>4130</v>
      </c>
    </row>
    <row r="328" spans="1:5" x14ac:dyDescent="0.2">
      <c r="A328" s="80">
        <v>327</v>
      </c>
      <c r="B328" s="80" t="s">
        <v>3811</v>
      </c>
      <c r="C328" s="80" t="s">
        <v>3698</v>
      </c>
      <c r="D328" s="80" t="s">
        <v>3602</v>
      </c>
      <c r="E328" s="80" t="s">
        <v>4130</v>
      </c>
    </row>
    <row r="329" spans="1:5" x14ac:dyDescent="0.2">
      <c r="A329" s="80">
        <v>328</v>
      </c>
      <c r="B329" s="80" t="s">
        <v>3821</v>
      </c>
      <c r="C329" s="80" t="s">
        <v>3698</v>
      </c>
      <c r="D329" s="80" t="s">
        <v>3602</v>
      </c>
      <c r="E329" s="80" t="s">
        <v>4130</v>
      </c>
    </row>
    <row r="330" spans="1:5" x14ac:dyDescent="0.2">
      <c r="A330" s="80">
        <v>329</v>
      </c>
      <c r="B330" s="80" t="s">
        <v>3823</v>
      </c>
      <c r="C330" s="80" t="s">
        <v>3698</v>
      </c>
      <c r="D330" s="80" t="s">
        <v>3602</v>
      </c>
      <c r="E330" s="80" t="s">
        <v>4130</v>
      </c>
    </row>
    <row r="331" spans="1:5" x14ac:dyDescent="0.2">
      <c r="A331" s="80">
        <v>330</v>
      </c>
      <c r="B331" s="80" t="s">
        <v>3807</v>
      </c>
      <c r="C331" s="80" t="s">
        <v>3698</v>
      </c>
      <c r="D331" s="80" t="s">
        <v>3602</v>
      </c>
      <c r="E331" s="80" t="s">
        <v>4130</v>
      </c>
    </row>
    <row r="332" spans="1:5" x14ac:dyDescent="0.2">
      <c r="A332" s="80">
        <v>331</v>
      </c>
      <c r="B332" s="80" t="s">
        <v>3803</v>
      </c>
      <c r="C332" s="80" t="s">
        <v>3698</v>
      </c>
      <c r="D332" s="80" t="s">
        <v>3602</v>
      </c>
      <c r="E332" s="80" t="s">
        <v>4130</v>
      </c>
    </row>
    <row r="333" spans="1:5" x14ac:dyDescent="0.2">
      <c r="A333" s="80">
        <v>332</v>
      </c>
      <c r="B333" s="80" t="s">
        <v>3817</v>
      </c>
      <c r="C333" s="80" t="s">
        <v>3698</v>
      </c>
      <c r="D333" s="80" t="s">
        <v>3602</v>
      </c>
      <c r="E333" s="80" t="s">
        <v>4130</v>
      </c>
    </row>
    <row r="334" spans="1:5" x14ac:dyDescent="0.2">
      <c r="A334" s="80">
        <v>333</v>
      </c>
      <c r="B334" s="80" t="s">
        <v>3819</v>
      </c>
      <c r="C334" s="80" t="s">
        <v>3698</v>
      </c>
      <c r="D334" s="80" t="s">
        <v>3602</v>
      </c>
      <c r="E334" s="80" t="s">
        <v>4130</v>
      </c>
    </row>
    <row r="335" spans="1:5" x14ac:dyDescent="0.2">
      <c r="A335" s="80">
        <v>334</v>
      </c>
      <c r="B335" s="80" t="s">
        <v>3825</v>
      </c>
      <c r="C335" s="80" t="s">
        <v>3698</v>
      </c>
      <c r="D335" s="80" t="s">
        <v>3602</v>
      </c>
      <c r="E335" s="80" t="s">
        <v>4130</v>
      </c>
    </row>
    <row r="336" spans="1:5" x14ac:dyDescent="0.2">
      <c r="A336" s="80">
        <v>335</v>
      </c>
      <c r="B336" s="80" t="s">
        <v>3826</v>
      </c>
      <c r="C336" s="80" t="s">
        <v>3698</v>
      </c>
      <c r="D336" s="80" t="s">
        <v>3602</v>
      </c>
      <c r="E336" s="80" t="s">
        <v>4130</v>
      </c>
    </row>
    <row r="337" spans="1:5" x14ac:dyDescent="0.2">
      <c r="A337" s="80">
        <v>336</v>
      </c>
      <c r="B337" s="80" t="s">
        <v>3815</v>
      </c>
      <c r="C337" s="80" t="s">
        <v>3698</v>
      </c>
      <c r="D337" s="80" t="s">
        <v>3602</v>
      </c>
      <c r="E337" s="80" t="s">
        <v>4130</v>
      </c>
    </row>
    <row r="338" spans="1:5" x14ac:dyDescent="0.2">
      <c r="A338" s="80">
        <v>337</v>
      </c>
      <c r="B338" s="80" t="s">
        <v>3841</v>
      </c>
      <c r="C338" s="80" t="s">
        <v>3698</v>
      </c>
      <c r="D338" s="80" t="s">
        <v>3602</v>
      </c>
      <c r="E338" s="80" t="s">
        <v>4130</v>
      </c>
    </row>
    <row r="339" spans="1:5" x14ac:dyDescent="0.2">
      <c r="A339" s="80">
        <v>338</v>
      </c>
      <c r="B339" s="80" t="s">
        <v>3839</v>
      </c>
      <c r="C339" s="80" t="s">
        <v>3698</v>
      </c>
      <c r="D339" s="80" t="s">
        <v>3602</v>
      </c>
      <c r="E339" s="80" t="s">
        <v>4130</v>
      </c>
    </row>
    <row r="340" spans="1:5" x14ac:dyDescent="0.2">
      <c r="A340" s="80">
        <v>339</v>
      </c>
      <c r="B340" s="80" t="s">
        <v>3845</v>
      </c>
      <c r="C340" s="80" t="s">
        <v>3698</v>
      </c>
      <c r="D340" s="80" t="s">
        <v>3602</v>
      </c>
      <c r="E340" s="80" t="s">
        <v>4130</v>
      </c>
    </row>
    <row r="341" spans="1:5" x14ac:dyDescent="0.2">
      <c r="A341" s="80">
        <v>340</v>
      </c>
      <c r="B341" s="80" t="s">
        <v>3843</v>
      </c>
      <c r="C341" s="80" t="s">
        <v>3698</v>
      </c>
      <c r="D341" s="80" t="s">
        <v>3602</v>
      </c>
      <c r="E341" s="80" t="s">
        <v>4130</v>
      </c>
    </row>
    <row r="342" spans="1:5" x14ac:dyDescent="0.2">
      <c r="A342" s="80">
        <v>341</v>
      </c>
      <c r="B342" s="80" t="s">
        <v>3832</v>
      </c>
      <c r="C342" s="80" t="s">
        <v>3698</v>
      </c>
      <c r="D342" s="80" t="s">
        <v>3602</v>
      </c>
      <c r="E342" s="80" t="s">
        <v>4130</v>
      </c>
    </row>
    <row r="343" spans="1:5" x14ac:dyDescent="0.2">
      <c r="A343" s="80">
        <v>342</v>
      </c>
      <c r="B343" s="80" t="s">
        <v>3831</v>
      </c>
      <c r="C343" s="80" t="s">
        <v>3698</v>
      </c>
      <c r="D343" s="80" t="s">
        <v>3602</v>
      </c>
      <c r="E343" s="80" t="s">
        <v>4130</v>
      </c>
    </row>
    <row r="344" spans="1:5" x14ac:dyDescent="0.2">
      <c r="A344" s="80">
        <v>343</v>
      </c>
      <c r="B344" s="80" t="s">
        <v>3837</v>
      </c>
      <c r="C344" s="80" t="s">
        <v>3698</v>
      </c>
      <c r="D344" s="80" t="s">
        <v>3602</v>
      </c>
      <c r="E344" s="80" t="s">
        <v>4130</v>
      </c>
    </row>
    <row r="345" spans="1:5" x14ac:dyDescent="0.2">
      <c r="A345" s="80">
        <v>344</v>
      </c>
      <c r="B345" s="80" t="s">
        <v>3855</v>
      </c>
      <c r="C345" s="80" t="s">
        <v>4170</v>
      </c>
      <c r="D345" s="80" t="s">
        <v>3602</v>
      </c>
      <c r="E345" s="80" t="s">
        <v>4130</v>
      </c>
    </row>
    <row r="346" spans="1:5" x14ac:dyDescent="0.2">
      <c r="A346" s="80">
        <v>345</v>
      </c>
      <c r="B346" s="80" t="s">
        <v>3846</v>
      </c>
      <c r="C346" s="80" t="s">
        <v>4170</v>
      </c>
      <c r="D346" s="80" t="s">
        <v>3602</v>
      </c>
      <c r="E346" s="80" t="s">
        <v>4130</v>
      </c>
    </row>
    <row r="347" spans="1:5" x14ac:dyDescent="0.2">
      <c r="A347" s="80">
        <v>346</v>
      </c>
      <c r="B347" s="80" t="s">
        <v>3853</v>
      </c>
      <c r="C347" s="80" t="s">
        <v>4170</v>
      </c>
      <c r="D347" s="80" t="s">
        <v>3602</v>
      </c>
      <c r="E347" s="80" t="s">
        <v>4130</v>
      </c>
    </row>
    <row r="348" spans="1:5" x14ac:dyDescent="0.2">
      <c r="A348" s="80">
        <v>347</v>
      </c>
      <c r="B348" s="80" t="s">
        <v>3859</v>
      </c>
      <c r="C348" s="80" t="s">
        <v>4171</v>
      </c>
      <c r="D348" s="80" t="s">
        <v>3602</v>
      </c>
      <c r="E348" s="80" t="s">
        <v>4130</v>
      </c>
    </row>
    <row r="349" spans="1:5" x14ac:dyDescent="0.2">
      <c r="A349" s="80">
        <v>348</v>
      </c>
      <c r="B349" s="80" t="s">
        <v>3857</v>
      </c>
      <c r="C349" s="80" t="s">
        <v>4171</v>
      </c>
      <c r="D349" s="80" t="s">
        <v>3602</v>
      </c>
      <c r="E349" s="80" t="s">
        <v>4130</v>
      </c>
    </row>
    <row r="350" spans="1:5" x14ac:dyDescent="0.2">
      <c r="A350" s="80">
        <v>349</v>
      </c>
      <c r="B350" s="80" t="s">
        <v>3860</v>
      </c>
      <c r="C350" s="80" t="s">
        <v>4171</v>
      </c>
      <c r="D350" s="80" t="s">
        <v>3602</v>
      </c>
      <c r="E350" s="80" t="s">
        <v>4130</v>
      </c>
    </row>
    <row r="351" spans="1:5" x14ac:dyDescent="0.2">
      <c r="A351" s="80">
        <v>350</v>
      </c>
      <c r="B351" s="80" t="s">
        <v>3868</v>
      </c>
      <c r="C351" s="80" t="s">
        <v>4171</v>
      </c>
      <c r="D351" s="80" t="s">
        <v>3602</v>
      </c>
      <c r="E351" s="80" t="s">
        <v>4130</v>
      </c>
    </row>
    <row r="352" spans="1:5" x14ac:dyDescent="0.2">
      <c r="A352" s="80">
        <v>351</v>
      </c>
      <c r="B352" s="80" t="s">
        <v>3870</v>
      </c>
      <c r="C352" s="80" t="s">
        <v>4171</v>
      </c>
      <c r="D352" s="80" t="s">
        <v>3602</v>
      </c>
      <c r="E352" s="80" t="s">
        <v>4130</v>
      </c>
    </row>
    <row r="353" spans="1:5" x14ac:dyDescent="0.2">
      <c r="A353" s="80">
        <v>352</v>
      </c>
      <c r="B353" s="80" t="s">
        <v>3872</v>
      </c>
      <c r="C353" s="80" t="s">
        <v>4171</v>
      </c>
      <c r="D353" s="80" t="s">
        <v>3602</v>
      </c>
      <c r="E353" s="80" t="s">
        <v>4130</v>
      </c>
    </row>
    <row r="354" spans="1:5" x14ac:dyDescent="0.2">
      <c r="A354" s="80">
        <v>353</v>
      </c>
      <c r="B354" s="80" t="s">
        <v>3898</v>
      </c>
      <c r="C354" s="80" t="s">
        <v>4172</v>
      </c>
      <c r="D354" s="80" t="s">
        <v>3602</v>
      </c>
      <c r="E354" s="80" t="s">
        <v>4130</v>
      </c>
    </row>
    <row r="355" spans="1:5" x14ac:dyDescent="0.2">
      <c r="A355" s="80">
        <v>354</v>
      </c>
      <c r="B355" s="80" t="s">
        <v>3904</v>
      </c>
      <c r="C355" s="80" t="s">
        <v>4172</v>
      </c>
      <c r="D355" s="80" t="s">
        <v>3602</v>
      </c>
      <c r="E355" s="80" t="s">
        <v>4130</v>
      </c>
    </row>
    <row r="356" spans="1:5" x14ac:dyDescent="0.2">
      <c r="A356" s="80">
        <v>355</v>
      </c>
      <c r="B356" s="80" t="s">
        <v>3910</v>
      </c>
      <c r="C356" s="80" t="s">
        <v>4172</v>
      </c>
      <c r="D356" s="80" t="s">
        <v>3602</v>
      </c>
      <c r="E356" s="80" t="s">
        <v>4130</v>
      </c>
    </row>
    <row r="357" spans="1:5" x14ac:dyDescent="0.2">
      <c r="A357" s="80">
        <v>356</v>
      </c>
      <c r="B357" s="80" t="s">
        <v>3883</v>
      </c>
      <c r="C357" s="80" t="s">
        <v>4172</v>
      </c>
      <c r="D357" s="80" t="s">
        <v>3602</v>
      </c>
      <c r="E357" s="80" t="s">
        <v>4130</v>
      </c>
    </row>
    <row r="358" spans="1:5" x14ac:dyDescent="0.2">
      <c r="A358" s="80">
        <v>357</v>
      </c>
      <c r="B358" s="80" t="s">
        <v>3914</v>
      </c>
      <c r="C358" s="80" t="s">
        <v>4172</v>
      </c>
      <c r="D358" s="80" t="s">
        <v>3602</v>
      </c>
      <c r="E358" s="80" t="s">
        <v>4130</v>
      </c>
    </row>
    <row r="359" spans="1:5" x14ac:dyDescent="0.2">
      <c r="A359" s="80">
        <v>358</v>
      </c>
      <c r="B359" s="80" t="s">
        <v>3887</v>
      </c>
      <c r="C359" s="80" t="s">
        <v>4172</v>
      </c>
      <c r="D359" s="80" t="s">
        <v>3602</v>
      </c>
      <c r="E359" s="80" t="s">
        <v>4130</v>
      </c>
    </row>
    <row r="360" spans="1:5" x14ac:dyDescent="0.2">
      <c r="A360" s="80">
        <v>359</v>
      </c>
      <c r="B360" s="80" t="s">
        <v>3913</v>
      </c>
      <c r="C360" s="80" t="s">
        <v>4172</v>
      </c>
      <c r="D360" s="80" t="s">
        <v>3602</v>
      </c>
      <c r="E360" s="80" t="s">
        <v>4130</v>
      </c>
    </row>
    <row r="361" spans="1:5" x14ac:dyDescent="0.2">
      <c r="A361" s="80">
        <v>360</v>
      </c>
      <c r="B361" s="80" t="s">
        <v>3897</v>
      </c>
      <c r="C361" s="80" t="s">
        <v>4172</v>
      </c>
      <c r="D361" s="80" t="s">
        <v>3602</v>
      </c>
      <c r="E361" s="80" t="s">
        <v>4130</v>
      </c>
    </row>
    <row r="362" spans="1:5" x14ac:dyDescent="0.2">
      <c r="A362" s="80">
        <v>361</v>
      </c>
      <c r="B362" s="80" t="s">
        <v>3886</v>
      </c>
      <c r="C362" s="80" t="s">
        <v>4172</v>
      </c>
      <c r="D362" s="80" t="s">
        <v>3602</v>
      </c>
      <c r="E362" s="80" t="s">
        <v>4130</v>
      </c>
    </row>
    <row r="363" spans="1:5" x14ac:dyDescent="0.2">
      <c r="A363" s="80">
        <v>362</v>
      </c>
      <c r="B363" s="80" t="s">
        <v>3879</v>
      </c>
      <c r="C363" s="80" t="s">
        <v>4172</v>
      </c>
      <c r="D363" s="80" t="s">
        <v>3602</v>
      </c>
      <c r="E363" s="80" t="s">
        <v>4130</v>
      </c>
    </row>
    <row r="364" spans="1:5" x14ac:dyDescent="0.2">
      <c r="A364" s="80">
        <v>363</v>
      </c>
      <c r="B364" s="80" t="s">
        <v>3907</v>
      </c>
      <c r="C364" s="80" t="s">
        <v>4172</v>
      </c>
      <c r="D364" s="80" t="s">
        <v>3602</v>
      </c>
      <c r="E364" s="80" t="s">
        <v>4130</v>
      </c>
    </row>
    <row r="365" spans="1:5" x14ac:dyDescent="0.2">
      <c r="A365" s="80">
        <v>364</v>
      </c>
      <c r="B365" s="80" t="s">
        <v>3873</v>
      </c>
      <c r="C365" s="80" t="s">
        <v>4172</v>
      </c>
      <c r="D365" s="80" t="s">
        <v>3602</v>
      </c>
      <c r="E365" s="80" t="s">
        <v>4130</v>
      </c>
    </row>
    <row r="366" spans="1:5" x14ac:dyDescent="0.2">
      <c r="A366" s="80">
        <v>365</v>
      </c>
      <c r="B366" s="80" t="s">
        <v>3935</v>
      </c>
      <c r="C366" s="80" t="s">
        <v>4172</v>
      </c>
      <c r="D366" s="80" t="s">
        <v>3602</v>
      </c>
      <c r="E366" s="80" t="s">
        <v>4130</v>
      </c>
    </row>
    <row r="367" spans="1:5" x14ac:dyDescent="0.2">
      <c r="A367" s="80">
        <v>366</v>
      </c>
      <c r="B367" s="80" t="s">
        <v>3932</v>
      </c>
      <c r="C367" s="80" t="s">
        <v>4172</v>
      </c>
      <c r="D367" s="80" t="s">
        <v>3602</v>
      </c>
      <c r="E367" s="80" t="s">
        <v>4130</v>
      </c>
    </row>
    <row r="368" spans="1:5" x14ac:dyDescent="0.2">
      <c r="A368" s="80">
        <v>367</v>
      </c>
      <c r="B368" s="80" t="s">
        <v>3930</v>
      </c>
      <c r="C368" s="80" t="s">
        <v>4172</v>
      </c>
      <c r="D368" s="80" t="s">
        <v>3602</v>
      </c>
      <c r="E368" s="80" t="s">
        <v>4130</v>
      </c>
    </row>
    <row r="369" spans="1:5" x14ac:dyDescent="0.2">
      <c r="A369" s="80">
        <v>368</v>
      </c>
      <c r="B369" s="80" t="s">
        <v>3923</v>
      </c>
      <c r="C369" s="80" t="s">
        <v>4172</v>
      </c>
      <c r="D369" s="80" t="s">
        <v>3602</v>
      </c>
      <c r="E369" s="80" t="s">
        <v>4130</v>
      </c>
    </row>
    <row r="370" spans="1:5" x14ac:dyDescent="0.2">
      <c r="A370" s="80">
        <v>369</v>
      </c>
      <c r="B370" s="80" t="s">
        <v>3936</v>
      </c>
      <c r="C370" s="80" t="s">
        <v>4172</v>
      </c>
      <c r="D370" s="80" t="s">
        <v>3602</v>
      </c>
      <c r="E370" s="80" t="s">
        <v>4130</v>
      </c>
    </row>
    <row r="371" spans="1:5" x14ac:dyDescent="0.2">
      <c r="A371" s="80">
        <v>370</v>
      </c>
      <c r="B371" s="80" t="s">
        <v>3946</v>
      </c>
      <c r="C371" s="80" t="s">
        <v>4172</v>
      </c>
      <c r="D371" s="80" t="s">
        <v>3602</v>
      </c>
      <c r="E371" s="80" t="s">
        <v>4130</v>
      </c>
    </row>
    <row r="372" spans="1:5" x14ac:dyDescent="0.2">
      <c r="A372" s="80">
        <v>371</v>
      </c>
      <c r="B372" s="80" t="s">
        <v>3945</v>
      </c>
      <c r="C372" s="80" t="s">
        <v>4172</v>
      </c>
      <c r="D372" s="80" t="s">
        <v>3602</v>
      </c>
      <c r="E372" s="80" t="s">
        <v>4130</v>
      </c>
    </row>
    <row r="373" spans="1:5" x14ac:dyDescent="0.2">
      <c r="A373" s="80">
        <v>372</v>
      </c>
      <c r="B373" s="80" t="s">
        <v>3947</v>
      </c>
      <c r="C373" s="80" t="s">
        <v>4172</v>
      </c>
      <c r="D373" s="80" t="s">
        <v>3602</v>
      </c>
      <c r="E373" s="80" t="s">
        <v>4130</v>
      </c>
    </row>
    <row r="374" spans="1:5" x14ac:dyDescent="0.2">
      <c r="A374" s="80">
        <v>373</v>
      </c>
      <c r="B374" s="80" t="s">
        <v>3942</v>
      </c>
      <c r="C374" s="80" t="s">
        <v>4172</v>
      </c>
      <c r="D374" s="80" t="s">
        <v>3602</v>
      </c>
      <c r="E374" s="80" t="s">
        <v>4130</v>
      </c>
    </row>
    <row r="375" spans="1:5" x14ac:dyDescent="0.2">
      <c r="A375" s="80">
        <v>374</v>
      </c>
      <c r="B375" s="80" t="s">
        <v>3939</v>
      </c>
      <c r="C375" s="80" t="s">
        <v>4172</v>
      </c>
      <c r="D375" s="80" t="s">
        <v>3602</v>
      </c>
      <c r="E375" s="80" t="s">
        <v>4130</v>
      </c>
    </row>
    <row r="376" spans="1:5" x14ac:dyDescent="0.2">
      <c r="A376" s="80">
        <v>375</v>
      </c>
      <c r="B376" s="80" t="s">
        <v>3953</v>
      </c>
      <c r="C376" s="80" t="s">
        <v>4172</v>
      </c>
      <c r="D376" s="80" t="s">
        <v>3602</v>
      </c>
      <c r="E376" s="80" t="s">
        <v>4130</v>
      </c>
    </row>
    <row r="377" spans="1:5" x14ac:dyDescent="0.2">
      <c r="A377" s="80">
        <v>376</v>
      </c>
      <c r="B377" s="80" t="s">
        <v>3962</v>
      </c>
      <c r="C377" s="80" t="s">
        <v>4172</v>
      </c>
      <c r="D377" s="80" t="s">
        <v>3602</v>
      </c>
      <c r="E377" s="80" t="s">
        <v>4130</v>
      </c>
    </row>
    <row r="378" spans="1:5" x14ac:dyDescent="0.2">
      <c r="A378" s="80">
        <v>377</v>
      </c>
      <c r="B378" s="80" t="s">
        <v>3960</v>
      </c>
      <c r="C378" s="80" t="s">
        <v>4172</v>
      </c>
      <c r="D378" s="80" t="s">
        <v>3602</v>
      </c>
      <c r="E378" s="80" t="s">
        <v>4130</v>
      </c>
    </row>
    <row r="379" spans="1:5" x14ac:dyDescent="0.2">
      <c r="A379" s="80">
        <v>378</v>
      </c>
      <c r="B379" s="80" t="s">
        <v>3964</v>
      </c>
      <c r="C379" s="80" t="s">
        <v>4172</v>
      </c>
      <c r="D379" s="80" t="s">
        <v>3602</v>
      </c>
      <c r="E379" s="80" t="s">
        <v>4130</v>
      </c>
    </row>
    <row r="380" spans="1:5" x14ac:dyDescent="0.2">
      <c r="A380" s="80">
        <v>379</v>
      </c>
      <c r="B380" s="80" t="s">
        <v>3967</v>
      </c>
      <c r="C380" s="80" t="s">
        <v>4172</v>
      </c>
      <c r="D380" s="80" t="s">
        <v>3602</v>
      </c>
      <c r="E380" s="80" t="s">
        <v>4130</v>
      </c>
    </row>
    <row r="381" spans="1:5" x14ac:dyDescent="0.2">
      <c r="A381" s="80">
        <v>380</v>
      </c>
      <c r="B381" s="80" t="s">
        <v>3970</v>
      </c>
      <c r="C381" s="80" t="s">
        <v>4172</v>
      </c>
      <c r="D381" s="80" t="s">
        <v>3602</v>
      </c>
      <c r="E381" s="80" t="s">
        <v>4130</v>
      </c>
    </row>
    <row r="382" spans="1:5" x14ac:dyDescent="0.2">
      <c r="A382" s="80">
        <v>381</v>
      </c>
      <c r="B382" s="80" t="s">
        <v>3972</v>
      </c>
      <c r="C382" s="80" t="s">
        <v>4172</v>
      </c>
      <c r="D382" s="80" t="s">
        <v>3602</v>
      </c>
      <c r="E382" s="80" t="s">
        <v>4130</v>
      </c>
    </row>
    <row r="383" spans="1:5" x14ac:dyDescent="0.2">
      <c r="A383" s="80">
        <v>382</v>
      </c>
      <c r="B383" s="80" t="s">
        <v>4055</v>
      </c>
      <c r="C383" s="80" t="s">
        <v>4178</v>
      </c>
      <c r="D383" s="80" t="s">
        <v>3602</v>
      </c>
      <c r="E383" s="80" t="s">
        <v>4130</v>
      </c>
    </row>
    <row r="384" spans="1:5" x14ac:dyDescent="0.2">
      <c r="A384" s="80">
        <v>383</v>
      </c>
      <c r="B384" s="80" t="s">
        <v>3975</v>
      </c>
      <c r="C384" s="80" t="s">
        <v>4173</v>
      </c>
      <c r="D384" s="80" t="s">
        <v>3602</v>
      </c>
      <c r="E384" s="80" t="s">
        <v>4130</v>
      </c>
    </row>
    <row r="385" spans="1:5" x14ac:dyDescent="0.2">
      <c r="A385" s="80">
        <v>384</v>
      </c>
      <c r="B385" s="80" t="s">
        <v>3984</v>
      </c>
      <c r="C385" s="80" t="s">
        <v>4174</v>
      </c>
      <c r="D385" s="80" t="s">
        <v>3602</v>
      </c>
      <c r="E385" s="80" t="s">
        <v>4130</v>
      </c>
    </row>
    <row r="386" spans="1:5" x14ac:dyDescent="0.2">
      <c r="A386" s="80">
        <v>385</v>
      </c>
      <c r="B386" s="80" t="s">
        <v>3993</v>
      </c>
      <c r="C386" s="80" t="s">
        <v>4175</v>
      </c>
      <c r="D386" s="80" t="s">
        <v>3602</v>
      </c>
      <c r="E386" s="80" t="s">
        <v>4130</v>
      </c>
    </row>
    <row r="387" spans="1:5" x14ac:dyDescent="0.2">
      <c r="A387" s="80">
        <v>386</v>
      </c>
      <c r="B387" s="80" t="s">
        <v>3999</v>
      </c>
      <c r="C387" s="80" t="s">
        <v>4175</v>
      </c>
      <c r="D387" s="80" t="s">
        <v>3602</v>
      </c>
      <c r="E387" s="80" t="s">
        <v>4130</v>
      </c>
    </row>
    <row r="388" spans="1:5" x14ac:dyDescent="0.2">
      <c r="A388" s="80">
        <v>387</v>
      </c>
      <c r="B388" s="80" t="s">
        <v>4001</v>
      </c>
      <c r="C388" s="80" t="s">
        <v>4175</v>
      </c>
      <c r="D388" s="80" t="s">
        <v>3602</v>
      </c>
      <c r="E388" s="80" t="s">
        <v>4130</v>
      </c>
    </row>
    <row r="389" spans="1:5" x14ac:dyDescent="0.2">
      <c r="A389" s="80">
        <v>388</v>
      </c>
      <c r="B389" s="80" t="s">
        <v>4002</v>
      </c>
      <c r="C389" s="80" t="s">
        <v>4175</v>
      </c>
      <c r="D389" s="80" t="s">
        <v>3602</v>
      </c>
      <c r="E389" s="80" t="s">
        <v>4130</v>
      </c>
    </row>
    <row r="390" spans="1:5" x14ac:dyDescent="0.2">
      <c r="A390" s="80">
        <v>389</v>
      </c>
      <c r="B390" s="80" t="s">
        <v>4010</v>
      </c>
      <c r="C390" s="80" t="s">
        <v>4175</v>
      </c>
      <c r="D390" s="80" t="s">
        <v>3602</v>
      </c>
      <c r="E390" s="80" t="s">
        <v>4130</v>
      </c>
    </row>
    <row r="391" spans="1:5" x14ac:dyDescent="0.2">
      <c r="A391" s="80">
        <v>390</v>
      </c>
      <c r="B391" s="80" t="s">
        <v>4017</v>
      </c>
      <c r="C391" s="80" t="s">
        <v>4175</v>
      </c>
      <c r="D391" s="80" t="s">
        <v>3602</v>
      </c>
      <c r="E391" s="80" t="s">
        <v>4130</v>
      </c>
    </row>
    <row r="392" spans="1:5" x14ac:dyDescent="0.2">
      <c r="A392" s="80">
        <v>391</v>
      </c>
      <c r="B392" s="80" t="s">
        <v>4026</v>
      </c>
      <c r="C392" s="80" t="s">
        <v>4175</v>
      </c>
      <c r="D392" s="80" t="s">
        <v>3602</v>
      </c>
      <c r="E392" s="80" t="s">
        <v>4130</v>
      </c>
    </row>
    <row r="393" spans="1:5" x14ac:dyDescent="0.2">
      <c r="A393" s="80">
        <v>392</v>
      </c>
      <c r="B393" s="80" t="s">
        <v>4042</v>
      </c>
      <c r="C393" s="80" t="s">
        <v>4176</v>
      </c>
      <c r="D393" s="80" t="s">
        <v>3602</v>
      </c>
      <c r="E393" s="80" t="s">
        <v>4130</v>
      </c>
    </row>
    <row r="394" spans="1:5" x14ac:dyDescent="0.2">
      <c r="A394" s="80">
        <v>393</v>
      </c>
      <c r="B394" s="80" t="s">
        <v>4037</v>
      </c>
      <c r="C394" s="80" t="s">
        <v>4176</v>
      </c>
      <c r="D394" s="80" t="s">
        <v>3602</v>
      </c>
      <c r="E394" s="80" t="s">
        <v>4130</v>
      </c>
    </row>
    <row r="395" spans="1:5" x14ac:dyDescent="0.2">
      <c r="A395" s="80">
        <v>394</v>
      </c>
      <c r="B395" s="80" t="s">
        <v>4049</v>
      </c>
      <c r="C395" s="80" t="s">
        <v>4177</v>
      </c>
      <c r="D395" s="80" t="s">
        <v>3602</v>
      </c>
      <c r="E395" s="80" t="s">
        <v>4130</v>
      </c>
    </row>
    <row r="396" spans="1:5" x14ac:dyDescent="0.2">
      <c r="A396" s="80">
        <v>395</v>
      </c>
      <c r="B396" s="80" t="s">
        <v>4089</v>
      </c>
      <c r="C396" s="80" t="s">
        <v>4168</v>
      </c>
      <c r="D396" s="80" t="s">
        <v>4063</v>
      </c>
      <c r="E396" s="80" t="s">
        <v>4130</v>
      </c>
    </row>
    <row r="397" spans="1:5" x14ac:dyDescent="0.2">
      <c r="A397" s="80">
        <v>396</v>
      </c>
      <c r="B397" s="80" t="s">
        <v>4096</v>
      </c>
      <c r="C397" s="80" t="s">
        <v>4168</v>
      </c>
      <c r="D397" s="80" t="s">
        <v>4063</v>
      </c>
      <c r="E397" s="80" t="s">
        <v>4130</v>
      </c>
    </row>
    <row r="398" spans="1:5" x14ac:dyDescent="0.2">
      <c r="A398" s="80">
        <v>397</v>
      </c>
      <c r="B398" s="80" t="s">
        <v>4103</v>
      </c>
      <c r="C398" s="80" t="s">
        <v>4168</v>
      </c>
      <c r="D398" s="80" t="s">
        <v>4063</v>
      </c>
      <c r="E398" s="80" t="s">
        <v>4130</v>
      </c>
    </row>
    <row r="399" spans="1:5" x14ac:dyDescent="0.2">
      <c r="A399" s="80">
        <v>398</v>
      </c>
      <c r="B399" s="80" t="s">
        <v>4113</v>
      </c>
      <c r="C399" s="80" t="s">
        <v>4168</v>
      </c>
      <c r="D399" s="80" t="s">
        <v>4063</v>
      </c>
      <c r="E399" s="80" t="s">
        <v>4130</v>
      </c>
    </row>
    <row r="400" spans="1:5" x14ac:dyDescent="0.2">
      <c r="A400" s="80">
        <v>399</v>
      </c>
      <c r="B400" s="80" t="s">
        <v>4114</v>
      </c>
      <c r="C400" s="80" t="s">
        <v>4168</v>
      </c>
      <c r="D400" s="80" t="s">
        <v>4063</v>
      </c>
      <c r="E400" s="80" t="s">
        <v>4130</v>
      </c>
    </row>
    <row r="401" spans="1:5" x14ac:dyDescent="0.2">
      <c r="A401" s="80">
        <v>400</v>
      </c>
      <c r="B401" s="80" t="s">
        <v>4075</v>
      </c>
      <c r="C401" s="80" t="s">
        <v>4166</v>
      </c>
      <c r="D401" s="80" t="s">
        <v>4063</v>
      </c>
      <c r="E401" s="80" t="s">
        <v>4130</v>
      </c>
    </row>
    <row r="402" spans="1:5" x14ac:dyDescent="0.2">
      <c r="A402" s="80">
        <v>401</v>
      </c>
      <c r="B402" s="80" t="s">
        <v>4079</v>
      </c>
      <c r="C402" s="80" t="s">
        <v>4167</v>
      </c>
      <c r="D402" s="80" t="s">
        <v>4063</v>
      </c>
      <c r="E402" s="80" t="s">
        <v>4130</v>
      </c>
    </row>
    <row r="403" spans="1:5" x14ac:dyDescent="0.2">
      <c r="A403" s="80">
        <v>402</v>
      </c>
      <c r="B403" s="80" t="s">
        <v>4064</v>
      </c>
      <c r="C403" s="80" t="s">
        <v>4165</v>
      </c>
      <c r="D403" s="80" t="s">
        <v>4063</v>
      </c>
      <c r="E403" s="80" t="s">
        <v>4130</v>
      </c>
    </row>
    <row r="404" spans="1:5" x14ac:dyDescent="0.2">
      <c r="A404" s="80">
        <v>403</v>
      </c>
      <c r="B404" s="80" t="s">
        <v>4056</v>
      </c>
      <c r="C404" s="80" t="s">
        <v>4165</v>
      </c>
      <c r="D404" s="80" t="s">
        <v>4063</v>
      </c>
      <c r="E404" s="80" t="s">
        <v>4130</v>
      </c>
    </row>
    <row r="405" spans="1:5" x14ac:dyDescent="0.2">
      <c r="A405" s="80">
        <v>404</v>
      </c>
      <c r="B405" s="80" t="s">
        <v>4070</v>
      </c>
      <c r="C405" s="80" t="s">
        <v>4165</v>
      </c>
      <c r="D405" s="80" t="s">
        <v>4063</v>
      </c>
      <c r="E405" s="80" t="s">
        <v>4130</v>
      </c>
    </row>
    <row r="406" spans="1:5" x14ac:dyDescent="0.2">
      <c r="A406" s="80">
        <v>405</v>
      </c>
      <c r="B406" s="80" t="s">
        <v>2255</v>
      </c>
      <c r="C406" s="80" t="s">
        <v>4133</v>
      </c>
      <c r="D406" s="80" t="s">
        <v>1860</v>
      </c>
      <c r="E406" s="80" t="s">
        <v>4130</v>
      </c>
    </row>
    <row r="407" spans="1:5" x14ac:dyDescent="0.2">
      <c r="A407" s="80">
        <v>406</v>
      </c>
      <c r="B407" s="80" t="s">
        <v>2242</v>
      </c>
      <c r="C407" s="80" t="s">
        <v>4133</v>
      </c>
      <c r="D407" s="80" t="s">
        <v>1860</v>
      </c>
      <c r="E407" s="80" t="s">
        <v>4130</v>
      </c>
    </row>
    <row r="408" spans="1:5" x14ac:dyDescent="0.2">
      <c r="A408" s="80">
        <v>407</v>
      </c>
      <c r="B408" s="80" t="s">
        <v>2248</v>
      </c>
      <c r="C408" s="80" t="s">
        <v>4133</v>
      </c>
      <c r="D408" s="80" t="s">
        <v>1860</v>
      </c>
      <c r="E408" s="80" t="s">
        <v>4130</v>
      </c>
    </row>
    <row r="409" spans="1:5" x14ac:dyDescent="0.2">
      <c r="A409" s="80">
        <v>408</v>
      </c>
      <c r="B409" s="80" t="s">
        <v>2262</v>
      </c>
      <c r="C409" s="80" t="s">
        <v>4133</v>
      </c>
      <c r="D409" s="80" t="s">
        <v>1860</v>
      </c>
      <c r="E409" s="80" t="s">
        <v>4130</v>
      </c>
    </row>
    <row r="410" spans="1:5" x14ac:dyDescent="0.2">
      <c r="A410" s="80">
        <v>409</v>
      </c>
      <c r="B410" s="80" t="s">
        <v>2237</v>
      </c>
      <c r="C410" s="80" t="s">
        <v>4133</v>
      </c>
      <c r="D410" s="80" t="s">
        <v>1860</v>
      </c>
      <c r="E410" s="80" t="s">
        <v>4130</v>
      </c>
    </row>
    <row r="411" spans="1:5" x14ac:dyDescent="0.2">
      <c r="A411" s="80">
        <v>410</v>
      </c>
      <c r="B411" s="80" t="s">
        <v>2228</v>
      </c>
      <c r="C411" s="80" t="s">
        <v>4133</v>
      </c>
      <c r="D411" s="80" t="s">
        <v>1860</v>
      </c>
      <c r="E411" s="80" t="s">
        <v>4130</v>
      </c>
    </row>
    <row r="412" spans="1:5" x14ac:dyDescent="0.2">
      <c r="A412" s="80">
        <v>411</v>
      </c>
      <c r="B412" s="80" t="s">
        <v>2268</v>
      </c>
      <c r="C412" s="80" t="s">
        <v>4133</v>
      </c>
      <c r="D412" s="80" t="s">
        <v>1860</v>
      </c>
      <c r="E412" s="80" t="s">
        <v>4130</v>
      </c>
    </row>
    <row r="413" spans="1:5" x14ac:dyDescent="0.2">
      <c r="A413" s="80">
        <v>412</v>
      </c>
      <c r="B413" s="80" t="s">
        <v>2274</v>
      </c>
      <c r="C413" s="80" t="s">
        <v>4133</v>
      </c>
      <c r="D413" s="80" t="s">
        <v>1860</v>
      </c>
      <c r="E413" s="80" t="s">
        <v>4130</v>
      </c>
    </row>
    <row r="414" spans="1:5" x14ac:dyDescent="0.2">
      <c r="A414" s="80">
        <v>413</v>
      </c>
      <c r="B414" s="80" t="s">
        <v>2282</v>
      </c>
      <c r="C414" s="80" t="s">
        <v>4133</v>
      </c>
      <c r="D414" s="80" t="s">
        <v>1860</v>
      </c>
      <c r="E414" s="80" t="s">
        <v>4130</v>
      </c>
    </row>
    <row r="415" spans="1:5" x14ac:dyDescent="0.2">
      <c r="A415" s="80">
        <v>414</v>
      </c>
      <c r="B415" s="80" t="s">
        <v>2308</v>
      </c>
      <c r="C415" s="80" t="s">
        <v>4133</v>
      </c>
      <c r="D415" s="80" t="s">
        <v>1860</v>
      </c>
      <c r="E415" s="80" t="s">
        <v>4130</v>
      </c>
    </row>
    <row r="416" spans="1:5" x14ac:dyDescent="0.2">
      <c r="A416" s="80">
        <v>415</v>
      </c>
      <c r="B416" s="80" t="s">
        <v>2301</v>
      </c>
      <c r="C416" s="80" t="s">
        <v>4133</v>
      </c>
      <c r="D416" s="80" t="s">
        <v>1860</v>
      </c>
      <c r="E416" s="80" t="s">
        <v>4130</v>
      </c>
    </row>
    <row r="417" spans="1:5" x14ac:dyDescent="0.2">
      <c r="A417" s="80">
        <v>416</v>
      </c>
      <c r="B417" s="80" t="s">
        <v>2315</v>
      </c>
      <c r="C417" s="80" t="s">
        <v>4133</v>
      </c>
      <c r="D417" s="80" t="s">
        <v>1860</v>
      </c>
      <c r="E417" s="80" t="s">
        <v>4130</v>
      </c>
    </row>
    <row r="418" spans="1:5" x14ac:dyDescent="0.2">
      <c r="A418" s="80">
        <v>417</v>
      </c>
      <c r="B418" s="80" t="s">
        <v>2295</v>
      </c>
      <c r="C418" s="80" t="s">
        <v>4133</v>
      </c>
      <c r="D418" s="80" t="s">
        <v>1860</v>
      </c>
      <c r="E418" s="80" t="s">
        <v>4130</v>
      </c>
    </row>
    <row r="419" spans="1:5" x14ac:dyDescent="0.2">
      <c r="A419" s="80">
        <v>418</v>
      </c>
      <c r="B419" s="80" t="s">
        <v>2288</v>
      </c>
      <c r="C419" s="80" t="s">
        <v>4133</v>
      </c>
      <c r="D419" s="80" t="s">
        <v>1860</v>
      </c>
      <c r="E419" s="80" t="s">
        <v>4130</v>
      </c>
    </row>
    <row r="420" spans="1:5" x14ac:dyDescent="0.2">
      <c r="A420" s="80">
        <v>419</v>
      </c>
      <c r="B420" s="80" t="s">
        <v>3367</v>
      </c>
      <c r="C420" s="80" t="s">
        <v>4133</v>
      </c>
      <c r="D420" s="80" t="s">
        <v>1860</v>
      </c>
      <c r="E420" s="80" t="s">
        <v>4130</v>
      </c>
    </row>
    <row r="421" spans="1:5" x14ac:dyDescent="0.2">
      <c r="A421" s="80">
        <v>420</v>
      </c>
      <c r="B421" s="80" t="s">
        <v>2362</v>
      </c>
      <c r="C421" s="80" t="s">
        <v>4133</v>
      </c>
      <c r="D421" s="80" t="s">
        <v>1860</v>
      </c>
      <c r="E421" s="80" t="s">
        <v>4130</v>
      </c>
    </row>
    <row r="422" spans="1:5" x14ac:dyDescent="0.2">
      <c r="A422" s="80">
        <v>421</v>
      </c>
      <c r="B422" s="80" t="s">
        <v>2367</v>
      </c>
      <c r="C422" s="80" t="s">
        <v>4133</v>
      </c>
      <c r="D422" s="80" t="s">
        <v>1860</v>
      </c>
      <c r="E422" s="80" t="s">
        <v>4130</v>
      </c>
    </row>
    <row r="423" spans="1:5" x14ac:dyDescent="0.2">
      <c r="A423" s="80">
        <v>422</v>
      </c>
      <c r="B423" s="80" t="s">
        <v>2326</v>
      </c>
      <c r="C423" s="80" t="s">
        <v>4133</v>
      </c>
      <c r="D423" s="80" t="s">
        <v>1860</v>
      </c>
      <c r="E423" s="80" t="s">
        <v>4130</v>
      </c>
    </row>
    <row r="424" spans="1:5" x14ac:dyDescent="0.2">
      <c r="A424" s="80">
        <v>423</v>
      </c>
      <c r="B424" s="80" t="s">
        <v>2334</v>
      </c>
      <c r="C424" s="80" t="s">
        <v>4133</v>
      </c>
      <c r="D424" s="80" t="s">
        <v>1860</v>
      </c>
      <c r="E424" s="80" t="s">
        <v>4130</v>
      </c>
    </row>
    <row r="425" spans="1:5" x14ac:dyDescent="0.2">
      <c r="A425" s="80">
        <v>424</v>
      </c>
      <c r="B425" s="80" t="s">
        <v>2321</v>
      </c>
      <c r="C425" s="80" t="s">
        <v>4133</v>
      </c>
      <c r="D425" s="80" t="s">
        <v>1860</v>
      </c>
      <c r="E425" s="80" t="s">
        <v>4130</v>
      </c>
    </row>
    <row r="426" spans="1:5" x14ac:dyDescent="0.2">
      <c r="A426" s="80">
        <v>425</v>
      </c>
      <c r="B426" s="80" t="s">
        <v>2340</v>
      </c>
      <c r="C426" s="80" t="s">
        <v>4133</v>
      </c>
      <c r="D426" s="80" t="s">
        <v>1860</v>
      </c>
      <c r="E426" s="80" t="s">
        <v>4130</v>
      </c>
    </row>
    <row r="427" spans="1:5" x14ac:dyDescent="0.2">
      <c r="A427" s="80">
        <v>426</v>
      </c>
      <c r="B427" s="80" t="s">
        <v>2344</v>
      </c>
      <c r="C427" s="80" t="s">
        <v>4133</v>
      </c>
      <c r="D427" s="80" t="s">
        <v>1860</v>
      </c>
      <c r="E427" s="80" t="s">
        <v>4130</v>
      </c>
    </row>
    <row r="428" spans="1:5" x14ac:dyDescent="0.2">
      <c r="A428" s="80">
        <v>427</v>
      </c>
      <c r="B428" s="80" t="s">
        <v>2352</v>
      </c>
      <c r="C428" s="80" t="s">
        <v>4133</v>
      </c>
      <c r="D428" s="80" t="s">
        <v>1860</v>
      </c>
      <c r="E428" s="80" t="s">
        <v>4130</v>
      </c>
    </row>
    <row r="429" spans="1:5" x14ac:dyDescent="0.2">
      <c r="A429" s="80">
        <v>428</v>
      </c>
      <c r="B429" s="80" t="s">
        <v>2360</v>
      </c>
      <c r="C429" s="80" t="s">
        <v>4133</v>
      </c>
      <c r="D429" s="80" t="s">
        <v>1860</v>
      </c>
      <c r="E429" s="80" t="s">
        <v>4130</v>
      </c>
    </row>
    <row r="430" spans="1:5" x14ac:dyDescent="0.2">
      <c r="A430" s="80">
        <v>429</v>
      </c>
      <c r="B430" s="80" t="s">
        <v>2401</v>
      </c>
      <c r="C430" s="80" t="s">
        <v>4133</v>
      </c>
      <c r="D430" s="80" t="s">
        <v>1860</v>
      </c>
      <c r="E430" s="80" t="s">
        <v>4130</v>
      </c>
    </row>
    <row r="431" spans="1:5" x14ac:dyDescent="0.2">
      <c r="A431" s="80">
        <v>430</v>
      </c>
      <c r="B431" s="80" t="s">
        <v>2387</v>
      </c>
      <c r="C431" s="80" t="s">
        <v>4133</v>
      </c>
      <c r="D431" s="80" t="s">
        <v>1860</v>
      </c>
      <c r="E431" s="80" t="s">
        <v>4130</v>
      </c>
    </row>
    <row r="432" spans="1:5" x14ac:dyDescent="0.2">
      <c r="A432" s="80">
        <v>431</v>
      </c>
      <c r="B432" s="80" t="s">
        <v>2393</v>
      </c>
      <c r="C432" s="80" t="s">
        <v>4133</v>
      </c>
      <c r="D432" s="80" t="s">
        <v>1860</v>
      </c>
      <c r="E432" s="80" t="s">
        <v>4130</v>
      </c>
    </row>
    <row r="433" spans="1:5" x14ac:dyDescent="0.2">
      <c r="A433" s="80">
        <v>432</v>
      </c>
      <c r="B433" s="80" t="s">
        <v>2406</v>
      </c>
      <c r="C433" s="80" t="s">
        <v>4133</v>
      </c>
      <c r="D433" s="80" t="s">
        <v>1860</v>
      </c>
      <c r="E433" s="80" t="s">
        <v>4130</v>
      </c>
    </row>
    <row r="434" spans="1:5" x14ac:dyDescent="0.2">
      <c r="A434" s="80">
        <v>433</v>
      </c>
      <c r="B434" s="80" t="s">
        <v>2375</v>
      </c>
      <c r="C434" s="80" t="s">
        <v>4133</v>
      </c>
      <c r="D434" s="80" t="s">
        <v>1860</v>
      </c>
      <c r="E434" s="80" t="s">
        <v>4130</v>
      </c>
    </row>
    <row r="435" spans="1:5" x14ac:dyDescent="0.2">
      <c r="A435" s="80">
        <v>434</v>
      </c>
      <c r="B435" s="80" t="s">
        <v>2473</v>
      </c>
      <c r="C435" s="80" t="s">
        <v>4133</v>
      </c>
      <c r="D435" s="80" t="s">
        <v>1860</v>
      </c>
      <c r="E435" s="80" t="s">
        <v>4130</v>
      </c>
    </row>
    <row r="436" spans="1:5" x14ac:dyDescent="0.2">
      <c r="A436" s="80">
        <v>435</v>
      </c>
      <c r="B436" s="80" t="s">
        <v>2453</v>
      </c>
      <c r="C436" s="80" t="s">
        <v>4133</v>
      </c>
      <c r="D436" s="80" t="s">
        <v>1860</v>
      </c>
      <c r="E436" s="80" t="s">
        <v>4130</v>
      </c>
    </row>
    <row r="437" spans="1:5" x14ac:dyDescent="0.2">
      <c r="A437" s="80">
        <v>436</v>
      </c>
      <c r="B437" s="80" t="s">
        <v>2461</v>
      </c>
      <c r="C437" s="80" t="s">
        <v>4133</v>
      </c>
      <c r="D437" s="80" t="s">
        <v>1860</v>
      </c>
      <c r="E437" s="80" t="s">
        <v>4130</v>
      </c>
    </row>
    <row r="438" spans="1:5" x14ac:dyDescent="0.2">
      <c r="A438" s="80">
        <v>437</v>
      </c>
      <c r="B438" s="80" t="s">
        <v>2503</v>
      </c>
      <c r="C438" s="80" t="s">
        <v>4133</v>
      </c>
      <c r="D438" s="80" t="s">
        <v>1860</v>
      </c>
      <c r="E438" s="80" t="s">
        <v>4130</v>
      </c>
    </row>
    <row r="439" spans="1:5" x14ac:dyDescent="0.2">
      <c r="A439" s="80">
        <v>438</v>
      </c>
      <c r="B439" s="80" t="s">
        <v>2498</v>
      </c>
      <c r="C439" s="80" t="s">
        <v>4133</v>
      </c>
      <c r="D439" s="80" t="s">
        <v>1860</v>
      </c>
      <c r="E439" s="80" t="s">
        <v>4130</v>
      </c>
    </row>
    <row r="440" spans="1:5" x14ac:dyDescent="0.2">
      <c r="A440" s="80">
        <v>439</v>
      </c>
      <c r="B440" s="80" t="s">
        <v>2467</v>
      </c>
      <c r="C440" s="80" t="s">
        <v>4133</v>
      </c>
      <c r="D440" s="80" t="s">
        <v>1860</v>
      </c>
      <c r="E440" s="80" t="s">
        <v>4130</v>
      </c>
    </row>
    <row r="441" spans="1:5" x14ac:dyDescent="0.2">
      <c r="A441" s="80">
        <v>440</v>
      </c>
      <c r="B441" s="80" t="s">
        <v>2480</v>
      </c>
      <c r="C441" s="80" t="s">
        <v>4133</v>
      </c>
      <c r="D441" s="80" t="s">
        <v>1860</v>
      </c>
      <c r="E441" s="80" t="s">
        <v>4130</v>
      </c>
    </row>
    <row r="442" spans="1:5" x14ac:dyDescent="0.2">
      <c r="A442" s="80">
        <v>441</v>
      </c>
      <c r="B442" s="80" t="s">
        <v>2486</v>
      </c>
      <c r="C442" s="80" t="s">
        <v>4133</v>
      </c>
      <c r="D442" s="80" t="s">
        <v>1860</v>
      </c>
      <c r="E442" s="80" t="s">
        <v>4130</v>
      </c>
    </row>
    <row r="443" spans="1:5" x14ac:dyDescent="0.2">
      <c r="A443" s="80">
        <v>442</v>
      </c>
      <c r="B443" s="80" t="s">
        <v>2446</v>
      </c>
      <c r="C443" s="80" t="s">
        <v>4133</v>
      </c>
      <c r="D443" s="80" t="s">
        <v>1860</v>
      </c>
      <c r="E443" s="80" t="s">
        <v>4130</v>
      </c>
    </row>
    <row r="444" spans="1:5" x14ac:dyDescent="0.2">
      <c r="A444" s="80">
        <v>443</v>
      </c>
      <c r="B444" s="80" t="s">
        <v>2492</v>
      </c>
      <c r="C444" s="80" t="s">
        <v>4133</v>
      </c>
      <c r="D444" s="80" t="s">
        <v>1860</v>
      </c>
      <c r="E444" s="80" t="s">
        <v>4130</v>
      </c>
    </row>
    <row r="445" spans="1:5" x14ac:dyDescent="0.2">
      <c r="A445" s="80">
        <v>444</v>
      </c>
      <c r="B445" s="80" t="s">
        <v>2409</v>
      </c>
      <c r="C445" s="80" t="s">
        <v>4133</v>
      </c>
      <c r="D445" s="80" t="s">
        <v>1860</v>
      </c>
      <c r="E445" s="80" t="s">
        <v>4130</v>
      </c>
    </row>
    <row r="446" spans="1:5" x14ac:dyDescent="0.2">
      <c r="A446" s="80">
        <v>445</v>
      </c>
      <c r="B446" s="80" t="s">
        <v>2414</v>
      </c>
      <c r="C446" s="80" t="s">
        <v>4133</v>
      </c>
      <c r="D446" s="80" t="s">
        <v>1860</v>
      </c>
      <c r="E446" s="80" t="s">
        <v>4130</v>
      </c>
    </row>
    <row r="447" spans="1:5" x14ac:dyDescent="0.2">
      <c r="A447" s="80">
        <v>446</v>
      </c>
      <c r="B447" s="80" t="s">
        <v>2509</v>
      </c>
      <c r="C447" s="80" t="s">
        <v>4133</v>
      </c>
      <c r="D447" s="80" t="s">
        <v>1860</v>
      </c>
      <c r="E447" s="80" t="s">
        <v>4130</v>
      </c>
    </row>
    <row r="448" spans="1:5" x14ac:dyDescent="0.2">
      <c r="A448" s="80">
        <v>447</v>
      </c>
      <c r="B448" s="80" t="s">
        <v>2440</v>
      </c>
      <c r="C448" s="80" t="s">
        <v>4133</v>
      </c>
      <c r="D448" s="80" t="s">
        <v>1860</v>
      </c>
      <c r="E448" s="80" t="s">
        <v>4130</v>
      </c>
    </row>
    <row r="449" spans="1:5" x14ac:dyDescent="0.2">
      <c r="A449" s="80">
        <v>448</v>
      </c>
      <c r="B449" s="80" t="s">
        <v>2421</v>
      </c>
      <c r="C449" s="80" t="s">
        <v>4133</v>
      </c>
      <c r="D449" s="80" t="s">
        <v>1860</v>
      </c>
      <c r="E449" s="80" t="s">
        <v>4130</v>
      </c>
    </row>
    <row r="450" spans="1:5" x14ac:dyDescent="0.2">
      <c r="A450" s="80">
        <v>449</v>
      </c>
      <c r="B450" s="80" t="s">
        <v>2434</v>
      </c>
      <c r="C450" s="80" t="s">
        <v>4133</v>
      </c>
      <c r="D450" s="80" t="s">
        <v>1860</v>
      </c>
      <c r="E450" s="80" t="s">
        <v>4130</v>
      </c>
    </row>
    <row r="451" spans="1:5" x14ac:dyDescent="0.2">
      <c r="A451" s="80">
        <v>450</v>
      </c>
      <c r="B451" s="80" t="s">
        <v>2427</v>
      </c>
      <c r="C451" s="80" t="s">
        <v>4133</v>
      </c>
      <c r="D451" s="80" t="s">
        <v>1860</v>
      </c>
      <c r="E451" s="80" t="s">
        <v>4130</v>
      </c>
    </row>
    <row r="452" spans="1:5" x14ac:dyDescent="0.2">
      <c r="A452" s="80">
        <v>451</v>
      </c>
      <c r="B452" s="80" t="s">
        <v>2519</v>
      </c>
      <c r="C452" s="80" t="s">
        <v>4133</v>
      </c>
      <c r="D452" s="80" t="s">
        <v>1860</v>
      </c>
      <c r="E452" s="80" t="s">
        <v>4130</v>
      </c>
    </row>
    <row r="453" spans="1:5" x14ac:dyDescent="0.2">
      <c r="A453" s="80">
        <v>452</v>
      </c>
      <c r="B453" s="80" t="s">
        <v>2512</v>
      </c>
      <c r="C453" s="80" t="s">
        <v>4133</v>
      </c>
      <c r="D453" s="80" t="s">
        <v>1860</v>
      </c>
      <c r="E453" s="80" t="s">
        <v>4130</v>
      </c>
    </row>
    <row r="454" spans="1:5" x14ac:dyDescent="0.2">
      <c r="A454" s="80">
        <v>453</v>
      </c>
      <c r="B454" s="80" t="s">
        <v>2559</v>
      </c>
      <c r="C454" s="80" t="s">
        <v>4134</v>
      </c>
      <c r="D454" s="80" t="s">
        <v>1860</v>
      </c>
      <c r="E454" s="80" t="s">
        <v>4130</v>
      </c>
    </row>
    <row r="455" spans="1:5" x14ac:dyDescent="0.2">
      <c r="A455" s="80">
        <v>454</v>
      </c>
      <c r="B455" s="80" t="s">
        <v>2564</v>
      </c>
      <c r="C455" s="80" t="s">
        <v>4134</v>
      </c>
      <c r="D455" s="80" t="s">
        <v>1860</v>
      </c>
      <c r="E455" s="80" t="s">
        <v>4130</v>
      </c>
    </row>
    <row r="456" spans="1:5" x14ac:dyDescent="0.2">
      <c r="A456" s="80">
        <v>455</v>
      </c>
      <c r="B456" s="80" t="s">
        <v>2553</v>
      </c>
      <c r="C456" s="80" t="s">
        <v>4134</v>
      </c>
      <c r="D456" s="80" t="s">
        <v>1860</v>
      </c>
      <c r="E456" s="80" t="s">
        <v>4130</v>
      </c>
    </row>
    <row r="457" spans="1:5" x14ac:dyDescent="0.2">
      <c r="A457" s="80">
        <v>456</v>
      </c>
      <c r="B457" s="80" t="s">
        <v>2538</v>
      </c>
      <c r="C457" s="80" t="s">
        <v>4134</v>
      </c>
      <c r="D457" s="80" t="s">
        <v>1860</v>
      </c>
      <c r="E457" s="80" t="s">
        <v>4130</v>
      </c>
    </row>
    <row r="458" spans="1:5" x14ac:dyDescent="0.2">
      <c r="A458" s="80">
        <v>457</v>
      </c>
      <c r="B458" s="80" t="s">
        <v>2535</v>
      </c>
      <c r="C458" s="80" t="s">
        <v>4134</v>
      </c>
      <c r="D458" s="80" t="s">
        <v>1860</v>
      </c>
      <c r="E458" s="80" t="s">
        <v>4130</v>
      </c>
    </row>
    <row r="459" spans="1:5" x14ac:dyDescent="0.2">
      <c r="A459" s="80">
        <v>458</v>
      </c>
      <c r="B459" s="80" t="s">
        <v>2529</v>
      </c>
      <c r="C459" s="80" t="s">
        <v>4134</v>
      </c>
      <c r="D459" s="80" t="s">
        <v>1860</v>
      </c>
      <c r="E459" s="80" t="s">
        <v>4130</v>
      </c>
    </row>
    <row r="460" spans="1:5" x14ac:dyDescent="0.2">
      <c r="A460" s="80">
        <v>459</v>
      </c>
      <c r="B460" s="80" t="s">
        <v>2522</v>
      </c>
      <c r="C460" s="80" t="s">
        <v>4134</v>
      </c>
      <c r="D460" s="80" t="s">
        <v>1860</v>
      </c>
      <c r="E460" s="80" t="s">
        <v>4130</v>
      </c>
    </row>
    <row r="461" spans="1:5" x14ac:dyDescent="0.2">
      <c r="A461" s="80">
        <v>460</v>
      </c>
      <c r="B461" s="80" t="s">
        <v>2547</v>
      </c>
      <c r="C461" s="80" t="s">
        <v>4134</v>
      </c>
      <c r="D461" s="80" t="s">
        <v>1860</v>
      </c>
      <c r="E461" s="80" t="s">
        <v>4130</v>
      </c>
    </row>
    <row r="462" spans="1:5" x14ac:dyDescent="0.2">
      <c r="A462" s="80">
        <v>461</v>
      </c>
      <c r="B462" s="80" t="s">
        <v>2570</v>
      </c>
      <c r="C462" s="80" t="s">
        <v>4134</v>
      </c>
      <c r="D462" s="80" t="s">
        <v>1860</v>
      </c>
      <c r="E462" s="80" t="s">
        <v>4130</v>
      </c>
    </row>
    <row r="463" spans="1:5" x14ac:dyDescent="0.2">
      <c r="A463" s="80">
        <v>462</v>
      </c>
      <c r="B463" s="80" t="s">
        <v>2577</v>
      </c>
      <c r="C463" s="80" t="s">
        <v>4134</v>
      </c>
      <c r="D463" s="80" t="s">
        <v>1860</v>
      </c>
      <c r="E463" s="80" t="s">
        <v>4130</v>
      </c>
    </row>
    <row r="464" spans="1:5" x14ac:dyDescent="0.2">
      <c r="A464" s="80">
        <v>463</v>
      </c>
      <c r="B464" s="80" t="s">
        <v>2599</v>
      </c>
      <c r="C464" s="80" t="s">
        <v>4134</v>
      </c>
      <c r="D464" s="80" t="s">
        <v>1860</v>
      </c>
      <c r="E464" s="80" t="s">
        <v>4130</v>
      </c>
    </row>
    <row r="465" spans="1:5" x14ac:dyDescent="0.2">
      <c r="A465" s="80">
        <v>464</v>
      </c>
      <c r="B465" s="80" t="s">
        <v>2606</v>
      </c>
      <c r="C465" s="80" t="s">
        <v>4134</v>
      </c>
      <c r="D465" s="80" t="s">
        <v>1860</v>
      </c>
      <c r="E465" s="80" t="s">
        <v>4130</v>
      </c>
    </row>
    <row r="466" spans="1:5" x14ac:dyDescent="0.2">
      <c r="A466" s="80">
        <v>465</v>
      </c>
      <c r="B466" s="80" t="s">
        <v>2613</v>
      </c>
      <c r="C466" s="80" t="s">
        <v>4134</v>
      </c>
      <c r="D466" s="80" t="s">
        <v>1860</v>
      </c>
      <c r="E466" s="80" t="s">
        <v>4130</v>
      </c>
    </row>
    <row r="467" spans="1:5" x14ac:dyDescent="0.2">
      <c r="A467" s="80">
        <v>466</v>
      </c>
      <c r="B467" s="80" t="s">
        <v>2593</v>
      </c>
      <c r="C467" s="80" t="s">
        <v>4134</v>
      </c>
      <c r="D467" s="80" t="s">
        <v>1860</v>
      </c>
      <c r="E467" s="80" t="s">
        <v>4130</v>
      </c>
    </row>
    <row r="468" spans="1:5" x14ac:dyDescent="0.2">
      <c r="A468" s="80">
        <v>467</v>
      </c>
      <c r="B468" s="80" t="s">
        <v>2587</v>
      </c>
      <c r="C468" s="80" t="s">
        <v>4134</v>
      </c>
      <c r="D468" s="80" t="s">
        <v>1860</v>
      </c>
      <c r="E468" s="80" t="s">
        <v>4130</v>
      </c>
    </row>
    <row r="469" spans="1:5" x14ac:dyDescent="0.2">
      <c r="A469" s="80">
        <v>468</v>
      </c>
      <c r="B469" s="80" t="s">
        <v>2582</v>
      </c>
      <c r="C469" s="80" t="s">
        <v>4134</v>
      </c>
      <c r="D469" s="80" t="s">
        <v>1860</v>
      </c>
      <c r="E469" s="80" t="s">
        <v>4130</v>
      </c>
    </row>
    <row r="470" spans="1:5" x14ac:dyDescent="0.2">
      <c r="A470" s="80">
        <v>469</v>
      </c>
      <c r="B470" s="80" t="s">
        <v>2628</v>
      </c>
      <c r="C470" s="80" t="s">
        <v>4135</v>
      </c>
      <c r="D470" s="80" t="s">
        <v>1860</v>
      </c>
      <c r="E470" s="80" t="s">
        <v>4130</v>
      </c>
    </row>
    <row r="471" spans="1:5" x14ac:dyDescent="0.2">
      <c r="A471" s="80">
        <v>470</v>
      </c>
      <c r="B471" s="80" t="s">
        <v>2643</v>
      </c>
      <c r="C471" s="80" t="s">
        <v>4135</v>
      </c>
      <c r="D471" s="80" t="s">
        <v>1860</v>
      </c>
      <c r="E471" s="80" t="s">
        <v>4130</v>
      </c>
    </row>
    <row r="472" spans="1:5" x14ac:dyDescent="0.2">
      <c r="A472" s="80">
        <v>471</v>
      </c>
      <c r="B472" s="80" t="s">
        <v>2619</v>
      </c>
      <c r="C472" s="80" t="s">
        <v>4135</v>
      </c>
      <c r="D472" s="80" t="s">
        <v>1860</v>
      </c>
      <c r="E472" s="80" t="s">
        <v>4130</v>
      </c>
    </row>
    <row r="473" spans="1:5" x14ac:dyDescent="0.2">
      <c r="A473" s="80">
        <v>472</v>
      </c>
      <c r="B473" s="80" t="s">
        <v>2634</v>
      </c>
      <c r="C473" s="80" t="s">
        <v>4135</v>
      </c>
      <c r="D473" s="80" t="s">
        <v>1860</v>
      </c>
      <c r="E473" s="80" t="s">
        <v>4130</v>
      </c>
    </row>
    <row r="474" spans="1:5" x14ac:dyDescent="0.2">
      <c r="A474" s="80">
        <v>473</v>
      </c>
      <c r="B474" s="80" t="s">
        <v>2660</v>
      </c>
      <c r="C474" s="80" t="s">
        <v>4135</v>
      </c>
      <c r="D474" s="80" t="s">
        <v>1860</v>
      </c>
      <c r="E474" s="80" t="s">
        <v>4130</v>
      </c>
    </row>
    <row r="475" spans="1:5" x14ac:dyDescent="0.2">
      <c r="A475" s="80">
        <v>474</v>
      </c>
      <c r="B475" s="80" t="s">
        <v>2652</v>
      </c>
      <c r="C475" s="80" t="s">
        <v>4135</v>
      </c>
      <c r="D475" s="80" t="s">
        <v>1860</v>
      </c>
      <c r="E475" s="80" t="s">
        <v>4130</v>
      </c>
    </row>
    <row r="476" spans="1:5" x14ac:dyDescent="0.2">
      <c r="A476" s="80">
        <v>475</v>
      </c>
      <c r="B476" s="80" t="s">
        <v>2662</v>
      </c>
      <c r="C476" s="80" t="s">
        <v>4135</v>
      </c>
      <c r="D476" s="80" t="s">
        <v>1860</v>
      </c>
      <c r="E476" s="80" t="s">
        <v>4130</v>
      </c>
    </row>
    <row r="477" spans="1:5" x14ac:dyDescent="0.2">
      <c r="A477" s="80">
        <v>476</v>
      </c>
      <c r="B477" s="80" t="s">
        <v>2676</v>
      </c>
      <c r="C477" s="80" t="s">
        <v>4135</v>
      </c>
      <c r="D477" s="80" t="s">
        <v>1860</v>
      </c>
      <c r="E477" s="80" t="s">
        <v>4130</v>
      </c>
    </row>
    <row r="478" spans="1:5" x14ac:dyDescent="0.2">
      <c r="A478" s="80">
        <v>477</v>
      </c>
      <c r="B478" s="80" t="s">
        <v>2668</v>
      </c>
      <c r="C478" s="80" t="s">
        <v>4135</v>
      </c>
      <c r="D478" s="80" t="s">
        <v>1860</v>
      </c>
      <c r="E478" s="80" t="s">
        <v>4130</v>
      </c>
    </row>
    <row r="479" spans="1:5" x14ac:dyDescent="0.2">
      <c r="A479" s="80">
        <v>478</v>
      </c>
      <c r="B479" s="80" t="s">
        <v>2695</v>
      </c>
      <c r="C479" s="80" t="s">
        <v>4135</v>
      </c>
      <c r="D479" s="80" t="s">
        <v>1860</v>
      </c>
      <c r="E479" s="80" t="s">
        <v>4130</v>
      </c>
    </row>
    <row r="480" spans="1:5" x14ac:dyDescent="0.2">
      <c r="A480" s="80">
        <v>479</v>
      </c>
      <c r="B480" s="80" t="s">
        <v>2683</v>
      </c>
      <c r="C480" s="80" t="s">
        <v>4135</v>
      </c>
      <c r="D480" s="80" t="s">
        <v>1860</v>
      </c>
      <c r="E480" s="80" t="s">
        <v>4130</v>
      </c>
    </row>
    <row r="481" spans="1:5" x14ac:dyDescent="0.2">
      <c r="A481" s="80">
        <v>480</v>
      </c>
      <c r="B481" s="80" t="s">
        <v>2689</v>
      </c>
      <c r="C481" s="80" t="s">
        <v>4135</v>
      </c>
      <c r="D481" s="80" t="s">
        <v>1860</v>
      </c>
      <c r="E481" s="80" t="s">
        <v>4130</v>
      </c>
    </row>
    <row r="482" spans="1:5" x14ac:dyDescent="0.2">
      <c r="A482" s="80">
        <v>481</v>
      </c>
      <c r="B482" s="80" t="s">
        <v>2705</v>
      </c>
      <c r="C482" s="80" t="s">
        <v>4136</v>
      </c>
      <c r="D482" s="80" t="s">
        <v>1860</v>
      </c>
      <c r="E482" s="80" t="s">
        <v>4130</v>
      </c>
    </row>
    <row r="483" spans="1:5" x14ac:dyDescent="0.2">
      <c r="A483" s="80">
        <v>482</v>
      </c>
      <c r="B483" s="80" t="s">
        <v>2721</v>
      </c>
      <c r="C483" s="80" t="s">
        <v>4136</v>
      </c>
      <c r="D483" s="80" t="s">
        <v>1860</v>
      </c>
      <c r="E483" s="80" t="s">
        <v>4130</v>
      </c>
    </row>
    <row r="484" spans="1:5" x14ac:dyDescent="0.2">
      <c r="A484" s="80">
        <v>483</v>
      </c>
      <c r="B484" s="80" t="s">
        <v>2711</v>
      </c>
      <c r="C484" s="80" t="s">
        <v>4136</v>
      </c>
      <c r="D484" s="80" t="s">
        <v>1860</v>
      </c>
      <c r="E484" s="80" t="s">
        <v>4130</v>
      </c>
    </row>
    <row r="485" spans="1:5" x14ac:dyDescent="0.2">
      <c r="A485" s="80">
        <v>484</v>
      </c>
      <c r="B485" s="80" t="s">
        <v>2726</v>
      </c>
      <c r="C485" s="80" t="s">
        <v>4136</v>
      </c>
      <c r="D485" s="80" t="s">
        <v>1860</v>
      </c>
      <c r="E485" s="80" t="s">
        <v>4130</v>
      </c>
    </row>
    <row r="486" spans="1:5" x14ac:dyDescent="0.2">
      <c r="A486" s="80">
        <v>485</v>
      </c>
      <c r="B486" s="80" t="s">
        <v>2703</v>
      </c>
      <c r="C486" s="80" t="s">
        <v>4136</v>
      </c>
      <c r="D486" s="80" t="s">
        <v>1860</v>
      </c>
      <c r="E486" s="80" t="s">
        <v>4130</v>
      </c>
    </row>
    <row r="487" spans="1:5" x14ac:dyDescent="0.2">
      <c r="A487" s="80">
        <v>486</v>
      </c>
      <c r="B487" s="80" t="s">
        <v>2748</v>
      </c>
      <c r="C487" s="80" t="s">
        <v>4137</v>
      </c>
      <c r="D487" s="80" t="s">
        <v>1860</v>
      </c>
      <c r="E487" s="80" t="s">
        <v>4130</v>
      </c>
    </row>
    <row r="488" spans="1:5" x14ac:dyDescent="0.2">
      <c r="A488" s="80">
        <v>487</v>
      </c>
      <c r="B488" s="80" t="s">
        <v>2741</v>
      </c>
      <c r="C488" s="80" t="s">
        <v>4137</v>
      </c>
      <c r="D488" s="80" t="s">
        <v>1860</v>
      </c>
      <c r="E488" s="80" t="s">
        <v>4130</v>
      </c>
    </row>
    <row r="489" spans="1:5" x14ac:dyDescent="0.2">
      <c r="A489" s="80">
        <v>488</v>
      </c>
      <c r="B489" s="80" t="s">
        <v>2734</v>
      </c>
      <c r="C489" s="80" t="s">
        <v>4137</v>
      </c>
      <c r="D489" s="80" t="s">
        <v>1860</v>
      </c>
      <c r="E489" s="80" t="s">
        <v>4130</v>
      </c>
    </row>
    <row r="490" spans="1:5" x14ac:dyDescent="0.2">
      <c r="A490" s="80">
        <v>489</v>
      </c>
      <c r="B490" s="80" t="s">
        <v>2754</v>
      </c>
      <c r="C490" s="80" t="s">
        <v>4137</v>
      </c>
      <c r="D490" s="80" t="s">
        <v>1860</v>
      </c>
      <c r="E490" s="80" t="s">
        <v>4130</v>
      </c>
    </row>
    <row r="491" spans="1:5" x14ac:dyDescent="0.2">
      <c r="A491" s="80">
        <v>490</v>
      </c>
      <c r="B491" s="80" t="s">
        <v>1991</v>
      </c>
      <c r="C491" s="80" t="s">
        <v>4131</v>
      </c>
      <c r="D491" s="80" t="s">
        <v>1860</v>
      </c>
      <c r="E491" s="80" t="s">
        <v>4130</v>
      </c>
    </row>
    <row r="492" spans="1:5" x14ac:dyDescent="0.2">
      <c r="A492" s="80">
        <v>491</v>
      </c>
      <c r="B492" s="80" t="s">
        <v>1981</v>
      </c>
      <c r="C492" s="80" t="s">
        <v>4131</v>
      </c>
      <c r="D492" s="80" t="s">
        <v>1860</v>
      </c>
      <c r="E492" s="80" t="s">
        <v>4130</v>
      </c>
    </row>
    <row r="493" spans="1:5" x14ac:dyDescent="0.2">
      <c r="A493" s="80">
        <v>492</v>
      </c>
      <c r="B493" s="80" t="s">
        <v>1986</v>
      </c>
      <c r="C493" s="80" t="s">
        <v>4131</v>
      </c>
      <c r="D493" s="80" t="s">
        <v>1860</v>
      </c>
      <c r="E493" s="80" t="s">
        <v>4130</v>
      </c>
    </row>
    <row r="494" spans="1:5" x14ac:dyDescent="0.2">
      <c r="A494" s="80">
        <v>493</v>
      </c>
      <c r="B494" s="80" t="s">
        <v>1996</v>
      </c>
      <c r="C494" s="80" t="s">
        <v>4131</v>
      </c>
      <c r="D494" s="80" t="s">
        <v>1860</v>
      </c>
      <c r="E494" s="80" t="s">
        <v>4130</v>
      </c>
    </row>
    <row r="495" spans="1:5" x14ac:dyDescent="0.2">
      <c r="A495" s="80">
        <v>494</v>
      </c>
      <c r="B495" s="80" t="s">
        <v>2014</v>
      </c>
      <c r="C495" s="80" t="s">
        <v>4131</v>
      </c>
      <c r="D495" s="80" t="s">
        <v>1860</v>
      </c>
      <c r="E495" s="80" t="s">
        <v>4130</v>
      </c>
    </row>
    <row r="496" spans="1:5" x14ac:dyDescent="0.2">
      <c r="A496" s="80">
        <v>495</v>
      </c>
      <c r="B496" s="80" t="s">
        <v>2001</v>
      </c>
      <c r="C496" s="80" t="s">
        <v>4131</v>
      </c>
      <c r="D496" s="80" t="s">
        <v>1860</v>
      </c>
      <c r="E496" s="80" t="s">
        <v>4130</v>
      </c>
    </row>
    <row r="497" spans="1:5" x14ac:dyDescent="0.2">
      <c r="A497" s="80">
        <v>496</v>
      </c>
      <c r="B497" s="80" t="s">
        <v>2006</v>
      </c>
      <c r="C497" s="80" t="s">
        <v>4131</v>
      </c>
      <c r="D497" s="80" t="s">
        <v>1860</v>
      </c>
      <c r="E497" s="80" t="s">
        <v>4130</v>
      </c>
    </row>
    <row r="498" spans="1:5" x14ac:dyDescent="0.2">
      <c r="A498" s="80">
        <v>497</v>
      </c>
      <c r="B498" s="80" t="s">
        <v>1929</v>
      </c>
      <c r="C498" s="80" t="s">
        <v>4131</v>
      </c>
      <c r="D498" s="80" t="s">
        <v>1860</v>
      </c>
      <c r="E498" s="80" t="s">
        <v>4130</v>
      </c>
    </row>
    <row r="499" spans="1:5" x14ac:dyDescent="0.2">
      <c r="A499" s="80">
        <v>498</v>
      </c>
      <c r="B499" s="80" t="s">
        <v>1955</v>
      </c>
      <c r="C499" s="80" t="s">
        <v>4131</v>
      </c>
      <c r="D499" s="80" t="s">
        <v>1860</v>
      </c>
      <c r="E499" s="80" t="s">
        <v>4130</v>
      </c>
    </row>
    <row r="500" spans="1:5" x14ac:dyDescent="0.2">
      <c r="A500" s="80">
        <v>499</v>
      </c>
      <c r="B500" s="80" t="s">
        <v>1962</v>
      </c>
      <c r="C500" s="80" t="s">
        <v>4131</v>
      </c>
      <c r="D500" s="80" t="s">
        <v>1860</v>
      </c>
      <c r="E500" s="80" t="s">
        <v>4130</v>
      </c>
    </row>
    <row r="501" spans="1:5" x14ac:dyDescent="0.2">
      <c r="A501" s="80">
        <v>500</v>
      </c>
      <c r="B501" s="80" t="s">
        <v>1940</v>
      </c>
      <c r="C501" s="80" t="s">
        <v>4131</v>
      </c>
      <c r="D501" s="80" t="s">
        <v>1860</v>
      </c>
      <c r="E501" s="80" t="s">
        <v>4130</v>
      </c>
    </row>
    <row r="502" spans="1:5" x14ac:dyDescent="0.2">
      <c r="A502" s="80">
        <v>501</v>
      </c>
      <c r="B502" s="80" t="s">
        <v>1948</v>
      </c>
      <c r="C502" s="80" t="s">
        <v>4131</v>
      </c>
      <c r="D502" s="80" t="s">
        <v>1860</v>
      </c>
      <c r="E502" s="80" t="s">
        <v>4130</v>
      </c>
    </row>
    <row r="503" spans="1:5" x14ac:dyDescent="0.2">
      <c r="A503" s="80">
        <v>502</v>
      </c>
      <c r="B503" s="80" t="s">
        <v>1927</v>
      </c>
      <c r="C503" s="80" t="s">
        <v>4131</v>
      </c>
      <c r="D503" s="80" t="s">
        <v>1860</v>
      </c>
      <c r="E503" s="80" t="s">
        <v>4130</v>
      </c>
    </row>
    <row r="504" spans="1:5" x14ac:dyDescent="0.2">
      <c r="A504" s="80">
        <v>503</v>
      </c>
      <c r="B504" s="80" t="s">
        <v>1919</v>
      </c>
      <c r="C504" s="80" t="s">
        <v>4131</v>
      </c>
      <c r="D504" s="80" t="s">
        <v>1860</v>
      </c>
      <c r="E504" s="80" t="s">
        <v>4130</v>
      </c>
    </row>
    <row r="505" spans="1:5" x14ac:dyDescent="0.2">
      <c r="A505" s="80">
        <v>504</v>
      </c>
      <c r="B505" s="80" t="s">
        <v>1977</v>
      </c>
      <c r="C505" s="80" t="s">
        <v>4131</v>
      </c>
      <c r="D505" s="80" t="s">
        <v>1860</v>
      </c>
      <c r="E505" s="80" t="s">
        <v>4130</v>
      </c>
    </row>
    <row r="506" spans="1:5" x14ac:dyDescent="0.2">
      <c r="A506" s="80">
        <v>505</v>
      </c>
      <c r="B506" s="80" t="s">
        <v>1934</v>
      </c>
      <c r="C506" s="80" t="s">
        <v>4131</v>
      </c>
      <c r="D506" s="80" t="s">
        <v>1860</v>
      </c>
      <c r="E506" s="80" t="s">
        <v>4130</v>
      </c>
    </row>
    <row r="507" spans="1:5" x14ac:dyDescent="0.2">
      <c r="A507" s="80">
        <v>506</v>
      </c>
      <c r="B507" s="80" t="s">
        <v>1925</v>
      </c>
      <c r="C507" s="80" t="s">
        <v>4131</v>
      </c>
      <c r="D507" s="80" t="s">
        <v>1860</v>
      </c>
      <c r="E507" s="80" t="s">
        <v>4130</v>
      </c>
    </row>
    <row r="508" spans="1:5" x14ac:dyDescent="0.2">
      <c r="A508" s="80">
        <v>507</v>
      </c>
      <c r="B508" s="80" t="s">
        <v>1972</v>
      </c>
      <c r="C508" s="80" t="s">
        <v>4131</v>
      </c>
      <c r="D508" s="80" t="s">
        <v>1860</v>
      </c>
      <c r="E508" s="80" t="s">
        <v>4130</v>
      </c>
    </row>
    <row r="509" spans="1:5" x14ac:dyDescent="0.2">
      <c r="A509" s="80">
        <v>508</v>
      </c>
      <c r="B509" s="80" t="s">
        <v>1967</v>
      </c>
      <c r="C509" s="80" t="s">
        <v>4131</v>
      </c>
      <c r="D509" s="80" t="s">
        <v>1860</v>
      </c>
      <c r="E509" s="80" t="s">
        <v>4130</v>
      </c>
    </row>
    <row r="510" spans="1:5" x14ac:dyDescent="0.2">
      <c r="A510" s="80">
        <v>509</v>
      </c>
      <c r="B510" s="80" t="s">
        <v>1874</v>
      </c>
      <c r="C510" s="80" t="s">
        <v>4131</v>
      </c>
      <c r="D510" s="80" t="s">
        <v>1860</v>
      </c>
      <c r="E510" s="80" t="s">
        <v>4130</v>
      </c>
    </row>
    <row r="511" spans="1:5" x14ac:dyDescent="0.2">
      <c r="A511" s="80">
        <v>510</v>
      </c>
      <c r="B511" s="80" t="s">
        <v>1865</v>
      </c>
      <c r="C511" s="80" t="s">
        <v>4131</v>
      </c>
      <c r="D511" s="80" t="s">
        <v>1860</v>
      </c>
      <c r="E511" s="80" t="s">
        <v>4130</v>
      </c>
    </row>
    <row r="512" spans="1:5" x14ac:dyDescent="0.2">
      <c r="A512" s="80">
        <v>511</v>
      </c>
      <c r="B512" s="80" t="s">
        <v>1861</v>
      </c>
      <c r="C512" s="80" t="s">
        <v>4131</v>
      </c>
      <c r="D512" s="80" t="s">
        <v>1860</v>
      </c>
      <c r="E512" s="80" t="s">
        <v>4130</v>
      </c>
    </row>
    <row r="513" spans="1:5" x14ac:dyDescent="0.2">
      <c r="A513" s="80">
        <v>512</v>
      </c>
      <c r="B513" s="80" t="s">
        <v>1856</v>
      </c>
      <c r="C513" s="80" t="s">
        <v>4131</v>
      </c>
      <c r="D513" s="80" t="s">
        <v>1860</v>
      </c>
      <c r="E513" s="80" t="s">
        <v>4130</v>
      </c>
    </row>
    <row r="514" spans="1:5" x14ac:dyDescent="0.2">
      <c r="A514" s="80">
        <v>513</v>
      </c>
      <c r="B514" s="80" t="s">
        <v>1888</v>
      </c>
      <c r="C514" s="80" t="s">
        <v>4131</v>
      </c>
      <c r="D514" s="80" t="s">
        <v>1860</v>
      </c>
      <c r="E514" s="80" t="s">
        <v>4130</v>
      </c>
    </row>
    <row r="515" spans="1:5" x14ac:dyDescent="0.2">
      <c r="A515" s="80">
        <v>514</v>
      </c>
      <c r="B515" s="80" t="s">
        <v>1879</v>
      </c>
      <c r="C515" s="80" t="s">
        <v>4131</v>
      </c>
      <c r="D515" s="80" t="s">
        <v>1860</v>
      </c>
      <c r="E515" s="80" t="s">
        <v>4130</v>
      </c>
    </row>
    <row r="516" spans="1:5" x14ac:dyDescent="0.2">
      <c r="A516" s="80">
        <v>515</v>
      </c>
      <c r="B516" s="80" t="s">
        <v>1907</v>
      </c>
      <c r="C516" s="80" t="s">
        <v>4131</v>
      </c>
      <c r="D516" s="80" t="s">
        <v>1860</v>
      </c>
      <c r="E516" s="80" t="s">
        <v>4130</v>
      </c>
    </row>
    <row r="517" spans="1:5" x14ac:dyDescent="0.2">
      <c r="A517" s="80">
        <v>516</v>
      </c>
      <c r="B517" s="80" t="s">
        <v>1908</v>
      </c>
      <c r="C517" s="80" t="s">
        <v>4131</v>
      </c>
      <c r="D517" s="80" t="s">
        <v>1860</v>
      </c>
      <c r="E517" s="80" t="s">
        <v>4130</v>
      </c>
    </row>
    <row r="518" spans="1:5" x14ac:dyDescent="0.2">
      <c r="A518" s="80">
        <v>517</v>
      </c>
      <c r="B518" s="80" t="s">
        <v>2009</v>
      </c>
      <c r="C518" s="80" t="s">
        <v>4131</v>
      </c>
      <c r="D518" s="80" t="s">
        <v>1860</v>
      </c>
      <c r="E518" s="80" t="s">
        <v>4130</v>
      </c>
    </row>
    <row r="519" spans="1:5" x14ac:dyDescent="0.2">
      <c r="A519" s="80">
        <v>518</v>
      </c>
      <c r="B519" s="80" t="s">
        <v>1913</v>
      </c>
      <c r="C519" s="80" t="s">
        <v>4131</v>
      </c>
      <c r="D519" s="80" t="s">
        <v>1860</v>
      </c>
      <c r="E519" s="80" t="s">
        <v>4130</v>
      </c>
    </row>
    <row r="520" spans="1:5" x14ac:dyDescent="0.2">
      <c r="A520" s="80">
        <v>519</v>
      </c>
      <c r="B520" s="80" t="s">
        <v>1896</v>
      </c>
      <c r="C520" s="80" t="s">
        <v>4131</v>
      </c>
      <c r="D520" s="80" t="s">
        <v>1860</v>
      </c>
      <c r="E520" s="80" t="s">
        <v>4130</v>
      </c>
    </row>
    <row r="521" spans="1:5" x14ac:dyDescent="0.2">
      <c r="A521" s="80">
        <v>520</v>
      </c>
      <c r="B521" s="80" t="s">
        <v>1904</v>
      </c>
      <c r="C521" s="80" t="s">
        <v>4131</v>
      </c>
      <c r="D521" s="80" t="s">
        <v>1860</v>
      </c>
      <c r="E521" s="80" t="s">
        <v>4130</v>
      </c>
    </row>
    <row r="522" spans="1:5" x14ac:dyDescent="0.2">
      <c r="A522" s="80">
        <v>521</v>
      </c>
      <c r="B522" s="80" t="s">
        <v>2021</v>
      </c>
      <c r="C522" s="80" t="s">
        <v>4131</v>
      </c>
      <c r="D522" s="80" t="s">
        <v>1860</v>
      </c>
      <c r="E522" s="80" t="s">
        <v>4130</v>
      </c>
    </row>
    <row r="523" spans="1:5" x14ac:dyDescent="0.2">
      <c r="A523" s="80">
        <v>522</v>
      </c>
      <c r="B523" s="80" t="s">
        <v>2026</v>
      </c>
      <c r="C523" s="80" t="s">
        <v>4131</v>
      </c>
      <c r="D523" s="80" t="s">
        <v>1860</v>
      </c>
      <c r="E523" s="80" t="s">
        <v>4130</v>
      </c>
    </row>
    <row r="524" spans="1:5" x14ac:dyDescent="0.2">
      <c r="A524" s="80">
        <v>523</v>
      </c>
      <c r="B524" s="80" t="s">
        <v>2032</v>
      </c>
      <c r="C524" s="80" t="s">
        <v>4131</v>
      </c>
      <c r="D524" s="80" t="s">
        <v>1860</v>
      </c>
      <c r="E524" s="80" t="s">
        <v>4130</v>
      </c>
    </row>
    <row r="525" spans="1:5" x14ac:dyDescent="0.2">
      <c r="A525" s="80">
        <v>524</v>
      </c>
      <c r="B525" s="80" t="s">
        <v>2162</v>
      </c>
      <c r="C525" s="80" t="s">
        <v>4132</v>
      </c>
      <c r="D525" s="80" t="s">
        <v>1860</v>
      </c>
      <c r="E525" s="80" t="s">
        <v>4130</v>
      </c>
    </row>
    <row r="526" spans="1:5" x14ac:dyDescent="0.2">
      <c r="A526" s="80">
        <v>525</v>
      </c>
      <c r="B526" s="80" t="s">
        <v>2156</v>
      </c>
      <c r="C526" s="80" t="s">
        <v>4132</v>
      </c>
      <c r="D526" s="80" t="s">
        <v>1860</v>
      </c>
      <c r="E526" s="80" t="s">
        <v>4130</v>
      </c>
    </row>
    <row r="527" spans="1:5" x14ac:dyDescent="0.2">
      <c r="A527" s="80">
        <v>526</v>
      </c>
      <c r="B527" s="80" t="s">
        <v>2141</v>
      </c>
      <c r="C527" s="80" t="s">
        <v>4132</v>
      </c>
      <c r="D527" s="80" t="s">
        <v>1860</v>
      </c>
      <c r="E527" s="80" t="s">
        <v>4130</v>
      </c>
    </row>
    <row r="528" spans="1:5" x14ac:dyDescent="0.2">
      <c r="A528" s="80">
        <v>527</v>
      </c>
      <c r="B528" s="80" t="s">
        <v>2075</v>
      </c>
      <c r="C528" s="80" t="s">
        <v>4132</v>
      </c>
      <c r="D528" s="80" t="s">
        <v>1860</v>
      </c>
      <c r="E528" s="80" t="s">
        <v>4130</v>
      </c>
    </row>
    <row r="529" spans="1:5" x14ac:dyDescent="0.2">
      <c r="A529" s="80">
        <v>528</v>
      </c>
      <c r="B529" s="80" t="s">
        <v>2150</v>
      </c>
      <c r="C529" s="80" t="s">
        <v>4132</v>
      </c>
      <c r="D529" s="80" t="s">
        <v>1860</v>
      </c>
      <c r="E529" s="80" t="s">
        <v>4130</v>
      </c>
    </row>
    <row r="530" spans="1:5" x14ac:dyDescent="0.2">
      <c r="A530" s="80">
        <v>529</v>
      </c>
      <c r="B530" s="80" t="s">
        <v>2129</v>
      </c>
      <c r="C530" s="80" t="s">
        <v>4132</v>
      </c>
      <c r="D530" s="80" t="s">
        <v>1860</v>
      </c>
      <c r="E530" s="80" t="s">
        <v>4130</v>
      </c>
    </row>
    <row r="531" spans="1:5" x14ac:dyDescent="0.2">
      <c r="A531" s="80">
        <v>530</v>
      </c>
      <c r="B531" s="80" t="s">
        <v>2081</v>
      </c>
      <c r="C531" s="80" t="s">
        <v>4132</v>
      </c>
      <c r="D531" s="80" t="s">
        <v>1860</v>
      </c>
      <c r="E531" s="80" t="s">
        <v>4130</v>
      </c>
    </row>
    <row r="532" spans="1:5" x14ac:dyDescent="0.2">
      <c r="A532" s="80">
        <v>531</v>
      </c>
      <c r="B532" s="80" t="s">
        <v>2089</v>
      </c>
      <c r="C532" s="80" t="s">
        <v>4132</v>
      </c>
      <c r="D532" s="80" t="s">
        <v>1860</v>
      </c>
      <c r="E532" s="80" t="s">
        <v>4130</v>
      </c>
    </row>
    <row r="533" spans="1:5" x14ac:dyDescent="0.2">
      <c r="A533" s="80">
        <v>532</v>
      </c>
      <c r="B533" s="80" t="s">
        <v>2096</v>
      </c>
      <c r="C533" s="80" t="s">
        <v>4132</v>
      </c>
      <c r="D533" s="80" t="s">
        <v>1860</v>
      </c>
      <c r="E533" s="80" t="s">
        <v>4130</v>
      </c>
    </row>
    <row r="534" spans="1:5" x14ac:dyDescent="0.2">
      <c r="A534" s="80">
        <v>533</v>
      </c>
      <c r="B534" s="80" t="s">
        <v>4226</v>
      </c>
      <c r="C534" s="80" t="s">
        <v>4132</v>
      </c>
      <c r="D534" s="80" t="s">
        <v>1860</v>
      </c>
      <c r="E534" s="80" t="s">
        <v>4130</v>
      </c>
    </row>
    <row r="535" spans="1:5" x14ac:dyDescent="0.2">
      <c r="A535" s="80">
        <v>534</v>
      </c>
      <c r="B535" s="80" t="s">
        <v>2149</v>
      </c>
      <c r="C535" s="80" t="s">
        <v>4132</v>
      </c>
      <c r="D535" s="80" t="s">
        <v>1860</v>
      </c>
      <c r="E535" s="80" t="s">
        <v>4130</v>
      </c>
    </row>
    <row r="536" spans="1:5" x14ac:dyDescent="0.2">
      <c r="A536" s="80">
        <v>535</v>
      </c>
      <c r="B536" s="80" t="s">
        <v>2050</v>
      </c>
      <c r="C536" s="80" t="s">
        <v>4132</v>
      </c>
      <c r="D536" s="80" t="s">
        <v>1860</v>
      </c>
      <c r="E536" s="80" t="s">
        <v>4130</v>
      </c>
    </row>
    <row r="537" spans="1:5" x14ac:dyDescent="0.2">
      <c r="A537" s="80">
        <v>536</v>
      </c>
      <c r="B537" s="80" t="s">
        <v>2036</v>
      </c>
      <c r="C537" s="80" t="s">
        <v>4132</v>
      </c>
      <c r="D537" s="80" t="s">
        <v>1860</v>
      </c>
      <c r="E537" s="80" t="s">
        <v>4130</v>
      </c>
    </row>
    <row r="538" spans="1:5" x14ac:dyDescent="0.2">
      <c r="A538" s="80">
        <v>537</v>
      </c>
      <c r="B538" s="80" t="s">
        <v>2044</v>
      </c>
      <c r="C538" s="80" t="s">
        <v>4132</v>
      </c>
      <c r="D538" s="80" t="s">
        <v>1860</v>
      </c>
      <c r="E538" s="80" t="s">
        <v>4130</v>
      </c>
    </row>
    <row r="539" spans="1:5" x14ac:dyDescent="0.2">
      <c r="A539" s="80">
        <v>538</v>
      </c>
      <c r="B539" s="80" t="s">
        <v>2058</v>
      </c>
      <c r="C539" s="80" t="s">
        <v>4132</v>
      </c>
      <c r="D539" s="80" t="s">
        <v>1860</v>
      </c>
      <c r="E539" s="80" t="s">
        <v>4130</v>
      </c>
    </row>
    <row r="540" spans="1:5" x14ac:dyDescent="0.2">
      <c r="A540" s="80">
        <v>539</v>
      </c>
      <c r="B540" s="80" t="s">
        <v>2069</v>
      </c>
      <c r="C540" s="80" t="s">
        <v>4132</v>
      </c>
      <c r="D540" s="80" t="s">
        <v>1860</v>
      </c>
      <c r="E540" s="80" t="s">
        <v>4130</v>
      </c>
    </row>
    <row r="541" spans="1:5" x14ac:dyDescent="0.2">
      <c r="A541" s="80">
        <v>540</v>
      </c>
      <c r="B541" s="80" t="s">
        <v>2175</v>
      </c>
      <c r="C541" s="80" t="s">
        <v>4132</v>
      </c>
      <c r="D541" s="80" t="s">
        <v>1860</v>
      </c>
      <c r="E541" s="80" t="s">
        <v>4130</v>
      </c>
    </row>
    <row r="542" spans="1:5" x14ac:dyDescent="0.2">
      <c r="A542" s="80">
        <v>541</v>
      </c>
      <c r="B542" s="80" t="s">
        <v>2189</v>
      </c>
      <c r="C542" s="80" t="s">
        <v>4132</v>
      </c>
      <c r="D542" s="80" t="s">
        <v>1860</v>
      </c>
      <c r="E542" s="80" t="s">
        <v>4130</v>
      </c>
    </row>
    <row r="543" spans="1:5" x14ac:dyDescent="0.2">
      <c r="A543" s="80">
        <v>542</v>
      </c>
      <c r="B543" s="80" t="s">
        <v>2135</v>
      </c>
      <c r="C543" s="80" t="s">
        <v>4132</v>
      </c>
      <c r="D543" s="80" t="s">
        <v>1860</v>
      </c>
      <c r="E543" s="80" t="s">
        <v>4130</v>
      </c>
    </row>
    <row r="544" spans="1:5" x14ac:dyDescent="0.2">
      <c r="A544" s="80">
        <v>543</v>
      </c>
      <c r="B544" s="80" t="s">
        <v>2117</v>
      </c>
      <c r="C544" s="80" t="s">
        <v>4132</v>
      </c>
      <c r="D544" s="80" t="s">
        <v>1860</v>
      </c>
      <c r="E544" s="80" t="s">
        <v>4130</v>
      </c>
    </row>
    <row r="545" spans="1:5" x14ac:dyDescent="0.2">
      <c r="A545" s="80">
        <v>544</v>
      </c>
      <c r="B545" s="80" t="s">
        <v>2123</v>
      </c>
      <c r="C545" s="80" t="s">
        <v>4132</v>
      </c>
      <c r="D545" s="80" t="s">
        <v>1860</v>
      </c>
      <c r="E545" s="80" t="s">
        <v>4130</v>
      </c>
    </row>
    <row r="546" spans="1:5" x14ac:dyDescent="0.2">
      <c r="A546" s="80">
        <v>545</v>
      </c>
      <c r="B546" s="80" t="s">
        <v>2103</v>
      </c>
      <c r="C546" s="80" t="s">
        <v>4132</v>
      </c>
      <c r="D546" s="80" t="s">
        <v>1860</v>
      </c>
      <c r="E546" s="80" t="s">
        <v>4130</v>
      </c>
    </row>
    <row r="547" spans="1:5" x14ac:dyDescent="0.2">
      <c r="A547" s="80">
        <v>546</v>
      </c>
      <c r="B547" s="80" t="s">
        <v>2213</v>
      </c>
      <c r="C547" s="80" t="s">
        <v>4132</v>
      </c>
      <c r="D547" s="80" t="s">
        <v>1860</v>
      </c>
      <c r="E547" s="80" t="s">
        <v>4130</v>
      </c>
    </row>
    <row r="548" spans="1:5" x14ac:dyDescent="0.2">
      <c r="A548" s="80">
        <v>547</v>
      </c>
      <c r="B548" s="80" t="s">
        <v>2109</v>
      </c>
      <c r="C548" s="80" t="s">
        <v>4132</v>
      </c>
      <c r="D548" s="80" t="s">
        <v>1860</v>
      </c>
      <c r="E548" s="80" t="s">
        <v>4130</v>
      </c>
    </row>
    <row r="549" spans="1:5" x14ac:dyDescent="0.2">
      <c r="A549" s="80">
        <v>548</v>
      </c>
      <c r="B549" s="80" t="s">
        <v>2198</v>
      </c>
      <c r="C549" s="80" t="s">
        <v>4132</v>
      </c>
      <c r="D549" s="80" t="s">
        <v>1860</v>
      </c>
      <c r="E549" s="80" t="s">
        <v>4130</v>
      </c>
    </row>
    <row r="550" spans="1:5" x14ac:dyDescent="0.2">
      <c r="A550" s="80">
        <v>549</v>
      </c>
      <c r="B550" s="80" t="s">
        <v>2168</v>
      </c>
      <c r="C550" s="80" t="s">
        <v>4132</v>
      </c>
      <c r="D550" s="80" t="s">
        <v>1860</v>
      </c>
      <c r="E550" s="80" t="s">
        <v>4130</v>
      </c>
    </row>
    <row r="551" spans="1:5" x14ac:dyDescent="0.2">
      <c r="A551" s="80">
        <v>550</v>
      </c>
      <c r="B551" s="80" t="s">
        <v>2219</v>
      </c>
      <c r="C551" s="80" t="s">
        <v>4132</v>
      </c>
      <c r="D551" s="80" t="s">
        <v>1860</v>
      </c>
      <c r="E551" s="80" t="s">
        <v>4130</v>
      </c>
    </row>
    <row r="552" spans="1:5" x14ac:dyDescent="0.2">
      <c r="A552" s="80">
        <v>551</v>
      </c>
      <c r="B552" s="80" t="s">
        <v>2181</v>
      </c>
      <c r="C552" s="80" t="s">
        <v>4132</v>
      </c>
      <c r="D552" s="80" t="s">
        <v>1860</v>
      </c>
      <c r="E552" s="80" t="s">
        <v>4130</v>
      </c>
    </row>
    <row r="553" spans="1:5" x14ac:dyDescent="0.2">
      <c r="A553" s="80">
        <v>552</v>
      </c>
      <c r="B553" s="80" t="s">
        <v>2205</v>
      </c>
      <c r="C553" s="80" t="s">
        <v>4132</v>
      </c>
      <c r="D553" s="80" t="s">
        <v>1860</v>
      </c>
      <c r="E553" s="80" t="s">
        <v>4130</v>
      </c>
    </row>
    <row r="554" spans="1:5" x14ac:dyDescent="0.2">
      <c r="A554" s="80">
        <v>553</v>
      </c>
      <c r="B554" s="80" t="s">
        <v>2226</v>
      </c>
      <c r="C554" s="80" t="s">
        <v>4132</v>
      </c>
      <c r="D554" s="80" t="s">
        <v>1860</v>
      </c>
      <c r="E554" s="80" t="s">
        <v>4130</v>
      </c>
    </row>
    <row r="555" spans="1:5" x14ac:dyDescent="0.2">
      <c r="A555" s="80">
        <v>554</v>
      </c>
      <c r="B555" s="80" t="s">
        <v>2759</v>
      </c>
      <c r="C555" s="80" t="s">
        <v>4138</v>
      </c>
      <c r="D555" s="80" t="s">
        <v>1860</v>
      </c>
      <c r="E555" s="80" t="s">
        <v>4130</v>
      </c>
    </row>
    <row r="556" spans="1:5" x14ac:dyDescent="0.2">
      <c r="A556" s="80">
        <v>555</v>
      </c>
      <c r="B556" s="80" t="s">
        <v>2760</v>
      </c>
      <c r="C556" s="80" t="s">
        <v>4138</v>
      </c>
      <c r="D556" s="80" t="s">
        <v>1860</v>
      </c>
      <c r="E556" s="80" t="s">
        <v>4130</v>
      </c>
    </row>
    <row r="557" spans="1:5" x14ac:dyDescent="0.2">
      <c r="A557" s="80">
        <v>556</v>
      </c>
      <c r="B557" s="80" t="s">
        <v>2768</v>
      </c>
      <c r="C557" s="80" t="s">
        <v>4138</v>
      </c>
      <c r="D557" s="80" t="s">
        <v>1860</v>
      </c>
      <c r="E557" s="80" t="s">
        <v>4130</v>
      </c>
    </row>
    <row r="558" spans="1:5" x14ac:dyDescent="0.2">
      <c r="A558" s="80">
        <v>557</v>
      </c>
      <c r="B558" s="80" t="s">
        <v>2774</v>
      </c>
      <c r="C558" s="80" t="s">
        <v>4138</v>
      </c>
      <c r="D558" s="80" t="s">
        <v>1860</v>
      </c>
      <c r="E558" s="80" t="s">
        <v>4130</v>
      </c>
    </row>
    <row r="559" spans="1:5" x14ac:dyDescent="0.2">
      <c r="A559" s="80">
        <v>558</v>
      </c>
      <c r="B559" s="80" t="s">
        <v>2779</v>
      </c>
      <c r="C559" s="80" t="s">
        <v>4138</v>
      </c>
      <c r="D559" s="80" t="s">
        <v>1860</v>
      </c>
      <c r="E559" s="80" t="s">
        <v>4130</v>
      </c>
    </row>
    <row r="560" spans="1:5" x14ac:dyDescent="0.2">
      <c r="A560" s="80">
        <v>559</v>
      </c>
      <c r="B560" s="80" t="s">
        <v>2784</v>
      </c>
      <c r="C560" s="80" t="s">
        <v>4138</v>
      </c>
      <c r="D560" s="80" t="s">
        <v>1860</v>
      </c>
      <c r="E560" s="80" t="s">
        <v>4130</v>
      </c>
    </row>
    <row r="561" spans="1:5" x14ac:dyDescent="0.2">
      <c r="A561" s="80">
        <v>560</v>
      </c>
      <c r="B561" s="80" t="s">
        <v>2801</v>
      </c>
      <c r="C561" s="80" t="s">
        <v>4139</v>
      </c>
      <c r="D561" s="80" t="s">
        <v>1860</v>
      </c>
      <c r="E561" s="80" t="s">
        <v>4130</v>
      </c>
    </row>
    <row r="562" spans="1:5" x14ac:dyDescent="0.2">
      <c r="A562" s="80">
        <v>561</v>
      </c>
      <c r="B562" s="80" t="s">
        <v>2803</v>
      </c>
      <c r="C562" s="80" t="s">
        <v>4139</v>
      </c>
      <c r="D562" s="80" t="s">
        <v>1860</v>
      </c>
      <c r="E562" s="80" t="s">
        <v>4130</v>
      </c>
    </row>
    <row r="563" spans="1:5" x14ac:dyDescent="0.2">
      <c r="A563" s="80">
        <v>562</v>
      </c>
      <c r="B563" s="80" t="s">
        <v>2795</v>
      </c>
      <c r="C563" s="80" t="s">
        <v>4139</v>
      </c>
      <c r="D563" s="80" t="s">
        <v>1860</v>
      </c>
      <c r="E563" s="80" t="s">
        <v>4130</v>
      </c>
    </row>
    <row r="564" spans="1:5" x14ac:dyDescent="0.2">
      <c r="A564" s="80">
        <v>563</v>
      </c>
      <c r="B564" s="80" t="s">
        <v>2804</v>
      </c>
      <c r="C564" s="80" t="s">
        <v>4139</v>
      </c>
      <c r="D564" s="80" t="s">
        <v>1860</v>
      </c>
      <c r="E564" s="80" t="s">
        <v>4130</v>
      </c>
    </row>
    <row r="565" spans="1:5" x14ac:dyDescent="0.2">
      <c r="A565" s="80">
        <v>564</v>
      </c>
      <c r="B565" s="80" t="s">
        <v>2866</v>
      </c>
      <c r="C565" s="80" t="s">
        <v>4139</v>
      </c>
      <c r="D565" s="80" t="s">
        <v>1860</v>
      </c>
      <c r="E565" s="80" t="s">
        <v>4130</v>
      </c>
    </row>
    <row r="566" spans="1:5" x14ac:dyDescent="0.2">
      <c r="A566" s="80">
        <v>565</v>
      </c>
      <c r="B566" s="80" t="s">
        <v>2829</v>
      </c>
      <c r="C566" s="80" t="s">
        <v>4139</v>
      </c>
      <c r="D566" s="80" t="s">
        <v>1860</v>
      </c>
      <c r="E566" s="80" t="s">
        <v>4130</v>
      </c>
    </row>
    <row r="567" spans="1:5" x14ac:dyDescent="0.2">
      <c r="A567" s="80">
        <v>566</v>
      </c>
      <c r="B567" s="80" t="s">
        <v>2819</v>
      </c>
      <c r="C567" s="80" t="s">
        <v>4139</v>
      </c>
      <c r="D567" s="80" t="s">
        <v>1860</v>
      </c>
      <c r="E567" s="80" t="s">
        <v>4130</v>
      </c>
    </row>
    <row r="568" spans="1:5" x14ac:dyDescent="0.2">
      <c r="A568" s="80">
        <v>567</v>
      </c>
      <c r="B568" s="80" t="s">
        <v>2824</v>
      </c>
      <c r="C568" s="80" t="s">
        <v>4139</v>
      </c>
      <c r="D568" s="80" t="s">
        <v>1860</v>
      </c>
      <c r="E568" s="80" t="s">
        <v>4130</v>
      </c>
    </row>
    <row r="569" spans="1:5" x14ac:dyDescent="0.2">
      <c r="A569" s="80">
        <v>568</v>
      </c>
      <c r="B569" s="80" t="s">
        <v>2818</v>
      </c>
      <c r="C569" s="80" t="s">
        <v>4139</v>
      </c>
      <c r="D569" s="80" t="s">
        <v>1860</v>
      </c>
      <c r="E569" s="80" t="s">
        <v>4130</v>
      </c>
    </row>
    <row r="570" spans="1:5" x14ac:dyDescent="0.2">
      <c r="A570" s="80">
        <v>569</v>
      </c>
      <c r="B570" s="80" t="s">
        <v>2785</v>
      </c>
      <c r="C570" s="80" t="s">
        <v>4139</v>
      </c>
      <c r="D570" s="80" t="s">
        <v>1860</v>
      </c>
      <c r="E570" s="80" t="s">
        <v>4130</v>
      </c>
    </row>
    <row r="571" spans="1:5" x14ac:dyDescent="0.2">
      <c r="A571" s="80">
        <v>570</v>
      </c>
      <c r="B571" s="80" t="s">
        <v>2811</v>
      </c>
      <c r="C571" s="80" t="s">
        <v>4139</v>
      </c>
      <c r="D571" s="80" t="s">
        <v>1860</v>
      </c>
      <c r="E571" s="80" t="s">
        <v>4130</v>
      </c>
    </row>
    <row r="572" spans="1:5" x14ac:dyDescent="0.2">
      <c r="A572" s="80">
        <v>571</v>
      </c>
      <c r="B572" s="80" t="s">
        <v>2793</v>
      </c>
      <c r="C572" s="80" t="s">
        <v>4139</v>
      </c>
      <c r="D572" s="80" t="s">
        <v>1860</v>
      </c>
      <c r="E572" s="80" t="s">
        <v>4130</v>
      </c>
    </row>
    <row r="573" spans="1:5" x14ac:dyDescent="0.2">
      <c r="A573" s="80">
        <v>572</v>
      </c>
      <c r="B573" s="80" t="s">
        <v>2796</v>
      </c>
      <c r="C573" s="80" t="s">
        <v>4139</v>
      </c>
      <c r="D573" s="80" t="s">
        <v>1860</v>
      </c>
      <c r="E573" s="80" t="s">
        <v>4130</v>
      </c>
    </row>
    <row r="574" spans="1:5" x14ac:dyDescent="0.2">
      <c r="A574" s="80">
        <v>573</v>
      </c>
      <c r="B574" s="80" t="s">
        <v>2834</v>
      </c>
      <c r="C574" s="80" t="s">
        <v>4139</v>
      </c>
      <c r="D574" s="80" t="s">
        <v>1860</v>
      </c>
      <c r="E574" s="80" t="s">
        <v>4130</v>
      </c>
    </row>
    <row r="575" spans="1:5" x14ac:dyDescent="0.2">
      <c r="A575" s="80">
        <v>574</v>
      </c>
      <c r="B575" s="80" t="s">
        <v>2847</v>
      </c>
      <c r="C575" s="80" t="s">
        <v>4139</v>
      </c>
      <c r="D575" s="80" t="s">
        <v>1860</v>
      </c>
      <c r="E575" s="80" t="s">
        <v>4130</v>
      </c>
    </row>
    <row r="576" spans="1:5" x14ac:dyDescent="0.2">
      <c r="A576" s="80">
        <v>575</v>
      </c>
      <c r="B576" s="80" t="s">
        <v>2839</v>
      </c>
      <c r="C576" s="80" t="s">
        <v>4139</v>
      </c>
      <c r="D576" s="80" t="s">
        <v>1860</v>
      </c>
      <c r="E576" s="80" t="s">
        <v>4130</v>
      </c>
    </row>
    <row r="577" spans="1:5" x14ac:dyDescent="0.2">
      <c r="A577" s="80">
        <v>576</v>
      </c>
      <c r="B577" s="80" t="s">
        <v>2848</v>
      </c>
      <c r="C577" s="80" t="s">
        <v>4139</v>
      </c>
      <c r="D577" s="80" t="s">
        <v>1860</v>
      </c>
      <c r="E577" s="80" t="s">
        <v>4130</v>
      </c>
    </row>
    <row r="578" spans="1:5" x14ac:dyDescent="0.2">
      <c r="A578" s="80">
        <v>577</v>
      </c>
      <c r="B578" s="80" t="s">
        <v>2855</v>
      </c>
      <c r="C578" s="80" t="s">
        <v>4139</v>
      </c>
      <c r="D578" s="80" t="s">
        <v>1860</v>
      </c>
      <c r="E578" s="80" t="s">
        <v>4130</v>
      </c>
    </row>
    <row r="579" spans="1:5" x14ac:dyDescent="0.2">
      <c r="A579" s="80">
        <v>578</v>
      </c>
      <c r="B579" s="80" t="s">
        <v>2871</v>
      </c>
      <c r="C579" s="80" t="s">
        <v>4139</v>
      </c>
      <c r="D579" s="80" t="s">
        <v>1860</v>
      </c>
      <c r="E579" s="80" t="s">
        <v>4130</v>
      </c>
    </row>
    <row r="580" spans="1:5" x14ac:dyDescent="0.2">
      <c r="A580" s="80">
        <v>579</v>
      </c>
      <c r="B580" s="80" t="s">
        <v>2889</v>
      </c>
      <c r="C580" s="80" t="s">
        <v>4139</v>
      </c>
      <c r="D580" s="80" t="s">
        <v>1860</v>
      </c>
      <c r="E580" s="80" t="s">
        <v>4130</v>
      </c>
    </row>
    <row r="581" spans="1:5" x14ac:dyDescent="0.2">
      <c r="A581" s="80">
        <v>580</v>
      </c>
      <c r="B581" s="80" t="s">
        <v>2877</v>
      </c>
      <c r="C581" s="80" t="s">
        <v>4139</v>
      </c>
      <c r="D581" s="80" t="s">
        <v>1860</v>
      </c>
      <c r="E581" s="80" t="s">
        <v>4130</v>
      </c>
    </row>
    <row r="582" spans="1:5" x14ac:dyDescent="0.2">
      <c r="A582" s="80">
        <v>581</v>
      </c>
      <c r="B582" s="80" t="s">
        <v>2881</v>
      </c>
      <c r="C582" s="80" t="s">
        <v>4139</v>
      </c>
      <c r="D582" s="80" t="s">
        <v>1860</v>
      </c>
      <c r="E582" s="80" t="s">
        <v>4130</v>
      </c>
    </row>
    <row r="583" spans="1:5" x14ac:dyDescent="0.2">
      <c r="A583" s="80">
        <v>582</v>
      </c>
      <c r="B583" s="80" t="s">
        <v>2901</v>
      </c>
      <c r="C583" s="80" t="s">
        <v>4139</v>
      </c>
      <c r="D583" s="80" t="s">
        <v>1860</v>
      </c>
      <c r="E583" s="80" t="s">
        <v>4130</v>
      </c>
    </row>
    <row r="584" spans="1:5" x14ac:dyDescent="0.2">
      <c r="A584" s="80">
        <v>583</v>
      </c>
      <c r="B584" s="80" t="s">
        <v>2892</v>
      </c>
      <c r="C584" s="80" t="s">
        <v>4139</v>
      </c>
      <c r="D584" s="80" t="s">
        <v>1860</v>
      </c>
      <c r="E584" s="80" t="s">
        <v>4130</v>
      </c>
    </row>
    <row r="585" spans="1:5" x14ac:dyDescent="0.2">
      <c r="A585" s="80">
        <v>584</v>
      </c>
      <c r="B585" s="80" t="s">
        <v>2894</v>
      </c>
      <c r="C585" s="80" t="s">
        <v>4139</v>
      </c>
      <c r="D585" s="80" t="s">
        <v>1860</v>
      </c>
      <c r="E585" s="80" t="s">
        <v>4130</v>
      </c>
    </row>
    <row r="586" spans="1:5" x14ac:dyDescent="0.2">
      <c r="A586" s="80">
        <v>585</v>
      </c>
      <c r="B586" s="80" t="s">
        <v>2902</v>
      </c>
      <c r="C586" s="80" t="s">
        <v>4139</v>
      </c>
      <c r="D586" s="80" t="s">
        <v>1860</v>
      </c>
      <c r="E586" s="80" t="s">
        <v>4130</v>
      </c>
    </row>
    <row r="587" spans="1:5" x14ac:dyDescent="0.2">
      <c r="A587" s="80">
        <v>586</v>
      </c>
      <c r="B587" s="80" t="s">
        <v>2908</v>
      </c>
      <c r="C587" s="80" t="s">
        <v>4139</v>
      </c>
      <c r="D587" s="80" t="s">
        <v>1860</v>
      </c>
      <c r="E587" s="80" t="s">
        <v>4130</v>
      </c>
    </row>
    <row r="588" spans="1:5" x14ac:dyDescent="0.2">
      <c r="A588" s="80">
        <v>587</v>
      </c>
      <c r="B588" s="80" t="s">
        <v>2915</v>
      </c>
      <c r="C588" s="80" t="s">
        <v>4139</v>
      </c>
      <c r="D588" s="80" t="s">
        <v>1860</v>
      </c>
      <c r="E588" s="80" t="s">
        <v>4130</v>
      </c>
    </row>
    <row r="589" spans="1:5" x14ac:dyDescent="0.2">
      <c r="A589" s="80">
        <v>588</v>
      </c>
      <c r="B589" s="80" t="s">
        <v>2861</v>
      </c>
      <c r="C589" s="80" t="s">
        <v>4139</v>
      </c>
      <c r="D589" s="80" t="s">
        <v>1860</v>
      </c>
      <c r="E589" s="80" t="s">
        <v>4130</v>
      </c>
    </row>
    <row r="590" spans="1:5" x14ac:dyDescent="0.2">
      <c r="A590" s="80">
        <v>589</v>
      </c>
      <c r="B590" s="80" t="s">
        <v>2925</v>
      </c>
      <c r="C590" s="80" t="s">
        <v>4140</v>
      </c>
      <c r="D590" s="80" t="s">
        <v>1860</v>
      </c>
      <c r="E590" s="80" t="s">
        <v>4130</v>
      </c>
    </row>
    <row r="591" spans="1:5" x14ac:dyDescent="0.2">
      <c r="A591" s="80">
        <v>590</v>
      </c>
      <c r="B591" s="80" t="s">
        <v>2919</v>
      </c>
      <c r="C591" s="80" t="s">
        <v>4140</v>
      </c>
      <c r="D591" s="80" t="s">
        <v>1860</v>
      </c>
      <c r="E591" s="80" t="s">
        <v>4130</v>
      </c>
    </row>
    <row r="592" spans="1:5" x14ac:dyDescent="0.2">
      <c r="A592" s="80">
        <v>591</v>
      </c>
      <c r="B592" s="80" t="s">
        <v>2952</v>
      </c>
      <c r="C592" s="80" t="s">
        <v>4140</v>
      </c>
      <c r="D592" s="80" t="s">
        <v>1860</v>
      </c>
      <c r="E592" s="80" t="s">
        <v>4130</v>
      </c>
    </row>
    <row r="593" spans="1:5" x14ac:dyDescent="0.2">
      <c r="A593" s="80">
        <v>592</v>
      </c>
      <c r="B593" s="80" t="s">
        <v>2937</v>
      </c>
      <c r="C593" s="80" t="s">
        <v>4140</v>
      </c>
      <c r="D593" s="80" t="s">
        <v>1860</v>
      </c>
      <c r="E593" s="80" t="s">
        <v>4130</v>
      </c>
    </row>
    <row r="594" spans="1:5" x14ac:dyDescent="0.2">
      <c r="A594" s="80">
        <v>593</v>
      </c>
      <c r="B594" s="80" t="s">
        <v>2944</v>
      </c>
      <c r="C594" s="80" t="s">
        <v>4140</v>
      </c>
      <c r="D594" s="80" t="s">
        <v>1860</v>
      </c>
      <c r="E594" s="80" t="s">
        <v>4130</v>
      </c>
    </row>
    <row r="595" spans="1:5" x14ac:dyDescent="0.2">
      <c r="A595" s="80">
        <v>594</v>
      </c>
      <c r="B595" s="80" t="s">
        <v>2959</v>
      </c>
      <c r="C595" s="80" t="s">
        <v>4140</v>
      </c>
      <c r="D595" s="80" t="s">
        <v>1860</v>
      </c>
      <c r="E595" s="80" t="s">
        <v>4130</v>
      </c>
    </row>
    <row r="596" spans="1:5" x14ac:dyDescent="0.2">
      <c r="A596" s="80">
        <v>595</v>
      </c>
      <c r="B596" s="80" t="s">
        <v>2958</v>
      </c>
      <c r="C596" s="80" t="s">
        <v>4140</v>
      </c>
      <c r="D596" s="80" t="s">
        <v>1860</v>
      </c>
      <c r="E596" s="80" t="s">
        <v>4130</v>
      </c>
    </row>
    <row r="597" spans="1:5" x14ac:dyDescent="0.2">
      <c r="A597" s="80">
        <v>596</v>
      </c>
      <c r="B597" s="80" t="s">
        <v>2931</v>
      </c>
      <c r="C597" s="80" t="s">
        <v>4140</v>
      </c>
      <c r="D597" s="80" t="s">
        <v>1860</v>
      </c>
      <c r="E597" s="80" t="s">
        <v>4130</v>
      </c>
    </row>
    <row r="598" spans="1:5" x14ac:dyDescent="0.2">
      <c r="A598" s="80">
        <v>597</v>
      </c>
      <c r="B598" s="80" t="s">
        <v>2960</v>
      </c>
      <c r="C598" s="80" t="s">
        <v>4140</v>
      </c>
      <c r="D598" s="80" t="s">
        <v>1860</v>
      </c>
      <c r="E598" s="80" t="s">
        <v>4130</v>
      </c>
    </row>
    <row r="599" spans="1:5" x14ac:dyDescent="0.2">
      <c r="A599" s="80">
        <v>598</v>
      </c>
      <c r="B599" s="80" t="s">
        <v>2974</v>
      </c>
      <c r="C599" s="80" t="s">
        <v>4140</v>
      </c>
      <c r="D599" s="80" t="s">
        <v>1860</v>
      </c>
      <c r="E599" s="80" t="s">
        <v>4130</v>
      </c>
    </row>
    <row r="600" spans="1:5" x14ac:dyDescent="0.2">
      <c r="A600" s="80">
        <v>599</v>
      </c>
      <c r="B600" s="80" t="s">
        <v>2961</v>
      </c>
      <c r="C600" s="80" t="s">
        <v>4140</v>
      </c>
      <c r="D600" s="80" t="s">
        <v>1860</v>
      </c>
      <c r="E600" s="80" t="s">
        <v>4130</v>
      </c>
    </row>
    <row r="601" spans="1:5" x14ac:dyDescent="0.2">
      <c r="A601" s="80">
        <v>600</v>
      </c>
      <c r="B601" s="80" t="s">
        <v>2962</v>
      </c>
      <c r="C601" s="80" t="s">
        <v>4140</v>
      </c>
      <c r="D601" s="80" t="s">
        <v>1860</v>
      </c>
      <c r="E601" s="80" t="s">
        <v>4130</v>
      </c>
    </row>
    <row r="602" spans="1:5" x14ac:dyDescent="0.2">
      <c r="A602" s="80">
        <v>601</v>
      </c>
      <c r="B602" s="80" t="s">
        <v>2967</v>
      </c>
      <c r="C602" s="80" t="s">
        <v>4140</v>
      </c>
      <c r="D602" s="80" t="s">
        <v>1860</v>
      </c>
      <c r="E602" s="80" t="s">
        <v>4130</v>
      </c>
    </row>
    <row r="603" spans="1:5" x14ac:dyDescent="0.2">
      <c r="A603" s="80">
        <v>602</v>
      </c>
      <c r="B603" s="80" t="s">
        <v>2975</v>
      </c>
      <c r="C603" s="80" t="s">
        <v>4140</v>
      </c>
      <c r="D603" s="80" t="s">
        <v>1860</v>
      </c>
      <c r="E603" s="80" t="s">
        <v>4130</v>
      </c>
    </row>
    <row r="604" spans="1:5" x14ac:dyDescent="0.2">
      <c r="A604" s="80">
        <v>603</v>
      </c>
      <c r="B604" s="80" t="s">
        <v>2981</v>
      </c>
      <c r="C604" s="80" t="s">
        <v>4140</v>
      </c>
      <c r="D604" s="80" t="s">
        <v>1860</v>
      </c>
      <c r="E604" s="80" t="s">
        <v>4130</v>
      </c>
    </row>
    <row r="605" spans="1:5" x14ac:dyDescent="0.2">
      <c r="A605" s="80">
        <v>604</v>
      </c>
      <c r="B605" s="80" t="s">
        <v>3069</v>
      </c>
      <c r="C605" s="80" t="s">
        <v>4140</v>
      </c>
      <c r="D605" s="80" t="s">
        <v>1860</v>
      </c>
      <c r="E605" s="80" t="s">
        <v>4130</v>
      </c>
    </row>
    <row r="606" spans="1:5" x14ac:dyDescent="0.2">
      <c r="A606" s="80">
        <v>605</v>
      </c>
      <c r="B606" s="80" t="s">
        <v>2997</v>
      </c>
      <c r="C606" s="80" t="s">
        <v>4140</v>
      </c>
      <c r="D606" s="80" t="s">
        <v>1860</v>
      </c>
      <c r="E606" s="80" t="s">
        <v>4130</v>
      </c>
    </row>
    <row r="607" spans="1:5" x14ac:dyDescent="0.2">
      <c r="A607" s="80">
        <v>606</v>
      </c>
      <c r="B607" s="80" t="s">
        <v>2998</v>
      </c>
      <c r="C607" s="80" t="s">
        <v>4140</v>
      </c>
      <c r="D607" s="80" t="s">
        <v>1860</v>
      </c>
      <c r="E607" s="80" t="s">
        <v>4130</v>
      </c>
    </row>
    <row r="608" spans="1:5" x14ac:dyDescent="0.2">
      <c r="A608" s="80">
        <v>607</v>
      </c>
      <c r="B608" s="80" t="s">
        <v>2991</v>
      </c>
      <c r="C608" s="80" t="s">
        <v>4140</v>
      </c>
      <c r="D608" s="80" t="s">
        <v>1860</v>
      </c>
      <c r="E608" s="80" t="s">
        <v>4130</v>
      </c>
    </row>
    <row r="609" spans="1:5" x14ac:dyDescent="0.2">
      <c r="A609" s="80">
        <v>608</v>
      </c>
      <c r="B609" s="80" t="s">
        <v>2984</v>
      </c>
      <c r="C609" s="80" t="s">
        <v>4140</v>
      </c>
      <c r="D609" s="80" t="s">
        <v>1860</v>
      </c>
      <c r="E609" s="80" t="s">
        <v>4130</v>
      </c>
    </row>
    <row r="610" spans="1:5" x14ac:dyDescent="0.2">
      <c r="A610" s="80">
        <v>609</v>
      </c>
      <c r="B610" s="80" t="s">
        <v>2990</v>
      </c>
      <c r="C610" s="80" t="s">
        <v>4140</v>
      </c>
      <c r="D610" s="80" t="s">
        <v>1860</v>
      </c>
      <c r="E610" s="80" t="s">
        <v>4130</v>
      </c>
    </row>
    <row r="611" spans="1:5" x14ac:dyDescent="0.2">
      <c r="A611" s="80">
        <v>610</v>
      </c>
      <c r="B611" s="80" t="s">
        <v>3011</v>
      </c>
      <c r="C611" s="80" t="s">
        <v>4140</v>
      </c>
      <c r="D611" s="80" t="s">
        <v>1860</v>
      </c>
      <c r="E611" s="80" t="s">
        <v>4130</v>
      </c>
    </row>
    <row r="612" spans="1:5" x14ac:dyDescent="0.2">
      <c r="A612" s="80">
        <v>611</v>
      </c>
      <c r="B612" s="80" t="s">
        <v>3004</v>
      </c>
      <c r="C612" s="80" t="s">
        <v>4140</v>
      </c>
      <c r="D612" s="80" t="s">
        <v>1860</v>
      </c>
      <c r="E612" s="80" t="s">
        <v>4130</v>
      </c>
    </row>
    <row r="613" spans="1:5" x14ac:dyDescent="0.2">
      <c r="A613" s="80">
        <v>612</v>
      </c>
      <c r="B613" s="80" t="s">
        <v>3005</v>
      </c>
      <c r="C613" s="80" t="s">
        <v>4140</v>
      </c>
      <c r="D613" s="80" t="s">
        <v>1860</v>
      </c>
      <c r="E613" s="80" t="s">
        <v>4130</v>
      </c>
    </row>
    <row r="614" spans="1:5" x14ac:dyDescent="0.2">
      <c r="A614" s="80">
        <v>613</v>
      </c>
      <c r="B614" s="80" t="s">
        <v>3006</v>
      </c>
      <c r="C614" s="80" t="s">
        <v>4140</v>
      </c>
      <c r="D614" s="80" t="s">
        <v>1860</v>
      </c>
      <c r="E614" s="80" t="s">
        <v>4130</v>
      </c>
    </row>
    <row r="615" spans="1:5" x14ac:dyDescent="0.2">
      <c r="A615" s="80">
        <v>614</v>
      </c>
      <c r="B615" s="80" t="s">
        <v>3042</v>
      </c>
      <c r="C615" s="80" t="s">
        <v>4140</v>
      </c>
      <c r="D615" s="80" t="s">
        <v>1860</v>
      </c>
      <c r="E615" s="80" t="s">
        <v>4130</v>
      </c>
    </row>
    <row r="616" spans="1:5" x14ac:dyDescent="0.2">
      <c r="A616" s="80">
        <v>615</v>
      </c>
      <c r="B616" s="80" t="s">
        <v>3038</v>
      </c>
      <c r="C616" s="80" t="s">
        <v>4140</v>
      </c>
      <c r="D616" s="80" t="s">
        <v>1860</v>
      </c>
      <c r="E616" s="80" t="s">
        <v>4130</v>
      </c>
    </row>
    <row r="617" spans="1:5" x14ac:dyDescent="0.2">
      <c r="A617" s="80">
        <v>616</v>
      </c>
      <c r="B617" s="80" t="s">
        <v>3043</v>
      </c>
      <c r="C617" s="80" t="s">
        <v>4140</v>
      </c>
      <c r="D617" s="80" t="s">
        <v>1860</v>
      </c>
      <c r="E617" s="80" t="s">
        <v>4130</v>
      </c>
    </row>
    <row r="618" spans="1:5" x14ac:dyDescent="0.2">
      <c r="A618" s="80">
        <v>617</v>
      </c>
      <c r="B618" s="80" t="s">
        <v>3050</v>
      </c>
      <c r="C618" s="80" t="s">
        <v>4140</v>
      </c>
      <c r="D618" s="80" t="s">
        <v>1860</v>
      </c>
      <c r="E618" s="80" t="s">
        <v>4130</v>
      </c>
    </row>
    <row r="619" spans="1:5" x14ac:dyDescent="0.2">
      <c r="A619" s="80">
        <v>618</v>
      </c>
      <c r="B619" s="80" t="s">
        <v>3051</v>
      </c>
      <c r="C619" s="80" t="s">
        <v>4140</v>
      </c>
      <c r="D619" s="80" t="s">
        <v>1860</v>
      </c>
      <c r="E619" s="80" t="s">
        <v>4130</v>
      </c>
    </row>
    <row r="620" spans="1:5" x14ac:dyDescent="0.2">
      <c r="A620" s="80">
        <v>619</v>
      </c>
      <c r="B620" s="80" t="s">
        <v>3029</v>
      </c>
      <c r="C620" s="80" t="s">
        <v>4140</v>
      </c>
      <c r="D620" s="80" t="s">
        <v>1860</v>
      </c>
      <c r="E620" s="80" t="s">
        <v>4130</v>
      </c>
    </row>
    <row r="621" spans="1:5" x14ac:dyDescent="0.2">
      <c r="A621" s="80">
        <v>620</v>
      </c>
      <c r="B621" s="80" t="s">
        <v>3030</v>
      </c>
      <c r="C621" s="80" t="s">
        <v>4140</v>
      </c>
      <c r="D621" s="80" t="s">
        <v>1860</v>
      </c>
      <c r="E621" s="80" t="s">
        <v>4130</v>
      </c>
    </row>
    <row r="622" spans="1:5" x14ac:dyDescent="0.2">
      <c r="A622" s="80">
        <v>621</v>
      </c>
      <c r="B622" s="80" t="s">
        <v>3031</v>
      </c>
      <c r="C622" s="80" t="s">
        <v>4140</v>
      </c>
      <c r="D622" s="80" t="s">
        <v>1860</v>
      </c>
      <c r="E622" s="80" t="s">
        <v>4130</v>
      </c>
    </row>
    <row r="623" spans="1:5" x14ac:dyDescent="0.2">
      <c r="A623" s="80">
        <v>622</v>
      </c>
      <c r="B623" s="80" t="s">
        <v>3032</v>
      </c>
      <c r="C623" s="80" t="s">
        <v>4140</v>
      </c>
      <c r="D623" s="80" t="s">
        <v>1860</v>
      </c>
      <c r="E623" s="80" t="s">
        <v>4130</v>
      </c>
    </row>
    <row r="624" spans="1:5" x14ac:dyDescent="0.2">
      <c r="A624" s="80">
        <v>623</v>
      </c>
      <c r="B624" s="80" t="s">
        <v>3018</v>
      </c>
      <c r="C624" s="80" t="s">
        <v>4140</v>
      </c>
      <c r="D624" s="80" t="s">
        <v>1860</v>
      </c>
      <c r="E624" s="80" t="s">
        <v>4130</v>
      </c>
    </row>
    <row r="625" spans="1:5" x14ac:dyDescent="0.2">
      <c r="A625" s="80">
        <v>624</v>
      </c>
      <c r="B625" s="80" t="s">
        <v>3017</v>
      </c>
      <c r="C625" s="80" t="s">
        <v>4140</v>
      </c>
      <c r="D625" s="80" t="s">
        <v>1860</v>
      </c>
      <c r="E625" s="80" t="s">
        <v>4130</v>
      </c>
    </row>
    <row r="626" spans="1:5" x14ac:dyDescent="0.2">
      <c r="A626" s="80">
        <v>625</v>
      </c>
      <c r="B626" s="80" t="s">
        <v>3028</v>
      </c>
      <c r="C626" s="80" t="s">
        <v>4140</v>
      </c>
      <c r="D626" s="80" t="s">
        <v>1860</v>
      </c>
      <c r="E626" s="80" t="s">
        <v>4130</v>
      </c>
    </row>
    <row r="627" spans="1:5" x14ac:dyDescent="0.2">
      <c r="A627" s="80">
        <v>626</v>
      </c>
      <c r="B627" s="80" t="s">
        <v>3019</v>
      </c>
      <c r="C627" s="80" t="s">
        <v>4140</v>
      </c>
      <c r="D627" s="80" t="s">
        <v>1860</v>
      </c>
      <c r="E627" s="80" t="s">
        <v>4130</v>
      </c>
    </row>
    <row r="628" spans="1:5" x14ac:dyDescent="0.2">
      <c r="A628" s="80">
        <v>627</v>
      </c>
      <c r="B628" s="80" t="s">
        <v>3020</v>
      </c>
      <c r="C628" s="80" t="s">
        <v>4140</v>
      </c>
      <c r="D628" s="80" t="s">
        <v>1860</v>
      </c>
      <c r="E628" s="80" t="s">
        <v>4130</v>
      </c>
    </row>
    <row r="629" spans="1:5" x14ac:dyDescent="0.2">
      <c r="A629" s="80">
        <v>628</v>
      </c>
      <c r="B629" s="80" t="s">
        <v>3065</v>
      </c>
      <c r="C629" s="80" t="s">
        <v>4140</v>
      </c>
      <c r="D629" s="80" t="s">
        <v>1860</v>
      </c>
      <c r="E629" s="80" t="s">
        <v>4130</v>
      </c>
    </row>
    <row r="630" spans="1:5" x14ac:dyDescent="0.2">
      <c r="A630" s="80">
        <v>629</v>
      </c>
      <c r="B630" s="80" t="s">
        <v>3057</v>
      </c>
      <c r="C630" s="80" t="s">
        <v>4140</v>
      </c>
      <c r="D630" s="80" t="s">
        <v>1860</v>
      </c>
      <c r="E630" s="80" t="s">
        <v>4130</v>
      </c>
    </row>
    <row r="631" spans="1:5" x14ac:dyDescent="0.2">
      <c r="A631" s="80">
        <v>630</v>
      </c>
      <c r="B631" s="80" t="s">
        <v>3087</v>
      </c>
      <c r="C631" s="80" t="s">
        <v>4140</v>
      </c>
      <c r="D631" s="80" t="s">
        <v>1860</v>
      </c>
      <c r="E631" s="80" t="s">
        <v>4130</v>
      </c>
    </row>
    <row r="632" spans="1:5" x14ac:dyDescent="0.2">
      <c r="A632" s="80">
        <v>631</v>
      </c>
      <c r="B632" s="80" t="s">
        <v>3093</v>
      </c>
      <c r="C632" s="80" t="s">
        <v>4140</v>
      </c>
      <c r="D632" s="80" t="s">
        <v>1860</v>
      </c>
      <c r="E632" s="80" t="s">
        <v>4130</v>
      </c>
    </row>
    <row r="633" spans="1:5" x14ac:dyDescent="0.2">
      <c r="A633" s="80">
        <v>632</v>
      </c>
      <c r="B633" s="80" t="s">
        <v>3082</v>
      </c>
      <c r="C633" s="80" t="s">
        <v>4140</v>
      </c>
      <c r="D633" s="80" t="s">
        <v>1860</v>
      </c>
      <c r="E633" s="80" t="s">
        <v>4130</v>
      </c>
    </row>
    <row r="634" spans="1:5" x14ac:dyDescent="0.2">
      <c r="A634" s="80">
        <v>633</v>
      </c>
      <c r="B634" s="80" t="s">
        <v>3099</v>
      </c>
      <c r="C634" s="80" t="s">
        <v>4140</v>
      </c>
      <c r="D634" s="80" t="s">
        <v>1860</v>
      </c>
      <c r="E634" s="80" t="s">
        <v>4130</v>
      </c>
    </row>
    <row r="635" spans="1:5" x14ac:dyDescent="0.2">
      <c r="A635" s="80">
        <v>634</v>
      </c>
      <c r="B635" s="80" t="s">
        <v>3105</v>
      </c>
      <c r="C635" s="80" t="s">
        <v>4140</v>
      </c>
      <c r="D635" s="80" t="s">
        <v>1860</v>
      </c>
      <c r="E635" s="80" t="s">
        <v>4130</v>
      </c>
    </row>
    <row r="636" spans="1:5" x14ac:dyDescent="0.2">
      <c r="A636" s="80">
        <v>635</v>
      </c>
      <c r="B636" s="80" t="s">
        <v>3111</v>
      </c>
      <c r="C636" s="80" t="s">
        <v>4140</v>
      </c>
      <c r="D636" s="80" t="s">
        <v>1860</v>
      </c>
      <c r="E636" s="80" t="s">
        <v>4130</v>
      </c>
    </row>
    <row r="637" spans="1:5" x14ac:dyDescent="0.2">
      <c r="A637" s="80">
        <v>636</v>
      </c>
      <c r="B637" s="80" t="s">
        <v>3141</v>
      </c>
      <c r="C637" s="80" t="s">
        <v>4140</v>
      </c>
      <c r="D637" s="80" t="s">
        <v>1860</v>
      </c>
      <c r="E637" s="80" t="s">
        <v>4130</v>
      </c>
    </row>
    <row r="638" spans="1:5" x14ac:dyDescent="0.2">
      <c r="A638" s="80">
        <v>637</v>
      </c>
      <c r="B638" s="80" t="s">
        <v>3134</v>
      </c>
      <c r="C638" s="80" t="s">
        <v>4140</v>
      </c>
      <c r="D638" s="80" t="s">
        <v>1860</v>
      </c>
      <c r="E638" s="80" t="s">
        <v>4130</v>
      </c>
    </row>
    <row r="639" spans="1:5" x14ac:dyDescent="0.2">
      <c r="A639" s="80">
        <v>638</v>
      </c>
      <c r="B639" s="80" t="s">
        <v>3126</v>
      </c>
      <c r="C639" s="80" t="s">
        <v>4140</v>
      </c>
      <c r="D639" s="80" t="s">
        <v>1860</v>
      </c>
      <c r="E639" s="80" t="s">
        <v>4130</v>
      </c>
    </row>
    <row r="640" spans="1:5" x14ac:dyDescent="0.2">
      <c r="A640" s="80">
        <v>639</v>
      </c>
      <c r="B640" s="80" t="s">
        <v>3117</v>
      </c>
      <c r="C640" s="80" t="s">
        <v>4140</v>
      </c>
      <c r="D640" s="80" t="s">
        <v>1860</v>
      </c>
      <c r="E640" s="80" t="s">
        <v>4130</v>
      </c>
    </row>
    <row r="641" spans="1:5" x14ac:dyDescent="0.2">
      <c r="A641" s="80">
        <v>640</v>
      </c>
      <c r="B641" s="80" t="s">
        <v>3148</v>
      </c>
      <c r="C641" s="80" t="s">
        <v>4140</v>
      </c>
      <c r="D641" s="80" t="s">
        <v>1860</v>
      </c>
      <c r="E641" s="80" t="s">
        <v>4130</v>
      </c>
    </row>
    <row r="642" spans="1:5" x14ac:dyDescent="0.2">
      <c r="A642" s="80">
        <v>641</v>
      </c>
      <c r="B642" s="80" t="s">
        <v>3154</v>
      </c>
      <c r="C642" s="80" t="s">
        <v>4140</v>
      </c>
      <c r="D642" s="80" t="s">
        <v>1860</v>
      </c>
      <c r="E642" s="80" t="s">
        <v>4130</v>
      </c>
    </row>
    <row r="643" spans="1:5" x14ac:dyDescent="0.2">
      <c r="A643" s="80">
        <v>642</v>
      </c>
      <c r="B643" s="80" t="s">
        <v>3075</v>
      </c>
      <c r="C643" s="80" t="s">
        <v>4140</v>
      </c>
      <c r="D643" s="80" t="s">
        <v>1860</v>
      </c>
      <c r="E643" s="80" t="s">
        <v>4130</v>
      </c>
    </row>
    <row r="644" spans="1:5" x14ac:dyDescent="0.2">
      <c r="A644" s="80">
        <v>643</v>
      </c>
      <c r="B644" s="80" t="s">
        <v>3158</v>
      </c>
      <c r="C644" s="80" t="s">
        <v>4140</v>
      </c>
      <c r="D644" s="80" t="s">
        <v>1860</v>
      </c>
      <c r="E644" s="80" t="s">
        <v>4130</v>
      </c>
    </row>
    <row r="645" spans="1:5" x14ac:dyDescent="0.2">
      <c r="A645" s="80">
        <v>644</v>
      </c>
      <c r="B645" s="80" t="s">
        <v>3076</v>
      </c>
      <c r="C645" s="80" t="s">
        <v>4140</v>
      </c>
      <c r="D645" s="80" t="s">
        <v>1860</v>
      </c>
      <c r="E645" s="80" t="s">
        <v>4130</v>
      </c>
    </row>
    <row r="646" spans="1:5" x14ac:dyDescent="0.2">
      <c r="A646" s="80">
        <v>645</v>
      </c>
      <c r="B646" s="80" t="s">
        <v>3199</v>
      </c>
      <c r="C646" s="80" t="s">
        <v>4140</v>
      </c>
      <c r="D646" s="80" t="s">
        <v>1860</v>
      </c>
      <c r="E646" s="80" t="s">
        <v>4130</v>
      </c>
    </row>
    <row r="647" spans="1:5" x14ac:dyDescent="0.2">
      <c r="A647" s="80">
        <v>646</v>
      </c>
      <c r="B647" s="80" t="s">
        <v>3208</v>
      </c>
      <c r="C647" s="80" t="s">
        <v>4140</v>
      </c>
      <c r="D647" s="80" t="s">
        <v>1860</v>
      </c>
      <c r="E647" s="80" t="s">
        <v>4130</v>
      </c>
    </row>
    <row r="648" spans="1:5" x14ac:dyDescent="0.2">
      <c r="A648" s="80">
        <v>647</v>
      </c>
      <c r="B648" s="80" t="s">
        <v>3215</v>
      </c>
      <c r="C648" s="80" t="s">
        <v>4140</v>
      </c>
      <c r="D648" s="80" t="s">
        <v>1860</v>
      </c>
      <c r="E648" s="80" t="s">
        <v>4130</v>
      </c>
    </row>
    <row r="649" spans="1:5" x14ac:dyDescent="0.2">
      <c r="A649" s="80">
        <v>648</v>
      </c>
      <c r="B649" s="80" t="s">
        <v>3222</v>
      </c>
      <c r="C649" s="80" t="s">
        <v>4140</v>
      </c>
      <c r="D649" s="80" t="s">
        <v>1860</v>
      </c>
      <c r="E649" s="80" t="s">
        <v>4130</v>
      </c>
    </row>
    <row r="650" spans="1:5" x14ac:dyDescent="0.2">
      <c r="A650" s="80">
        <v>649</v>
      </c>
      <c r="B650" s="80" t="s">
        <v>3223</v>
      </c>
      <c r="C650" s="80" t="s">
        <v>4140</v>
      </c>
      <c r="D650" s="80" t="s">
        <v>1860</v>
      </c>
      <c r="E650" s="80" t="s">
        <v>4130</v>
      </c>
    </row>
    <row r="651" spans="1:5" x14ac:dyDescent="0.2">
      <c r="A651" s="80">
        <v>650</v>
      </c>
      <c r="B651" s="80" t="s">
        <v>3170</v>
      </c>
      <c r="C651" s="80" t="s">
        <v>4140</v>
      </c>
      <c r="D651" s="80" t="s">
        <v>1860</v>
      </c>
      <c r="E651" s="80" t="s">
        <v>4130</v>
      </c>
    </row>
    <row r="652" spans="1:5" x14ac:dyDescent="0.2">
      <c r="A652" s="80">
        <v>651</v>
      </c>
      <c r="B652" s="80" t="s">
        <v>3182</v>
      </c>
      <c r="C652" s="80" t="s">
        <v>4140</v>
      </c>
      <c r="D652" s="80" t="s">
        <v>1860</v>
      </c>
      <c r="E652" s="80" t="s">
        <v>4130</v>
      </c>
    </row>
    <row r="653" spans="1:5" x14ac:dyDescent="0.2">
      <c r="A653" s="80">
        <v>652</v>
      </c>
      <c r="B653" s="80" t="s">
        <v>3164</v>
      </c>
      <c r="C653" s="80" t="s">
        <v>4140</v>
      </c>
      <c r="D653" s="80" t="s">
        <v>1860</v>
      </c>
      <c r="E653" s="80" t="s">
        <v>4130</v>
      </c>
    </row>
    <row r="654" spans="1:5" x14ac:dyDescent="0.2">
      <c r="A654" s="80">
        <v>653</v>
      </c>
      <c r="B654" s="80" t="s">
        <v>3176</v>
      </c>
      <c r="C654" s="80" t="s">
        <v>4140</v>
      </c>
      <c r="D654" s="80" t="s">
        <v>1860</v>
      </c>
      <c r="E654" s="80" t="s">
        <v>4130</v>
      </c>
    </row>
    <row r="655" spans="1:5" x14ac:dyDescent="0.2">
      <c r="A655" s="80">
        <v>654</v>
      </c>
      <c r="B655" s="80" t="s">
        <v>3192</v>
      </c>
      <c r="C655" s="80" t="s">
        <v>4140</v>
      </c>
      <c r="D655" s="80" t="s">
        <v>1860</v>
      </c>
      <c r="E655" s="80" t="s">
        <v>4130</v>
      </c>
    </row>
    <row r="656" spans="1:5" x14ac:dyDescent="0.2">
      <c r="A656" s="80">
        <v>655</v>
      </c>
      <c r="B656" s="80" t="s">
        <v>3186</v>
      </c>
      <c r="C656" s="80" t="s">
        <v>4140</v>
      </c>
      <c r="D656" s="80" t="s">
        <v>1860</v>
      </c>
      <c r="E656" s="80" t="s">
        <v>4130</v>
      </c>
    </row>
    <row r="657" spans="1:5" x14ac:dyDescent="0.2">
      <c r="A657" s="80">
        <v>656</v>
      </c>
      <c r="B657" s="80" t="s">
        <v>3230</v>
      </c>
      <c r="C657" s="80" t="s">
        <v>4140</v>
      </c>
      <c r="D657" s="80" t="s">
        <v>1860</v>
      </c>
      <c r="E657" s="80" t="s">
        <v>4130</v>
      </c>
    </row>
    <row r="658" spans="1:5" x14ac:dyDescent="0.2">
      <c r="A658" s="80">
        <v>657</v>
      </c>
      <c r="B658" s="80" t="s">
        <v>3237</v>
      </c>
      <c r="C658" s="80" t="s">
        <v>4140</v>
      </c>
      <c r="D658" s="80" t="s">
        <v>1860</v>
      </c>
      <c r="E658" s="80" t="s">
        <v>4130</v>
      </c>
    </row>
    <row r="659" spans="1:5" x14ac:dyDescent="0.2">
      <c r="A659" s="80">
        <v>658</v>
      </c>
      <c r="B659" s="80" t="s">
        <v>3244</v>
      </c>
      <c r="C659" s="80" t="s">
        <v>4140</v>
      </c>
      <c r="D659" s="80" t="s">
        <v>1860</v>
      </c>
      <c r="E659" s="80" t="s">
        <v>4130</v>
      </c>
    </row>
    <row r="660" spans="1:5" x14ac:dyDescent="0.2">
      <c r="A660" s="80">
        <v>659</v>
      </c>
      <c r="B660" s="80" t="s">
        <v>3250</v>
      </c>
      <c r="C660" s="80" t="s">
        <v>4140</v>
      </c>
      <c r="D660" s="80" t="s">
        <v>1860</v>
      </c>
      <c r="E660" s="80" t="s">
        <v>4130</v>
      </c>
    </row>
    <row r="661" spans="1:5" x14ac:dyDescent="0.2">
      <c r="A661" s="80">
        <v>660</v>
      </c>
      <c r="B661" s="80" t="s">
        <v>3256</v>
      </c>
      <c r="C661" s="80" t="s">
        <v>4140</v>
      </c>
      <c r="D661" s="80" t="s">
        <v>1860</v>
      </c>
      <c r="E661" s="80" t="s">
        <v>4130</v>
      </c>
    </row>
    <row r="662" spans="1:5" x14ac:dyDescent="0.2">
      <c r="A662" s="80">
        <v>661</v>
      </c>
      <c r="B662" s="80" t="s">
        <v>3262</v>
      </c>
      <c r="C662" s="80" t="s">
        <v>4140</v>
      </c>
      <c r="D662" s="80" t="s">
        <v>1860</v>
      </c>
      <c r="E662" s="80" t="s">
        <v>4130</v>
      </c>
    </row>
    <row r="663" spans="1:5" x14ac:dyDescent="0.2">
      <c r="A663" s="80">
        <v>662</v>
      </c>
      <c r="B663" s="80" t="s">
        <v>3324</v>
      </c>
      <c r="C663" s="80" t="s">
        <v>4140</v>
      </c>
      <c r="D663" s="80" t="s">
        <v>1860</v>
      </c>
      <c r="E663" s="80" t="s">
        <v>4130</v>
      </c>
    </row>
    <row r="664" spans="1:5" x14ac:dyDescent="0.2">
      <c r="A664" s="80">
        <v>663</v>
      </c>
      <c r="B664" s="80" t="s">
        <v>3316</v>
      </c>
      <c r="C664" s="80" t="s">
        <v>4140</v>
      </c>
      <c r="D664" s="80" t="s">
        <v>1860</v>
      </c>
      <c r="E664" s="80" t="s">
        <v>4130</v>
      </c>
    </row>
    <row r="665" spans="1:5" x14ac:dyDescent="0.2">
      <c r="A665" s="80">
        <v>664</v>
      </c>
      <c r="B665" s="80" t="s">
        <v>3332</v>
      </c>
      <c r="C665" s="80" t="s">
        <v>4140</v>
      </c>
      <c r="D665" s="80" t="s">
        <v>1860</v>
      </c>
      <c r="E665" s="80" t="s">
        <v>4130</v>
      </c>
    </row>
    <row r="666" spans="1:5" x14ac:dyDescent="0.2">
      <c r="A666" s="80">
        <v>665</v>
      </c>
      <c r="B666" s="80" t="s">
        <v>3343</v>
      </c>
      <c r="C666" s="80" t="s">
        <v>4140</v>
      </c>
      <c r="D666" s="80" t="s">
        <v>1860</v>
      </c>
      <c r="E666" s="80" t="s">
        <v>4130</v>
      </c>
    </row>
    <row r="667" spans="1:5" x14ac:dyDescent="0.2">
      <c r="A667" s="80">
        <v>666</v>
      </c>
      <c r="B667" s="80" t="s">
        <v>3337</v>
      </c>
      <c r="C667" s="80" t="s">
        <v>4140</v>
      </c>
      <c r="D667" s="80" t="s">
        <v>1860</v>
      </c>
      <c r="E667" s="80" t="s">
        <v>4130</v>
      </c>
    </row>
    <row r="668" spans="1:5" x14ac:dyDescent="0.2">
      <c r="A668" s="80">
        <v>667</v>
      </c>
      <c r="B668" s="80" t="s">
        <v>3348</v>
      </c>
      <c r="C668" s="80" t="s">
        <v>4140</v>
      </c>
      <c r="D668" s="80" t="s">
        <v>1860</v>
      </c>
      <c r="E668" s="80" t="s">
        <v>4130</v>
      </c>
    </row>
    <row r="669" spans="1:5" x14ac:dyDescent="0.2">
      <c r="A669" s="80">
        <v>668</v>
      </c>
      <c r="B669" s="80" t="s">
        <v>3355</v>
      </c>
      <c r="C669" s="80" t="s">
        <v>4140</v>
      </c>
      <c r="D669" s="80" t="s">
        <v>1860</v>
      </c>
      <c r="E669" s="80" t="s">
        <v>4130</v>
      </c>
    </row>
    <row r="670" spans="1:5" x14ac:dyDescent="0.2">
      <c r="A670" s="80">
        <v>669</v>
      </c>
      <c r="B670" s="80" t="s">
        <v>3307</v>
      </c>
      <c r="C670" s="80" t="s">
        <v>4140</v>
      </c>
      <c r="D670" s="80" t="s">
        <v>1860</v>
      </c>
      <c r="E670" s="80" t="s">
        <v>4130</v>
      </c>
    </row>
    <row r="671" spans="1:5" x14ac:dyDescent="0.2">
      <c r="A671" s="80">
        <v>670</v>
      </c>
      <c r="B671" s="80" t="s">
        <v>3361</v>
      </c>
      <c r="C671" s="80" t="s">
        <v>4140</v>
      </c>
      <c r="D671" s="80" t="s">
        <v>1860</v>
      </c>
      <c r="E671" s="80" t="s">
        <v>4130</v>
      </c>
    </row>
    <row r="672" spans="1:5" x14ac:dyDescent="0.2">
      <c r="A672" s="80">
        <v>671</v>
      </c>
      <c r="B672" s="80" t="s">
        <v>3278</v>
      </c>
      <c r="C672" s="80" t="s">
        <v>4140</v>
      </c>
      <c r="D672" s="80" t="s">
        <v>1860</v>
      </c>
      <c r="E672" s="80" t="s">
        <v>4130</v>
      </c>
    </row>
    <row r="673" spans="1:5" x14ac:dyDescent="0.2">
      <c r="A673" s="80">
        <v>672</v>
      </c>
      <c r="B673" s="80" t="s">
        <v>3269</v>
      </c>
      <c r="C673" s="80" t="s">
        <v>4140</v>
      </c>
      <c r="D673" s="80" t="s">
        <v>1860</v>
      </c>
      <c r="E673" s="80" t="s">
        <v>4130</v>
      </c>
    </row>
    <row r="674" spans="1:5" x14ac:dyDescent="0.2">
      <c r="A674" s="80">
        <v>673</v>
      </c>
      <c r="B674" s="80" t="s">
        <v>3271</v>
      </c>
      <c r="C674" s="80" t="s">
        <v>4140</v>
      </c>
      <c r="D674" s="80" t="s">
        <v>1860</v>
      </c>
      <c r="E674" s="80" t="s">
        <v>4130</v>
      </c>
    </row>
    <row r="675" spans="1:5" x14ac:dyDescent="0.2">
      <c r="A675" s="80">
        <v>674</v>
      </c>
      <c r="B675" s="80" t="s">
        <v>3285</v>
      </c>
      <c r="C675" s="80" t="s">
        <v>4140</v>
      </c>
      <c r="D675" s="80" t="s">
        <v>1860</v>
      </c>
      <c r="E675" s="80" t="s">
        <v>4130</v>
      </c>
    </row>
    <row r="676" spans="1:5" x14ac:dyDescent="0.2">
      <c r="A676" s="80">
        <v>675</v>
      </c>
      <c r="B676" s="80" t="s">
        <v>3293</v>
      </c>
      <c r="C676" s="80" t="s">
        <v>4140</v>
      </c>
      <c r="D676" s="80" t="s">
        <v>1860</v>
      </c>
      <c r="E676" s="80" t="s">
        <v>4130</v>
      </c>
    </row>
    <row r="677" spans="1:5" x14ac:dyDescent="0.2">
      <c r="A677" s="80">
        <v>676</v>
      </c>
      <c r="B677" s="80" t="s">
        <v>3301</v>
      </c>
      <c r="C677" s="80" t="s">
        <v>4140</v>
      </c>
      <c r="D677" s="80" t="s">
        <v>1860</v>
      </c>
      <c r="E677" s="80" t="s">
        <v>4130</v>
      </c>
    </row>
    <row r="678" spans="1:5" x14ac:dyDescent="0.2">
      <c r="A678" s="80">
        <v>677</v>
      </c>
      <c r="B678" s="80" t="s">
        <v>3310</v>
      </c>
      <c r="C678" s="80" t="s">
        <v>4140</v>
      </c>
      <c r="D678" s="80" t="s">
        <v>1860</v>
      </c>
      <c r="E678" s="80" t="s">
        <v>4130</v>
      </c>
    </row>
    <row r="679" spans="1:5" x14ac:dyDescent="0.2">
      <c r="A679" s="80">
        <v>678</v>
      </c>
      <c r="B679" s="80" t="s">
        <v>3541</v>
      </c>
      <c r="C679" s="80" t="s">
        <v>4141</v>
      </c>
      <c r="D679" s="80" t="s">
        <v>3481</v>
      </c>
      <c r="E679" s="80" t="s">
        <v>4130</v>
      </c>
    </row>
    <row r="680" spans="1:5" x14ac:dyDescent="0.2">
      <c r="A680" s="80">
        <v>679</v>
      </c>
      <c r="B680" s="80" t="s">
        <v>4227</v>
      </c>
      <c r="C680" s="80" t="s">
        <v>4141</v>
      </c>
      <c r="D680" s="80" t="s">
        <v>3481</v>
      </c>
      <c r="E680" s="80" t="s">
        <v>4130</v>
      </c>
    </row>
    <row r="681" spans="1:5" x14ac:dyDescent="0.2">
      <c r="A681" s="80">
        <v>680</v>
      </c>
      <c r="B681" s="80" t="s">
        <v>3550</v>
      </c>
      <c r="C681" s="80" t="s">
        <v>4141</v>
      </c>
      <c r="D681" s="80" t="s">
        <v>3481</v>
      </c>
      <c r="E681" s="80" t="s">
        <v>4130</v>
      </c>
    </row>
    <row r="682" spans="1:5" x14ac:dyDescent="0.2">
      <c r="A682" s="80">
        <v>681</v>
      </c>
      <c r="B682" s="80" t="s">
        <v>3551</v>
      </c>
      <c r="C682" s="80" t="s">
        <v>4141</v>
      </c>
      <c r="D682" s="80" t="s">
        <v>3481</v>
      </c>
      <c r="E682" s="80" t="s">
        <v>4130</v>
      </c>
    </row>
    <row r="683" spans="1:5" x14ac:dyDescent="0.2">
      <c r="A683" s="80">
        <v>682</v>
      </c>
      <c r="B683" s="80" t="s">
        <v>3567</v>
      </c>
      <c r="C683" s="80" t="s">
        <v>4141</v>
      </c>
      <c r="D683" s="80" t="s">
        <v>3481</v>
      </c>
      <c r="E683" s="80" t="s">
        <v>4130</v>
      </c>
    </row>
    <row r="684" spans="1:5" x14ac:dyDescent="0.2">
      <c r="A684" s="80">
        <v>683</v>
      </c>
      <c r="B684" s="80" t="s">
        <v>3568</v>
      </c>
      <c r="C684" s="80" t="s">
        <v>4141</v>
      </c>
      <c r="D684" s="80" t="s">
        <v>3481</v>
      </c>
      <c r="E684" s="80" t="s">
        <v>4130</v>
      </c>
    </row>
    <row r="685" spans="1:5" x14ac:dyDescent="0.2">
      <c r="A685" s="80">
        <v>684</v>
      </c>
      <c r="B685" s="80" t="s">
        <v>3560</v>
      </c>
      <c r="C685" s="80" t="s">
        <v>4141</v>
      </c>
      <c r="D685" s="80" t="s">
        <v>3481</v>
      </c>
      <c r="E685" s="80" t="s">
        <v>4130</v>
      </c>
    </row>
    <row r="686" spans="1:5" x14ac:dyDescent="0.2">
      <c r="A686" s="80">
        <v>685</v>
      </c>
      <c r="B686" s="80" t="s">
        <v>3569</v>
      </c>
      <c r="C686" s="80" t="s">
        <v>4141</v>
      </c>
      <c r="D686" s="80" t="s">
        <v>3481</v>
      </c>
      <c r="E686" s="80" t="s">
        <v>4130</v>
      </c>
    </row>
    <row r="687" spans="1:5" x14ac:dyDescent="0.2">
      <c r="A687" s="80">
        <v>686</v>
      </c>
      <c r="B687" s="80" t="s">
        <v>3578</v>
      </c>
      <c r="C687" s="80" t="s">
        <v>4141</v>
      </c>
      <c r="D687" s="80" t="s">
        <v>3481</v>
      </c>
      <c r="E687" s="80" t="s">
        <v>4130</v>
      </c>
    </row>
    <row r="688" spans="1:5" x14ac:dyDescent="0.2">
      <c r="A688" s="80">
        <v>687</v>
      </c>
      <c r="B688" s="80" t="s">
        <v>4228</v>
      </c>
      <c r="C688" s="80" t="s">
        <v>4141</v>
      </c>
      <c r="D688" s="80" t="s">
        <v>3481</v>
      </c>
      <c r="E688" s="80" t="s">
        <v>4130</v>
      </c>
    </row>
    <row r="689" spans="1:5" x14ac:dyDescent="0.2">
      <c r="A689" s="80">
        <v>688</v>
      </c>
      <c r="B689" s="80" t="s">
        <v>3484</v>
      </c>
      <c r="C689" s="80" t="s">
        <v>4141</v>
      </c>
      <c r="D689" s="80" t="s">
        <v>3481</v>
      </c>
      <c r="E689" s="80" t="s">
        <v>4130</v>
      </c>
    </row>
    <row r="690" spans="1:5" x14ac:dyDescent="0.2">
      <c r="A690" s="80">
        <v>689</v>
      </c>
      <c r="B690" s="80" t="s">
        <v>4229</v>
      </c>
      <c r="C690" s="80" t="s">
        <v>4141</v>
      </c>
      <c r="D690" s="80" t="s">
        <v>3481</v>
      </c>
      <c r="E690" s="80" t="s">
        <v>4130</v>
      </c>
    </row>
    <row r="691" spans="1:5" x14ac:dyDescent="0.2">
      <c r="A691" s="80">
        <v>690</v>
      </c>
      <c r="B691" s="80" t="s">
        <v>3492</v>
      </c>
      <c r="C691" s="80" t="s">
        <v>4141</v>
      </c>
      <c r="D691" s="80" t="s">
        <v>3481</v>
      </c>
      <c r="E691" s="80" t="s">
        <v>4130</v>
      </c>
    </row>
    <row r="692" spans="1:5" x14ac:dyDescent="0.2">
      <c r="A692" s="80">
        <v>691</v>
      </c>
      <c r="B692" s="80" t="s">
        <v>4230</v>
      </c>
      <c r="C692" s="80" t="s">
        <v>4141</v>
      </c>
      <c r="D692" s="80" t="s">
        <v>3481</v>
      </c>
      <c r="E692" s="80" t="s">
        <v>4130</v>
      </c>
    </row>
    <row r="693" spans="1:5" x14ac:dyDescent="0.2">
      <c r="A693" s="80">
        <v>692</v>
      </c>
      <c r="B693" s="80" t="s">
        <v>4231</v>
      </c>
      <c r="C693" s="80" t="s">
        <v>4141</v>
      </c>
      <c r="D693" s="80" t="s">
        <v>3481</v>
      </c>
      <c r="E693" s="80" t="s">
        <v>4130</v>
      </c>
    </row>
    <row r="694" spans="1:5" x14ac:dyDescent="0.2">
      <c r="A694" s="80">
        <v>693</v>
      </c>
      <c r="B694" s="80" t="s">
        <v>3508</v>
      </c>
      <c r="C694" s="80" t="s">
        <v>4142</v>
      </c>
      <c r="D694" s="80" t="s">
        <v>3481</v>
      </c>
      <c r="E694" s="80" t="s">
        <v>4130</v>
      </c>
    </row>
    <row r="695" spans="1:5" x14ac:dyDescent="0.2">
      <c r="A695" s="80">
        <v>694</v>
      </c>
      <c r="B695" s="80" t="s">
        <v>3500</v>
      </c>
      <c r="C695" s="80" t="s">
        <v>4142</v>
      </c>
      <c r="D695" s="80" t="s">
        <v>3481</v>
      </c>
      <c r="E695" s="80" t="s">
        <v>4130</v>
      </c>
    </row>
    <row r="696" spans="1:5" x14ac:dyDescent="0.2">
      <c r="A696" s="80">
        <v>695</v>
      </c>
      <c r="B696" s="80" t="s">
        <v>3511</v>
      </c>
      <c r="C696" s="80" t="s">
        <v>4142</v>
      </c>
      <c r="D696" s="80" t="s">
        <v>3481</v>
      </c>
      <c r="E696" s="80" t="s">
        <v>4130</v>
      </c>
    </row>
    <row r="697" spans="1:5" x14ac:dyDescent="0.2">
      <c r="A697" s="80">
        <v>696</v>
      </c>
      <c r="B697" s="80" t="s">
        <v>3512</v>
      </c>
      <c r="C697" s="80" t="s">
        <v>4142</v>
      </c>
      <c r="D697" s="80" t="s">
        <v>3481</v>
      </c>
      <c r="E697" s="80" t="s">
        <v>4130</v>
      </c>
    </row>
    <row r="698" spans="1:5" x14ac:dyDescent="0.2">
      <c r="A698" s="80">
        <v>697</v>
      </c>
      <c r="B698" s="80" t="s">
        <v>3529</v>
      </c>
      <c r="C698" s="80" t="s">
        <v>4142</v>
      </c>
      <c r="D698" s="80" t="s">
        <v>3481</v>
      </c>
      <c r="E698" s="80" t="s">
        <v>4130</v>
      </c>
    </row>
    <row r="699" spans="1:5" x14ac:dyDescent="0.2">
      <c r="A699" s="80">
        <v>698</v>
      </c>
      <c r="B699" s="80" t="s">
        <v>3521</v>
      </c>
      <c r="C699" s="80" t="s">
        <v>4142</v>
      </c>
      <c r="D699" s="80" t="s">
        <v>3481</v>
      </c>
      <c r="E699" s="80" t="s">
        <v>4130</v>
      </c>
    </row>
    <row r="700" spans="1:5" x14ac:dyDescent="0.2">
      <c r="A700" s="80">
        <v>699</v>
      </c>
      <c r="B700" s="80" t="s">
        <v>3538</v>
      </c>
      <c r="C700" s="80" t="s">
        <v>4142</v>
      </c>
      <c r="D700" s="80" t="s">
        <v>3481</v>
      </c>
      <c r="E700" s="80" t="s">
        <v>4130</v>
      </c>
    </row>
    <row r="701" spans="1:5" x14ac:dyDescent="0.2">
      <c r="A701" s="80">
        <v>700</v>
      </c>
      <c r="B701" s="80" t="s">
        <v>4232</v>
      </c>
      <c r="C701" s="80" t="s">
        <v>4142</v>
      </c>
      <c r="D701" s="80" t="s">
        <v>3481</v>
      </c>
      <c r="E701" s="80" t="s">
        <v>4130</v>
      </c>
    </row>
    <row r="702" spans="1:5" x14ac:dyDescent="0.2">
      <c r="A702" s="80">
        <v>701</v>
      </c>
      <c r="B702" s="80" t="s">
        <v>3583</v>
      </c>
      <c r="C702" s="80" t="s">
        <v>4143</v>
      </c>
      <c r="D702" s="80" t="s">
        <v>3481</v>
      </c>
      <c r="E702" s="80" t="s">
        <v>4130</v>
      </c>
    </row>
    <row r="703" spans="1:5" x14ac:dyDescent="0.2">
      <c r="A703" s="80">
        <v>702</v>
      </c>
      <c r="B703" s="80" t="s">
        <v>3582</v>
      </c>
      <c r="C703" s="80" t="s">
        <v>4143</v>
      </c>
      <c r="D703" s="80" t="s">
        <v>3481</v>
      </c>
      <c r="E703" s="80" t="s">
        <v>4130</v>
      </c>
    </row>
    <row r="704" spans="1:5" x14ac:dyDescent="0.2">
      <c r="A704" s="80">
        <v>703</v>
      </c>
      <c r="B704" s="80" t="s">
        <v>3593</v>
      </c>
      <c r="C704" s="80" t="s">
        <v>4143</v>
      </c>
      <c r="D704" s="80" t="s">
        <v>3481</v>
      </c>
      <c r="E704" s="80" t="s">
        <v>4130</v>
      </c>
    </row>
    <row r="705" spans="1:5" x14ac:dyDescent="0.2">
      <c r="A705" s="80">
        <v>704</v>
      </c>
      <c r="B705" s="80" t="s">
        <v>1673</v>
      </c>
      <c r="C705" s="80" t="s">
        <v>4144</v>
      </c>
      <c r="D705" s="80" t="s">
        <v>1522</v>
      </c>
      <c r="E705" s="80" t="s">
        <v>4130</v>
      </c>
    </row>
    <row r="706" spans="1:5" x14ac:dyDescent="0.2">
      <c r="A706" s="80">
        <v>705</v>
      </c>
      <c r="B706" s="80" t="s">
        <v>1658</v>
      </c>
      <c r="C706" s="80" t="s">
        <v>4144</v>
      </c>
      <c r="D706" s="80" t="s">
        <v>1522</v>
      </c>
      <c r="E706" s="80" t="s">
        <v>4130</v>
      </c>
    </row>
    <row r="707" spans="1:5" x14ac:dyDescent="0.2">
      <c r="A707" s="80">
        <v>706</v>
      </c>
      <c r="B707" s="80" t="s">
        <v>1666</v>
      </c>
      <c r="C707" s="80" t="s">
        <v>4144</v>
      </c>
      <c r="D707" s="80" t="s">
        <v>1522</v>
      </c>
      <c r="E707" s="80" t="s">
        <v>4130</v>
      </c>
    </row>
    <row r="708" spans="1:5" x14ac:dyDescent="0.2">
      <c r="A708" s="80">
        <v>707</v>
      </c>
      <c r="B708" s="80" t="s">
        <v>1708</v>
      </c>
      <c r="C708" s="80" t="s">
        <v>4144</v>
      </c>
      <c r="D708" s="80" t="s">
        <v>1522</v>
      </c>
      <c r="E708" s="80" t="s">
        <v>4130</v>
      </c>
    </row>
    <row r="709" spans="1:5" x14ac:dyDescent="0.2">
      <c r="A709" s="80">
        <v>708</v>
      </c>
      <c r="B709" s="80" t="s">
        <v>1687</v>
      </c>
      <c r="C709" s="80" t="s">
        <v>4144</v>
      </c>
      <c r="D709" s="80" t="s">
        <v>1522</v>
      </c>
      <c r="E709" s="80" t="s">
        <v>4130</v>
      </c>
    </row>
    <row r="710" spans="1:5" x14ac:dyDescent="0.2">
      <c r="A710" s="80">
        <v>709</v>
      </c>
      <c r="B710" s="80" t="s">
        <v>1515</v>
      </c>
      <c r="C710" s="80" t="s">
        <v>4144</v>
      </c>
      <c r="D710" s="80" t="s">
        <v>1522</v>
      </c>
      <c r="E710" s="80" t="s">
        <v>4130</v>
      </c>
    </row>
    <row r="711" spans="1:5" x14ac:dyDescent="0.2">
      <c r="A711" s="80">
        <v>710</v>
      </c>
      <c r="B711" s="80" t="s">
        <v>1530</v>
      </c>
      <c r="C711" s="80" t="s">
        <v>4144</v>
      </c>
      <c r="D711" s="80" t="s">
        <v>1522</v>
      </c>
      <c r="E711" s="80" t="s">
        <v>4130</v>
      </c>
    </row>
    <row r="712" spans="1:5" x14ac:dyDescent="0.2">
      <c r="A712" s="80">
        <v>711</v>
      </c>
      <c r="B712" s="80" t="s">
        <v>1606</v>
      </c>
      <c r="C712" s="80" t="s">
        <v>4144</v>
      </c>
      <c r="D712" s="80" t="s">
        <v>1522</v>
      </c>
      <c r="E712" s="80" t="s">
        <v>4130</v>
      </c>
    </row>
    <row r="713" spans="1:5" x14ac:dyDescent="0.2">
      <c r="A713" s="80">
        <v>712</v>
      </c>
      <c r="B713" s="80" t="s">
        <v>1592</v>
      </c>
      <c r="C713" s="80" t="s">
        <v>4144</v>
      </c>
      <c r="D713" s="80" t="s">
        <v>1522</v>
      </c>
      <c r="E713" s="80" t="s">
        <v>4130</v>
      </c>
    </row>
    <row r="714" spans="1:5" x14ac:dyDescent="0.2">
      <c r="A714" s="80">
        <v>713</v>
      </c>
      <c r="B714" s="80" t="s">
        <v>1651</v>
      </c>
      <c r="C714" s="80" t="s">
        <v>4144</v>
      </c>
      <c r="D714" s="80" t="s">
        <v>1522</v>
      </c>
      <c r="E714" s="80" t="s">
        <v>4130</v>
      </c>
    </row>
    <row r="715" spans="1:5" x14ac:dyDescent="0.2">
      <c r="A715" s="80">
        <v>714</v>
      </c>
      <c r="B715" s="80" t="s">
        <v>1694</v>
      </c>
      <c r="C715" s="80" t="s">
        <v>4144</v>
      </c>
      <c r="D715" s="80" t="s">
        <v>1522</v>
      </c>
      <c r="E715" s="80" t="s">
        <v>4130</v>
      </c>
    </row>
    <row r="716" spans="1:5" x14ac:dyDescent="0.2">
      <c r="A716" s="80">
        <v>715</v>
      </c>
      <c r="B716" s="80" t="s">
        <v>1701</v>
      </c>
      <c r="C716" s="80" t="s">
        <v>4144</v>
      </c>
      <c r="D716" s="80" t="s">
        <v>1522</v>
      </c>
      <c r="E716" s="80" t="s">
        <v>4130</v>
      </c>
    </row>
    <row r="717" spans="1:5" x14ac:dyDescent="0.2">
      <c r="A717" s="80">
        <v>716</v>
      </c>
      <c r="B717" s="80" t="s">
        <v>1641</v>
      </c>
      <c r="C717" s="80" t="s">
        <v>4144</v>
      </c>
      <c r="D717" s="80" t="s">
        <v>1522</v>
      </c>
      <c r="E717" s="80" t="s">
        <v>4130</v>
      </c>
    </row>
    <row r="718" spans="1:5" x14ac:dyDescent="0.2">
      <c r="A718" s="80">
        <v>717</v>
      </c>
      <c r="B718" s="80" t="s">
        <v>1627</v>
      </c>
      <c r="C718" s="80" t="s">
        <v>4144</v>
      </c>
      <c r="D718" s="80" t="s">
        <v>1522</v>
      </c>
      <c r="E718" s="80" t="s">
        <v>4130</v>
      </c>
    </row>
    <row r="719" spans="1:5" x14ac:dyDescent="0.2">
      <c r="A719" s="80">
        <v>718</v>
      </c>
      <c r="B719" s="80" t="s">
        <v>1634</v>
      </c>
      <c r="C719" s="80" t="s">
        <v>4144</v>
      </c>
      <c r="D719" s="80" t="s">
        <v>1522</v>
      </c>
      <c r="E719" s="80" t="s">
        <v>4130</v>
      </c>
    </row>
    <row r="720" spans="1:5" x14ac:dyDescent="0.2">
      <c r="A720" s="80">
        <v>719</v>
      </c>
      <c r="B720" s="80" t="s">
        <v>1620</v>
      </c>
      <c r="C720" s="80" t="s">
        <v>4144</v>
      </c>
      <c r="D720" s="80" t="s">
        <v>1522</v>
      </c>
      <c r="E720" s="80" t="s">
        <v>4130</v>
      </c>
    </row>
    <row r="721" spans="1:5" x14ac:dyDescent="0.2">
      <c r="A721" s="80">
        <v>720</v>
      </c>
      <c r="B721" s="80" t="s">
        <v>1613</v>
      </c>
      <c r="C721" s="80" t="s">
        <v>4144</v>
      </c>
      <c r="D721" s="80" t="s">
        <v>1522</v>
      </c>
      <c r="E721" s="80" t="s">
        <v>4130</v>
      </c>
    </row>
    <row r="722" spans="1:5" x14ac:dyDescent="0.2">
      <c r="A722" s="80">
        <v>721</v>
      </c>
      <c r="B722" s="80" t="s">
        <v>1544</v>
      </c>
      <c r="C722" s="80" t="s">
        <v>4144</v>
      </c>
      <c r="D722" s="80" t="s">
        <v>1522</v>
      </c>
      <c r="E722" s="80" t="s">
        <v>4130</v>
      </c>
    </row>
    <row r="723" spans="1:5" x14ac:dyDescent="0.2">
      <c r="A723" s="80">
        <v>722</v>
      </c>
      <c r="B723" s="80" t="s">
        <v>1599</v>
      </c>
      <c r="C723" s="80" t="s">
        <v>4144</v>
      </c>
      <c r="D723" s="80" t="s">
        <v>1522</v>
      </c>
      <c r="E723" s="80" t="s">
        <v>4130</v>
      </c>
    </row>
    <row r="724" spans="1:5" x14ac:dyDescent="0.2">
      <c r="A724" s="80">
        <v>723</v>
      </c>
      <c r="B724" s="80" t="s">
        <v>1537</v>
      </c>
      <c r="C724" s="80" t="s">
        <v>4144</v>
      </c>
      <c r="D724" s="80" t="s">
        <v>1522</v>
      </c>
      <c r="E724" s="80" t="s">
        <v>4130</v>
      </c>
    </row>
    <row r="725" spans="1:5" x14ac:dyDescent="0.2">
      <c r="A725" s="80">
        <v>724</v>
      </c>
      <c r="B725" s="80" t="s">
        <v>1558</v>
      </c>
      <c r="C725" s="80" t="s">
        <v>4144</v>
      </c>
      <c r="D725" s="80" t="s">
        <v>1522</v>
      </c>
      <c r="E725" s="80" t="s">
        <v>4130</v>
      </c>
    </row>
    <row r="726" spans="1:5" x14ac:dyDescent="0.2">
      <c r="A726" s="80">
        <v>725</v>
      </c>
      <c r="B726" s="80" t="s">
        <v>1565</v>
      </c>
      <c r="C726" s="80" t="s">
        <v>4144</v>
      </c>
      <c r="D726" s="80" t="s">
        <v>1522</v>
      </c>
      <c r="E726" s="80" t="s">
        <v>4130</v>
      </c>
    </row>
    <row r="727" spans="1:5" x14ac:dyDescent="0.2">
      <c r="A727" s="80">
        <v>726</v>
      </c>
      <c r="B727" s="80" t="s">
        <v>1551</v>
      </c>
      <c r="C727" s="80" t="s">
        <v>4144</v>
      </c>
      <c r="D727" s="80" t="s">
        <v>1522</v>
      </c>
      <c r="E727" s="80" t="s">
        <v>4130</v>
      </c>
    </row>
    <row r="728" spans="1:5" x14ac:dyDescent="0.2">
      <c r="A728" s="80">
        <v>727</v>
      </c>
      <c r="B728" s="80" t="s">
        <v>1585</v>
      </c>
      <c r="C728" s="80" t="s">
        <v>4144</v>
      </c>
      <c r="D728" s="80" t="s">
        <v>1522</v>
      </c>
      <c r="E728" s="80" t="s">
        <v>4130</v>
      </c>
    </row>
    <row r="729" spans="1:5" x14ac:dyDescent="0.2">
      <c r="A729" s="80">
        <v>728</v>
      </c>
      <c r="B729" s="80" t="s">
        <v>1523</v>
      </c>
      <c r="C729" s="80" t="s">
        <v>4144</v>
      </c>
      <c r="D729" s="80" t="s">
        <v>1522</v>
      </c>
      <c r="E729" s="80" t="s">
        <v>4130</v>
      </c>
    </row>
    <row r="730" spans="1:5" x14ac:dyDescent="0.2">
      <c r="A730" s="80">
        <v>729</v>
      </c>
      <c r="B730" s="80" t="s">
        <v>1579</v>
      </c>
      <c r="C730" s="80" t="s">
        <v>4144</v>
      </c>
      <c r="D730" s="80" t="s">
        <v>1522</v>
      </c>
      <c r="E730" s="80" t="s">
        <v>4130</v>
      </c>
    </row>
    <row r="731" spans="1:5" x14ac:dyDescent="0.2">
      <c r="A731" s="80">
        <v>730</v>
      </c>
      <c r="B731" s="80" t="s">
        <v>1572</v>
      </c>
      <c r="C731" s="80" t="s">
        <v>4144</v>
      </c>
      <c r="D731" s="80" t="s">
        <v>1522</v>
      </c>
      <c r="E731" s="80" t="s">
        <v>4130</v>
      </c>
    </row>
    <row r="732" spans="1:5" x14ac:dyDescent="0.2">
      <c r="A732" s="80">
        <v>731</v>
      </c>
      <c r="B732" s="80" t="s">
        <v>1680</v>
      </c>
      <c r="C732" s="80" t="s">
        <v>4144</v>
      </c>
      <c r="D732" s="80" t="s">
        <v>1522</v>
      </c>
      <c r="E732" s="80" t="s">
        <v>4130</v>
      </c>
    </row>
    <row r="733" spans="1:5" x14ac:dyDescent="0.2">
      <c r="A733" s="80">
        <v>732</v>
      </c>
      <c r="B733" s="80" t="s">
        <v>1715</v>
      </c>
      <c r="C733" s="80" t="s">
        <v>4144</v>
      </c>
      <c r="D733" s="80" t="s">
        <v>1522</v>
      </c>
      <c r="E733" s="80" t="s">
        <v>4130</v>
      </c>
    </row>
    <row r="734" spans="1:5" x14ac:dyDescent="0.2">
      <c r="A734" s="80">
        <v>733</v>
      </c>
      <c r="B734" s="80" t="s">
        <v>1728</v>
      </c>
      <c r="C734" s="80" t="s">
        <v>4144</v>
      </c>
      <c r="D734" s="80" t="s">
        <v>1522</v>
      </c>
      <c r="E734" s="80" t="s">
        <v>4130</v>
      </c>
    </row>
    <row r="735" spans="1:5" x14ac:dyDescent="0.2">
      <c r="A735" s="80">
        <v>734</v>
      </c>
      <c r="B735" s="80" t="s">
        <v>1722</v>
      </c>
      <c r="C735" s="80" t="s">
        <v>4144</v>
      </c>
      <c r="D735" s="80" t="s">
        <v>1522</v>
      </c>
      <c r="E735" s="80" t="s">
        <v>4130</v>
      </c>
    </row>
    <row r="736" spans="1:5" x14ac:dyDescent="0.2">
      <c r="A736" s="80">
        <v>735</v>
      </c>
      <c r="B736" s="80" t="s">
        <v>1822</v>
      </c>
      <c r="C736" s="80" t="s">
        <v>4144</v>
      </c>
      <c r="D736" s="80" t="s">
        <v>1522</v>
      </c>
      <c r="E736" s="80" t="s">
        <v>4130</v>
      </c>
    </row>
    <row r="737" spans="1:5" x14ac:dyDescent="0.2">
      <c r="A737" s="80">
        <v>736</v>
      </c>
      <c r="B737" s="80" t="s">
        <v>1829</v>
      </c>
      <c r="C737" s="80" t="s">
        <v>4144</v>
      </c>
      <c r="D737" s="80" t="s">
        <v>1522</v>
      </c>
      <c r="E737" s="80" t="s">
        <v>4130</v>
      </c>
    </row>
    <row r="738" spans="1:5" x14ac:dyDescent="0.2">
      <c r="A738" s="80">
        <v>737</v>
      </c>
      <c r="B738" s="80" t="s">
        <v>1808</v>
      </c>
      <c r="C738" s="80" t="s">
        <v>4144</v>
      </c>
      <c r="D738" s="80" t="s">
        <v>1522</v>
      </c>
      <c r="E738" s="80" t="s">
        <v>4130</v>
      </c>
    </row>
    <row r="739" spans="1:5" x14ac:dyDescent="0.2">
      <c r="A739" s="80">
        <v>738</v>
      </c>
      <c r="B739" s="80" t="s">
        <v>1801</v>
      </c>
      <c r="C739" s="80" t="s">
        <v>4144</v>
      </c>
      <c r="D739" s="80" t="s">
        <v>1522</v>
      </c>
      <c r="E739" s="80" t="s">
        <v>4130</v>
      </c>
    </row>
    <row r="740" spans="1:5" x14ac:dyDescent="0.2">
      <c r="A740" s="80">
        <v>739</v>
      </c>
      <c r="B740" s="80" t="s">
        <v>1794</v>
      </c>
      <c r="C740" s="80" t="s">
        <v>4144</v>
      </c>
      <c r="D740" s="80" t="s">
        <v>1522</v>
      </c>
      <c r="E740" s="80" t="s">
        <v>4130</v>
      </c>
    </row>
    <row r="741" spans="1:5" x14ac:dyDescent="0.2">
      <c r="A741" s="80">
        <v>740</v>
      </c>
      <c r="B741" s="80" t="s">
        <v>1815</v>
      </c>
      <c r="C741" s="80" t="s">
        <v>4144</v>
      </c>
      <c r="D741" s="80" t="s">
        <v>1522</v>
      </c>
      <c r="E741" s="80" t="s">
        <v>4130</v>
      </c>
    </row>
    <row r="742" spans="1:5" x14ac:dyDescent="0.2">
      <c r="A742" s="80">
        <v>741</v>
      </c>
      <c r="B742" s="80" t="s">
        <v>1742</v>
      </c>
      <c r="C742" s="80" t="s">
        <v>4144</v>
      </c>
      <c r="D742" s="80" t="s">
        <v>1522</v>
      </c>
      <c r="E742" s="80" t="s">
        <v>4130</v>
      </c>
    </row>
    <row r="743" spans="1:5" x14ac:dyDescent="0.2">
      <c r="A743" s="80">
        <v>742</v>
      </c>
      <c r="B743" s="80" t="s">
        <v>1735</v>
      </c>
      <c r="C743" s="80" t="s">
        <v>4144</v>
      </c>
      <c r="D743" s="80" t="s">
        <v>1522</v>
      </c>
      <c r="E743" s="80" t="s">
        <v>4130</v>
      </c>
    </row>
    <row r="744" spans="1:5" x14ac:dyDescent="0.2">
      <c r="A744" s="80">
        <v>743</v>
      </c>
      <c r="B744" s="80" t="s">
        <v>1756</v>
      </c>
      <c r="C744" s="80" t="s">
        <v>4144</v>
      </c>
      <c r="D744" s="80" t="s">
        <v>1522</v>
      </c>
      <c r="E744" s="80" t="s">
        <v>4130</v>
      </c>
    </row>
    <row r="745" spans="1:5" x14ac:dyDescent="0.2">
      <c r="A745" s="80">
        <v>744</v>
      </c>
      <c r="B745" s="80" t="s">
        <v>1749</v>
      </c>
      <c r="C745" s="80" t="s">
        <v>4144</v>
      </c>
      <c r="D745" s="80" t="s">
        <v>1522</v>
      </c>
      <c r="E745" s="80" t="s">
        <v>4130</v>
      </c>
    </row>
    <row r="746" spans="1:5" x14ac:dyDescent="0.2">
      <c r="A746" s="80">
        <v>745</v>
      </c>
      <c r="B746" s="80" t="s">
        <v>1761</v>
      </c>
      <c r="C746" s="80" t="s">
        <v>4144</v>
      </c>
      <c r="D746" s="80" t="s">
        <v>1522</v>
      </c>
      <c r="E746" s="80" t="s">
        <v>4130</v>
      </c>
    </row>
    <row r="747" spans="1:5" x14ac:dyDescent="0.2">
      <c r="A747" s="80">
        <v>746</v>
      </c>
      <c r="B747" s="80" t="s">
        <v>1780</v>
      </c>
      <c r="C747" s="80" t="s">
        <v>4144</v>
      </c>
      <c r="D747" s="80" t="s">
        <v>1522</v>
      </c>
      <c r="E747" s="80" t="s">
        <v>4130</v>
      </c>
    </row>
    <row r="748" spans="1:5" x14ac:dyDescent="0.2">
      <c r="A748" s="80">
        <v>747</v>
      </c>
      <c r="B748" s="80" t="s">
        <v>1773</v>
      </c>
      <c r="C748" s="80" t="s">
        <v>4144</v>
      </c>
      <c r="D748" s="80" t="s">
        <v>1522</v>
      </c>
      <c r="E748" s="80" t="s">
        <v>4130</v>
      </c>
    </row>
    <row r="749" spans="1:5" x14ac:dyDescent="0.2">
      <c r="A749" s="80">
        <v>748</v>
      </c>
      <c r="B749" s="80" t="s">
        <v>1768</v>
      </c>
      <c r="C749" s="80" t="s">
        <v>4144</v>
      </c>
      <c r="D749" s="80" t="s">
        <v>1522</v>
      </c>
      <c r="E749" s="80" t="s">
        <v>4130</v>
      </c>
    </row>
    <row r="750" spans="1:5" x14ac:dyDescent="0.2">
      <c r="A750" s="80">
        <v>749</v>
      </c>
      <c r="B750" s="80" t="s">
        <v>1787</v>
      </c>
      <c r="C750" s="80" t="s">
        <v>4144</v>
      </c>
      <c r="D750" s="80" t="s">
        <v>1522</v>
      </c>
      <c r="E750" s="80" t="s">
        <v>4130</v>
      </c>
    </row>
    <row r="751" spans="1:5" x14ac:dyDescent="0.2">
      <c r="A751" s="80">
        <v>750</v>
      </c>
      <c r="B751" s="80" t="s">
        <v>1836</v>
      </c>
      <c r="C751" s="80" t="s">
        <v>4145</v>
      </c>
      <c r="D751" s="80" t="s">
        <v>1522</v>
      </c>
      <c r="E751" s="80" t="s">
        <v>4130</v>
      </c>
    </row>
    <row r="752" spans="1:5" x14ac:dyDescent="0.2">
      <c r="A752" s="80">
        <v>751</v>
      </c>
      <c r="B752" s="80" t="s">
        <v>1846</v>
      </c>
      <c r="C752" s="80" t="s">
        <v>4145</v>
      </c>
      <c r="D752" s="80" t="s">
        <v>1522</v>
      </c>
      <c r="E752" s="80" t="s">
        <v>4130</v>
      </c>
    </row>
    <row r="753" spans="1:5" x14ac:dyDescent="0.2">
      <c r="A753" s="80">
        <v>752</v>
      </c>
      <c r="B753" s="80" t="s">
        <v>1850</v>
      </c>
      <c r="C753" s="80" t="s">
        <v>4146</v>
      </c>
      <c r="D753" s="80" t="s">
        <v>1522</v>
      </c>
      <c r="E753" s="80" t="s">
        <v>4130</v>
      </c>
    </row>
    <row r="754" spans="1:5" x14ac:dyDescent="0.2">
      <c r="A754" s="80">
        <v>753</v>
      </c>
      <c r="B754" s="80" t="s">
        <v>44</v>
      </c>
      <c r="C754" s="80" t="s">
        <v>30</v>
      </c>
      <c r="D754" s="80" t="s">
        <v>30</v>
      </c>
      <c r="E754" s="80" t="s">
        <v>4130</v>
      </c>
    </row>
    <row r="755" spans="1:5" x14ac:dyDescent="0.2">
      <c r="A755" s="80">
        <v>754</v>
      </c>
      <c r="B755" s="80" t="s">
        <v>35</v>
      </c>
      <c r="C755" s="80" t="s">
        <v>30</v>
      </c>
      <c r="D755" s="80" t="s">
        <v>30</v>
      </c>
      <c r="E755" s="80" t="s">
        <v>4130</v>
      </c>
    </row>
    <row r="756" spans="1:5" x14ac:dyDescent="0.2">
      <c r="A756" s="80">
        <v>755</v>
      </c>
      <c r="B756" s="80" t="s">
        <v>45</v>
      </c>
      <c r="C756" s="80" t="s">
        <v>30</v>
      </c>
      <c r="D756" s="80" t="s">
        <v>30</v>
      </c>
      <c r="E756" s="80" t="s">
        <v>4130</v>
      </c>
    </row>
    <row r="757" spans="1:5" x14ac:dyDescent="0.2">
      <c r="A757" s="80">
        <v>756</v>
      </c>
      <c r="B757" s="80" t="s">
        <v>20</v>
      </c>
      <c r="C757" s="80" t="s">
        <v>30</v>
      </c>
      <c r="D757" s="80" t="s">
        <v>30</v>
      </c>
      <c r="E757" s="80" t="s">
        <v>4130</v>
      </c>
    </row>
    <row r="758" spans="1:5" x14ac:dyDescent="0.2">
      <c r="A758" s="80">
        <v>757</v>
      </c>
      <c r="B758" s="80" t="s">
        <v>48</v>
      </c>
      <c r="C758" s="80" t="s">
        <v>30</v>
      </c>
      <c r="D758" s="80" t="s">
        <v>30</v>
      </c>
      <c r="E758" s="80" t="s">
        <v>4130</v>
      </c>
    </row>
    <row r="759" spans="1:5" x14ac:dyDescent="0.2">
      <c r="A759" s="80">
        <v>758</v>
      </c>
      <c r="B759" s="80" t="s">
        <v>31</v>
      </c>
      <c r="C759" s="80" t="s">
        <v>30</v>
      </c>
      <c r="D759" s="80" t="s">
        <v>30</v>
      </c>
      <c r="E759" s="80" t="s">
        <v>4130</v>
      </c>
    </row>
    <row r="760" spans="1:5" x14ac:dyDescent="0.2">
      <c r="A760" s="80">
        <v>759</v>
      </c>
      <c r="B760" s="80" t="s">
        <v>63</v>
      </c>
      <c r="C760" s="80" t="s">
        <v>30</v>
      </c>
      <c r="D760" s="80" t="s">
        <v>30</v>
      </c>
      <c r="E760" s="80" t="s">
        <v>4130</v>
      </c>
    </row>
    <row r="761" spans="1:5" x14ac:dyDescent="0.2">
      <c r="A761" s="80">
        <v>760</v>
      </c>
      <c r="B761" s="80" t="s">
        <v>57</v>
      </c>
      <c r="C761" s="80" t="s">
        <v>30</v>
      </c>
      <c r="D761" s="80" t="s">
        <v>30</v>
      </c>
      <c r="E761" s="80" t="s">
        <v>4130</v>
      </c>
    </row>
    <row r="762" spans="1:5" x14ac:dyDescent="0.2">
      <c r="A762" s="80">
        <v>761</v>
      </c>
      <c r="B762" s="80" t="s">
        <v>3380</v>
      </c>
      <c r="C762" s="80" t="s">
        <v>3379</v>
      </c>
      <c r="D762" s="80" t="s">
        <v>3379</v>
      </c>
      <c r="E762" s="80" t="s">
        <v>4130</v>
      </c>
    </row>
    <row r="763" spans="1:5" x14ac:dyDescent="0.2">
      <c r="A763" s="80">
        <v>762</v>
      </c>
      <c r="B763" s="80" t="s">
        <v>3370</v>
      </c>
      <c r="C763" s="80" t="s">
        <v>3379</v>
      </c>
      <c r="D763" s="80" t="s">
        <v>3379</v>
      </c>
      <c r="E763" s="80" t="s">
        <v>4130</v>
      </c>
    </row>
    <row r="764" spans="1:5" x14ac:dyDescent="0.2">
      <c r="A764" s="80">
        <v>763</v>
      </c>
      <c r="B764" s="80" t="s">
        <v>3385</v>
      </c>
      <c r="C764" s="80" t="s">
        <v>3379</v>
      </c>
      <c r="D764" s="80" t="s">
        <v>3379</v>
      </c>
      <c r="E764" s="80" t="s">
        <v>4130</v>
      </c>
    </row>
    <row r="765" spans="1:5" x14ac:dyDescent="0.2">
      <c r="A765" s="80">
        <v>764</v>
      </c>
      <c r="B765" s="80" t="s">
        <v>3394</v>
      </c>
      <c r="C765" s="80" t="s">
        <v>3379</v>
      </c>
      <c r="D765" s="80" t="s">
        <v>3379</v>
      </c>
      <c r="E765" s="80" t="s">
        <v>4130</v>
      </c>
    </row>
    <row r="766" spans="1:5" x14ac:dyDescent="0.2">
      <c r="A766" s="80">
        <v>765</v>
      </c>
      <c r="B766" s="80" t="s">
        <v>3386</v>
      </c>
      <c r="C766" s="80" t="s">
        <v>3379</v>
      </c>
      <c r="D766" s="80" t="s">
        <v>3379</v>
      </c>
      <c r="E766" s="80" t="s">
        <v>4130</v>
      </c>
    </row>
    <row r="767" spans="1:5" x14ac:dyDescent="0.2">
      <c r="A767" s="80">
        <v>766</v>
      </c>
      <c r="B767" s="80" t="s">
        <v>3411</v>
      </c>
      <c r="C767" s="80" t="s">
        <v>3379</v>
      </c>
      <c r="D767" s="80" t="s">
        <v>3379</v>
      </c>
      <c r="E767" s="80" t="s">
        <v>4130</v>
      </c>
    </row>
    <row r="768" spans="1:5" x14ac:dyDescent="0.2">
      <c r="A768" s="80">
        <v>767</v>
      </c>
      <c r="B768" s="80" t="s">
        <v>3403</v>
      </c>
      <c r="C768" s="80" t="s">
        <v>3379</v>
      </c>
      <c r="D768" s="80" t="s">
        <v>3379</v>
      </c>
      <c r="E768" s="80" t="s">
        <v>4130</v>
      </c>
    </row>
    <row r="769" spans="1:5" x14ac:dyDescent="0.2">
      <c r="A769" s="80">
        <v>768</v>
      </c>
      <c r="B769" s="80" t="s">
        <v>70</v>
      </c>
      <c r="C769" s="80" t="s">
        <v>71</v>
      </c>
      <c r="D769" s="80" t="s">
        <v>71</v>
      </c>
      <c r="E769" s="80" t="s">
        <v>71</v>
      </c>
    </row>
    <row r="770" spans="1:5" x14ac:dyDescent="0.2">
      <c r="A770" s="80">
        <v>769</v>
      </c>
      <c r="B770" s="80" t="s">
        <v>73</v>
      </c>
      <c r="C770" s="80" t="s">
        <v>71</v>
      </c>
      <c r="D770" s="80" t="s">
        <v>71</v>
      </c>
      <c r="E770" s="80" t="s">
        <v>71</v>
      </c>
    </row>
    <row r="771" spans="1:5" x14ac:dyDescent="0.2">
      <c r="A771" s="80">
        <v>770</v>
      </c>
      <c r="B771" s="80" t="s">
        <v>80</v>
      </c>
      <c r="C771" s="80" t="s">
        <v>71</v>
      </c>
      <c r="D771" s="80" t="s">
        <v>71</v>
      </c>
      <c r="E771" s="80" t="s">
        <v>71</v>
      </c>
    </row>
    <row r="772" spans="1:5" x14ac:dyDescent="0.2">
      <c r="A772" s="80">
        <v>771</v>
      </c>
      <c r="B772" s="80" t="s">
        <v>90</v>
      </c>
      <c r="C772" s="80" t="s">
        <v>71</v>
      </c>
      <c r="D772" s="80" t="s">
        <v>71</v>
      </c>
      <c r="E772" s="80" t="s">
        <v>71</v>
      </c>
    </row>
    <row r="773" spans="1:5" x14ac:dyDescent="0.2">
      <c r="A773" s="80">
        <v>772</v>
      </c>
      <c r="B773" s="80" t="s">
        <v>97</v>
      </c>
      <c r="C773" s="80" t="s">
        <v>71</v>
      </c>
      <c r="D773" s="80" t="s">
        <v>71</v>
      </c>
      <c r="E773" s="80" t="s">
        <v>71</v>
      </c>
    </row>
    <row r="774" spans="1:5" x14ac:dyDescent="0.2">
      <c r="A774" s="80">
        <v>773</v>
      </c>
      <c r="B774" s="80" t="s">
        <v>99</v>
      </c>
      <c r="C774" s="80" t="s">
        <v>71</v>
      </c>
      <c r="D774" s="80" t="s">
        <v>71</v>
      </c>
      <c r="E774" s="80" t="s">
        <v>71</v>
      </c>
    </row>
    <row r="775" spans="1:5" x14ac:dyDescent="0.2">
      <c r="A775" s="80">
        <v>774</v>
      </c>
      <c r="B775" s="80" t="s">
        <v>108</v>
      </c>
      <c r="C775" s="80" t="s">
        <v>71</v>
      </c>
      <c r="D775" s="80" t="s">
        <v>71</v>
      </c>
      <c r="E775" s="80" t="s">
        <v>71</v>
      </c>
    </row>
    <row r="776" spans="1:5" x14ac:dyDescent="0.2">
      <c r="A776" s="80">
        <v>775</v>
      </c>
      <c r="B776" s="80" t="s">
        <v>126</v>
      </c>
      <c r="C776" s="80" t="s">
        <v>71</v>
      </c>
      <c r="D776" s="80" t="s">
        <v>71</v>
      </c>
      <c r="E776" s="80" t="s">
        <v>71</v>
      </c>
    </row>
    <row r="777" spans="1:5" x14ac:dyDescent="0.2">
      <c r="A777" s="80">
        <v>776</v>
      </c>
      <c r="B777" s="80" t="s">
        <v>118</v>
      </c>
      <c r="C777" s="80" t="s">
        <v>71</v>
      </c>
      <c r="D777" s="80" t="s">
        <v>71</v>
      </c>
      <c r="E777" s="80" t="s">
        <v>71</v>
      </c>
    </row>
    <row r="778" spans="1:5" x14ac:dyDescent="0.2">
      <c r="A778" s="80">
        <v>777</v>
      </c>
      <c r="B778" s="80" t="s">
        <v>134</v>
      </c>
      <c r="C778" s="80" t="s">
        <v>71</v>
      </c>
      <c r="D778" s="80" t="s">
        <v>71</v>
      </c>
      <c r="E778" s="80" t="s">
        <v>71</v>
      </c>
    </row>
    <row r="779" spans="1:5" x14ac:dyDescent="0.2">
      <c r="A779" s="80">
        <v>778</v>
      </c>
      <c r="B779" s="80" t="s">
        <v>133</v>
      </c>
      <c r="C779" s="80" t="s">
        <v>71</v>
      </c>
      <c r="D779" s="80" t="s">
        <v>71</v>
      </c>
      <c r="E779" s="80" t="s">
        <v>71</v>
      </c>
    </row>
    <row r="780" spans="1:5" x14ac:dyDescent="0.2">
      <c r="A780" s="80">
        <v>779</v>
      </c>
      <c r="B780" s="80" t="s">
        <v>143</v>
      </c>
      <c r="C780" s="80" t="s">
        <v>71</v>
      </c>
      <c r="D780" s="80" t="s">
        <v>71</v>
      </c>
      <c r="E780" s="80" t="s">
        <v>71</v>
      </c>
    </row>
    <row r="781" spans="1:5" x14ac:dyDescent="0.2">
      <c r="A781" s="80">
        <v>780</v>
      </c>
      <c r="B781" s="80" t="s">
        <v>145</v>
      </c>
      <c r="C781" s="80" t="s">
        <v>71</v>
      </c>
      <c r="D781" s="80" t="s">
        <v>71</v>
      </c>
      <c r="E781" s="80" t="s">
        <v>71</v>
      </c>
    </row>
    <row r="782" spans="1:5" x14ac:dyDescent="0.2">
      <c r="A782" s="80">
        <v>781</v>
      </c>
      <c r="B782" s="80" t="s">
        <v>155</v>
      </c>
      <c r="C782" s="80" t="s">
        <v>71</v>
      </c>
      <c r="D782" s="80" t="s">
        <v>71</v>
      </c>
      <c r="E782" s="80" t="s">
        <v>71</v>
      </c>
    </row>
    <row r="783" spans="1:5" x14ac:dyDescent="0.2">
      <c r="A783" s="80">
        <v>782</v>
      </c>
      <c r="B783" s="80" t="s">
        <v>153</v>
      </c>
      <c r="C783" s="80" t="s">
        <v>71</v>
      </c>
      <c r="D783" s="80" t="s">
        <v>71</v>
      </c>
      <c r="E783" s="80" t="s">
        <v>71</v>
      </c>
    </row>
    <row r="784" spans="1:5" x14ac:dyDescent="0.2">
      <c r="A784" s="80">
        <v>783</v>
      </c>
      <c r="B784" s="80" t="s">
        <v>156</v>
      </c>
      <c r="C784" s="80" t="s">
        <v>71</v>
      </c>
      <c r="D784" s="80" t="s">
        <v>71</v>
      </c>
      <c r="E784" s="80" t="s">
        <v>71</v>
      </c>
    </row>
    <row r="785" spans="1:5" x14ac:dyDescent="0.2">
      <c r="A785" s="80">
        <v>784</v>
      </c>
      <c r="B785" s="80" t="s">
        <v>165</v>
      </c>
      <c r="C785" s="80" t="s">
        <v>71</v>
      </c>
      <c r="D785" s="80" t="s">
        <v>71</v>
      </c>
      <c r="E785" s="80" t="s">
        <v>71</v>
      </c>
    </row>
    <row r="786" spans="1:5" x14ac:dyDescent="0.2">
      <c r="A786" s="80">
        <v>785</v>
      </c>
      <c r="B786" s="80" t="s">
        <v>3413</v>
      </c>
      <c r="C786" s="80" t="s">
        <v>4179</v>
      </c>
      <c r="D786" s="80" t="s">
        <v>3422</v>
      </c>
      <c r="E786" s="80" t="s">
        <v>3422</v>
      </c>
    </row>
    <row r="787" spans="1:5" x14ac:dyDescent="0.2">
      <c r="A787" s="80">
        <v>786</v>
      </c>
      <c r="B787" s="80" t="s">
        <v>3423</v>
      </c>
      <c r="C787" s="80" t="s">
        <v>4180</v>
      </c>
      <c r="D787" s="80" t="s">
        <v>3422</v>
      </c>
      <c r="E787" s="80" t="s">
        <v>3422</v>
      </c>
    </row>
    <row r="788" spans="1:5" x14ac:dyDescent="0.2">
      <c r="A788" s="80">
        <v>787</v>
      </c>
      <c r="B788" s="80" t="s">
        <v>3434</v>
      </c>
      <c r="C788" s="80" t="s">
        <v>4180</v>
      </c>
      <c r="D788" s="80" t="s">
        <v>3422</v>
      </c>
      <c r="E788" s="80" t="s">
        <v>3422</v>
      </c>
    </row>
    <row r="789" spans="1:5" x14ac:dyDescent="0.2">
      <c r="A789" s="80">
        <v>788</v>
      </c>
      <c r="B789" s="80" t="s">
        <v>3439</v>
      </c>
      <c r="C789" s="80" t="s">
        <v>4181</v>
      </c>
      <c r="D789" s="80" t="s">
        <v>3422</v>
      </c>
      <c r="E789" s="80" t="s">
        <v>3422</v>
      </c>
    </row>
    <row r="790" spans="1:5" x14ac:dyDescent="0.2">
      <c r="A790" s="80">
        <v>789</v>
      </c>
      <c r="B790" s="80" t="s">
        <v>3446</v>
      </c>
      <c r="C790" s="80" t="s">
        <v>4182</v>
      </c>
      <c r="D790" s="80" t="s">
        <v>3422</v>
      </c>
      <c r="E790" s="80" t="s">
        <v>3422</v>
      </c>
    </row>
    <row r="791" spans="1:5" x14ac:dyDescent="0.2">
      <c r="A791" s="80">
        <v>790</v>
      </c>
      <c r="B791" s="80" t="s">
        <v>3451</v>
      </c>
      <c r="C791" s="80" t="s">
        <v>4182</v>
      </c>
      <c r="D791" s="80" t="s">
        <v>3422</v>
      </c>
      <c r="E791" s="80" t="s">
        <v>3422</v>
      </c>
    </row>
    <row r="792" spans="1:5" x14ac:dyDescent="0.2">
      <c r="A792" s="80">
        <v>791</v>
      </c>
      <c r="B792" s="80" t="s">
        <v>3455</v>
      </c>
      <c r="C792" s="80" t="s">
        <v>4183</v>
      </c>
      <c r="D792" s="80" t="s">
        <v>3422</v>
      </c>
      <c r="E792" s="80" t="s">
        <v>3422</v>
      </c>
    </row>
    <row r="793" spans="1:5" x14ac:dyDescent="0.2">
      <c r="A793" s="80">
        <v>792</v>
      </c>
      <c r="B793" s="80" t="s">
        <v>3460</v>
      </c>
      <c r="C793" s="80" t="s">
        <v>4183</v>
      </c>
      <c r="D793" s="80" t="s">
        <v>3422</v>
      </c>
      <c r="E793" s="80" t="s">
        <v>3422</v>
      </c>
    </row>
    <row r="794" spans="1:5" x14ac:dyDescent="0.2">
      <c r="A794" s="80">
        <v>793</v>
      </c>
      <c r="B794" s="80" t="s">
        <v>3473</v>
      </c>
      <c r="C794" s="80" t="s">
        <v>4185</v>
      </c>
      <c r="D794" s="80" t="s">
        <v>3422</v>
      </c>
      <c r="E794" s="80" t="s">
        <v>3422</v>
      </c>
    </row>
    <row r="795" spans="1:5" x14ac:dyDescent="0.2">
      <c r="A795" s="80">
        <v>794</v>
      </c>
      <c r="B795" s="80" t="s">
        <v>3465</v>
      </c>
      <c r="C795" s="80" t="s">
        <v>4184</v>
      </c>
      <c r="D795" s="80" t="s">
        <v>3422</v>
      </c>
      <c r="E795" s="80" t="s">
        <v>3422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opLeftCell="H1" workbookViewId="0">
      <selection activeCell="B23" sqref="B23"/>
    </sheetView>
  </sheetViews>
  <sheetFormatPr baseColWidth="10" defaultColWidth="7.85546875" defaultRowHeight="16" x14ac:dyDescent="0.2"/>
  <cols>
    <col min="1" max="1" width="17.42578125" style="80" bestFit="1" customWidth="1"/>
    <col min="2" max="2" width="7.28515625" style="80" bestFit="1" customWidth="1"/>
    <col min="3" max="3" width="8.7109375" style="80" bestFit="1" customWidth="1"/>
    <col min="4" max="4" width="9.28515625" style="80" bestFit="1" customWidth="1"/>
    <col min="5" max="5" width="4.28515625" style="80" bestFit="1" customWidth="1"/>
    <col min="6" max="10" width="5.5703125" style="80" bestFit="1" customWidth="1"/>
    <col min="11" max="15" width="6.42578125" style="80" bestFit="1" customWidth="1"/>
    <col min="16" max="16" width="3.28515625" style="80" bestFit="1" customWidth="1"/>
    <col min="17" max="17" width="4.7109375" style="80" bestFit="1" customWidth="1"/>
    <col min="18" max="18" width="5.42578125" style="80" bestFit="1" customWidth="1"/>
    <col min="19" max="19" width="7.85546875" style="80"/>
    <col min="20" max="20" width="17.42578125" style="80" bestFit="1" customWidth="1"/>
    <col min="21" max="21" width="7.28515625" style="80" bestFit="1" customWidth="1"/>
    <col min="22" max="22" width="8.7109375" style="80" bestFit="1" customWidth="1"/>
    <col min="23" max="23" width="9.28515625" style="80" bestFit="1" customWidth="1"/>
    <col min="24" max="24" width="4.28515625" style="80" bestFit="1" customWidth="1"/>
    <col min="25" max="25" width="10.140625" style="80" bestFit="1" customWidth="1"/>
    <col min="26" max="26" width="9.28515625" style="80" bestFit="1" customWidth="1"/>
    <col min="27" max="27" width="5.5703125" style="80" bestFit="1" customWidth="1"/>
    <col min="28" max="28" width="9.7109375" style="80" bestFit="1" customWidth="1"/>
    <col min="29" max="29" width="5.42578125" style="80" bestFit="1" customWidth="1"/>
    <col min="30" max="16384" width="7.85546875" style="80"/>
  </cols>
  <sheetData>
    <row r="1" spans="1:29" x14ac:dyDescent="0.2">
      <c r="A1" s="81" t="s">
        <v>4233</v>
      </c>
      <c r="B1" s="82" t="s">
        <v>4234</v>
      </c>
      <c r="C1" s="82" t="s">
        <v>4235</v>
      </c>
      <c r="D1" s="83" t="s">
        <v>4236</v>
      </c>
      <c r="E1" s="82" t="s">
        <v>4237</v>
      </c>
      <c r="F1" s="82" t="s">
        <v>4238</v>
      </c>
      <c r="G1" s="82" t="s">
        <v>4239</v>
      </c>
      <c r="H1" s="82" t="s">
        <v>4240</v>
      </c>
      <c r="I1" s="82" t="s">
        <v>4241</v>
      </c>
      <c r="J1" s="82" t="s">
        <v>4242</v>
      </c>
      <c r="K1" s="82" t="s">
        <v>4243</v>
      </c>
      <c r="L1" s="82" t="s">
        <v>4244</v>
      </c>
      <c r="M1" s="82" t="s">
        <v>4245</v>
      </c>
      <c r="N1" s="82" t="s">
        <v>4246</v>
      </c>
      <c r="O1" s="82" t="s">
        <v>4247</v>
      </c>
      <c r="P1" s="82" t="s">
        <v>4248</v>
      </c>
      <c r="Q1" s="82" t="s">
        <v>4249</v>
      </c>
      <c r="R1" s="82" t="s">
        <v>4250</v>
      </c>
      <c r="T1" s="81" t="s">
        <v>4233</v>
      </c>
      <c r="U1" s="82" t="s">
        <v>4234</v>
      </c>
      <c r="V1" s="82" t="s">
        <v>4235</v>
      </c>
      <c r="W1" s="83" t="s">
        <v>4236</v>
      </c>
      <c r="X1" s="82" t="s">
        <v>4237</v>
      </c>
      <c r="Y1" s="82" t="s">
        <v>4251</v>
      </c>
      <c r="Z1" s="82" t="s">
        <v>4252</v>
      </c>
      <c r="AA1" s="82" t="s">
        <v>4253</v>
      </c>
      <c r="AB1" s="82" t="s">
        <v>4254</v>
      </c>
      <c r="AC1" s="82" t="s">
        <v>4255</v>
      </c>
    </row>
    <row r="2" spans="1:29" x14ac:dyDescent="0.2">
      <c r="A2" s="84">
        <v>1</v>
      </c>
      <c r="B2" s="84" t="s">
        <v>4256</v>
      </c>
      <c r="C2" s="84">
        <v>0</v>
      </c>
      <c r="D2" s="84">
        <v>64897.982900000003</v>
      </c>
      <c r="E2" s="84">
        <v>1529</v>
      </c>
      <c r="F2" s="84" t="s">
        <v>4257</v>
      </c>
      <c r="G2" s="84" t="s">
        <v>4257</v>
      </c>
      <c r="H2" s="84" t="s">
        <v>4257</v>
      </c>
      <c r="I2" s="84" t="s">
        <v>4257</v>
      </c>
      <c r="J2" s="84" t="s">
        <v>4257</v>
      </c>
      <c r="K2" s="84" t="s">
        <v>4257</v>
      </c>
      <c r="L2" s="84" t="s">
        <v>4257</v>
      </c>
      <c r="M2" s="84" t="s">
        <v>4257</v>
      </c>
      <c r="N2" s="84" t="s">
        <v>4257</v>
      </c>
      <c r="O2" s="84" t="s">
        <v>4257</v>
      </c>
      <c r="P2" s="84" t="s">
        <v>4257</v>
      </c>
      <c r="Q2" s="84" t="s">
        <v>4257</v>
      </c>
      <c r="R2" s="84" t="s">
        <v>4257</v>
      </c>
      <c r="T2" s="84">
        <v>1</v>
      </c>
      <c r="U2" s="84" t="s">
        <v>4256</v>
      </c>
      <c r="V2" s="84">
        <v>0</v>
      </c>
      <c r="W2" s="84">
        <v>64897.982900000003</v>
      </c>
      <c r="X2" s="84">
        <v>1529</v>
      </c>
      <c r="Y2" s="84">
        <v>146655.55869999999</v>
      </c>
      <c r="Z2" s="84">
        <v>19491.5972</v>
      </c>
      <c r="AA2" s="84">
        <v>0</v>
      </c>
      <c r="AB2" s="84">
        <v>1</v>
      </c>
      <c r="AC2" s="84" t="s">
        <v>4257</v>
      </c>
    </row>
    <row r="3" spans="1:29" x14ac:dyDescent="0.2">
      <c r="A3" s="84">
        <v>2</v>
      </c>
      <c r="B3" s="84" t="s">
        <v>4258</v>
      </c>
      <c r="C3" s="84">
        <v>0</v>
      </c>
      <c r="D3" s="84">
        <v>61434.462399999997</v>
      </c>
      <c r="E3" s="84">
        <v>1530</v>
      </c>
      <c r="F3" s="84" t="s">
        <v>4257</v>
      </c>
      <c r="G3" s="84" t="s">
        <v>4257</v>
      </c>
      <c r="H3" s="84" t="s">
        <v>4257</v>
      </c>
      <c r="I3" s="84" t="s">
        <v>4257</v>
      </c>
      <c r="J3" s="84" t="s">
        <v>4257</v>
      </c>
      <c r="K3" s="84" t="s">
        <v>4257</v>
      </c>
      <c r="L3" s="84" t="s">
        <v>4257</v>
      </c>
      <c r="M3" s="84" t="s">
        <v>4257</v>
      </c>
      <c r="N3" s="84" t="s">
        <v>4257</v>
      </c>
      <c r="O3" s="84" t="s">
        <v>4257</v>
      </c>
      <c r="P3" s="84" t="s">
        <v>4257</v>
      </c>
      <c r="Q3" s="84">
        <v>0.17799999999999999</v>
      </c>
      <c r="R3" s="84" t="s">
        <v>4257</v>
      </c>
      <c r="T3" s="84">
        <v>2</v>
      </c>
      <c r="U3" s="84" t="s">
        <v>4258</v>
      </c>
      <c r="V3" s="84">
        <v>0</v>
      </c>
      <c r="W3" s="84">
        <v>61434.462399999997</v>
      </c>
      <c r="X3" s="84">
        <v>1530</v>
      </c>
      <c r="Y3" s="84">
        <v>139789.45730000001</v>
      </c>
      <c r="Z3" s="84">
        <v>12625.495699999999</v>
      </c>
      <c r="AA3" s="84">
        <v>0</v>
      </c>
      <c r="AB3" s="84">
        <v>1</v>
      </c>
      <c r="AC3" s="84" t="s">
        <v>4257</v>
      </c>
    </row>
    <row r="4" spans="1:29" x14ac:dyDescent="0.2">
      <c r="A4" s="84">
        <v>3</v>
      </c>
      <c r="B4" s="84" t="s">
        <v>4259</v>
      </c>
      <c r="C4" s="84">
        <v>0</v>
      </c>
      <c r="D4" s="84">
        <v>57558.826800000003</v>
      </c>
      <c r="E4" s="84">
        <v>1530</v>
      </c>
      <c r="F4" s="84" t="s">
        <v>4257</v>
      </c>
      <c r="G4" s="84" t="s">
        <v>4257</v>
      </c>
      <c r="H4" s="84" t="s">
        <v>4257</v>
      </c>
      <c r="I4" s="84" t="s">
        <v>4257</v>
      </c>
      <c r="J4" s="84" t="s">
        <v>4257</v>
      </c>
      <c r="K4" s="84" t="s">
        <v>4257</v>
      </c>
      <c r="L4" s="84" t="s">
        <v>4257</v>
      </c>
      <c r="M4" s="84" t="s">
        <v>4257</v>
      </c>
      <c r="N4" s="84" t="s">
        <v>4257</v>
      </c>
      <c r="O4" s="84" t="s">
        <v>4257</v>
      </c>
      <c r="P4" s="84" t="s">
        <v>4257</v>
      </c>
      <c r="Q4" s="84" t="s">
        <v>4257</v>
      </c>
      <c r="R4" s="84">
        <v>0.54800000000000004</v>
      </c>
      <c r="T4" s="84">
        <v>3</v>
      </c>
      <c r="U4" s="84" t="s">
        <v>4259</v>
      </c>
      <c r="V4" s="84">
        <v>0</v>
      </c>
      <c r="W4" s="84">
        <v>57558.826800000003</v>
      </c>
      <c r="X4" s="84">
        <v>1530</v>
      </c>
      <c r="Y4" s="84">
        <v>132038.1862</v>
      </c>
      <c r="Z4" s="84">
        <v>4874.2246999999998</v>
      </c>
      <c r="AA4" s="84">
        <v>0</v>
      </c>
      <c r="AB4" s="84">
        <v>1</v>
      </c>
      <c r="AC4" s="84" t="s">
        <v>4257</v>
      </c>
    </row>
    <row r="5" spans="1:29" x14ac:dyDescent="0.2">
      <c r="A5" s="84">
        <v>4</v>
      </c>
      <c r="B5" s="84" t="s">
        <v>4260</v>
      </c>
      <c r="C5" s="84">
        <v>0</v>
      </c>
      <c r="D5" s="84">
        <v>57491.377999999997</v>
      </c>
      <c r="E5" s="84">
        <v>1531</v>
      </c>
      <c r="F5" s="84" t="s">
        <v>4257</v>
      </c>
      <c r="G5" s="84" t="s">
        <v>4257</v>
      </c>
      <c r="H5" s="84" t="s">
        <v>4257</v>
      </c>
      <c r="I5" s="84" t="s">
        <v>4257</v>
      </c>
      <c r="J5" s="84" t="s">
        <v>4257</v>
      </c>
      <c r="K5" s="84" t="s">
        <v>4257</v>
      </c>
      <c r="L5" s="84" t="s">
        <v>4257</v>
      </c>
      <c r="M5" s="84" t="s">
        <v>4257</v>
      </c>
      <c r="N5" s="84" t="s">
        <v>4257</v>
      </c>
      <c r="O5" s="84" t="s">
        <v>4257</v>
      </c>
      <c r="P5" s="84" t="s">
        <v>4257</v>
      </c>
      <c r="Q5" s="84">
        <v>0.13600000000000001</v>
      </c>
      <c r="R5" s="84">
        <v>0.73799999999999999</v>
      </c>
      <c r="T5" s="84">
        <v>4</v>
      </c>
      <c r="U5" s="84" t="s">
        <v>4260</v>
      </c>
      <c r="V5" s="84">
        <v>0</v>
      </c>
      <c r="W5" s="84">
        <v>57491.377999999997</v>
      </c>
      <c r="X5" s="84">
        <v>1531</v>
      </c>
      <c r="Y5" s="84">
        <v>131964.58979999999</v>
      </c>
      <c r="Z5" s="84">
        <v>4800.6283000000003</v>
      </c>
      <c r="AA5" s="84">
        <v>0</v>
      </c>
      <c r="AB5" s="84">
        <v>1</v>
      </c>
      <c r="AC5" s="84" t="s">
        <v>4257</v>
      </c>
    </row>
    <row r="6" spans="1:29" x14ac:dyDescent="0.2">
      <c r="A6" s="84">
        <v>5</v>
      </c>
      <c r="B6" s="84" t="s">
        <v>4261</v>
      </c>
      <c r="C6" s="84">
        <v>0</v>
      </c>
      <c r="D6" s="84">
        <v>63110.295400000003</v>
      </c>
      <c r="E6" s="84">
        <v>1532</v>
      </c>
      <c r="F6" s="84">
        <v>0.2203</v>
      </c>
      <c r="G6" s="84">
        <v>0.28420000000000001</v>
      </c>
      <c r="H6" s="84">
        <v>0.19370000000000001</v>
      </c>
      <c r="I6" s="84">
        <v>0.30180000000000001</v>
      </c>
      <c r="J6" s="84" t="s">
        <v>4257</v>
      </c>
      <c r="K6" s="84" t="s">
        <v>4257</v>
      </c>
      <c r="L6" s="84" t="s">
        <v>4257</v>
      </c>
      <c r="M6" s="84" t="s">
        <v>4257</v>
      </c>
      <c r="N6" s="84" t="s">
        <v>4257</v>
      </c>
      <c r="O6" s="84" t="s">
        <v>4257</v>
      </c>
      <c r="P6" s="84" t="s">
        <v>4257</v>
      </c>
      <c r="Q6" s="84" t="s">
        <v>4257</v>
      </c>
      <c r="R6" s="84" t="s">
        <v>4257</v>
      </c>
      <c r="T6" s="84">
        <v>5</v>
      </c>
      <c r="U6" s="84" t="s">
        <v>4261</v>
      </c>
      <c r="V6" s="84">
        <v>0</v>
      </c>
      <c r="W6" s="84">
        <v>63110.295400000003</v>
      </c>
      <c r="X6" s="84">
        <v>1532</v>
      </c>
      <c r="Y6" s="84">
        <v>143264.09080000001</v>
      </c>
      <c r="Z6" s="84">
        <v>16100.129300000001</v>
      </c>
      <c r="AA6" s="84">
        <v>0</v>
      </c>
      <c r="AB6" s="84">
        <v>1</v>
      </c>
      <c r="AC6" s="84" t="s">
        <v>4257</v>
      </c>
    </row>
    <row r="7" spans="1:29" x14ac:dyDescent="0.2">
      <c r="A7" s="84">
        <v>6</v>
      </c>
      <c r="B7" s="84" t="s">
        <v>4262</v>
      </c>
      <c r="C7" s="84">
        <v>0</v>
      </c>
      <c r="D7" s="84">
        <v>61232.097999999998</v>
      </c>
      <c r="E7" s="84">
        <v>1533</v>
      </c>
      <c r="F7" s="84">
        <v>0.2117</v>
      </c>
      <c r="G7" s="84">
        <v>0.29199999999999998</v>
      </c>
      <c r="H7" s="84">
        <v>0.1953</v>
      </c>
      <c r="I7" s="84">
        <v>0.30099999999999999</v>
      </c>
      <c r="J7" s="84" t="s">
        <v>4257</v>
      </c>
      <c r="K7" s="84" t="s">
        <v>4257</v>
      </c>
      <c r="L7" s="84" t="s">
        <v>4257</v>
      </c>
      <c r="M7" s="84" t="s">
        <v>4257</v>
      </c>
      <c r="N7" s="84" t="s">
        <v>4257</v>
      </c>
      <c r="O7" s="84" t="s">
        <v>4257</v>
      </c>
      <c r="P7" s="84" t="s">
        <v>4257</v>
      </c>
      <c r="Q7" s="84">
        <v>0.17799999999999999</v>
      </c>
      <c r="R7" s="84" t="s">
        <v>4257</v>
      </c>
      <c r="T7" s="84">
        <v>6</v>
      </c>
      <c r="U7" s="84" t="s">
        <v>4262</v>
      </c>
      <c r="V7" s="84">
        <v>0</v>
      </c>
      <c r="W7" s="84">
        <v>61232.097999999998</v>
      </c>
      <c r="X7" s="84">
        <v>1533</v>
      </c>
      <c r="Y7" s="84">
        <v>139569.73019999999</v>
      </c>
      <c r="Z7" s="84">
        <v>12405.768700000001</v>
      </c>
      <c r="AA7" s="84">
        <v>0</v>
      </c>
      <c r="AB7" s="84">
        <v>1</v>
      </c>
      <c r="AC7" s="84" t="s">
        <v>4257</v>
      </c>
    </row>
    <row r="8" spans="1:29" x14ac:dyDescent="0.2">
      <c r="A8" s="84">
        <v>7</v>
      </c>
      <c r="B8" s="84" t="s">
        <v>4263</v>
      </c>
      <c r="C8" s="84">
        <v>0</v>
      </c>
      <c r="D8" s="84">
        <v>57142.248099999997</v>
      </c>
      <c r="E8" s="84">
        <v>1533</v>
      </c>
      <c r="F8" s="84">
        <v>0.1978</v>
      </c>
      <c r="G8" s="84">
        <v>0.29980000000000001</v>
      </c>
      <c r="H8" s="84">
        <v>0.16789999999999999</v>
      </c>
      <c r="I8" s="84">
        <v>0.33439999999999998</v>
      </c>
      <c r="J8" s="84" t="s">
        <v>4257</v>
      </c>
      <c r="K8" s="84" t="s">
        <v>4257</v>
      </c>
      <c r="L8" s="84" t="s">
        <v>4257</v>
      </c>
      <c r="M8" s="84" t="s">
        <v>4257</v>
      </c>
      <c r="N8" s="84" t="s">
        <v>4257</v>
      </c>
      <c r="O8" s="84" t="s">
        <v>4257</v>
      </c>
      <c r="P8" s="84" t="s">
        <v>4257</v>
      </c>
      <c r="Q8" s="84" t="s">
        <v>4257</v>
      </c>
      <c r="R8" s="84">
        <v>0.52900000000000003</v>
      </c>
      <c r="T8" s="84">
        <v>7</v>
      </c>
      <c r="U8" s="84" t="s">
        <v>4263</v>
      </c>
      <c r="V8" s="84">
        <v>0</v>
      </c>
      <c r="W8" s="84">
        <v>57142.248099999997</v>
      </c>
      <c r="X8" s="84">
        <v>1533</v>
      </c>
      <c r="Y8" s="84">
        <v>131390.03039999999</v>
      </c>
      <c r="Z8" s="84">
        <v>4226.0689000000002</v>
      </c>
      <c r="AA8" s="84">
        <v>0</v>
      </c>
      <c r="AB8" s="84">
        <v>1</v>
      </c>
      <c r="AC8" s="84" t="s">
        <v>4257</v>
      </c>
    </row>
    <row r="9" spans="1:29" x14ac:dyDescent="0.2">
      <c r="A9" s="84">
        <v>8</v>
      </c>
      <c r="B9" s="84" t="s">
        <v>4264</v>
      </c>
      <c r="C9" s="84">
        <v>0</v>
      </c>
      <c r="D9" s="84">
        <v>57072.24</v>
      </c>
      <c r="E9" s="84">
        <v>1534</v>
      </c>
      <c r="F9" s="84">
        <v>0.1971</v>
      </c>
      <c r="G9" s="84">
        <v>0.30020000000000002</v>
      </c>
      <c r="H9" s="84">
        <v>0.16819999999999999</v>
      </c>
      <c r="I9" s="84">
        <v>0.33450000000000002</v>
      </c>
      <c r="J9" s="84" t="s">
        <v>4257</v>
      </c>
      <c r="K9" s="84" t="s">
        <v>4257</v>
      </c>
      <c r="L9" s="84" t="s">
        <v>4257</v>
      </c>
      <c r="M9" s="84" t="s">
        <v>4257</v>
      </c>
      <c r="N9" s="84" t="s">
        <v>4257</v>
      </c>
      <c r="O9" s="84" t="s">
        <v>4257</v>
      </c>
      <c r="P9" s="84" t="s">
        <v>4257</v>
      </c>
      <c r="Q9" s="84">
        <v>0.13800000000000001</v>
      </c>
      <c r="R9" s="84">
        <v>0.72</v>
      </c>
      <c r="T9" s="84">
        <v>8</v>
      </c>
      <c r="U9" s="84" t="s">
        <v>4264</v>
      </c>
      <c r="V9" s="84">
        <v>0</v>
      </c>
      <c r="W9" s="84">
        <v>57072.24</v>
      </c>
      <c r="X9" s="84">
        <v>1534</v>
      </c>
      <c r="Y9" s="84">
        <v>131312.42009999999</v>
      </c>
      <c r="Z9" s="84">
        <v>4148.4585999999999</v>
      </c>
      <c r="AA9" s="84">
        <v>0</v>
      </c>
      <c r="AB9" s="84">
        <v>1</v>
      </c>
      <c r="AC9" s="84" t="s">
        <v>4257</v>
      </c>
    </row>
    <row r="10" spans="1:29" x14ac:dyDescent="0.2">
      <c r="A10" s="84">
        <v>9</v>
      </c>
      <c r="B10" s="84" t="s">
        <v>4265</v>
      </c>
      <c r="C10" s="84">
        <v>10010</v>
      </c>
      <c r="D10" s="84">
        <v>60929.381800000003</v>
      </c>
      <c r="E10" s="84">
        <v>1530</v>
      </c>
      <c r="F10" s="84" t="s">
        <v>4257</v>
      </c>
      <c r="G10" s="84" t="s">
        <v>4257</v>
      </c>
      <c r="H10" s="84" t="s">
        <v>4257</v>
      </c>
      <c r="I10" s="84" t="s">
        <v>4257</v>
      </c>
      <c r="J10" s="84">
        <v>2.1269</v>
      </c>
      <c r="K10" s="84" t="s">
        <v>4257</v>
      </c>
      <c r="L10" s="84" t="s">
        <v>4257</v>
      </c>
      <c r="M10" s="84" t="s">
        <v>4257</v>
      </c>
      <c r="N10" s="84" t="s">
        <v>4257</v>
      </c>
      <c r="O10" s="84" t="s">
        <v>4257</v>
      </c>
      <c r="P10" s="84" t="s">
        <v>4257</v>
      </c>
      <c r="Q10" s="84" t="s">
        <v>4257</v>
      </c>
      <c r="R10" s="84" t="s">
        <v>4257</v>
      </c>
      <c r="T10" s="84">
        <v>9</v>
      </c>
      <c r="U10" s="84" t="s">
        <v>4265</v>
      </c>
      <c r="V10" s="84">
        <v>10010</v>
      </c>
      <c r="W10" s="84">
        <v>60929.381800000003</v>
      </c>
      <c r="X10" s="84">
        <v>1530</v>
      </c>
      <c r="Y10" s="84">
        <v>138779.29620000001</v>
      </c>
      <c r="Z10" s="84">
        <v>11615.3346</v>
      </c>
      <c r="AA10" s="84">
        <v>0</v>
      </c>
      <c r="AB10" s="84">
        <v>1</v>
      </c>
      <c r="AC10" s="84" t="s">
        <v>4257</v>
      </c>
    </row>
    <row r="11" spans="1:29" x14ac:dyDescent="0.2">
      <c r="A11" s="84">
        <v>10</v>
      </c>
      <c r="B11" s="84" t="s">
        <v>4266</v>
      </c>
      <c r="C11" s="84">
        <v>10010</v>
      </c>
      <c r="D11" s="84">
        <v>59063.401100000003</v>
      </c>
      <c r="E11" s="84">
        <v>1531</v>
      </c>
      <c r="F11" s="84" t="s">
        <v>4257</v>
      </c>
      <c r="G11" s="84" t="s">
        <v>4257</v>
      </c>
      <c r="H11" s="84" t="s">
        <v>4257</v>
      </c>
      <c r="I11" s="84" t="s">
        <v>4257</v>
      </c>
      <c r="J11" s="84">
        <v>2.1421999999999999</v>
      </c>
      <c r="K11" s="84" t="s">
        <v>4257</v>
      </c>
      <c r="L11" s="84" t="s">
        <v>4257</v>
      </c>
      <c r="M11" s="84" t="s">
        <v>4257</v>
      </c>
      <c r="N11" s="84" t="s">
        <v>4257</v>
      </c>
      <c r="O11" s="84" t="s">
        <v>4257</v>
      </c>
      <c r="P11" s="84" t="s">
        <v>4257</v>
      </c>
      <c r="Q11" s="84">
        <v>0.17799999999999999</v>
      </c>
      <c r="R11" s="84" t="s">
        <v>4257</v>
      </c>
      <c r="T11" s="84">
        <v>10</v>
      </c>
      <c r="U11" s="84" t="s">
        <v>4266</v>
      </c>
      <c r="V11" s="84">
        <v>10010</v>
      </c>
      <c r="W11" s="84">
        <v>59063.401100000003</v>
      </c>
      <c r="X11" s="84">
        <v>1531</v>
      </c>
      <c r="Y11" s="84">
        <v>135108.6361</v>
      </c>
      <c r="Z11" s="84">
        <v>7944.6745000000001</v>
      </c>
      <c r="AA11" s="84">
        <v>0</v>
      </c>
      <c r="AB11" s="84">
        <v>1</v>
      </c>
      <c r="AC11" s="84" t="s">
        <v>4257</v>
      </c>
    </row>
    <row r="12" spans="1:29" x14ac:dyDescent="0.2">
      <c r="A12" s="84">
        <v>11</v>
      </c>
      <c r="B12" s="84" t="s">
        <v>4267</v>
      </c>
      <c r="C12" s="84">
        <v>10010</v>
      </c>
      <c r="D12" s="84">
        <v>55127.819600000003</v>
      </c>
      <c r="E12" s="84">
        <v>1531</v>
      </c>
      <c r="F12" s="84" t="s">
        <v>4257</v>
      </c>
      <c r="G12" s="84" t="s">
        <v>4257</v>
      </c>
      <c r="H12" s="84" t="s">
        <v>4257</v>
      </c>
      <c r="I12" s="84" t="s">
        <v>4257</v>
      </c>
      <c r="J12" s="84">
        <v>2.2456</v>
      </c>
      <c r="K12" s="84" t="s">
        <v>4257</v>
      </c>
      <c r="L12" s="84" t="s">
        <v>4257</v>
      </c>
      <c r="M12" s="84" t="s">
        <v>4257</v>
      </c>
      <c r="N12" s="84" t="s">
        <v>4257</v>
      </c>
      <c r="O12" s="84" t="s">
        <v>4257</v>
      </c>
      <c r="P12" s="84" t="s">
        <v>4257</v>
      </c>
      <c r="Q12" s="84" t="s">
        <v>4257</v>
      </c>
      <c r="R12" s="84">
        <v>0.54</v>
      </c>
      <c r="T12" s="84">
        <v>11</v>
      </c>
      <c r="U12" s="84" t="s">
        <v>4267</v>
      </c>
      <c r="V12" s="84">
        <v>10010</v>
      </c>
      <c r="W12" s="84">
        <v>55127.819600000003</v>
      </c>
      <c r="X12" s="84">
        <v>1531</v>
      </c>
      <c r="Y12" s="84">
        <v>127237.4731</v>
      </c>
      <c r="Z12" s="84">
        <v>73.511600000000001</v>
      </c>
      <c r="AA12" s="84">
        <v>0</v>
      </c>
      <c r="AB12" s="84">
        <v>1</v>
      </c>
      <c r="AC12" s="84" t="s">
        <v>4257</v>
      </c>
    </row>
    <row r="13" spans="1:29" x14ac:dyDescent="0.2">
      <c r="A13" s="84">
        <v>12</v>
      </c>
      <c r="B13" s="84" t="s">
        <v>4268</v>
      </c>
      <c r="C13" s="84">
        <v>10010</v>
      </c>
      <c r="D13" s="84">
        <v>55060.230799999998</v>
      </c>
      <c r="E13" s="84">
        <v>1532</v>
      </c>
      <c r="F13" s="84" t="s">
        <v>4257</v>
      </c>
      <c r="G13" s="84" t="s">
        <v>4257</v>
      </c>
      <c r="H13" s="84" t="s">
        <v>4257</v>
      </c>
      <c r="I13" s="84" t="s">
        <v>4257</v>
      </c>
      <c r="J13" s="84">
        <v>2.2458999999999998</v>
      </c>
      <c r="K13" s="84" t="s">
        <v>4257</v>
      </c>
      <c r="L13" s="84" t="s">
        <v>4257</v>
      </c>
      <c r="M13" s="84" t="s">
        <v>4257</v>
      </c>
      <c r="N13" s="84" t="s">
        <v>4257</v>
      </c>
      <c r="O13" s="84" t="s">
        <v>4257</v>
      </c>
      <c r="P13" s="84" t="s">
        <v>4257</v>
      </c>
      <c r="Q13" s="84">
        <v>0.13600000000000001</v>
      </c>
      <c r="R13" s="84">
        <v>0.72199999999999998</v>
      </c>
      <c r="T13" s="84">
        <v>12</v>
      </c>
      <c r="U13" s="84" t="s">
        <v>4268</v>
      </c>
      <c r="V13" s="84">
        <v>10010</v>
      </c>
      <c r="W13" s="84">
        <v>55060.230799999998</v>
      </c>
      <c r="X13" s="84">
        <v>1532</v>
      </c>
      <c r="Y13" s="84">
        <v>127163.9615</v>
      </c>
      <c r="Z13" s="84">
        <v>0</v>
      </c>
      <c r="AA13" s="84">
        <v>1</v>
      </c>
      <c r="AB13" s="84">
        <v>1</v>
      </c>
      <c r="AC13" s="84" t="s">
        <v>4257</v>
      </c>
    </row>
    <row r="14" spans="1:29" x14ac:dyDescent="0.2">
      <c r="A14" s="84">
        <v>13</v>
      </c>
      <c r="B14" s="84" t="s">
        <v>4269</v>
      </c>
      <c r="C14" s="84">
        <v>10010</v>
      </c>
      <c r="D14" s="84">
        <v>60776.318700000003</v>
      </c>
      <c r="E14" s="84">
        <v>1533</v>
      </c>
      <c r="F14" s="84">
        <v>0.2147</v>
      </c>
      <c r="G14" s="84">
        <v>0.28510000000000002</v>
      </c>
      <c r="H14" s="84">
        <v>0.20349999999999999</v>
      </c>
      <c r="I14" s="84">
        <v>0.29680000000000001</v>
      </c>
      <c r="J14" s="84">
        <v>2.2254</v>
      </c>
      <c r="K14" s="84" t="s">
        <v>4257</v>
      </c>
      <c r="L14" s="84" t="s">
        <v>4257</v>
      </c>
      <c r="M14" s="84" t="s">
        <v>4257</v>
      </c>
      <c r="N14" s="84" t="s">
        <v>4257</v>
      </c>
      <c r="O14" s="84" t="s">
        <v>4257</v>
      </c>
      <c r="P14" s="84" t="s">
        <v>4257</v>
      </c>
      <c r="Q14" s="84" t="s">
        <v>4257</v>
      </c>
      <c r="R14" s="84" t="s">
        <v>4257</v>
      </c>
      <c r="T14" s="84">
        <v>13</v>
      </c>
      <c r="U14" s="84" t="s">
        <v>4269</v>
      </c>
      <c r="V14" s="84">
        <v>10010</v>
      </c>
      <c r="W14" s="84">
        <v>60776.318700000003</v>
      </c>
      <c r="X14" s="84">
        <v>1533</v>
      </c>
      <c r="Y14" s="84">
        <v>138658.17170000001</v>
      </c>
      <c r="Z14" s="84">
        <v>11494.2102</v>
      </c>
      <c r="AA14" s="84">
        <v>0</v>
      </c>
      <c r="AB14" s="84">
        <v>1</v>
      </c>
      <c r="AC14" s="84" t="s">
        <v>4257</v>
      </c>
    </row>
    <row r="15" spans="1:29" x14ac:dyDescent="0.2">
      <c r="A15" s="84">
        <v>14</v>
      </c>
      <c r="B15" s="84" t="s">
        <v>4270</v>
      </c>
      <c r="C15" s="84">
        <v>10010</v>
      </c>
      <c r="D15" s="84">
        <v>58937.530500000001</v>
      </c>
      <c r="E15" s="84">
        <v>1534</v>
      </c>
      <c r="F15" s="84">
        <v>0.20810000000000001</v>
      </c>
      <c r="G15" s="84">
        <v>0.2893</v>
      </c>
      <c r="H15" s="84">
        <v>0.218</v>
      </c>
      <c r="I15" s="84">
        <v>0.28460000000000002</v>
      </c>
      <c r="J15" s="84">
        <v>2.1977000000000002</v>
      </c>
      <c r="K15" s="84" t="s">
        <v>4257</v>
      </c>
      <c r="L15" s="84" t="s">
        <v>4257</v>
      </c>
      <c r="M15" s="84" t="s">
        <v>4257</v>
      </c>
      <c r="N15" s="84" t="s">
        <v>4257</v>
      </c>
      <c r="O15" s="84" t="s">
        <v>4257</v>
      </c>
      <c r="P15" s="84" t="s">
        <v>4257</v>
      </c>
      <c r="Q15" s="84">
        <v>0.17799999999999999</v>
      </c>
      <c r="R15" s="84" t="s">
        <v>4257</v>
      </c>
      <c r="T15" s="84">
        <v>14</v>
      </c>
      <c r="U15" s="84" t="s">
        <v>4270</v>
      </c>
      <c r="V15" s="84">
        <v>10010</v>
      </c>
      <c r="W15" s="84">
        <v>58937.530500000001</v>
      </c>
      <c r="X15" s="84">
        <v>1534</v>
      </c>
      <c r="Y15" s="84">
        <v>135043.00109999999</v>
      </c>
      <c r="Z15" s="84">
        <v>7879.0396000000001</v>
      </c>
      <c r="AA15" s="84">
        <v>0</v>
      </c>
      <c r="AB15" s="84">
        <v>1</v>
      </c>
      <c r="AC15" s="84" t="s">
        <v>4257</v>
      </c>
    </row>
    <row r="16" spans="1:29" x14ac:dyDescent="0.2">
      <c r="A16" s="84">
        <v>15</v>
      </c>
      <c r="B16" s="84" t="s">
        <v>4271</v>
      </c>
      <c r="C16" s="84">
        <v>10010</v>
      </c>
      <c r="D16" s="84">
        <v>55058.774100000002</v>
      </c>
      <c r="E16" s="84">
        <v>1534</v>
      </c>
      <c r="F16" s="84">
        <v>0.2374</v>
      </c>
      <c r="G16" s="84">
        <v>0.25659999999999999</v>
      </c>
      <c r="H16" s="84">
        <v>0.20979999999999999</v>
      </c>
      <c r="I16" s="84">
        <v>0.29620000000000002</v>
      </c>
      <c r="J16" s="84">
        <v>2.1636000000000002</v>
      </c>
      <c r="K16" s="84" t="s">
        <v>4257</v>
      </c>
      <c r="L16" s="84" t="s">
        <v>4257</v>
      </c>
      <c r="M16" s="84" t="s">
        <v>4257</v>
      </c>
      <c r="N16" s="84" t="s">
        <v>4257</v>
      </c>
      <c r="O16" s="84" t="s">
        <v>4257</v>
      </c>
      <c r="P16" s="84" t="s">
        <v>4257</v>
      </c>
      <c r="Q16" s="84" t="s">
        <v>4257</v>
      </c>
      <c r="R16" s="84">
        <v>0.54700000000000004</v>
      </c>
      <c r="T16" s="84">
        <v>15</v>
      </c>
      <c r="U16" s="84" t="s">
        <v>4271</v>
      </c>
      <c r="V16" s="84">
        <v>10010</v>
      </c>
      <c r="W16" s="84">
        <v>55058.774100000002</v>
      </c>
      <c r="X16" s="84">
        <v>1534</v>
      </c>
      <c r="Y16" s="84">
        <v>127285.4884</v>
      </c>
      <c r="Z16" s="84">
        <v>121.52679999999999</v>
      </c>
      <c r="AA16" s="84">
        <v>0</v>
      </c>
      <c r="AB16" s="84">
        <v>1</v>
      </c>
      <c r="AC16" s="84" t="s">
        <v>4257</v>
      </c>
    </row>
    <row r="17" spans="1:29" x14ac:dyDescent="0.2">
      <c r="A17" s="84">
        <v>16</v>
      </c>
      <c r="B17" s="84" t="s">
        <v>4272</v>
      </c>
      <c r="C17" s="84">
        <v>10010</v>
      </c>
      <c r="D17" s="84">
        <v>54991.887799999997</v>
      </c>
      <c r="E17" s="84">
        <v>1535</v>
      </c>
      <c r="F17" s="84">
        <v>0.23400000000000001</v>
      </c>
      <c r="G17" s="84">
        <v>0.25340000000000001</v>
      </c>
      <c r="H17" s="84">
        <v>0.2135</v>
      </c>
      <c r="I17" s="84">
        <v>0.29909999999999998</v>
      </c>
      <c r="J17" s="84">
        <v>2.165</v>
      </c>
      <c r="K17" s="84" t="s">
        <v>4257</v>
      </c>
      <c r="L17" s="84" t="s">
        <v>4257</v>
      </c>
      <c r="M17" s="84" t="s">
        <v>4257</v>
      </c>
      <c r="N17" s="84" t="s">
        <v>4257</v>
      </c>
      <c r="O17" s="84" t="s">
        <v>4257</v>
      </c>
      <c r="P17" s="84" t="s">
        <v>4257</v>
      </c>
      <c r="Q17" s="84">
        <v>0.13400000000000001</v>
      </c>
      <c r="R17" s="84">
        <v>0.71699999999999997</v>
      </c>
      <c r="T17" s="84">
        <v>16</v>
      </c>
      <c r="U17" s="84" t="s">
        <v>4272</v>
      </c>
      <c r="V17" s="84">
        <v>10010</v>
      </c>
      <c r="W17" s="84">
        <v>54991.887799999997</v>
      </c>
      <c r="X17" s="84">
        <v>1535</v>
      </c>
      <c r="Y17" s="84">
        <v>127214.4964</v>
      </c>
      <c r="Z17" s="84">
        <v>50.534799999999997</v>
      </c>
      <c r="AA17" s="84">
        <v>0</v>
      </c>
      <c r="AB17" s="84">
        <v>1</v>
      </c>
      <c r="AC17" s="84" t="s">
        <v>4257</v>
      </c>
    </row>
    <row r="18" spans="1:29" x14ac:dyDescent="0.2">
      <c r="A18" s="84">
        <v>17</v>
      </c>
      <c r="B18" s="84" t="s">
        <v>4273</v>
      </c>
      <c r="C18" s="84">
        <v>12345</v>
      </c>
      <c r="D18" s="84">
        <v>60503.544000000002</v>
      </c>
      <c r="E18" s="84">
        <v>1534</v>
      </c>
      <c r="F18" s="84" t="s">
        <v>4257</v>
      </c>
      <c r="G18" s="84" t="s">
        <v>4257</v>
      </c>
      <c r="H18" s="84" t="s">
        <v>4257</v>
      </c>
      <c r="I18" s="84" t="s">
        <v>4257</v>
      </c>
      <c r="J18" s="84" t="s">
        <v>4257</v>
      </c>
      <c r="K18" s="84">
        <v>1.08575</v>
      </c>
      <c r="L18" s="84">
        <v>2.9128799999999999</v>
      </c>
      <c r="M18" s="84">
        <v>1.28532</v>
      </c>
      <c r="N18" s="84">
        <v>0.89610999999999996</v>
      </c>
      <c r="O18" s="84">
        <v>6.0514799999999997</v>
      </c>
      <c r="P18" s="84">
        <v>1</v>
      </c>
      <c r="Q18" s="84" t="s">
        <v>4257</v>
      </c>
      <c r="R18" s="84" t="s">
        <v>4257</v>
      </c>
      <c r="T18" s="84">
        <v>17</v>
      </c>
      <c r="U18" s="84" t="s">
        <v>4273</v>
      </c>
      <c r="V18" s="84">
        <v>12345</v>
      </c>
      <c r="W18" s="84">
        <v>60503.544000000002</v>
      </c>
      <c r="X18" s="84">
        <v>1534</v>
      </c>
      <c r="Y18" s="84">
        <v>138175.0281</v>
      </c>
      <c r="Z18" s="84">
        <v>11011.0666</v>
      </c>
      <c r="AA18" s="84">
        <v>0</v>
      </c>
      <c r="AB18" s="84">
        <v>1</v>
      </c>
      <c r="AC18" s="84" t="s">
        <v>4257</v>
      </c>
    </row>
    <row r="19" spans="1:29" x14ac:dyDescent="0.2">
      <c r="A19" s="84">
        <v>18</v>
      </c>
      <c r="B19" s="84" t="s">
        <v>4274</v>
      </c>
      <c r="C19" s="84">
        <v>12345</v>
      </c>
      <c r="D19" s="84">
        <v>58717.872100000001</v>
      </c>
      <c r="E19" s="84">
        <v>1535</v>
      </c>
      <c r="F19" s="84" t="s">
        <v>4257</v>
      </c>
      <c r="G19" s="84" t="s">
        <v>4257</v>
      </c>
      <c r="H19" s="84" t="s">
        <v>4257</v>
      </c>
      <c r="I19" s="84" t="s">
        <v>4257</v>
      </c>
      <c r="J19" s="84" t="s">
        <v>4257</v>
      </c>
      <c r="K19" s="84">
        <v>1.1232500000000001</v>
      </c>
      <c r="L19" s="84">
        <v>3.1424599999999998</v>
      </c>
      <c r="M19" s="84">
        <v>1.4149700000000001</v>
      </c>
      <c r="N19" s="84">
        <v>0.85809000000000002</v>
      </c>
      <c r="O19" s="84">
        <v>5.9212699999999998</v>
      </c>
      <c r="P19" s="84">
        <v>1</v>
      </c>
      <c r="Q19" s="84">
        <v>0.17799999999999999</v>
      </c>
      <c r="R19" s="84" t="s">
        <v>4257</v>
      </c>
      <c r="T19" s="84">
        <v>18</v>
      </c>
      <c r="U19" s="84" t="s">
        <v>4274</v>
      </c>
      <c r="V19" s="84">
        <v>12345</v>
      </c>
      <c r="W19" s="84">
        <v>58717.872100000001</v>
      </c>
      <c r="X19" s="84">
        <v>1535</v>
      </c>
      <c r="Y19" s="84">
        <v>134666.46489999999</v>
      </c>
      <c r="Z19" s="84">
        <v>7502.5033000000003</v>
      </c>
      <c r="AA19" s="84">
        <v>0</v>
      </c>
      <c r="AB19" s="84">
        <v>1</v>
      </c>
      <c r="AC19" s="84" t="s">
        <v>4257</v>
      </c>
    </row>
    <row r="20" spans="1:29" x14ac:dyDescent="0.2">
      <c r="A20" s="84">
        <v>19</v>
      </c>
      <c r="B20" s="84" t="s">
        <v>4275</v>
      </c>
      <c r="C20" s="84">
        <v>12345</v>
      </c>
      <c r="D20" s="84">
        <v>55034.5671</v>
      </c>
      <c r="E20" s="84">
        <v>1535</v>
      </c>
      <c r="F20" s="84" t="s">
        <v>4257</v>
      </c>
      <c r="G20" s="84" t="s">
        <v>4257</v>
      </c>
      <c r="H20" s="84" t="s">
        <v>4257</v>
      </c>
      <c r="I20" s="84" t="s">
        <v>4257</v>
      </c>
      <c r="J20" s="84" t="s">
        <v>4257</v>
      </c>
      <c r="K20" s="84">
        <v>1.12175</v>
      </c>
      <c r="L20" s="84">
        <v>3.5386600000000001</v>
      </c>
      <c r="M20" s="84">
        <v>1.2907200000000001</v>
      </c>
      <c r="N20" s="84">
        <v>0.90529999999999999</v>
      </c>
      <c r="O20" s="84">
        <v>5.7591900000000003</v>
      </c>
      <c r="P20" s="84">
        <v>1</v>
      </c>
      <c r="Q20" s="84" t="s">
        <v>4257</v>
      </c>
      <c r="R20" s="84">
        <v>0.56100000000000005</v>
      </c>
      <c r="T20" s="84">
        <v>19</v>
      </c>
      <c r="U20" s="84" t="s">
        <v>4275</v>
      </c>
      <c r="V20" s="84">
        <v>12345</v>
      </c>
      <c r="W20" s="84">
        <v>55034.5671</v>
      </c>
      <c r="X20" s="84">
        <v>1535</v>
      </c>
      <c r="Y20" s="84">
        <v>127299.855</v>
      </c>
      <c r="Z20" s="84">
        <v>135.89349999999999</v>
      </c>
      <c r="AA20" s="84">
        <v>0</v>
      </c>
      <c r="AB20" s="84">
        <v>1</v>
      </c>
      <c r="AC20" s="84" t="s">
        <v>4257</v>
      </c>
    </row>
    <row r="21" spans="1:29" x14ac:dyDescent="0.2">
      <c r="A21" s="84">
        <v>20</v>
      </c>
      <c r="B21" s="84" t="s">
        <v>4276</v>
      </c>
      <c r="C21" s="84">
        <v>12345</v>
      </c>
      <c r="D21" s="84">
        <v>54985.459900000002</v>
      </c>
      <c r="E21" s="84">
        <v>1536</v>
      </c>
      <c r="F21" s="84" t="s">
        <v>4257</v>
      </c>
      <c r="G21" s="84" t="s">
        <v>4257</v>
      </c>
      <c r="H21" s="84" t="s">
        <v>4257</v>
      </c>
      <c r="I21" s="84" t="s">
        <v>4257</v>
      </c>
      <c r="J21" s="84" t="s">
        <v>4257</v>
      </c>
      <c r="K21" s="84">
        <v>1.17333</v>
      </c>
      <c r="L21" s="84">
        <v>3.6838500000000001</v>
      </c>
      <c r="M21" s="84">
        <v>1.31955</v>
      </c>
      <c r="N21" s="84">
        <v>0.92706999999999995</v>
      </c>
      <c r="O21" s="84">
        <v>5.8129</v>
      </c>
      <c r="P21" s="84">
        <v>1</v>
      </c>
      <c r="Q21" s="84">
        <v>0.126</v>
      </c>
      <c r="R21" s="84">
        <v>0.73199999999999998</v>
      </c>
      <c r="T21" s="84">
        <v>20</v>
      </c>
      <c r="U21" s="84" t="s">
        <v>4276</v>
      </c>
      <c r="V21" s="84">
        <v>12345</v>
      </c>
      <c r="W21" s="84">
        <v>54985.459900000002</v>
      </c>
      <c r="X21" s="84">
        <v>1536</v>
      </c>
      <c r="Y21" s="84">
        <v>127264.7993</v>
      </c>
      <c r="Z21" s="84">
        <v>100.8378</v>
      </c>
      <c r="AA21" s="84">
        <v>0</v>
      </c>
      <c r="AB21" s="84">
        <v>1</v>
      </c>
      <c r="AC21" s="84" t="s">
        <v>4257</v>
      </c>
    </row>
    <row r="22" spans="1:29" x14ac:dyDescent="0.2">
      <c r="A22" s="84">
        <v>21</v>
      </c>
      <c r="B22" s="84" t="s">
        <v>4277</v>
      </c>
      <c r="C22" s="84">
        <v>12345</v>
      </c>
      <c r="D22" s="84">
        <v>60488.069000000003</v>
      </c>
      <c r="E22" s="84">
        <v>1537</v>
      </c>
      <c r="F22" s="84">
        <v>0.27139999999999997</v>
      </c>
      <c r="G22" s="84">
        <v>0.2301</v>
      </c>
      <c r="H22" s="84">
        <v>0.26819999999999999</v>
      </c>
      <c r="I22" s="84">
        <v>0.2303</v>
      </c>
      <c r="J22" s="84" t="s">
        <v>4257</v>
      </c>
      <c r="K22" s="84">
        <v>1.0652200000000001</v>
      </c>
      <c r="L22" s="84">
        <v>2.6764999999999999</v>
      </c>
      <c r="M22" s="84">
        <v>1.2642100000000001</v>
      </c>
      <c r="N22" s="84">
        <v>0.89412000000000003</v>
      </c>
      <c r="O22" s="84">
        <v>6.5245600000000001</v>
      </c>
      <c r="P22" s="84">
        <v>1</v>
      </c>
      <c r="Q22" s="84" t="s">
        <v>4257</v>
      </c>
      <c r="R22" s="84" t="s">
        <v>4257</v>
      </c>
      <c r="T22" s="84">
        <v>21</v>
      </c>
      <c r="U22" s="84" t="s">
        <v>4277</v>
      </c>
      <c r="V22" s="84">
        <v>12345</v>
      </c>
      <c r="W22" s="84">
        <v>60488.069000000003</v>
      </c>
      <c r="X22" s="84">
        <v>1537</v>
      </c>
      <c r="Y22" s="84">
        <v>138333.55799999999</v>
      </c>
      <c r="Z22" s="84">
        <v>11169.5965</v>
      </c>
      <c r="AA22" s="84">
        <v>0</v>
      </c>
      <c r="AB22" s="84">
        <v>1</v>
      </c>
      <c r="AC22" s="84" t="s">
        <v>4257</v>
      </c>
    </row>
    <row r="23" spans="1:29" x14ac:dyDescent="0.2">
      <c r="A23" s="84">
        <v>22</v>
      </c>
      <c r="B23" s="84" t="s">
        <v>4278</v>
      </c>
      <c r="C23" s="84">
        <v>12345</v>
      </c>
      <c r="D23" s="84">
        <v>58700.062700000002</v>
      </c>
      <c r="E23" s="84">
        <v>1538</v>
      </c>
      <c r="F23" s="84">
        <v>0.2427</v>
      </c>
      <c r="G23" s="84">
        <v>0.24829999999999999</v>
      </c>
      <c r="H23" s="84">
        <v>0.2792</v>
      </c>
      <c r="I23" s="84">
        <v>0.22969999999999999</v>
      </c>
      <c r="J23" s="84" t="s">
        <v>4257</v>
      </c>
      <c r="K23" s="84">
        <v>1.15943</v>
      </c>
      <c r="L23" s="84">
        <v>3.09152</v>
      </c>
      <c r="M23" s="84">
        <v>1.5113000000000001</v>
      </c>
      <c r="N23" s="84">
        <v>0.82021999999999995</v>
      </c>
      <c r="O23" s="84">
        <v>6.2841500000000003</v>
      </c>
      <c r="P23" s="84">
        <v>1</v>
      </c>
      <c r="Q23" s="84">
        <v>0.17799999999999999</v>
      </c>
      <c r="R23" s="84" t="s">
        <v>4257</v>
      </c>
      <c r="T23" s="84">
        <v>22</v>
      </c>
      <c r="U23" s="84" t="s">
        <v>4278</v>
      </c>
      <c r="V23" s="84">
        <v>12345</v>
      </c>
      <c r="W23" s="84">
        <v>58700.062700000002</v>
      </c>
      <c r="X23" s="84">
        <v>1538</v>
      </c>
      <c r="Y23" s="84">
        <v>134821.47080000001</v>
      </c>
      <c r="Z23" s="84">
        <v>7657.5092999999997</v>
      </c>
      <c r="AA23" s="84">
        <v>0</v>
      </c>
      <c r="AB23" s="84">
        <v>1</v>
      </c>
      <c r="AC23" s="84" t="s">
        <v>4257</v>
      </c>
    </row>
    <row r="24" spans="1:29" x14ac:dyDescent="0.2">
      <c r="A24" s="84">
        <v>23</v>
      </c>
      <c r="B24" s="84" t="s">
        <v>4279</v>
      </c>
      <c r="C24" s="84">
        <v>12345</v>
      </c>
      <c r="D24" s="84">
        <v>55028.824500000002</v>
      </c>
      <c r="E24" s="84">
        <v>1538</v>
      </c>
      <c r="F24" s="84">
        <v>0.2354</v>
      </c>
      <c r="G24" s="84">
        <v>0.23949999999999999</v>
      </c>
      <c r="H24" s="84">
        <v>0.25340000000000001</v>
      </c>
      <c r="I24" s="84">
        <v>0.2717</v>
      </c>
      <c r="J24" s="84" t="s">
        <v>4257</v>
      </c>
      <c r="K24" s="84">
        <v>1.3513200000000001</v>
      </c>
      <c r="L24" s="84">
        <v>4.0471899999999996</v>
      </c>
      <c r="M24" s="84">
        <v>1.39575</v>
      </c>
      <c r="N24" s="84">
        <v>1.01159</v>
      </c>
      <c r="O24" s="84">
        <v>6.0709600000000004</v>
      </c>
      <c r="P24" s="84">
        <v>1</v>
      </c>
      <c r="Q24" s="84" t="s">
        <v>4257</v>
      </c>
      <c r="R24" s="84">
        <v>0.56399999999999995</v>
      </c>
      <c r="T24" s="84">
        <v>23</v>
      </c>
      <c r="U24" s="84" t="s">
        <v>4279</v>
      </c>
      <c r="V24" s="84">
        <v>12345</v>
      </c>
      <c r="W24" s="84">
        <v>55028.824500000002</v>
      </c>
      <c r="X24" s="84">
        <v>1538</v>
      </c>
      <c r="Y24" s="84">
        <v>127478.9944</v>
      </c>
      <c r="Z24" s="84">
        <v>315.03289999999998</v>
      </c>
      <c r="AA24" s="84">
        <v>0</v>
      </c>
      <c r="AB24" s="84">
        <v>1</v>
      </c>
      <c r="AC24" s="84" t="s">
        <v>4257</v>
      </c>
    </row>
    <row r="25" spans="1:29" x14ac:dyDescent="0.2">
      <c r="A25" s="84">
        <v>24</v>
      </c>
      <c r="B25" s="84" t="s">
        <v>4280</v>
      </c>
      <c r="C25" s="84">
        <v>12345</v>
      </c>
      <c r="D25" s="84">
        <v>54962.190900000001</v>
      </c>
      <c r="E25" s="84">
        <v>1539</v>
      </c>
      <c r="F25" s="84">
        <v>0.21560000000000001</v>
      </c>
      <c r="G25" s="84">
        <v>0.2339</v>
      </c>
      <c r="H25" s="84">
        <v>0.26200000000000001</v>
      </c>
      <c r="I25" s="84">
        <v>0.28849999999999998</v>
      </c>
      <c r="J25" s="84" t="s">
        <v>4257</v>
      </c>
      <c r="K25" s="84">
        <v>1.72349</v>
      </c>
      <c r="L25" s="84">
        <v>4.8677000000000001</v>
      </c>
      <c r="M25" s="84">
        <v>1.6165799999999999</v>
      </c>
      <c r="N25" s="84">
        <v>1.11835</v>
      </c>
      <c r="O25" s="84">
        <v>6.5067300000000001</v>
      </c>
      <c r="P25" s="84">
        <v>1</v>
      </c>
      <c r="Q25" s="84">
        <v>0.13300000000000001</v>
      </c>
      <c r="R25" s="84">
        <v>0.72699999999999998</v>
      </c>
      <c r="T25" s="84">
        <v>24</v>
      </c>
      <c r="U25" s="84" t="s">
        <v>4280</v>
      </c>
      <c r="V25" s="84">
        <v>12345</v>
      </c>
      <c r="W25" s="84">
        <v>54962.190900000001</v>
      </c>
      <c r="X25" s="84">
        <v>1539</v>
      </c>
      <c r="Y25" s="84">
        <v>127410.04150000001</v>
      </c>
      <c r="Z25" s="84">
        <v>246.07990000000001</v>
      </c>
      <c r="AA25" s="84">
        <v>0</v>
      </c>
      <c r="AB25" s="84">
        <v>1</v>
      </c>
      <c r="AC25" s="84" t="s">
        <v>4257</v>
      </c>
    </row>
    <row r="27" spans="1:29" x14ac:dyDescent="0.2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</row>
  </sheetData>
  <mergeCells count="1">
    <mergeCell ref="A27:S2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2"/>
  <sheetViews>
    <sheetView workbookViewId="0">
      <selection activeCell="B23" sqref="B23"/>
    </sheetView>
  </sheetViews>
  <sheetFormatPr baseColWidth="10" defaultColWidth="8.7109375" defaultRowHeight="16" x14ac:dyDescent="0.2"/>
  <cols>
    <col min="1" max="1" width="8.7109375" style="80"/>
    <col min="2" max="2" width="23.140625" style="80" customWidth="1"/>
    <col min="3" max="3" width="4.28515625" style="80" bestFit="1" customWidth="1"/>
    <col min="4" max="16384" width="8.7109375" style="80"/>
  </cols>
  <sheetData>
    <row r="1" spans="1:20" x14ac:dyDescent="0.2">
      <c r="C1" s="80" t="s">
        <v>4281</v>
      </c>
      <c r="D1" s="79" t="s">
        <v>4</v>
      </c>
      <c r="E1" s="79" t="s">
        <v>5</v>
      </c>
      <c r="F1" s="79" t="s">
        <v>6</v>
      </c>
      <c r="G1" s="79" t="s">
        <v>7</v>
      </c>
      <c r="H1" s="79" t="s">
        <v>8</v>
      </c>
      <c r="I1" s="79" t="s">
        <v>9</v>
      </c>
      <c r="J1" s="79" t="s">
        <v>10</v>
      </c>
      <c r="K1" s="79" t="s">
        <v>11</v>
      </c>
      <c r="L1" s="79" t="s">
        <v>12</v>
      </c>
    </row>
    <row r="2" spans="1:20" x14ac:dyDescent="0.2">
      <c r="B2" s="80" t="s">
        <v>4282</v>
      </c>
      <c r="C2" s="80">
        <v>3999</v>
      </c>
      <c r="D2" s="80">
        <f>I811</f>
        <v>758</v>
      </c>
      <c r="E2" s="80">
        <f t="shared" ref="E2:L3" si="0">J811</f>
        <v>371</v>
      </c>
      <c r="F2" s="80">
        <f t="shared" si="0"/>
        <v>674</v>
      </c>
      <c r="G2" s="80">
        <f t="shared" si="0"/>
        <v>539</v>
      </c>
      <c r="H2" s="80">
        <f t="shared" si="0"/>
        <v>298</v>
      </c>
      <c r="I2" s="80">
        <f t="shared" si="0"/>
        <v>276</v>
      </c>
      <c r="J2" s="80">
        <f t="shared" si="0"/>
        <v>188</v>
      </c>
      <c r="K2" s="80">
        <f t="shared" si="0"/>
        <v>430</v>
      </c>
      <c r="L2" s="80">
        <f t="shared" si="0"/>
        <v>465</v>
      </c>
    </row>
    <row r="3" spans="1:20" x14ac:dyDescent="0.2">
      <c r="B3" s="80" t="s">
        <v>4283</v>
      </c>
      <c r="D3" s="85">
        <f>I812</f>
        <v>95.465994962216627</v>
      </c>
      <c r="E3" s="85">
        <f t="shared" si="0"/>
        <v>46.725440806045334</v>
      </c>
      <c r="F3" s="85">
        <f t="shared" si="0"/>
        <v>84.886649874055422</v>
      </c>
      <c r="G3" s="85">
        <f t="shared" si="0"/>
        <v>67.884130982367765</v>
      </c>
      <c r="H3" s="85">
        <f t="shared" si="0"/>
        <v>37.531486146095716</v>
      </c>
      <c r="I3" s="85">
        <f t="shared" si="0"/>
        <v>34.760705289672543</v>
      </c>
      <c r="J3" s="85">
        <f t="shared" si="0"/>
        <v>23.677581863979849</v>
      </c>
      <c r="K3" s="85">
        <f t="shared" si="0"/>
        <v>54.156171284634759</v>
      </c>
      <c r="L3" s="85">
        <f t="shared" si="0"/>
        <v>58.564231738035268</v>
      </c>
    </row>
    <row r="4" spans="1:20" x14ac:dyDescent="0.2">
      <c r="B4" s="80" t="s">
        <v>4284</v>
      </c>
      <c r="C4" s="80">
        <v>794</v>
      </c>
    </row>
    <row r="5" spans="1:20" x14ac:dyDescent="0.2">
      <c r="B5" s="80" t="s">
        <v>4285</v>
      </c>
      <c r="C5" s="80">
        <v>263</v>
      </c>
      <c r="D5" s="80">
        <f>COUNTA(I42:I112,I122:I313)</f>
        <v>248</v>
      </c>
      <c r="E5" s="80">
        <f t="shared" ref="E5:L5" si="1">COUNTA(J42:J112,J122:J313)</f>
        <v>89</v>
      </c>
      <c r="F5" s="80">
        <f t="shared" si="1"/>
        <v>231</v>
      </c>
      <c r="G5" s="80">
        <f t="shared" si="1"/>
        <v>198</v>
      </c>
      <c r="H5" s="80">
        <f t="shared" si="1"/>
        <v>23</v>
      </c>
      <c r="I5" s="80">
        <f t="shared" si="1"/>
        <v>15</v>
      </c>
      <c r="J5" s="80">
        <f t="shared" si="1"/>
        <v>28</v>
      </c>
      <c r="K5" s="80">
        <f t="shared" si="1"/>
        <v>193</v>
      </c>
      <c r="L5" s="80">
        <f t="shared" si="1"/>
        <v>219</v>
      </c>
    </row>
    <row r="6" spans="1:20" x14ac:dyDescent="0.2">
      <c r="B6" s="86" t="s">
        <v>4286</v>
      </c>
      <c r="C6" s="87"/>
      <c r="D6" s="85">
        <f>(D5/263)*100</f>
        <v>94.296577946768053</v>
      </c>
      <c r="E6" s="85">
        <f t="shared" ref="E6:L6" si="2">(E5/263)*100</f>
        <v>33.840304182509506</v>
      </c>
      <c r="F6" s="85">
        <f t="shared" si="2"/>
        <v>87.832699619771859</v>
      </c>
      <c r="G6" s="85">
        <f t="shared" si="2"/>
        <v>75.285171102661593</v>
      </c>
      <c r="H6" s="85">
        <f t="shared" si="2"/>
        <v>8.7452471482889731</v>
      </c>
      <c r="I6" s="85">
        <f t="shared" si="2"/>
        <v>5.7034220532319395</v>
      </c>
      <c r="J6" s="85">
        <f t="shared" si="2"/>
        <v>10.646387832699618</v>
      </c>
      <c r="K6" s="85">
        <f t="shared" si="2"/>
        <v>73.384030418250944</v>
      </c>
      <c r="L6" s="85">
        <f t="shared" si="2"/>
        <v>83.269961977186313</v>
      </c>
    </row>
    <row r="7" spans="1:20" x14ac:dyDescent="0.2">
      <c r="B7" s="80" t="s">
        <v>4287</v>
      </c>
      <c r="C7" s="80">
        <v>273</v>
      </c>
      <c r="D7" s="80">
        <f>COUNTA(I363:I635)</f>
        <v>264</v>
      </c>
      <c r="E7" s="80">
        <f t="shared" ref="E7:L7" si="3">COUNTA(J363:J635)</f>
        <v>113</v>
      </c>
      <c r="F7" s="80">
        <f t="shared" si="3"/>
        <v>271</v>
      </c>
      <c r="G7" s="80">
        <f t="shared" si="3"/>
        <v>224</v>
      </c>
      <c r="H7" s="80">
        <f t="shared" si="3"/>
        <v>163</v>
      </c>
      <c r="I7" s="80">
        <f t="shared" si="3"/>
        <v>207</v>
      </c>
      <c r="J7" s="80">
        <f t="shared" si="3"/>
        <v>61</v>
      </c>
      <c r="K7" s="80">
        <f t="shared" si="3"/>
        <v>107</v>
      </c>
      <c r="L7" s="80">
        <f t="shared" si="3"/>
        <v>106</v>
      </c>
    </row>
    <row r="8" spans="1:20" x14ac:dyDescent="0.2">
      <c r="B8" s="86" t="s">
        <v>4288</v>
      </c>
      <c r="C8" s="87"/>
      <c r="D8" s="85">
        <f>(D7/273)*100</f>
        <v>96.703296703296701</v>
      </c>
      <c r="E8" s="85">
        <f t="shared" ref="E8:L8" si="4">(E7/273)*100</f>
        <v>41.391941391941387</v>
      </c>
      <c r="F8" s="85">
        <f t="shared" si="4"/>
        <v>99.26739926739927</v>
      </c>
      <c r="G8" s="85">
        <f t="shared" si="4"/>
        <v>82.051282051282044</v>
      </c>
      <c r="H8" s="85">
        <f t="shared" si="4"/>
        <v>59.706959706959708</v>
      </c>
      <c r="I8" s="85">
        <f t="shared" si="4"/>
        <v>75.824175824175825</v>
      </c>
      <c r="J8" s="85">
        <f t="shared" si="4"/>
        <v>22.344322344322347</v>
      </c>
      <c r="K8" s="85">
        <f t="shared" si="4"/>
        <v>39.194139194139197</v>
      </c>
      <c r="L8" s="85">
        <f t="shared" si="4"/>
        <v>38.827838827838832</v>
      </c>
    </row>
    <row r="9" spans="1:20" x14ac:dyDescent="0.2">
      <c r="B9" s="80" t="s">
        <v>4289</v>
      </c>
      <c r="C9" s="80">
        <f>SUM(8,9,2,47,165)</f>
        <v>231</v>
      </c>
      <c r="D9" s="80">
        <f>COUNTA(I34:I41,I113:I121,I314:I315,I316:I362,I636:I800)</f>
        <v>219</v>
      </c>
      <c r="E9" s="80">
        <f t="shared" ref="E9:L9" si="5">COUNTA(J34:J41,J113:J121,J314:J315,J316:J362,J636:J800)</f>
        <v>151</v>
      </c>
      <c r="F9" s="80">
        <f t="shared" si="5"/>
        <v>146</v>
      </c>
      <c r="G9" s="80">
        <f t="shared" si="5"/>
        <v>106</v>
      </c>
      <c r="H9" s="80">
        <f t="shared" si="5"/>
        <v>92</v>
      </c>
      <c r="I9" s="80">
        <f t="shared" si="5"/>
        <v>45</v>
      </c>
      <c r="J9" s="80">
        <f t="shared" si="5"/>
        <v>88</v>
      </c>
      <c r="K9" s="80">
        <f t="shared" si="5"/>
        <v>115</v>
      </c>
      <c r="L9" s="80">
        <f t="shared" si="5"/>
        <v>125</v>
      </c>
    </row>
    <row r="10" spans="1:20" x14ac:dyDescent="0.2">
      <c r="B10" s="88" t="s">
        <v>4290</v>
      </c>
      <c r="D10" s="85">
        <f>(D9/231)*100</f>
        <v>94.805194805194802</v>
      </c>
      <c r="E10" s="85">
        <f t="shared" ref="E10:L10" si="6">(E9/231)*100</f>
        <v>65.367965367965368</v>
      </c>
      <c r="F10" s="85">
        <f t="shared" si="6"/>
        <v>63.203463203463208</v>
      </c>
      <c r="G10" s="85">
        <f t="shared" si="6"/>
        <v>45.887445887445885</v>
      </c>
      <c r="H10" s="85">
        <f t="shared" si="6"/>
        <v>39.82683982683983</v>
      </c>
      <c r="I10" s="85">
        <f t="shared" si="6"/>
        <v>19.480519480519483</v>
      </c>
      <c r="J10" s="85">
        <f t="shared" si="6"/>
        <v>38.095238095238095</v>
      </c>
      <c r="K10" s="85">
        <f t="shared" si="6"/>
        <v>49.783549783549788</v>
      </c>
      <c r="L10" s="85">
        <f t="shared" si="6"/>
        <v>54.112554112554115</v>
      </c>
    </row>
    <row r="11" spans="1:20" x14ac:dyDescent="0.2">
      <c r="B11" s="80" t="s">
        <v>4291</v>
      </c>
      <c r="C11" s="80">
        <f>COUNTA(H17:H33,H801:H810)</f>
        <v>27</v>
      </c>
      <c r="D11" s="80">
        <f>COUNTA(I17:I33,I801:I810)</f>
        <v>27</v>
      </c>
      <c r="E11" s="80">
        <f t="shared" ref="E11:L11" si="7">COUNTA(J17:J33,J801:J810)</f>
        <v>18</v>
      </c>
      <c r="F11" s="80">
        <f t="shared" si="7"/>
        <v>26</v>
      </c>
      <c r="G11" s="80">
        <f t="shared" si="7"/>
        <v>11</v>
      </c>
      <c r="H11" s="80">
        <f t="shared" si="7"/>
        <v>20</v>
      </c>
      <c r="I11" s="80">
        <f t="shared" si="7"/>
        <v>9</v>
      </c>
      <c r="J11" s="80">
        <f t="shared" si="7"/>
        <v>11</v>
      </c>
      <c r="K11" s="80">
        <f t="shared" si="7"/>
        <v>15</v>
      </c>
      <c r="L11" s="80">
        <f t="shared" si="7"/>
        <v>15</v>
      </c>
    </row>
    <row r="12" spans="1:20" x14ac:dyDescent="0.2">
      <c r="B12" s="86" t="s">
        <v>4292</v>
      </c>
      <c r="C12" s="87"/>
      <c r="D12" s="85">
        <f>(D11/27)*100</f>
        <v>100</v>
      </c>
      <c r="E12" s="85">
        <f t="shared" ref="E12:L12" si="8">(E11/27)*100</f>
        <v>66.666666666666657</v>
      </c>
      <c r="F12" s="85">
        <f t="shared" si="8"/>
        <v>96.296296296296291</v>
      </c>
      <c r="G12" s="85">
        <f t="shared" si="8"/>
        <v>40.74074074074074</v>
      </c>
      <c r="H12" s="85">
        <f t="shared" si="8"/>
        <v>74.074074074074076</v>
      </c>
      <c r="I12" s="85">
        <f t="shared" si="8"/>
        <v>33.333333333333329</v>
      </c>
      <c r="J12" s="85">
        <f t="shared" si="8"/>
        <v>40.74074074074074</v>
      </c>
      <c r="K12" s="85">
        <f t="shared" si="8"/>
        <v>55.555555555555557</v>
      </c>
      <c r="L12" s="85">
        <f t="shared" si="8"/>
        <v>55.555555555555557</v>
      </c>
    </row>
    <row r="14" spans="1:20" x14ac:dyDescent="0.2">
      <c r="B14" s="80">
        <f>794*9</f>
        <v>7146</v>
      </c>
      <c r="C14" s="80">
        <f>(C2/B14)*100</f>
        <v>55.961376994122588</v>
      </c>
    </row>
    <row r="16" spans="1:20" x14ac:dyDescent="0.2">
      <c r="A16" s="87" t="s">
        <v>4190</v>
      </c>
      <c r="B16" s="89" t="s">
        <v>4191</v>
      </c>
      <c r="C16" s="89" t="s">
        <v>0</v>
      </c>
      <c r="D16" s="87" t="s">
        <v>4127</v>
      </c>
      <c r="E16" s="87" t="s">
        <v>4128</v>
      </c>
      <c r="F16" s="87" t="s">
        <v>4129</v>
      </c>
      <c r="G16" s="89" t="s">
        <v>3</v>
      </c>
      <c r="H16" s="87" t="s">
        <v>4188</v>
      </c>
      <c r="I16" s="89" t="s">
        <v>4</v>
      </c>
      <c r="J16" s="89" t="s">
        <v>5</v>
      </c>
      <c r="K16" s="89" t="s">
        <v>6</v>
      </c>
      <c r="L16" s="89" t="s">
        <v>7</v>
      </c>
      <c r="M16" s="89" t="s">
        <v>8</v>
      </c>
      <c r="N16" s="89" t="s">
        <v>9</v>
      </c>
      <c r="O16" s="89" t="s">
        <v>10</v>
      </c>
      <c r="P16" s="89" t="s">
        <v>11</v>
      </c>
      <c r="Q16" s="89" t="s">
        <v>12</v>
      </c>
      <c r="R16" s="89" t="s">
        <v>13</v>
      </c>
      <c r="S16" s="89" t="s">
        <v>14</v>
      </c>
      <c r="T16" s="89" t="s">
        <v>15</v>
      </c>
    </row>
    <row r="17" spans="1:20" x14ac:dyDescent="0.2">
      <c r="A17" s="80">
        <v>48</v>
      </c>
      <c r="B17" s="79">
        <v>105</v>
      </c>
      <c r="C17" s="79">
        <v>897</v>
      </c>
      <c r="D17" s="80" t="s">
        <v>71</v>
      </c>
      <c r="E17" s="80" t="s">
        <v>71</v>
      </c>
      <c r="F17" s="80" t="s">
        <v>71</v>
      </c>
      <c r="G17" s="79" t="s">
        <v>79</v>
      </c>
      <c r="H17" s="80" t="s">
        <v>80</v>
      </c>
      <c r="I17" s="79" t="s">
        <v>81</v>
      </c>
      <c r="J17" s="90" t="s">
        <v>82</v>
      </c>
      <c r="K17" s="79" t="s">
        <v>83</v>
      </c>
      <c r="L17" s="79" t="s">
        <v>84</v>
      </c>
      <c r="M17" s="79" t="s">
        <v>85</v>
      </c>
      <c r="N17" s="79" t="s">
        <v>86</v>
      </c>
      <c r="O17" s="91"/>
      <c r="P17" s="79" t="s">
        <v>87</v>
      </c>
      <c r="Q17" s="79" t="s">
        <v>88</v>
      </c>
      <c r="R17" s="80">
        <f t="shared" ref="R17:R80" si="9">2-(SUM(IF(I17="NA",1,0),IF(J17="NA",1,0)))</f>
        <v>2</v>
      </c>
      <c r="S17" s="80">
        <f t="shared" ref="S17:S80" si="10">7-SUM(IF(K17="NA",1,0),IF(L17="NA",1,0),IF(M17="NA",1,0),IF(N17="NA",1,0),IF(O17="NA",1,0),IF(P17="NA",1,0),IF(Q17="NA",1,0))</f>
        <v>7</v>
      </c>
      <c r="T17" s="80">
        <f t="shared" ref="T17:T80" si="11">SUM(R17:S17)</f>
        <v>9</v>
      </c>
    </row>
    <row r="18" spans="1:20" x14ac:dyDescent="0.2">
      <c r="A18" s="80">
        <v>49</v>
      </c>
      <c r="B18" s="79">
        <v>107</v>
      </c>
      <c r="C18" s="79">
        <v>912</v>
      </c>
      <c r="D18" s="80" t="s">
        <v>71</v>
      </c>
      <c r="E18" s="80" t="s">
        <v>71</v>
      </c>
      <c r="F18" s="80" t="s">
        <v>71</v>
      </c>
      <c r="G18" s="79" t="s">
        <v>164</v>
      </c>
      <c r="H18" s="80" t="s">
        <v>165</v>
      </c>
      <c r="I18" s="79" t="s">
        <v>166</v>
      </c>
      <c r="J18" s="79" t="s">
        <v>167</v>
      </c>
      <c r="K18" s="79" t="s">
        <v>168</v>
      </c>
      <c r="L18" s="79" t="s">
        <v>169</v>
      </c>
      <c r="M18" s="79" t="s">
        <v>170</v>
      </c>
      <c r="N18" s="79"/>
      <c r="O18" s="79" t="s">
        <v>171</v>
      </c>
      <c r="P18" s="79"/>
      <c r="Q18" s="79"/>
      <c r="R18" s="80">
        <f t="shared" si="9"/>
        <v>2</v>
      </c>
      <c r="S18" s="80">
        <f t="shared" si="10"/>
        <v>7</v>
      </c>
      <c r="T18" s="80">
        <f t="shared" si="11"/>
        <v>9</v>
      </c>
    </row>
    <row r="19" spans="1:20" x14ac:dyDescent="0.2">
      <c r="A19" s="80">
        <v>121</v>
      </c>
      <c r="B19" s="79">
        <v>198</v>
      </c>
      <c r="C19" s="79">
        <v>903</v>
      </c>
      <c r="D19" s="80" t="s">
        <v>71</v>
      </c>
      <c r="E19" s="80" t="s">
        <v>71</v>
      </c>
      <c r="F19" s="80" t="s">
        <v>71</v>
      </c>
      <c r="G19" s="79" t="s">
        <v>125</v>
      </c>
      <c r="H19" s="80" t="s">
        <v>126</v>
      </c>
      <c r="I19" s="79" t="s">
        <v>127</v>
      </c>
      <c r="J19" s="79" t="s">
        <v>128</v>
      </c>
      <c r="K19" s="79" t="s">
        <v>129</v>
      </c>
      <c r="L19" s="79"/>
      <c r="M19" s="79"/>
      <c r="N19" s="79" t="s">
        <v>130</v>
      </c>
      <c r="O19" s="92" t="s">
        <v>110</v>
      </c>
      <c r="P19" s="79"/>
      <c r="Q19" s="79" t="s">
        <v>131</v>
      </c>
      <c r="R19" s="80">
        <f t="shared" si="9"/>
        <v>2</v>
      </c>
      <c r="S19" s="80">
        <f t="shared" si="10"/>
        <v>7</v>
      </c>
      <c r="T19" s="80">
        <f t="shared" si="11"/>
        <v>9</v>
      </c>
    </row>
    <row r="20" spans="1:20" x14ac:dyDescent="0.2">
      <c r="A20" s="80">
        <v>120</v>
      </c>
      <c r="B20" s="79">
        <v>197</v>
      </c>
      <c r="C20" s="79">
        <v>902</v>
      </c>
      <c r="D20" s="80" t="s">
        <v>71</v>
      </c>
      <c r="E20" s="80" t="s">
        <v>71</v>
      </c>
      <c r="F20" s="80" t="s">
        <v>71</v>
      </c>
      <c r="G20" s="79" t="s">
        <v>117</v>
      </c>
      <c r="H20" s="80" t="s">
        <v>118</v>
      </c>
      <c r="I20" s="79" t="s">
        <v>119</v>
      </c>
      <c r="J20" s="90" t="s">
        <v>82</v>
      </c>
      <c r="K20" s="79" t="s">
        <v>120</v>
      </c>
      <c r="L20" s="91"/>
      <c r="M20" s="79" t="s">
        <v>121</v>
      </c>
      <c r="N20" s="79" t="s">
        <v>122</v>
      </c>
      <c r="O20" s="91"/>
      <c r="P20" s="79" t="s">
        <v>123</v>
      </c>
      <c r="Q20" s="79" t="s">
        <v>124</v>
      </c>
      <c r="R20" s="80">
        <f t="shared" si="9"/>
        <v>2</v>
      </c>
      <c r="S20" s="80">
        <f t="shared" si="10"/>
        <v>7</v>
      </c>
      <c r="T20" s="80">
        <f t="shared" si="11"/>
        <v>9</v>
      </c>
    </row>
    <row r="21" spans="1:20" x14ac:dyDescent="0.2">
      <c r="A21" s="80">
        <v>363</v>
      </c>
      <c r="B21" s="79">
        <v>440</v>
      </c>
      <c r="C21" s="79">
        <v>910</v>
      </c>
      <c r="D21" s="80" t="s">
        <v>71</v>
      </c>
      <c r="E21" s="80" t="s">
        <v>71</v>
      </c>
      <c r="F21" s="80" t="s">
        <v>71</v>
      </c>
      <c r="G21" s="79" t="s">
        <v>156</v>
      </c>
      <c r="H21" s="80" t="s">
        <v>156</v>
      </c>
      <c r="I21" s="79" t="s">
        <v>157</v>
      </c>
      <c r="J21" s="79"/>
      <c r="K21" s="79" t="s">
        <v>158</v>
      </c>
      <c r="L21" s="79" t="s">
        <v>159</v>
      </c>
      <c r="M21" s="79" t="s">
        <v>160</v>
      </c>
      <c r="N21" s="79" t="s">
        <v>161</v>
      </c>
      <c r="O21" s="79"/>
      <c r="P21" s="79" t="s">
        <v>162</v>
      </c>
      <c r="Q21" s="79" t="s">
        <v>163</v>
      </c>
      <c r="R21" s="80">
        <f t="shared" si="9"/>
        <v>2</v>
      </c>
      <c r="S21" s="80">
        <f t="shared" si="10"/>
        <v>7</v>
      </c>
      <c r="T21" s="80">
        <f t="shared" si="11"/>
        <v>9</v>
      </c>
    </row>
    <row r="22" spans="1:20" x14ac:dyDescent="0.2">
      <c r="A22" s="80">
        <v>361</v>
      </c>
      <c r="B22" s="79">
        <v>438</v>
      </c>
      <c r="C22" s="79">
        <v>909</v>
      </c>
      <c r="D22" s="80" t="s">
        <v>71</v>
      </c>
      <c r="E22" s="80" t="s">
        <v>71</v>
      </c>
      <c r="F22" s="80" t="s">
        <v>71</v>
      </c>
      <c r="G22" s="79" t="s">
        <v>154</v>
      </c>
      <c r="H22" s="80" t="s">
        <v>155</v>
      </c>
      <c r="I22" s="93" t="s">
        <v>25</v>
      </c>
      <c r="J22" s="93" t="s">
        <v>25</v>
      </c>
      <c r="K22" s="93" t="s">
        <v>25</v>
      </c>
      <c r="L22" s="93"/>
      <c r="M22" s="93" t="s">
        <v>25</v>
      </c>
      <c r="N22" s="93"/>
      <c r="O22" s="93"/>
      <c r="P22" s="93"/>
      <c r="Q22" s="93"/>
      <c r="R22" s="80">
        <f t="shared" si="9"/>
        <v>2</v>
      </c>
      <c r="S22" s="80">
        <f t="shared" si="10"/>
        <v>7</v>
      </c>
      <c r="T22" s="80">
        <f t="shared" si="11"/>
        <v>9</v>
      </c>
    </row>
    <row r="23" spans="1:20" x14ac:dyDescent="0.2">
      <c r="A23" s="80">
        <v>362</v>
      </c>
      <c r="B23" s="79">
        <v>439</v>
      </c>
      <c r="C23" s="79">
        <v>908</v>
      </c>
      <c r="D23" s="80" t="s">
        <v>71</v>
      </c>
      <c r="E23" s="80" t="s">
        <v>71</v>
      </c>
      <c r="F23" s="80" t="s">
        <v>71</v>
      </c>
      <c r="G23" s="79" t="s">
        <v>152</v>
      </c>
      <c r="H23" s="80" t="s">
        <v>153</v>
      </c>
      <c r="I23" s="93" t="s">
        <v>25</v>
      </c>
      <c r="J23" s="93" t="s">
        <v>25</v>
      </c>
      <c r="K23" s="93" t="s">
        <v>25</v>
      </c>
      <c r="L23" s="93"/>
      <c r="M23" s="93" t="s">
        <v>25</v>
      </c>
      <c r="N23" s="93"/>
      <c r="O23" s="93"/>
      <c r="P23" s="93"/>
      <c r="Q23" s="93"/>
      <c r="R23" s="80">
        <f t="shared" si="9"/>
        <v>2</v>
      </c>
      <c r="S23" s="80">
        <f t="shared" si="10"/>
        <v>7</v>
      </c>
      <c r="T23" s="80">
        <f t="shared" si="11"/>
        <v>9</v>
      </c>
    </row>
    <row r="24" spans="1:20" x14ac:dyDescent="0.2">
      <c r="A24" s="80">
        <v>365</v>
      </c>
      <c r="B24" s="79">
        <v>442</v>
      </c>
      <c r="C24" s="79">
        <v>898</v>
      </c>
      <c r="D24" s="80" t="s">
        <v>71</v>
      </c>
      <c r="E24" s="80" t="s">
        <v>71</v>
      </c>
      <c r="F24" s="80" t="s">
        <v>71</v>
      </c>
      <c r="G24" s="79" t="s">
        <v>89</v>
      </c>
      <c r="H24" s="80" t="s">
        <v>90</v>
      </c>
      <c r="I24" s="79" t="s">
        <v>91</v>
      </c>
      <c r="J24" s="79"/>
      <c r="K24" s="79" t="s">
        <v>92</v>
      </c>
      <c r="L24" s="79"/>
      <c r="M24" s="79" t="s">
        <v>93</v>
      </c>
      <c r="N24" s="79"/>
      <c r="O24" s="79"/>
      <c r="P24" s="79" t="s">
        <v>94</v>
      </c>
      <c r="Q24" s="79" t="s">
        <v>95</v>
      </c>
      <c r="R24" s="80">
        <f t="shared" si="9"/>
        <v>2</v>
      </c>
      <c r="S24" s="80">
        <f t="shared" si="10"/>
        <v>7</v>
      </c>
      <c r="T24" s="80">
        <f t="shared" si="11"/>
        <v>9</v>
      </c>
    </row>
    <row r="25" spans="1:20" x14ac:dyDescent="0.2">
      <c r="A25" s="80">
        <v>690</v>
      </c>
      <c r="B25" s="79">
        <v>798</v>
      </c>
      <c r="C25" s="79">
        <v>900</v>
      </c>
      <c r="D25" s="80" t="s">
        <v>71</v>
      </c>
      <c r="E25" s="80" t="s">
        <v>71</v>
      </c>
      <c r="F25" s="80" t="s">
        <v>71</v>
      </c>
      <c r="G25" s="79" t="s">
        <v>98</v>
      </c>
      <c r="H25" s="80" t="s">
        <v>99</v>
      </c>
      <c r="I25" s="79" t="s">
        <v>100</v>
      </c>
      <c r="J25" s="79" t="s">
        <v>101</v>
      </c>
      <c r="K25" s="79" t="s">
        <v>102</v>
      </c>
      <c r="L25" s="79"/>
      <c r="M25" s="79" t="s">
        <v>103</v>
      </c>
      <c r="N25" s="79" t="s">
        <v>104</v>
      </c>
      <c r="O25" s="79"/>
      <c r="P25" s="79" t="s">
        <v>105</v>
      </c>
      <c r="Q25" s="79" t="s">
        <v>106</v>
      </c>
      <c r="R25" s="80">
        <f t="shared" si="9"/>
        <v>2</v>
      </c>
      <c r="S25" s="80">
        <f t="shared" si="10"/>
        <v>7</v>
      </c>
      <c r="T25" s="80">
        <f t="shared" si="11"/>
        <v>9</v>
      </c>
    </row>
    <row r="26" spans="1:20" x14ac:dyDescent="0.2">
      <c r="A26" s="80">
        <v>691</v>
      </c>
      <c r="B26" s="79">
        <v>799</v>
      </c>
      <c r="C26" s="79">
        <v>895</v>
      </c>
      <c r="D26" s="80" t="s">
        <v>71</v>
      </c>
      <c r="E26" s="80" t="s">
        <v>71</v>
      </c>
      <c r="F26" s="80" t="s">
        <v>71</v>
      </c>
      <c r="G26" s="79" t="s">
        <v>69</v>
      </c>
      <c r="H26" s="80" t="s">
        <v>70</v>
      </c>
      <c r="I26" s="92" t="s">
        <v>25</v>
      </c>
      <c r="J26" s="79"/>
      <c r="K26" s="79"/>
      <c r="L26" s="79"/>
      <c r="M26" s="92" t="s">
        <v>25</v>
      </c>
      <c r="N26" s="79"/>
      <c r="O26" s="79"/>
      <c r="P26" s="79"/>
      <c r="Q26" s="79"/>
      <c r="R26" s="80">
        <f t="shared" si="9"/>
        <v>2</v>
      </c>
      <c r="S26" s="80">
        <f t="shared" si="10"/>
        <v>7</v>
      </c>
      <c r="T26" s="80">
        <f t="shared" si="11"/>
        <v>9</v>
      </c>
    </row>
    <row r="27" spans="1:20" x14ac:dyDescent="0.2">
      <c r="A27" s="80">
        <v>692</v>
      </c>
      <c r="B27" s="79">
        <v>800</v>
      </c>
      <c r="C27" s="79">
        <v>896</v>
      </c>
      <c r="D27" s="80" t="s">
        <v>71</v>
      </c>
      <c r="E27" s="80" t="s">
        <v>71</v>
      </c>
      <c r="F27" s="80" t="s">
        <v>71</v>
      </c>
      <c r="G27" s="79" t="s">
        <v>72</v>
      </c>
      <c r="H27" s="80" t="s">
        <v>73</v>
      </c>
      <c r="I27" s="79" t="s">
        <v>74</v>
      </c>
      <c r="J27" s="79"/>
      <c r="K27" s="79" t="s">
        <v>75</v>
      </c>
      <c r="L27" s="79" t="s">
        <v>76</v>
      </c>
      <c r="M27" s="79" t="s">
        <v>77</v>
      </c>
      <c r="N27" s="79"/>
      <c r="O27" s="79"/>
      <c r="P27" s="79" t="s">
        <v>78</v>
      </c>
      <c r="Q27" s="79"/>
      <c r="R27" s="80">
        <f t="shared" si="9"/>
        <v>2</v>
      </c>
      <c r="S27" s="80">
        <f t="shared" si="10"/>
        <v>7</v>
      </c>
      <c r="T27" s="80">
        <f t="shared" si="11"/>
        <v>9</v>
      </c>
    </row>
    <row r="28" spans="1:20" x14ac:dyDescent="0.2">
      <c r="A28" s="80">
        <v>779</v>
      </c>
      <c r="B28" s="79">
        <v>903</v>
      </c>
      <c r="C28" s="79">
        <v>904</v>
      </c>
      <c r="D28" s="80" t="s">
        <v>71</v>
      </c>
      <c r="E28" s="80" t="s">
        <v>71</v>
      </c>
      <c r="F28" s="80" t="s">
        <v>71</v>
      </c>
      <c r="G28" s="79" t="s">
        <v>132</v>
      </c>
      <c r="H28" s="80" t="s">
        <v>133</v>
      </c>
      <c r="I28" s="94" t="s">
        <v>25</v>
      </c>
      <c r="J28" s="95"/>
      <c r="K28" s="94" t="s">
        <v>25</v>
      </c>
      <c r="L28" s="95"/>
      <c r="M28" s="94" t="s">
        <v>25</v>
      </c>
      <c r="N28" s="95"/>
      <c r="O28" s="95"/>
      <c r="P28" s="95"/>
      <c r="Q28" s="95"/>
      <c r="R28" s="80">
        <f t="shared" si="9"/>
        <v>2</v>
      </c>
      <c r="S28" s="80">
        <f t="shared" si="10"/>
        <v>7</v>
      </c>
      <c r="T28" s="80">
        <f t="shared" si="11"/>
        <v>9</v>
      </c>
    </row>
    <row r="29" spans="1:20" x14ac:dyDescent="0.2">
      <c r="A29" s="80">
        <v>781</v>
      </c>
      <c r="B29" s="79">
        <v>905</v>
      </c>
      <c r="C29" s="79">
        <v>905</v>
      </c>
      <c r="D29" s="80" t="s">
        <v>71</v>
      </c>
      <c r="E29" s="80" t="s">
        <v>71</v>
      </c>
      <c r="F29" s="80" t="s">
        <v>71</v>
      </c>
      <c r="G29" s="79" t="s">
        <v>134</v>
      </c>
      <c r="H29" s="80" t="s">
        <v>134</v>
      </c>
      <c r="I29" s="95" t="s">
        <v>135</v>
      </c>
      <c r="J29" s="93" t="s">
        <v>110</v>
      </c>
      <c r="K29" s="95" t="s">
        <v>136</v>
      </c>
      <c r="L29" s="95" t="s">
        <v>137</v>
      </c>
      <c r="M29" s="95" t="s">
        <v>138</v>
      </c>
      <c r="N29" s="95" t="s">
        <v>139</v>
      </c>
      <c r="O29" s="93" t="s">
        <v>110</v>
      </c>
      <c r="P29" s="95" t="s">
        <v>140</v>
      </c>
      <c r="Q29" s="95" t="s">
        <v>141</v>
      </c>
      <c r="R29" s="80">
        <f t="shared" si="9"/>
        <v>2</v>
      </c>
      <c r="S29" s="80">
        <f t="shared" si="10"/>
        <v>7</v>
      </c>
      <c r="T29" s="80">
        <f t="shared" si="11"/>
        <v>9</v>
      </c>
    </row>
    <row r="30" spans="1:20" x14ac:dyDescent="0.2">
      <c r="A30" s="80">
        <v>780</v>
      </c>
      <c r="B30" s="79">
        <v>904</v>
      </c>
      <c r="C30" s="79">
        <v>906</v>
      </c>
      <c r="D30" s="80" t="s">
        <v>71</v>
      </c>
      <c r="E30" s="80" t="s">
        <v>71</v>
      </c>
      <c r="F30" s="80" t="s">
        <v>71</v>
      </c>
      <c r="G30" s="79" t="s">
        <v>142</v>
      </c>
      <c r="H30" s="80" t="s">
        <v>143</v>
      </c>
      <c r="I30" s="94" t="s">
        <v>25</v>
      </c>
      <c r="J30" s="95"/>
      <c r="K30" s="94" t="s">
        <v>25</v>
      </c>
      <c r="L30" s="95"/>
      <c r="M30" s="95"/>
      <c r="N30" s="95"/>
      <c r="O30" s="95"/>
      <c r="P30" s="95"/>
      <c r="Q30" s="95"/>
      <c r="R30" s="80">
        <f t="shared" si="9"/>
        <v>2</v>
      </c>
      <c r="S30" s="80">
        <f t="shared" si="10"/>
        <v>7</v>
      </c>
      <c r="T30" s="80">
        <f t="shared" si="11"/>
        <v>9</v>
      </c>
    </row>
    <row r="31" spans="1:20" x14ac:dyDescent="0.2">
      <c r="A31" s="80">
        <v>782</v>
      </c>
      <c r="B31" s="79">
        <v>906</v>
      </c>
      <c r="C31" s="79">
        <v>899</v>
      </c>
      <c r="D31" s="80" t="s">
        <v>71</v>
      </c>
      <c r="E31" s="80" t="s">
        <v>71</v>
      </c>
      <c r="F31" s="80" t="s">
        <v>71</v>
      </c>
      <c r="G31" s="79" t="s">
        <v>96</v>
      </c>
      <c r="H31" s="80" t="s">
        <v>97</v>
      </c>
      <c r="I31" s="94" t="s">
        <v>25</v>
      </c>
      <c r="J31" s="95"/>
      <c r="K31" s="94" t="s">
        <v>25</v>
      </c>
      <c r="L31" s="95"/>
      <c r="M31" s="95"/>
      <c r="N31" s="95"/>
      <c r="O31" s="95"/>
      <c r="P31" s="95"/>
      <c r="Q31" s="95"/>
      <c r="R31" s="80">
        <f t="shared" si="9"/>
        <v>2</v>
      </c>
      <c r="S31" s="80">
        <f t="shared" si="10"/>
        <v>7</v>
      </c>
      <c r="T31" s="80">
        <f t="shared" si="11"/>
        <v>9</v>
      </c>
    </row>
    <row r="32" spans="1:20" x14ac:dyDescent="0.2">
      <c r="A32" s="80">
        <v>783</v>
      </c>
      <c r="B32" s="79">
        <v>907</v>
      </c>
      <c r="C32" s="79">
        <v>901</v>
      </c>
      <c r="D32" s="80" t="s">
        <v>71</v>
      </c>
      <c r="E32" s="80" t="s">
        <v>71</v>
      </c>
      <c r="F32" s="80" t="s">
        <v>71</v>
      </c>
      <c r="G32" s="79" t="s">
        <v>107</v>
      </c>
      <c r="H32" s="80" t="s">
        <v>108</v>
      </c>
      <c r="I32" s="95" t="s">
        <v>109</v>
      </c>
      <c r="J32" s="93" t="s">
        <v>110</v>
      </c>
      <c r="K32" s="95" t="s">
        <v>111</v>
      </c>
      <c r="L32" s="95" t="s">
        <v>112</v>
      </c>
      <c r="M32" s="95" t="s">
        <v>113</v>
      </c>
      <c r="N32" s="95" t="s">
        <v>114</v>
      </c>
      <c r="O32" s="93" t="s">
        <v>110</v>
      </c>
      <c r="P32" s="95" t="s">
        <v>115</v>
      </c>
      <c r="Q32" s="95" t="s">
        <v>116</v>
      </c>
      <c r="R32" s="80">
        <f t="shared" si="9"/>
        <v>2</v>
      </c>
      <c r="S32" s="80">
        <f t="shared" si="10"/>
        <v>7</v>
      </c>
      <c r="T32" s="80">
        <f t="shared" si="11"/>
        <v>9</v>
      </c>
    </row>
    <row r="33" spans="1:20" x14ac:dyDescent="0.2">
      <c r="A33" s="80">
        <v>796</v>
      </c>
      <c r="B33" s="79">
        <v>923</v>
      </c>
      <c r="C33" s="79">
        <v>907</v>
      </c>
      <c r="D33" s="80" t="s">
        <v>71</v>
      </c>
      <c r="E33" s="80" t="s">
        <v>71</v>
      </c>
      <c r="F33" s="80" t="s">
        <v>71</v>
      </c>
      <c r="G33" s="79" t="s">
        <v>144</v>
      </c>
      <c r="H33" s="80" t="s">
        <v>145</v>
      </c>
      <c r="I33" s="95" t="s">
        <v>146</v>
      </c>
      <c r="J33" s="95"/>
      <c r="K33" s="95" t="s">
        <v>147</v>
      </c>
      <c r="L33" s="95"/>
      <c r="M33" s="95" t="s">
        <v>148</v>
      </c>
      <c r="N33" s="95"/>
      <c r="O33" s="95" t="s">
        <v>149</v>
      </c>
      <c r="P33" s="95" t="s">
        <v>150</v>
      </c>
      <c r="Q33" s="95" t="s">
        <v>151</v>
      </c>
      <c r="R33" s="80">
        <f t="shared" si="9"/>
        <v>2</v>
      </c>
      <c r="S33" s="80">
        <f t="shared" si="10"/>
        <v>7</v>
      </c>
      <c r="T33" s="80">
        <f t="shared" si="11"/>
        <v>9</v>
      </c>
    </row>
    <row r="34" spans="1:20" x14ac:dyDescent="0.2">
      <c r="A34" s="80">
        <v>51</v>
      </c>
      <c r="B34" s="79">
        <v>112</v>
      </c>
      <c r="C34" s="79">
        <v>443</v>
      </c>
      <c r="D34" s="80" t="s">
        <v>4130</v>
      </c>
      <c r="E34" s="80" t="s">
        <v>30</v>
      </c>
      <c r="F34" s="80" t="s">
        <v>30</v>
      </c>
      <c r="G34" s="79" t="s">
        <v>48</v>
      </c>
      <c r="H34" s="80" t="s">
        <v>48</v>
      </c>
      <c r="I34" s="79" t="s">
        <v>49</v>
      </c>
      <c r="J34" s="79"/>
      <c r="K34" s="79" t="s">
        <v>50</v>
      </c>
      <c r="L34" s="79" t="s">
        <v>51</v>
      </c>
      <c r="M34" s="79" t="s">
        <v>52</v>
      </c>
      <c r="N34" s="79" t="s">
        <v>53</v>
      </c>
      <c r="O34" s="79" t="s">
        <v>54</v>
      </c>
      <c r="P34" s="79" t="s">
        <v>55</v>
      </c>
      <c r="Q34" s="79" t="s">
        <v>56</v>
      </c>
      <c r="R34" s="80">
        <f t="shared" si="9"/>
        <v>2</v>
      </c>
      <c r="S34" s="80">
        <f t="shared" si="10"/>
        <v>7</v>
      </c>
      <c r="T34" s="80">
        <f t="shared" si="11"/>
        <v>9</v>
      </c>
    </row>
    <row r="35" spans="1:20" x14ac:dyDescent="0.2">
      <c r="A35" s="80">
        <v>50</v>
      </c>
      <c r="B35" s="79">
        <v>110</v>
      </c>
      <c r="C35" s="79">
        <v>441</v>
      </c>
      <c r="D35" s="80" t="s">
        <v>4130</v>
      </c>
      <c r="E35" s="80" t="s">
        <v>30</v>
      </c>
      <c r="F35" s="80" t="s">
        <v>30</v>
      </c>
      <c r="G35" s="79" t="s">
        <v>43</v>
      </c>
      <c r="H35" s="80" t="s">
        <v>44</v>
      </c>
      <c r="I35" s="92" t="s">
        <v>25</v>
      </c>
      <c r="J35" s="92" t="s">
        <v>25</v>
      </c>
      <c r="K35" s="92" t="s">
        <v>25</v>
      </c>
      <c r="L35" s="92"/>
      <c r="M35" s="92" t="s">
        <v>25</v>
      </c>
      <c r="N35" s="92"/>
      <c r="O35" s="92"/>
      <c r="P35" s="92"/>
      <c r="Q35" s="92" t="s">
        <v>25</v>
      </c>
      <c r="R35" s="80">
        <f t="shared" si="9"/>
        <v>2</v>
      </c>
      <c r="S35" s="80">
        <f t="shared" si="10"/>
        <v>7</v>
      </c>
      <c r="T35" s="80">
        <f t="shared" si="11"/>
        <v>9</v>
      </c>
    </row>
    <row r="36" spans="1:20" x14ac:dyDescent="0.2">
      <c r="A36" s="80">
        <v>52</v>
      </c>
      <c r="B36" s="79">
        <v>113</v>
      </c>
      <c r="C36" s="79">
        <v>440</v>
      </c>
      <c r="D36" s="80" t="s">
        <v>4130</v>
      </c>
      <c r="E36" s="80" t="s">
        <v>30</v>
      </c>
      <c r="F36" s="80" t="s">
        <v>30</v>
      </c>
      <c r="G36" s="79" t="s">
        <v>35</v>
      </c>
      <c r="H36" s="80" t="s">
        <v>35</v>
      </c>
      <c r="I36" s="79" t="s">
        <v>36</v>
      </c>
      <c r="J36" s="79"/>
      <c r="K36" s="79" t="s">
        <v>37</v>
      </c>
      <c r="L36" s="79" t="s">
        <v>38</v>
      </c>
      <c r="M36" s="79" t="s">
        <v>39</v>
      </c>
      <c r="N36" s="79" t="s">
        <v>40</v>
      </c>
      <c r="O36" s="79" t="s">
        <v>41</v>
      </c>
      <c r="P36" s="79"/>
      <c r="Q36" s="79" t="s">
        <v>42</v>
      </c>
      <c r="R36" s="80">
        <f t="shared" si="9"/>
        <v>2</v>
      </c>
      <c r="S36" s="80">
        <f t="shared" si="10"/>
        <v>7</v>
      </c>
      <c r="T36" s="80">
        <f t="shared" si="11"/>
        <v>9</v>
      </c>
    </row>
    <row r="37" spans="1:20" x14ac:dyDescent="0.2">
      <c r="A37" s="80">
        <v>53</v>
      </c>
      <c r="B37" s="79">
        <v>114</v>
      </c>
      <c r="C37" s="79">
        <v>446</v>
      </c>
      <c r="D37" s="80" t="s">
        <v>4130</v>
      </c>
      <c r="E37" s="80" t="s">
        <v>30</v>
      </c>
      <c r="F37" s="80" t="s">
        <v>30</v>
      </c>
      <c r="G37" s="79" t="s">
        <v>63</v>
      </c>
      <c r="H37" s="80" t="s">
        <v>63</v>
      </c>
      <c r="I37" s="79" t="s">
        <v>64</v>
      </c>
      <c r="J37" s="79"/>
      <c r="K37" s="79"/>
      <c r="L37" s="79" t="s">
        <v>65</v>
      </c>
      <c r="M37" s="79"/>
      <c r="N37" s="79"/>
      <c r="O37" s="79" t="s">
        <v>66</v>
      </c>
      <c r="P37" s="79" t="s">
        <v>67</v>
      </c>
      <c r="Q37" s="79" t="s">
        <v>68</v>
      </c>
      <c r="R37" s="80">
        <f t="shared" si="9"/>
        <v>2</v>
      </c>
      <c r="S37" s="80">
        <f t="shared" si="10"/>
        <v>7</v>
      </c>
      <c r="T37" s="80">
        <f t="shared" si="11"/>
        <v>9</v>
      </c>
    </row>
    <row r="38" spans="1:20" x14ac:dyDescent="0.2">
      <c r="A38" s="80">
        <v>54</v>
      </c>
      <c r="B38" s="79">
        <v>115</v>
      </c>
      <c r="C38" s="79">
        <v>438</v>
      </c>
      <c r="D38" s="80" t="s">
        <v>4130</v>
      </c>
      <c r="E38" s="80" t="s">
        <v>30</v>
      </c>
      <c r="F38" s="80" t="s">
        <v>30</v>
      </c>
      <c r="G38" s="79" t="s">
        <v>20</v>
      </c>
      <c r="H38" s="80" t="s">
        <v>20</v>
      </c>
      <c r="I38" s="79" t="s">
        <v>21</v>
      </c>
      <c r="J38" s="79" t="s">
        <v>22</v>
      </c>
      <c r="K38" s="79" t="s">
        <v>23</v>
      </c>
      <c r="L38" s="79" t="s">
        <v>24</v>
      </c>
      <c r="M38" s="92" t="s">
        <v>25</v>
      </c>
      <c r="N38" s="79"/>
      <c r="O38" s="79" t="s">
        <v>27</v>
      </c>
      <c r="P38" s="79" t="s">
        <v>28</v>
      </c>
      <c r="Q38" s="79" t="s">
        <v>29</v>
      </c>
      <c r="R38" s="80">
        <f t="shared" si="9"/>
        <v>2</v>
      </c>
      <c r="S38" s="80">
        <f t="shared" si="10"/>
        <v>7</v>
      </c>
      <c r="T38" s="80">
        <f t="shared" si="11"/>
        <v>9</v>
      </c>
    </row>
    <row r="39" spans="1:20" x14ac:dyDescent="0.2">
      <c r="A39" s="80">
        <v>55</v>
      </c>
      <c r="B39" s="79">
        <v>116</v>
      </c>
      <c r="C39" s="79">
        <v>442</v>
      </c>
      <c r="D39" s="80" t="s">
        <v>4130</v>
      </c>
      <c r="E39" s="80" t="s">
        <v>30</v>
      </c>
      <c r="F39" s="80" t="s">
        <v>30</v>
      </c>
      <c r="G39" s="79" t="s">
        <v>45</v>
      </c>
      <c r="H39" s="80" t="s">
        <v>45</v>
      </c>
      <c r="I39" s="79"/>
      <c r="J39" s="79"/>
      <c r="K39" s="79"/>
      <c r="L39" s="79"/>
      <c r="M39" s="79" t="s">
        <v>46</v>
      </c>
      <c r="N39" s="79" t="s">
        <v>47</v>
      </c>
      <c r="O39" s="79"/>
      <c r="P39" s="79"/>
      <c r="Q39" s="79"/>
      <c r="R39" s="80">
        <f t="shared" si="9"/>
        <v>2</v>
      </c>
      <c r="S39" s="80">
        <f t="shared" si="10"/>
        <v>7</v>
      </c>
      <c r="T39" s="80">
        <f t="shared" si="11"/>
        <v>9</v>
      </c>
    </row>
    <row r="40" spans="1:20" x14ac:dyDescent="0.2">
      <c r="A40" s="80">
        <v>56</v>
      </c>
      <c r="B40" s="79">
        <v>117</v>
      </c>
      <c r="C40" s="79">
        <v>445</v>
      </c>
      <c r="D40" s="80" t="s">
        <v>4130</v>
      </c>
      <c r="E40" s="80" t="s">
        <v>30</v>
      </c>
      <c r="F40" s="80" t="s">
        <v>30</v>
      </c>
      <c r="G40" s="79" t="s">
        <v>57</v>
      </c>
      <c r="H40" s="80" t="s">
        <v>57</v>
      </c>
      <c r="I40" s="96" t="s">
        <v>58</v>
      </c>
      <c r="J40" s="79"/>
      <c r="K40" s="79"/>
      <c r="L40" s="79" t="s">
        <v>59</v>
      </c>
      <c r="M40" s="79"/>
      <c r="N40" s="79"/>
      <c r="O40" s="79" t="s">
        <v>60</v>
      </c>
      <c r="P40" s="79" t="s">
        <v>61</v>
      </c>
      <c r="Q40" s="79" t="s">
        <v>62</v>
      </c>
      <c r="R40" s="80">
        <f t="shared" si="9"/>
        <v>2</v>
      </c>
      <c r="S40" s="80">
        <f t="shared" si="10"/>
        <v>7</v>
      </c>
      <c r="T40" s="80">
        <f t="shared" si="11"/>
        <v>9</v>
      </c>
    </row>
    <row r="41" spans="1:20" x14ac:dyDescent="0.2">
      <c r="A41" s="80">
        <v>61</v>
      </c>
      <c r="B41" s="79">
        <v>127</v>
      </c>
      <c r="C41" s="79">
        <v>439</v>
      </c>
      <c r="D41" s="80" t="s">
        <v>4130</v>
      </c>
      <c r="E41" s="80" t="s">
        <v>30</v>
      </c>
      <c r="F41" s="80" t="s">
        <v>30</v>
      </c>
      <c r="G41" s="79" t="s">
        <v>31</v>
      </c>
      <c r="H41" s="97" t="s">
        <v>31</v>
      </c>
      <c r="I41" s="91"/>
      <c r="J41" s="91"/>
      <c r="K41" s="92" t="s">
        <v>32</v>
      </c>
      <c r="L41" s="91"/>
      <c r="M41" s="92" t="s">
        <v>32</v>
      </c>
      <c r="N41" s="91"/>
      <c r="O41" s="91"/>
      <c r="P41" s="92" t="s">
        <v>32</v>
      </c>
      <c r="Q41" s="91"/>
      <c r="R41" s="80">
        <f t="shared" si="9"/>
        <v>2</v>
      </c>
      <c r="S41" s="80">
        <f t="shared" si="10"/>
        <v>7</v>
      </c>
      <c r="T41" s="80">
        <f t="shared" si="11"/>
        <v>9</v>
      </c>
    </row>
    <row r="42" spans="1:20" x14ac:dyDescent="0.2">
      <c r="A42" s="80">
        <v>149</v>
      </c>
      <c r="B42" s="79">
        <v>227</v>
      </c>
      <c r="C42" s="79">
        <v>673</v>
      </c>
      <c r="D42" s="80" t="s">
        <v>4130</v>
      </c>
      <c r="E42" s="80" t="s">
        <v>177</v>
      </c>
      <c r="F42" s="80" t="s">
        <v>4160</v>
      </c>
      <c r="G42" s="79" t="s">
        <v>1323</v>
      </c>
      <c r="H42" s="80" t="s">
        <v>1323</v>
      </c>
      <c r="I42" s="79" t="s">
        <v>1324</v>
      </c>
      <c r="J42" s="79" t="s">
        <v>1325</v>
      </c>
      <c r="K42" s="79" t="s">
        <v>1326</v>
      </c>
      <c r="L42" s="79" t="s">
        <v>1327</v>
      </c>
      <c r="M42" s="79"/>
      <c r="N42" s="79"/>
      <c r="O42" s="92" t="s">
        <v>110</v>
      </c>
      <c r="P42" s="79" t="s">
        <v>1328</v>
      </c>
      <c r="Q42" s="79" t="s">
        <v>1329</v>
      </c>
      <c r="R42" s="80">
        <f t="shared" si="9"/>
        <v>2</v>
      </c>
      <c r="S42" s="80">
        <f t="shared" si="10"/>
        <v>7</v>
      </c>
      <c r="T42" s="80">
        <f t="shared" si="11"/>
        <v>9</v>
      </c>
    </row>
    <row r="43" spans="1:20" x14ac:dyDescent="0.2">
      <c r="A43" s="80">
        <v>213</v>
      </c>
      <c r="B43" s="79">
        <v>289</v>
      </c>
      <c r="C43" s="79">
        <v>675</v>
      </c>
      <c r="D43" s="80" t="s">
        <v>4130</v>
      </c>
      <c r="E43" s="80" t="s">
        <v>177</v>
      </c>
      <c r="F43" s="80" t="s">
        <v>4160</v>
      </c>
      <c r="G43" s="79" t="s">
        <v>1335</v>
      </c>
      <c r="H43" s="80" t="s">
        <v>1335</v>
      </c>
      <c r="I43" s="79"/>
      <c r="J43" s="79"/>
      <c r="K43" s="79" t="s">
        <v>1336</v>
      </c>
      <c r="L43" s="79"/>
      <c r="M43" s="79"/>
      <c r="N43" s="79"/>
      <c r="O43" s="79" t="s">
        <v>1337</v>
      </c>
      <c r="P43" s="79"/>
      <c r="Q43" s="79"/>
      <c r="R43" s="80">
        <f t="shared" si="9"/>
        <v>2</v>
      </c>
      <c r="S43" s="80">
        <f t="shared" si="10"/>
        <v>7</v>
      </c>
      <c r="T43" s="80">
        <f t="shared" si="11"/>
        <v>9</v>
      </c>
    </row>
    <row r="44" spans="1:20" x14ac:dyDescent="0.2">
      <c r="A44" s="80">
        <v>235</v>
      </c>
      <c r="B44" s="80">
        <v>310</v>
      </c>
      <c r="C44" s="80">
        <v>674</v>
      </c>
      <c r="D44" s="80" t="s">
        <v>4130</v>
      </c>
      <c r="E44" s="80" t="s">
        <v>177</v>
      </c>
      <c r="F44" s="80" t="s">
        <v>4160</v>
      </c>
      <c r="G44" s="80" t="s">
        <v>1331</v>
      </c>
      <c r="H44" s="80" t="s">
        <v>1331</v>
      </c>
      <c r="I44" s="80" t="s">
        <v>1332</v>
      </c>
      <c r="J44" s="80" t="s">
        <v>1333</v>
      </c>
      <c r="K44" s="80" t="s">
        <v>1334</v>
      </c>
      <c r="R44" s="80">
        <f t="shared" si="9"/>
        <v>2</v>
      </c>
      <c r="S44" s="80">
        <f t="shared" si="10"/>
        <v>7</v>
      </c>
      <c r="T44" s="80">
        <f t="shared" si="11"/>
        <v>9</v>
      </c>
    </row>
    <row r="45" spans="1:20" x14ac:dyDescent="0.2">
      <c r="A45" s="80">
        <v>255</v>
      </c>
      <c r="B45" s="80">
        <v>330</v>
      </c>
      <c r="C45" s="80">
        <v>680</v>
      </c>
      <c r="D45" s="80" t="s">
        <v>4130</v>
      </c>
      <c r="E45" s="80" t="s">
        <v>177</v>
      </c>
      <c r="F45" s="80" t="s">
        <v>4160</v>
      </c>
      <c r="G45" s="80" t="s">
        <v>1361</v>
      </c>
      <c r="H45" s="80" t="s">
        <v>1361</v>
      </c>
      <c r="I45" s="80" t="s">
        <v>1362</v>
      </c>
      <c r="J45" s="80" t="s">
        <v>1363</v>
      </c>
      <c r="K45" s="80" t="s">
        <v>1364</v>
      </c>
      <c r="R45" s="80">
        <f t="shared" si="9"/>
        <v>2</v>
      </c>
      <c r="S45" s="80">
        <f t="shared" si="10"/>
        <v>7</v>
      </c>
      <c r="T45" s="80">
        <f t="shared" si="11"/>
        <v>9</v>
      </c>
    </row>
    <row r="46" spans="1:20" x14ac:dyDescent="0.2">
      <c r="A46" s="80">
        <v>334</v>
      </c>
      <c r="B46" s="80">
        <v>409</v>
      </c>
      <c r="C46" s="80">
        <v>677</v>
      </c>
      <c r="D46" s="80" t="s">
        <v>4130</v>
      </c>
      <c r="E46" s="80" t="s">
        <v>177</v>
      </c>
      <c r="F46" s="80" t="s">
        <v>4160</v>
      </c>
      <c r="G46" s="80" t="s">
        <v>1342</v>
      </c>
      <c r="H46" s="80" t="s">
        <v>1342</v>
      </c>
      <c r="I46" s="80" t="s">
        <v>1343</v>
      </c>
      <c r="J46" s="80" t="s">
        <v>1344</v>
      </c>
      <c r="K46" s="80" t="s">
        <v>1345</v>
      </c>
      <c r="M46" s="80" t="s">
        <v>1346</v>
      </c>
      <c r="O46" s="80" t="s">
        <v>1347</v>
      </c>
      <c r="R46" s="80">
        <f t="shared" si="9"/>
        <v>2</v>
      </c>
      <c r="S46" s="80">
        <f t="shared" si="10"/>
        <v>7</v>
      </c>
      <c r="T46" s="80">
        <f t="shared" si="11"/>
        <v>9</v>
      </c>
    </row>
    <row r="47" spans="1:20" x14ac:dyDescent="0.2">
      <c r="A47" s="80">
        <v>335</v>
      </c>
      <c r="B47" s="80">
        <v>410</v>
      </c>
      <c r="C47" s="80">
        <v>676</v>
      </c>
      <c r="D47" s="80" t="s">
        <v>4130</v>
      </c>
      <c r="E47" s="80" t="s">
        <v>177</v>
      </c>
      <c r="F47" s="80" t="s">
        <v>4160</v>
      </c>
      <c r="G47" s="80" t="s">
        <v>1338</v>
      </c>
      <c r="H47" s="80" t="s">
        <v>1338</v>
      </c>
      <c r="I47" s="80" t="s">
        <v>1339</v>
      </c>
      <c r="J47" s="80" t="s">
        <v>1340</v>
      </c>
      <c r="K47" s="80" t="s">
        <v>1341</v>
      </c>
      <c r="R47" s="80">
        <f t="shared" si="9"/>
        <v>2</v>
      </c>
      <c r="S47" s="80">
        <f t="shared" si="10"/>
        <v>7</v>
      </c>
      <c r="T47" s="80">
        <f t="shared" si="11"/>
        <v>9</v>
      </c>
    </row>
    <row r="48" spans="1:20" x14ac:dyDescent="0.2">
      <c r="A48" s="80">
        <v>347</v>
      </c>
      <c r="B48" s="80">
        <v>422</v>
      </c>
      <c r="C48" s="80">
        <v>678</v>
      </c>
      <c r="D48" s="80" t="s">
        <v>4130</v>
      </c>
      <c r="E48" s="80" t="s">
        <v>177</v>
      </c>
      <c r="F48" s="80" t="s">
        <v>4160</v>
      </c>
      <c r="G48" s="80" t="s">
        <v>1348</v>
      </c>
      <c r="H48" s="80" t="s">
        <v>1348</v>
      </c>
      <c r="K48" s="80" t="s">
        <v>1349</v>
      </c>
      <c r="O48" s="80" t="s">
        <v>1350</v>
      </c>
      <c r="R48" s="80">
        <f t="shared" si="9"/>
        <v>2</v>
      </c>
      <c r="S48" s="80">
        <f t="shared" si="10"/>
        <v>7</v>
      </c>
      <c r="T48" s="80">
        <f t="shared" si="11"/>
        <v>9</v>
      </c>
    </row>
    <row r="49" spans="1:20" x14ac:dyDescent="0.2">
      <c r="A49" s="80">
        <v>348</v>
      </c>
      <c r="B49" s="80">
        <v>423</v>
      </c>
      <c r="C49" s="80">
        <v>679</v>
      </c>
      <c r="D49" s="80" t="s">
        <v>4130</v>
      </c>
      <c r="E49" s="80" t="s">
        <v>177</v>
      </c>
      <c r="F49" s="80" t="s">
        <v>4160</v>
      </c>
      <c r="G49" s="80" t="s">
        <v>1351</v>
      </c>
      <c r="H49" s="80" t="s">
        <v>1351</v>
      </c>
      <c r="I49" s="80" t="s">
        <v>1352</v>
      </c>
      <c r="J49" s="80" t="s">
        <v>1353</v>
      </c>
      <c r="K49" s="80" t="s">
        <v>1354</v>
      </c>
      <c r="L49" s="80" t="s">
        <v>1355</v>
      </c>
      <c r="M49" s="80" t="s">
        <v>1356</v>
      </c>
      <c r="N49" s="80" t="s">
        <v>1357</v>
      </c>
      <c r="O49" s="80" t="s">
        <v>1358</v>
      </c>
      <c r="P49" s="98" t="s">
        <v>110</v>
      </c>
      <c r="Q49" s="98" t="s">
        <v>110</v>
      </c>
      <c r="R49" s="80">
        <f t="shared" si="9"/>
        <v>2</v>
      </c>
      <c r="S49" s="80">
        <f t="shared" si="10"/>
        <v>7</v>
      </c>
      <c r="T49" s="80">
        <f t="shared" si="11"/>
        <v>9</v>
      </c>
    </row>
    <row r="50" spans="1:20" x14ac:dyDescent="0.2">
      <c r="A50" s="80">
        <v>162</v>
      </c>
      <c r="B50" s="79">
        <v>240</v>
      </c>
      <c r="C50" s="79">
        <v>615</v>
      </c>
      <c r="D50" s="80" t="s">
        <v>4130</v>
      </c>
      <c r="E50" s="80" t="s">
        <v>177</v>
      </c>
      <c r="F50" s="80" t="s">
        <v>4158</v>
      </c>
      <c r="G50" s="79" t="s">
        <v>1127</v>
      </c>
      <c r="H50" s="80" t="s">
        <v>1127</v>
      </c>
      <c r="I50" s="79" t="s">
        <v>1128</v>
      </c>
      <c r="J50" s="79"/>
      <c r="K50" s="79" t="s">
        <v>1129</v>
      </c>
      <c r="L50" s="79" t="s">
        <v>1130</v>
      </c>
      <c r="M50" s="79"/>
      <c r="N50" s="79"/>
      <c r="O50" s="79"/>
      <c r="P50" s="79" t="s">
        <v>1131</v>
      </c>
      <c r="Q50" s="79" t="s">
        <v>1132</v>
      </c>
      <c r="R50" s="80">
        <f t="shared" si="9"/>
        <v>2</v>
      </c>
      <c r="S50" s="80">
        <f t="shared" si="10"/>
        <v>7</v>
      </c>
      <c r="T50" s="80">
        <f t="shared" si="11"/>
        <v>9</v>
      </c>
    </row>
    <row r="51" spans="1:20" x14ac:dyDescent="0.2">
      <c r="A51" s="80">
        <v>164</v>
      </c>
      <c r="B51" s="79">
        <v>242</v>
      </c>
      <c r="C51" s="79">
        <v>616</v>
      </c>
      <c r="D51" s="80" t="s">
        <v>4130</v>
      </c>
      <c r="E51" s="80" t="s">
        <v>177</v>
      </c>
      <c r="F51" s="80" t="s">
        <v>4158</v>
      </c>
      <c r="G51" s="79" t="s">
        <v>1133</v>
      </c>
      <c r="H51" s="80" t="s">
        <v>1133</v>
      </c>
      <c r="I51" s="79"/>
      <c r="J51" s="79"/>
      <c r="K51" s="79" t="s">
        <v>1134</v>
      </c>
      <c r="L51" s="79"/>
      <c r="M51" s="79"/>
      <c r="N51" s="79"/>
      <c r="O51" s="79" t="s">
        <v>1135</v>
      </c>
      <c r="P51" s="79"/>
      <c r="Q51" s="79"/>
      <c r="R51" s="80">
        <f t="shared" si="9"/>
        <v>2</v>
      </c>
      <c r="S51" s="80">
        <f t="shared" si="10"/>
        <v>7</v>
      </c>
      <c r="T51" s="80">
        <f t="shared" si="11"/>
        <v>9</v>
      </c>
    </row>
    <row r="52" spans="1:20" x14ac:dyDescent="0.2">
      <c r="A52" s="80">
        <v>179</v>
      </c>
      <c r="B52" s="79">
        <v>257</v>
      </c>
      <c r="C52" s="79">
        <v>613</v>
      </c>
      <c r="D52" s="80" t="s">
        <v>4130</v>
      </c>
      <c r="E52" s="80" t="s">
        <v>177</v>
      </c>
      <c r="F52" s="80" t="s">
        <v>4158</v>
      </c>
      <c r="G52" s="79" t="s">
        <v>1113</v>
      </c>
      <c r="H52" s="80" t="s">
        <v>1113</v>
      </c>
      <c r="I52" s="79" t="s">
        <v>1114</v>
      </c>
      <c r="J52" s="79" t="s">
        <v>1115</v>
      </c>
      <c r="K52" s="79" t="s">
        <v>1116</v>
      </c>
      <c r="L52" s="79" t="s">
        <v>1117</v>
      </c>
      <c r="M52" s="79"/>
      <c r="N52" s="79"/>
      <c r="O52" s="79"/>
      <c r="P52" s="79" t="s">
        <v>1118</v>
      </c>
      <c r="Q52" s="79" t="s">
        <v>1119</v>
      </c>
      <c r="R52" s="80">
        <f t="shared" si="9"/>
        <v>2</v>
      </c>
      <c r="S52" s="80">
        <f t="shared" si="10"/>
        <v>7</v>
      </c>
      <c r="T52" s="80">
        <f t="shared" si="11"/>
        <v>9</v>
      </c>
    </row>
    <row r="53" spans="1:20" x14ac:dyDescent="0.2">
      <c r="A53" s="80">
        <v>214</v>
      </c>
      <c r="B53" s="79">
        <v>290</v>
      </c>
      <c r="C53" s="79">
        <v>617</v>
      </c>
      <c r="D53" s="80" t="s">
        <v>4130</v>
      </c>
      <c r="E53" s="80" t="s">
        <v>177</v>
      </c>
      <c r="F53" s="80" t="s">
        <v>4158</v>
      </c>
      <c r="G53" s="79" t="s">
        <v>1136</v>
      </c>
      <c r="H53" s="80" t="s">
        <v>1136</v>
      </c>
      <c r="I53" s="79" t="s">
        <v>1137</v>
      </c>
      <c r="J53" s="79"/>
      <c r="K53" s="79" t="s">
        <v>1138</v>
      </c>
      <c r="L53" s="79" t="s">
        <v>1139</v>
      </c>
      <c r="M53" s="79"/>
      <c r="N53" s="79"/>
      <c r="O53" s="79"/>
      <c r="P53" s="79" t="s">
        <v>1140</v>
      </c>
      <c r="Q53" s="79" t="s">
        <v>1141</v>
      </c>
      <c r="R53" s="80">
        <f t="shared" si="9"/>
        <v>2</v>
      </c>
      <c r="S53" s="80">
        <f t="shared" si="10"/>
        <v>7</v>
      </c>
      <c r="T53" s="80">
        <f t="shared" si="11"/>
        <v>9</v>
      </c>
    </row>
    <row r="54" spans="1:20" x14ac:dyDescent="0.2">
      <c r="A54" s="80">
        <v>254</v>
      </c>
      <c r="B54" s="80">
        <v>329</v>
      </c>
      <c r="C54" s="80">
        <v>618</v>
      </c>
      <c r="D54" s="80" t="s">
        <v>4130</v>
      </c>
      <c r="E54" s="80" t="s">
        <v>177</v>
      </c>
      <c r="F54" s="80" t="s">
        <v>4158</v>
      </c>
      <c r="G54" s="80" t="s">
        <v>1142</v>
      </c>
      <c r="H54" s="80" t="s">
        <v>1142</v>
      </c>
      <c r="I54" s="80" t="s">
        <v>1143</v>
      </c>
      <c r="K54" s="80" t="s">
        <v>1144</v>
      </c>
      <c r="L54" s="80" t="s">
        <v>1145</v>
      </c>
      <c r="P54" s="80" t="s">
        <v>1146</v>
      </c>
      <c r="Q54" s="80" t="s">
        <v>1147</v>
      </c>
      <c r="R54" s="80">
        <f t="shared" si="9"/>
        <v>2</v>
      </c>
      <c r="S54" s="80">
        <f t="shared" si="10"/>
        <v>7</v>
      </c>
      <c r="T54" s="80">
        <f t="shared" si="11"/>
        <v>9</v>
      </c>
    </row>
    <row r="55" spans="1:20" x14ac:dyDescent="0.2">
      <c r="A55" s="80">
        <v>256</v>
      </c>
      <c r="B55" s="80">
        <v>331</v>
      </c>
      <c r="C55" s="80">
        <v>614</v>
      </c>
      <c r="D55" s="80" t="s">
        <v>4130</v>
      </c>
      <c r="E55" s="80" t="s">
        <v>177</v>
      </c>
      <c r="F55" s="80" t="s">
        <v>4158</v>
      </c>
      <c r="G55" s="80" t="s">
        <v>1121</v>
      </c>
      <c r="H55" s="80" t="s">
        <v>1121</v>
      </c>
      <c r="I55" s="80" t="s">
        <v>1122</v>
      </c>
      <c r="K55" s="80" t="s">
        <v>1123</v>
      </c>
      <c r="L55" s="80" t="s">
        <v>1124</v>
      </c>
      <c r="P55" s="80" t="s">
        <v>1125</v>
      </c>
      <c r="Q55" s="80" t="s">
        <v>1126</v>
      </c>
      <c r="R55" s="80">
        <f t="shared" si="9"/>
        <v>2</v>
      </c>
      <c r="S55" s="80">
        <f t="shared" si="10"/>
        <v>7</v>
      </c>
      <c r="T55" s="80">
        <f t="shared" si="11"/>
        <v>9</v>
      </c>
    </row>
    <row r="56" spans="1:20" x14ac:dyDescent="0.2">
      <c r="A56" s="80">
        <v>190</v>
      </c>
      <c r="B56" s="79">
        <v>267</v>
      </c>
      <c r="C56" s="79">
        <v>682</v>
      </c>
      <c r="D56" s="80" t="s">
        <v>4130</v>
      </c>
      <c r="E56" s="80" t="s">
        <v>177</v>
      </c>
      <c r="F56" s="80" t="s">
        <v>4161</v>
      </c>
      <c r="G56" s="79" t="s">
        <v>1373</v>
      </c>
      <c r="H56" s="80" t="s">
        <v>1373</v>
      </c>
      <c r="I56" s="79" t="s">
        <v>1374</v>
      </c>
      <c r="J56" s="79" t="s">
        <v>1375</v>
      </c>
      <c r="K56" s="79" t="s">
        <v>1376</v>
      </c>
      <c r="L56" s="79" t="s">
        <v>1377</v>
      </c>
      <c r="M56" s="79"/>
      <c r="N56" s="79"/>
      <c r="O56" s="79"/>
      <c r="P56" s="79" t="s">
        <v>1378</v>
      </c>
      <c r="Q56" s="79" t="s">
        <v>1379</v>
      </c>
      <c r="R56" s="80">
        <f t="shared" si="9"/>
        <v>2</v>
      </c>
      <c r="S56" s="80">
        <f t="shared" si="10"/>
        <v>7</v>
      </c>
      <c r="T56" s="80">
        <f t="shared" si="11"/>
        <v>9</v>
      </c>
    </row>
    <row r="57" spans="1:20" x14ac:dyDescent="0.2">
      <c r="A57" s="80">
        <v>191</v>
      </c>
      <c r="B57" s="79">
        <v>268</v>
      </c>
      <c r="C57" s="79">
        <v>683</v>
      </c>
      <c r="D57" s="80" t="s">
        <v>4130</v>
      </c>
      <c r="E57" s="80" t="s">
        <v>177</v>
      </c>
      <c r="F57" s="80" t="s">
        <v>4161</v>
      </c>
      <c r="G57" s="79" t="s">
        <v>1380</v>
      </c>
      <c r="H57" s="80" t="s">
        <v>1380</v>
      </c>
      <c r="I57" s="92" t="s">
        <v>1303</v>
      </c>
      <c r="J57" s="92"/>
      <c r="K57" s="92" t="s">
        <v>1303</v>
      </c>
      <c r="L57" s="92" t="s">
        <v>1303</v>
      </c>
      <c r="M57" s="92"/>
      <c r="N57" s="92"/>
      <c r="O57" s="92"/>
      <c r="P57" s="92" t="s">
        <v>1303</v>
      </c>
      <c r="Q57" s="92" t="s">
        <v>1303</v>
      </c>
      <c r="R57" s="80">
        <f t="shared" si="9"/>
        <v>2</v>
      </c>
      <c r="S57" s="80">
        <f t="shared" si="10"/>
        <v>7</v>
      </c>
      <c r="T57" s="80">
        <f t="shared" si="11"/>
        <v>9</v>
      </c>
    </row>
    <row r="58" spans="1:20" x14ac:dyDescent="0.2">
      <c r="A58" s="80">
        <v>192</v>
      </c>
      <c r="B58" s="79">
        <v>269</v>
      </c>
      <c r="C58" s="79">
        <v>681</v>
      </c>
      <c r="D58" s="80" t="s">
        <v>4130</v>
      </c>
      <c r="E58" s="80" t="s">
        <v>177</v>
      </c>
      <c r="F58" s="80" t="s">
        <v>4161</v>
      </c>
      <c r="G58" s="79" t="s">
        <v>1365</v>
      </c>
      <c r="H58" s="80" t="s">
        <v>1365</v>
      </c>
      <c r="I58" s="79" t="s">
        <v>1366</v>
      </c>
      <c r="J58" s="79" t="s">
        <v>1367</v>
      </c>
      <c r="K58" s="79" t="s">
        <v>1368</v>
      </c>
      <c r="L58" s="79" t="s">
        <v>1369</v>
      </c>
      <c r="M58" s="79"/>
      <c r="N58" s="79"/>
      <c r="O58" s="79"/>
      <c r="P58" s="79" t="s">
        <v>1370</v>
      </c>
      <c r="Q58" s="79" t="s">
        <v>1371</v>
      </c>
      <c r="R58" s="80">
        <f t="shared" si="9"/>
        <v>2</v>
      </c>
      <c r="S58" s="80">
        <f t="shared" si="10"/>
        <v>7</v>
      </c>
      <c r="T58" s="80">
        <f t="shared" si="11"/>
        <v>9</v>
      </c>
    </row>
    <row r="59" spans="1:20" x14ac:dyDescent="0.2">
      <c r="A59" s="80">
        <v>230</v>
      </c>
      <c r="B59" s="80">
        <v>306</v>
      </c>
      <c r="C59" s="80">
        <v>684</v>
      </c>
      <c r="D59" s="80" t="s">
        <v>4130</v>
      </c>
      <c r="E59" s="80" t="s">
        <v>177</v>
      </c>
      <c r="F59" s="80" t="s">
        <v>4161</v>
      </c>
      <c r="G59" s="80" t="s">
        <v>1381</v>
      </c>
      <c r="H59" s="80" t="s">
        <v>1381</v>
      </c>
      <c r="I59" s="80" t="s">
        <v>1382</v>
      </c>
      <c r="K59" s="80" t="s">
        <v>1383</v>
      </c>
      <c r="L59" s="80" t="s">
        <v>1384</v>
      </c>
      <c r="P59" s="80" t="s">
        <v>1385</v>
      </c>
      <c r="Q59" s="80" t="s">
        <v>1386</v>
      </c>
      <c r="R59" s="80">
        <f t="shared" si="9"/>
        <v>2</v>
      </c>
      <c r="S59" s="80">
        <f t="shared" si="10"/>
        <v>7</v>
      </c>
      <c r="T59" s="80">
        <f t="shared" si="11"/>
        <v>9</v>
      </c>
    </row>
    <row r="60" spans="1:20" x14ac:dyDescent="0.2">
      <c r="A60" s="80">
        <v>145</v>
      </c>
      <c r="B60" s="79">
        <v>223</v>
      </c>
      <c r="C60" s="79">
        <v>594</v>
      </c>
      <c r="D60" s="80" t="s">
        <v>4130</v>
      </c>
      <c r="E60" s="80" t="s">
        <v>177</v>
      </c>
      <c r="F60" s="80" t="s">
        <v>4152</v>
      </c>
      <c r="G60" s="79" t="s">
        <v>1005</v>
      </c>
      <c r="H60" s="80" t="s">
        <v>1005</v>
      </c>
      <c r="I60" s="79" t="s">
        <v>1006</v>
      </c>
      <c r="J60" s="79"/>
      <c r="K60" s="79" t="s">
        <v>1007</v>
      </c>
      <c r="L60" s="79" t="s">
        <v>1008</v>
      </c>
      <c r="M60" s="79"/>
      <c r="N60" s="79"/>
      <c r="O60" s="79"/>
      <c r="P60" s="79" t="s">
        <v>1009</v>
      </c>
      <c r="Q60" s="79" t="s">
        <v>1010</v>
      </c>
      <c r="R60" s="80">
        <f t="shared" si="9"/>
        <v>2</v>
      </c>
      <c r="S60" s="80">
        <f t="shared" si="10"/>
        <v>7</v>
      </c>
      <c r="T60" s="80">
        <f t="shared" si="11"/>
        <v>9</v>
      </c>
    </row>
    <row r="61" spans="1:20" x14ac:dyDescent="0.2">
      <c r="A61" s="80">
        <v>197</v>
      </c>
      <c r="B61" s="79">
        <v>274</v>
      </c>
      <c r="C61" s="79">
        <v>600</v>
      </c>
      <c r="D61" s="80" t="s">
        <v>4130</v>
      </c>
      <c r="E61" s="80" t="s">
        <v>177</v>
      </c>
      <c r="F61" s="80" t="s">
        <v>4154</v>
      </c>
      <c r="G61" s="79" t="s">
        <v>1033</v>
      </c>
      <c r="H61" s="80" t="s">
        <v>1033</v>
      </c>
      <c r="I61" s="79" t="s">
        <v>1034</v>
      </c>
      <c r="J61" s="79"/>
      <c r="K61" s="79" t="s">
        <v>1035</v>
      </c>
      <c r="L61" s="79" t="s">
        <v>1036</v>
      </c>
      <c r="M61" s="79"/>
      <c r="N61" s="79"/>
      <c r="O61" s="79"/>
      <c r="P61" s="79" t="s">
        <v>1037</v>
      </c>
      <c r="Q61" s="79" t="s">
        <v>1038</v>
      </c>
      <c r="R61" s="80">
        <f t="shared" si="9"/>
        <v>2</v>
      </c>
      <c r="S61" s="80">
        <f t="shared" si="10"/>
        <v>7</v>
      </c>
      <c r="T61" s="80">
        <f t="shared" si="11"/>
        <v>9</v>
      </c>
    </row>
    <row r="62" spans="1:20" x14ac:dyDescent="0.2">
      <c r="A62" s="80">
        <v>258</v>
      </c>
      <c r="B62" s="80">
        <v>333</v>
      </c>
      <c r="C62" s="80">
        <v>601</v>
      </c>
      <c r="D62" s="80" t="s">
        <v>4130</v>
      </c>
      <c r="E62" s="80" t="s">
        <v>177</v>
      </c>
      <c r="F62" s="80" t="s">
        <v>4155</v>
      </c>
      <c r="G62" s="80" t="s">
        <v>1039</v>
      </c>
      <c r="H62" s="80" t="s">
        <v>1039</v>
      </c>
      <c r="I62" s="80" t="s">
        <v>1040</v>
      </c>
      <c r="K62" s="80" t="s">
        <v>1041</v>
      </c>
      <c r="L62" s="80" t="s">
        <v>1042</v>
      </c>
      <c r="P62" s="80" t="s">
        <v>1043</v>
      </c>
      <c r="Q62" s="80" t="s">
        <v>1044</v>
      </c>
      <c r="R62" s="80">
        <f t="shared" si="9"/>
        <v>2</v>
      </c>
      <c r="S62" s="80">
        <f t="shared" si="10"/>
        <v>7</v>
      </c>
      <c r="T62" s="80">
        <f t="shared" si="11"/>
        <v>9</v>
      </c>
    </row>
    <row r="63" spans="1:20" x14ac:dyDescent="0.2">
      <c r="A63" s="80">
        <v>282</v>
      </c>
      <c r="B63" s="80">
        <v>357</v>
      </c>
      <c r="C63" s="80">
        <v>599</v>
      </c>
      <c r="D63" s="80" t="s">
        <v>4130</v>
      </c>
      <c r="E63" s="80" t="s">
        <v>177</v>
      </c>
      <c r="F63" s="80" t="s">
        <v>4153</v>
      </c>
      <c r="G63" s="80" t="s">
        <v>1029</v>
      </c>
      <c r="H63" s="80" t="s">
        <v>1029</v>
      </c>
      <c r="I63" s="80" t="s">
        <v>1030</v>
      </c>
      <c r="J63" s="80" t="s">
        <v>1031</v>
      </c>
      <c r="K63" s="80" t="s">
        <v>1032</v>
      </c>
      <c r="R63" s="80">
        <f t="shared" si="9"/>
        <v>2</v>
      </c>
      <c r="S63" s="80">
        <f t="shared" si="10"/>
        <v>7</v>
      </c>
      <c r="T63" s="80">
        <f t="shared" si="11"/>
        <v>9</v>
      </c>
    </row>
    <row r="64" spans="1:20" x14ac:dyDescent="0.2">
      <c r="A64" s="80">
        <v>2</v>
      </c>
      <c r="B64" s="79">
        <v>2</v>
      </c>
      <c r="C64" s="79">
        <v>602</v>
      </c>
      <c r="D64" s="80" t="s">
        <v>4130</v>
      </c>
      <c r="E64" s="80" t="s">
        <v>177</v>
      </c>
      <c r="F64" s="80" t="s">
        <v>4156</v>
      </c>
      <c r="G64" s="79" t="s">
        <v>1045</v>
      </c>
      <c r="H64" s="80" t="s">
        <v>1046</v>
      </c>
      <c r="I64" s="92" t="s">
        <v>242</v>
      </c>
      <c r="J64" s="92"/>
      <c r="K64" s="92" t="s">
        <v>242</v>
      </c>
      <c r="L64" s="92" t="s">
        <v>242</v>
      </c>
      <c r="M64" s="92"/>
      <c r="N64" s="92"/>
      <c r="O64" s="92"/>
      <c r="P64" s="92" t="s">
        <v>242</v>
      </c>
      <c r="Q64" s="92" t="s">
        <v>242</v>
      </c>
      <c r="R64" s="80">
        <f t="shared" si="9"/>
        <v>2</v>
      </c>
      <c r="S64" s="80">
        <f t="shared" si="10"/>
        <v>7</v>
      </c>
      <c r="T64" s="80">
        <f t="shared" si="11"/>
        <v>9</v>
      </c>
    </row>
    <row r="65" spans="1:20" x14ac:dyDescent="0.2">
      <c r="A65" s="80">
        <v>184</v>
      </c>
      <c r="B65" s="79"/>
      <c r="C65" s="79"/>
      <c r="D65" s="80" t="s">
        <v>4130</v>
      </c>
      <c r="E65" s="80" t="s">
        <v>177</v>
      </c>
      <c r="F65" s="80" t="s">
        <v>4186</v>
      </c>
      <c r="G65" s="79" t="s">
        <v>1501</v>
      </c>
      <c r="H65" s="80" t="s">
        <v>1501</v>
      </c>
      <c r="I65" s="79" t="s">
        <v>1502</v>
      </c>
      <c r="J65" s="79" t="s">
        <v>1503</v>
      </c>
      <c r="K65" s="79" t="s">
        <v>1504</v>
      </c>
      <c r="L65" s="79"/>
      <c r="M65" s="79"/>
      <c r="N65" s="79"/>
      <c r="O65" s="79"/>
      <c r="P65" s="79"/>
      <c r="Q65" s="79"/>
      <c r="R65" s="80">
        <f t="shared" si="9"/>
        <v>2</v>
      </c>
      <c r="S65" s="80">
        <f t="shared" si="10"/>
        <v>7</v>
      </c>
      <c r="T65" s="80">
        <f t="shared" si="11"/>
        <v>9</v>
      </c>
    </row>
    <row r="66" spans="1:20" x14ac:dyDescent="0.2">
      <c r="A66" s="80">
        <v>320</v>
      </c>
      <c r="B66" s="80">
        <v>395</v>
      </c>
      <c r="C66" s="80">
        <v>685</v>
      </c>
      <c r="D66" s="80" t="s">
        <v>4130</v>
      </c>
      <c r="E66" s="80" t="s">
        <v>177</v>
      </c>
      <c r="F66" s="80" t="s">
        <v>4162</v>
      </c>
      <c r="G66" s="80" t="s">
        <v>1387</v>
      </c>
      <c r="H66" s="80" t="s">
        <v>1387</v>
      </c>
      <c r="I66" s="99" t="s">
        <v>1303</v>
      </c>
      <c r="K66" s="99" t="s">
        <v>1303</v>
      </c>
      <c r="L66" s="99" t="s">
        <v>1303</v>
      </c>
      <c r="P66" s="99" t="s">
        <v>1303</v>
      </c>
      <c r="Q66" s="99" t="s">
        <v>1303</v>
      </c>
      <c r="R66" s="80">
        <f t="shared" si="9"/>
        <v>2</v>
      </c>
      <c r="S66" s="80">
        <f t="shared" si="10"/>
        <v>7</v>
      </c>
      <c r="T66" s="80">
        <f t="shared" si="11"/>
        <v>9</v>
      </c>
    </row>
    <row r="67" spans="1:20" x14ac:dyDescent="0.2">
      <c r="A67" s="80">
        <v>321</v>
      </c>
      <c r="B67" s="80">
        <v>396</v>
      </c>
      <c r="C67" s="80">
        <v>686</v>
      </c>
      <c r="D67" s="80" t="s">
        <v>4130</v>
      </c>
      <c r="E67" s="80" t="s">
        <v>177</v>
      </c>
      <c r="F67" s="80" t="s">
        <v>4162</v>
      </c>
      <c r="G67" s="80" t="s">
        <v>1389</v>
      </c>
      <c r="H67" s="80" t="s">
        <v>1389</v>
      </c>
      <c r="I67" s="80" t="s">
        <v>1390</v>
      </c>
      <c r="K67" s="80" t="s">
        <v>1391</v>
      </c>
      <c r="L67" s="80" t="s">
        <v>1392</v>
      </c>
      <c r="P67" s="80" t="s">
        <v>1393</v>
      </c>
      <c r="Q67" s="80" t="s">
        <v>1394</v>
      </c>
      <c r="R67" s="80">
        <f t="shared" si="9"/>
        <v>2</v>
      </c>
      <c r="S67" s="80">
        <f t="shared" si="10"/>
        <v>7</v>
      </c>
      <c r="T67" s="80">
        <f t="shared" si="11"/>
        <v>9</v>
      </c>
    </row>
    <row r="68" spans="1:20" x14ac:dyDescent="0.2">
      <c r="A68" s="80">
        <v>322</v>
      </c>
      <c r="B68" s="80">
        <v>397</v>
      </c>
      <c r="C68" s="80">
        <v>687</v>
      </c>
      <c r="D68" s="80" t="s">
        <v>4130</v>
      </c>
      <c r="E68" s="80" t="s">
        <v>177</v>
      </c>
      <c r="F68" s="80" t="s">
        <v>4162</v>
      </c>
      <c r="G68" s="80" t="s">
        <v>1395</v>
      </c>
      <c r="H68" s="80" t="s">
        <v>1395</v>
      </c>
      <c r="I68" s="99" t="s">
        <v>1303</v>
      </c>
      <c r="J68" s="99" t="s">
        <v>1303</v>
      </c>
      <c r="K68" s="99" t="s">
        <v>1303</v>
      </c>
      <c r="L68" s="99" t="s">
        <v>1303</v>
      </c>
      <c r="P68" s="99" t="s">
        <v>1303</v>
      </c>
      <c r="Q68" s="99" t="s">
        <v>1303</v>
      </c>
      <c r="R68" s="80">
        <f t="shared" si="9"/>
        <v>2</v>
      </c>
      <c r="S68" s="80">
        <f t="shared" si="10"/>
        <v>7</v>
      </c>
      <c r="T68" s="80">
        <f t="shared" si="11"/>
        <v>9</v>
      </c>
    </row>
    <row r="69" spans="1:20" x14ac:dyDescent="0.2">
      <c r="A69" s="80">
        <v>231</v>
      </c>
      <c r="D69" s="80" t="s">
        <v>4130</v>
      </c>
      <c r="E69" s="80" t="s">
        <v>177</v>
      </c>
      <c r="F69" s="80" t="s">
        <v>4187</v>
      </c>
      <c r="G69" s="80" t="s">
        <v>1506</v>
      </c>
      <c r="H69" s="80" t="s">
        <v>1506</v>
      </c>
      <c r="I69" s="80" t="s">
        <v>1507</v>
      </c>
      <c r="J69" s="98"/>
      <c r="K69" s="80" t="s">
        <v>1508</v>
      </c>
      <c r="L69" s="80" t="s">
        <v>1509</v>
      </c>
      <c r="M69" s="80" t="s">
        <v>1510</v>
      </c>
      <c r="N69" s="98"/>
      <c r="O69" s="80" t="s">
        <v>1511</v>
      </c>
      <c r="P69" s="80" t="s">
        <v>1512</v>
      </c>
      <c r="Q69" s="80" t="s">
        <v>1513</v>
      </c>
      <c r="R69" s="80">
        <f t="shared" si="9"/>
        <v>2</v>
      </c>
      <c r="S69" s="80">
        <f t="shared" si="10"/>
        <v>7</v>
      </c>
      <c r="T69" s="80">
        <f t="shared" si="11"/>
        <v>9</v>
      </c>
    </row>
    <row r="70" spans="1:20" x14ac:dyDescent="0.2">
      <c r="A70" s="80">
        <v>130</v>
      </c>
      <c r="B70" s="79">
        <v>208</v>
      </c>
      <c r="C70" s="79">
        <v>549</v>
      </c>
      <c r="D70" s="80" t="s">
        <v>4130</v>
      </c>
      <c r="E70" s="80" t="s">
        <v>177</v>
      </c>
      <c r="F70" s="80" t="s">
        <v>4150</v>
      </c>
      <c r="G70" s="79" t="s">
        <v>759</v>
      </c>
      <c r="H70" s="80" t="s">
        <v>759</v>
      </c>
      <c r="I70" s="79" t="s">
        <v>761</v>
      </c>
      <c r="J70" s="79" t="s">
        <v>762</v>
      </c>
      <c r="K70" s="79"/>
      <c r="L70" s="79"/>
      <c r="M70" s="79"/>
      <c r="N70" s="79"/>
      <c r="O70" s="79"/>
      <c r="P70" s="79"/>
      <c r="Q70" s="79" t="s">
        <v>763</v>
      </c>
      <c r="R70" s="80">
        <f t="shared" si="9"/>
        <v>2</v>
      </c>
      <c r="S70" s="80">
        <f t="shared" si="10"/>
        <v>7</v>
      </c>
      <c r="T70" s="80">
        <f t="shared" si="11"/>
        <v>9</v>
      </c>
    </row>
    <row r="71" spans="1:20" x14ac:dyDescent="0.2">
      <c r="A71" s="80">
        <v>147</v>
      </c>
      <c r="B71" s="79">
        <v>225</v>
      </c>
      <c r="C71" s="79">
        <v>574</v>
      </c>
      <c r="D71" s="80" t="s">
        <v>4130</v>
      </c>
      <c r="E71" s="80" t="s">
        <v>177</v>
      </c>
      <c r="F71" s="80" t="s">
        <v>4150</v>
      </c>
      <c r="G71" s="79" t="s">
        <v>882</v>
      </c>
      <c r="H71" s="80" t="s">
        <v>882</v>
      </c>
      <c r="I71" s="79" t="s">
        <v>883</v>
      </c>
      <c r="J71" s="79"/>
      <c r="K71" s="79" t="s">
        <v>884</v>
      </c>
      <c r="L71" s="79" t="s">
        <v>885</v>
      </c>
      <c r="M71" s="79"/>
      <c r="N71" s="79"/>
      <c r="O71" s="79"/>
      <c r="P71" s="79" t="s">
        <v>886</v>
      </c>
      <c r="Q71" s="79" t="s">
        <v>887</v>
      </c>
      <c r="R71" s="80">
        <f t="shared" si="9"/>
        <v>2</v>
      </c>
      <c r="S71" s="80">
        <f t="shared" si="10"/>
        <v>7</v>
      </c>
      <c r="T71" s="80">
        <f t="shared" si="11"/>
        <v>9</v>
      </c>
    </row>
    <row r="72" spans="1:20" x14ac:dyDescent="0.2">
      <c r="A72" s="80">
        <v>151</v>
      </c>
      <c r="B72" s="79">
        <v>229</v>
      </c>
      <c r="C72" s="79">
        <v>578</v>
      </c>
      <c r="D72" s="80" t="s">
        <v>4130</v>
      </c>
      <c r="E72" s="80" t="s">
        <v>177</v>
      </c>
      <c r="F72" s="80" t="s">
        <v>4150</v>
      </c>
      <c r="G72" s="79" t="s">
        <v>909</v>
      </c>
      <c r="H72" s="80" t="s">
        <v>909</v>
      </c>
      <c r="I72" s="79" t="s">
        <v>910</v>
      </c>
      <c r="J72" s="79" t="s">
        <v>911</v>
      </c>
      <c r="K72" s="79" t="s">
        <v>912</v>
      </c>
      <c r="L72" s="79" t="s">
        <v>913</v>
      </c>
      <c r="M72" s="79"/>
      <c r="N72" s="79"/>
      <c r="O72" s="79"/>
      <c r="P72" s="79" t="s">
        <v>914</v>
      </c>
      <c r="Q72" s="79" t="s">
        <v>915</v>
      </c>
      <c r="R72" s="80">
        <f t="shared" si="9"/>
        <v>2</v>
      </c>
      <c r="S72" s="80">
        <f t="shared" si="10"/>
        <v>7</v>
      </c>
      <c r="T72" s="80">
        <f t="shared" si="11"/>
        <v>9</v>
      </c>
    </row>
    <row r="73" spans="1:20" x14ac:dyDescent="0.2">
      <c r="A73" s="80">
        <v>152</v>
      </c>
      <c r="B73" s="79">
        <v>230</v>
      </c>
      <c r="C73" s="79">
        <v>576</v>
      </c>
      <c r="D73" s="80" t="s">
        <v>4130</v>
      </c>
      <c r="E73" s="80" t="s">
        <v>177</v>
      </c>
      <c r="F73" s="80" t="s">
        <v>4150</v>
      </c>
      <c r="G73" s="79" t="s">
        <v>893</v>
      </c>
      <c r="H73" s="80" t="s">
        <v>893</v>
      </c>
      <c r="I73" s="79" t="s">
        <v>894</v>
      </c>
      <c r="J73" s="79"/>
      <c r="K73" s="79" t="s">
        <v>895</v>
      </c>
      <c r="L73" s="79" t="s">
        <v>896</v>
      </c>
      <c r="M73" s="79" t="s">
        <v>897</v>
      </c>
      <c r="N73" s="79" t="s">
        <v>898</v>
      </c>
      <c r="O73" s="79"/>
      <c r="P73" s="79" t="s">
        <v>899</v>
      </c>
      <c r="Q73" s="79" t="s">
        <v>900</v>
      </c>
      <c r="R73" s="80">
        <f t="shared" si="9"/>
        <v>2</v>
      </c>
      <c r="S73" s="80">
        <f t="shared" si="10"/>
        <v>7</v>
      </c>
      <c r="T73" s="80">
        <f t="shared" si="11"/>
        <v>9</v>
      </c>
    </row>
    <row r="74" spans="1:20" x14ac:dyDescent="0.2">
      <c r="A74" s="80">
        <v>155</v>
      </c>
      <c r="B74" s="79">
        <v>233</v>
      </c>
      <c r="C74" s="79">
        <v>562</v>
      </c>
      <c r="D74" s="80" t="s">
        <v>4130</v>
      </c>
      <c r="E74" s="80" t="s">
        <v>177</v>
      </c>
      <c r="F74" s="80" t="s">
        <v>4150</v>
      </c>
      <c r="G74" s="79" t="s">
        <v>823</v>
      </c>
      <c r="H74" s="80" t="s">
        <v>823</v>
      </c>
      <c r="I74" s="79" t="s">
        <v>824</v>
      </c>
      <c r="J74" s="79" t="s">
        <v>825</v>
      </c>
      <c r="K74" s="79" t="s">
        <v>826</v>
      </c>
      <c r="L74" s="79"/>
      <c r="M74" s="79"/>
      <c r="N74" s="79"/>
      <c r="O74" s="79" t="s">
        <v>827</v>
      </c>
      <c r="P74" s="79"/>
      <c r="Q74" s="79"/>
      <c r="R74" s="80">
        <f t="shared" si="9"/>
        <v>2</v>
      </c>
      <c r="S74" s="80">
        <f t="shared" si="10"/>
        <v>7</v>
      </c>
      <c r="T74" s="80">
        <f t="shared" si="11"/>
        <v>9</v>
      </c>
    </row>
    <row r="75" spans="1:20" x14ac:dyDescent="0.2">
      <c r="A75" s="80">
        <v>156</v>
      </c>
      <c r="B75" s="79">
        <v>234</v>
      </c>
      <c r="C75" s="79">
        <v>557</v>
      </c>
      <c r="D75" s="80" t="s">
        <v>4130</v>
      </c>
      <c r="E75" s="80" t="s">
        <v>177</v>
      </c>
      <c r="F75" s="80" t="s">
        <v>4150</v>
      </c>
      <c r="G75" s="79" t="s">
        <v>806</v>
      </c>
      <c r="H75" s="80" t="s">
        <v>806</v>
      </c>
      <c r="I75" s="79" t="s">
        <v>807</v>
      </c>
      <c r="J75" s="79"/>
      <c r="K75" s="79"/>
      <c r="L75" s="79"/>
      <c r="M75" s="79"/>
      <c r="N75" s="79"/>
      <c r="O75" s="79" t="s">
        <v>808</v>
      </c>
      <c r="P75" s="79"/>
      <c r="Q75" s="79"/>
      <c r="R75" s="80">
        <f t="shared" si="9"/>
        <v>2</v>
      </c>
      <c r="S75" s="80">
        <f t="shared" si="10"/>
        <v>7</v>
      </c>
      <c r="T75" s="80">
        <f t="shared" si="11"/>
        <v>9</v>
      </c>
    </row>
    <row r="76" spans="1:20" x14ac:dyDescent="0.2">
      <c r="A76" s="80">
        <v>166</v>
      </c>
      <c r="B76" s="79">
        <v>244</v>
      </c>
      <c r="C76" s="79">
        <v>572</v>
      </c>
      <c r="D76" s="80" t="s">
        <v>4130</v>
      </c>
      <c r="E76" s="80" t="s">
        <v>177</v>
      </c>
      <c r="F76" s="80" t="s">
        <v>4150</v>
      </c>
      <c r="G76" s="79" t="s">
        <v>874</v>
      </c>
      <c r="H76" s="80" t="s">
        <v>874</v>
      </c>
      <c r="I76" s="79" t="s">
        <v>875</v>
      </c>
      <c r="J76" s="79" t="s">
        <v>876</v>
      </c>
      <c r="K76" s="79"/>
      <c r="L76" s="79"/>
      <c r="M76" s="79"/>
      <c r="N76" s="79"/>
      <c r="O76" s="79"/>
      <c r="P76" s="79"/>
      <c r="Q76" s="79" t="s">
        <v>877</v>
      </c>
      <c r="R76" s="80">
        <f t="shared" si="9"/>
        <v>2</v>
      </c>
      <c r="S76" s="80">
        <f t="shared" si="10"/>
        <v>7</v>
      </c>
      <c r="T76" s="80">
        <f t="shared" si="11"/>
        <v>9</v>
      </c>
    </row>
    <row r="77" spans="1:20" x14ac:dyDescent="0.2">
      <c r="A77" s="80">
        <v>177</v>
      </c>
      <c r="B77" s="79">
        <v>255</v>
      </c>
      <c r="C77" s="79">
        <v>550</v>
      </c>
      <c r="D77" s="80" t="s">
        <v>4130</v>
      </c>
      <c r="E77" s="80" t="s">
        <v>177</v>
      </c>
      <c r="F77" s="80" t="s">
        <v>4150</v>
      </c>
      <c r="G77" s="79" t="s">
        <v>765</v>
      </c>
      <c r="H77" s="80" t="s">
        <v>765</v>
      </c>
      <c r="I77" s="79" t="s">
        <v>766</v>
      </c>
      <c r="J77" s="79"/>
      <c r="K77" s="79" t="s">
        <v>767</v>
      </c>
      <c r="L77" s="79" t="s">
        <v>768</v>
      </c>
      <c r="M77" s="79"/>
      <c r="N77" s="79"/>
      <c r="O77" s="79"/>
      <c r="P77" s="79" t="s">
        <v>769</v>
      </c>
      <c r="Q77" s="79" t="s">
        <v>770</v>
      </c>
      <c r="R77" s="80">
        <f t="shared" si="9"/>
        <v>2</v>
      </c>
      <c r="S77" s="80">
        <f t="shared" si="10"/>
        <v>7</v>
      </c>
      <c r="T77" s="80">
        <f t="shared" si="11"/>
        <v>9</v>
      </c>
    </row>
    <row r="78" spans="1:20" x14ac:dyDescent="0.2">
      <c r="A78" s="80">
        <v>178</v>
      </c>
      <c r="B78" s="79">
        <v>256</v>
      </c>
      <c r="C78" s="79">
        <v>539</v>
      </c>
      <c r="D78" s="80" t="s">
        <v>4130</v>
      </c>
      <c r="E78" s="80" t="s">
        <v>177</v>
      </c>
      <c r="F78" s="80" t="s">
        <v>4150</v>
      </c>
      <c r="G78" s="79" t="s">
        <v>708</v>
      </c>
      <c r="H78" s="80" t="s">
        <v>708</v>
      </c>
      <c r="I78" s="79" t="s">
        <v>709</v>
      </c>
      <c r="J78" s="79" t="s">
        <v>710</v>
      </c>
      <c r="K78" s="79"/>
      <c r="L78" s="79"/>
      <c r="M78" s="79"/>
      <c r="N78" s="79"/>
      <c r="O78" s="79"/>
      <c r="P78" s="79"/>
      <c r="Q78" s="79" t="s">
        <v>711</v>
      </c>
      <c r="R78" s="80">
        <f t="shared" si="9"/>
        <v>2</v>
      </c>
      <c r="S78" s="80">
        <f t="shared" si="10"/>
        <v>7</v>
      </c>
      <c r="T78" s="80">
        <f t="shared" si="11"/>
        <v>9</v>
      </c>
    </row>
    <row r="79" spans="1:20" x14ac:dyDescent="0.2">
      <c r="A79" s="80">
        <v>389</v>
      </c>
      <c r="B79" s="79">
        <v>483</v>
      </c>
      <c r="C79" s="79">
        <v>571</v>
      </c>
      <c r="D79" s="80" t="s">
        <v>4130</v>
      </c>
      <c r="E79" s="80" t="s">
        <v>177</v>
      </c>
      <c r="F79" s="80" t="s">
        <v>4150</v>
      </c>
      <c r="G79" s="79" t="s">
        <v>869</v>
      </c>
      <c r="H79" s="100" t="s">
        <v>870</v>
      </c>
      <c r="I79" s="79" t="s">
        <v>871</v>
      </c>
      <c r="J79" s="79" t="s">
        <v>872</v>
      </c>
      <c r="K79" s="79"/>
      <c r="L79" s="79"/>
      <c r="M79" s="79"/>
      <c r="N79" s="79"/>
      <c r="O79" s="79"/>
      <c r="P79" s="79"/>
      <c r="Q79" s="79" t="s">
        <v>110</v>
      </c>
      <c r="R79" s="80">
        <f t="shared" si="9"/>
        <v>2</v>
      </c>
      <c r="S79" s="80">
        <f t="shared" si="10"/>
        <v>7</v>
      </c>
      <c r="T79" s="80">
        <f t="shared" si="11"/>
        <v>9</v>
      </c>
    </row>
    <row r="80" spans="1:20" x14ac:dyDescent="0.2">
      <c r="A80" s="80">
        <v>217</v>
      </c>
      <c r="B80" s="79">
        <v>293</v>
      </c>
      <c r="C80" s="79">
        <v>573</v>
      </c>
      <c r="D80" s="80" t="s">
        <v>4130</v>
      </c>
      <c r="E80" s="80" t="s">
        <v>177</v>
      </c>
      <c r="F80" s="80" t="s">
        <v>4150</v>
      </c>
      <c r="G80" s="79" t="s">
        <v>878</v>
      </c>
      <c r="H80" s="80" t="s">
        <v>878</v>
      </c>
      <c r="I80" s="79" t="s">
        <v>879</v>
      </c>
      <c r="J80" s="79" t="s">
        <v>880</v>
      </c>
      <c r="K80" s="79"/>
      <c r="L80" s="79"/>
      <c r="M80" s="79"/>
      <c r="N80" s="79"/>
      <c r="O80" s="79"/>
      <c r="P80" s="79"/>
      <c r="Q80" s="79" t="s">
        <v>881</v>
      </c>
      <c r="R80" s="80">
        <f t="shared" si="9"/>
        <v>2</v>
      </c>
      <c r="S80" s="80">
        <f t="shared" si="10"/>
        <v>7</v>
      </c>
      <c r="T80" s="80">
        <f t="shared" si="11"/>
        <v>9</v>
      </c>
    </row>
    <row r="81" spans="1:20" x14ac:dyDescent="0.2">
      <c r="A81" s="80">
        <v>225</v>
      </c>
      <c r="B81" s="80">
        <v>301</v>
      </c>
      <c r="C81" s="80">
        <v>575</v>
      </c>
      <c r="D81" s="80" t="s">
        <v>4130</v>
      </c>
      <c r="E81" s="80" t="s">
        <v>177</v>
      </c>
      <c r="F81" s="80" t="s">
        <v>4150</v>
      </c>
      <c r="G81" s="80" t="s">
        <v>888</v>
      </c>
      <c r="H81" s="80" t="s">
        <v>888</v>
      </c>
      <c r="I81" s="80" t="s">
        <v>889</v>
      </c>
      <c r="J81" s="80" t="s">
        <v>890</v>
      </c>
      <c r="K81" s="80" t="s">
        <v>891</v>
      </c>
      <c r="O81" s="80" t="s">
        <v>892</v>
      </c>
      <c r="R81" s="80">
        <f t="shared" ref="R81:R144" si="12">2-(SUM(IF(I81="NA",1,0),IF(J81="NA",1,0)))</f>
        <v>2</v>
      </c>
      <c r="S81" s="80">
        <f t="shared" ref="S81:S144" si="13">7-SUM(IF(K81="NA",1,0),IF(L81="NA",1,0),IF(M81="NA",1,0),IF(N81="NA",1,0),IF(O81="NA",1,0),IF(P81="NA",1,0),IF(Q81="NA",1,0))</f>
        <v>7</v>
      </c>
      <c r="T81" s="80">
        <f t="shared" ref="T81:T144" si="14">SUM(R81:S81)</f>
        <v>9</v>
      </c>
    </row>
    <row r="82" spans="1:20" x14ac:dyDescent="0.2">
      <c r="A82" s="80">
        <v>232</v>
      </c>
      <c r="B82" s="80">
        <v>307</v>
      </c>
      <c r="C82" s="80">
        <v>543</v>
      </c>
      <c r="D82" s="80" t="s">
        <v>4130</v>
      </c>
      <c r="E82" s="80" t="s">
        <v>177</v>
      </c>
      <c r="F82" s="80" t="s">
        <v>4150</v>
      </c>
      <c r="G82" s="80" t="s">
        <v>730</v>
      </c>
      <c r="H82" s="80" t="s">
        <v>730</v>
      </c>
      <c r="I82" s="80" t="s">
        <v>731</v>
      </c>
      <c r="K82" s="80" t="s">
        <v>732</v>
      </c>
      <c r="L82" s="80" t="s">
        <v>733</v>
      </c>
      <c r="P82" s="80" t="s">
        <v>734</v>
      </c>
      <c r="Q82" s="80" t="s">
        <v>735</v>
      </c>
      <c r="R82" s="80">
        <f t="shared" si="12"/>
        <v>2</v>
      </c>
      <c r="S82" s="80">
        <f t="shared" si="13"/>
        <v>7</v>
      </c>
      <c r="T82" s="80">
        <f t="shared" si="14"/>
        <v>9</v>
      </c>
    </row>
    <row r="83" spans="1:20" x14ac:dyDescent="0.2">
      <c r="A83" s="80">
        <v>233</v>
      </c>
      <c r="B83" s="80">
        <v>308</v>
      </c>
      <c r="C83" s="80">
        <v>566</v>
      </c>
      <c r="D83" s="80" t="s">
        <v>4130</v>
      </c>
      <c r="E83" s="80" t="s">
        <v>177</v>
      </c>
      <c r="F83" s="80" t="s">
        <v>4150</v>
      </c>
      <c r="G83" s="80" t="s">
        <v>845</v>
      </c>
      <c r="H83" s="80" t="s">
        <v>845</v>
      </c>
      <c r="I83" s="80" t="s">
        <v>846</v>
      </c>
      <c r="K83" s="80" t="s">
        <v>847</v>
      </c>
      <c r="L83" s="80" t="s">
        <v>848</v>
      </c>
      <c r="P83" s="80" t="s">
        <v>849</v>
      </c>
      <c r="Q83" s="80" t="s">
        <v>850</v>
      </c>
      <c r="R83" s="80">
        <f t="shared" si="12"/>
        <v>2</v>
      </c>
      <c r="S83" s="80">
        <f t="shared" si="13"/>
        <v>7</v>
      </c>
      <c r="T83" s="80">
        <f t="shared" si="14"/>
        <v>9</v>
      </c>
    </row>
    <row r="84" spans="1:20" x14ac:dyDescent="0.2">
      <c r="A84" s="80">
        <v>240</v>
      </c>
      <c r="B84" s="80">
        <v>315</v>
      </c>
      <c r="C84" s="80">
        <v>564</v>
      </c>
      <c r="D84" s="80" t="s">
        <v>4130</v>
      </c>
      <c r="E84" s="80" t="s">
        <v>177</v>
      </c>
      <c r="F84" s="80" t="s">
        <v>4150</v>
      </c>
      <c r="G84" s="80" t="s">
        <v>834</v>
      </c>
      <c r="H84" s="80" t="s">
        <v>834</v>
      </c>
      <c r="I84" s="80" t="s">
        <v>835</v>
      </c>
      <c r="J84" s="80" t="s">
        <v>836</v>
      </c>
      <c r="Q84" s="80" t="s">
        <v>837</v>
      </c>
      <c r="R84" s="80">
        <f t="shared" si="12"/>
        <v>2</v>
      </c>
      <c r="S84" s="80">
        <f t="shared" si="13"/>
        <v>7</v>
      </c>
      <c r="T84" s="80">
        <f t="shared" si="14"/>
        <v>9</v>
      </c>
    </row>
    <row r="85" spans="1:20" x14ac:dyDescent="0.2">
      <c r="A85" s="80">
        <v>241</v>
      </c>
      <c r="B85" s="80">
        <v>316</v>
      </c>
      <c r="C85" s="80">
        <v>565</v>
      </c>
      <c r="D85" s="80" t="s">
        <v>4130</v>
      </c>
      <c r="E85" s="80" t="s">
        <v>177</v>
      </c>
      <c r="F85" s="80" t="s">
        <v>4150</v>
      </c>
      <c r="G85" s="80" t="s">
        <v>838</v>
      </c>
      <c r="H85" s="80" t="s">
        <v>838</v>
      </c>
      <c r="I85" s="80" t="s">
        <v>839</v>
      </c>
      <c r="J85" s="80" t="s">
        <v>840</v>
      </c>
      <c r="K85" s="80" t="s">
        <v>841</v>
      </c>
      <c r="L85" s="80" t="s">
        <v>842</v>
      </c>
      <c r="P85" s="80" t="s">
        <v>843</v>
      </c>
      <c r="Q85" s="80" t="s">
        <v>844</v>
      </c>
      <c r="R85" s="80">
        <f t="shared" si="12"/>
        <v>2</v>
      </c>
      <c r="S85" s="80">
        <f t="shared" si="13"/>
        <v>7</v>
      </c>
      <c r="T85" s="80">
        <f t="shared" si="14"/>
        <v>9</v>
      </c>
    </row>
    <row r="86" spans="1:20" x14ac:dyDescent="0.2">
      <c r="A86" s="80">
        <v>244</v>
      </c>
      <c r="B86" s="80">
        <v>319</v>
      </c>
      <c r="C86" s="80">
        <v>577</v>
      </c>
      <c r="D86" s="80" t="s">
        <v>4130</v>
      </c>
      <c r="E86" s="80" t="s">
        <v>177</v>
      </c>
      <c r="F86" s="80" t="s">
        <v>4150</v>
      </c>
      <c r="G86" s="80" t="s">
        <v>901</v>
      </c>
      <c r="H86" s="80" t="s">
        <v>901</v>
      </c>
      <c r="I86" s="80" t="s">
        <v>902</v>
      </c>
      <c r="K86" s="80" t="s">
        <v>903</v>
      </c>
      <c r="L86" s="80" t="s">
        <v>904</v>
      </c>
      <c r="M86" s="80" t="s">
        <v>905</v>
      </c>
      <c r="N86" s="80" t="s">
        <v>906</v>
      </c>
      <c r="P86" s="80" t="s">
        <v>907</v>
      </c>
      <c r="Q86" s="80" t="s">
        <v>908</v>
      </c>
      <c r="R86" s="80">
        <f t="shared" si="12"/>
        <v>2</v>
      </c>
      <c r="S86" s="80">
        <f t="shared" si="13"/>
        <v>7</v>
      </c>
      <c r="T86" s="80">
        <f t="shared" si="14"/>
        <v>9</v>
      </c>
    </row>
    <row r="87" spans="1:20" x14ac:dyDescent="0.2">
      <c r="A87" s="80">
        <v>262</v>
      </c>
      <c r="B87" s="80">
        <v>337</v>
      </c>
      <c r="C87" s="80">
        <v>561</v>
      </c>
      <c r="D87" s="80" t="s">
        <v>4130</v>
      </c>
      <c r="E87" s="80" t="s">
        <v>177</v>
      </c>
      <c r="F87" s="80" t="s">
        <v>4150</v>
      </c>
      <c r="G87" s="80" t="s">
        <v>821</v>
      </c>
      <c r="H87" s="80" t="s">
        <v>821</v>
      </c>
      <c r="I87" s="80" t="s">
        <v>822</v>
      </c>
      <c r="R87" s="80">
        <f t="shared" si="12"/>
        <v>2</v>
      </c>
      <c r="S87" s="80">
        <f t="shared" si="13"/>
        <v>7</v>
      </c>
      <c r="T87" s="80">
        <f t="shared" si="14"/>
        <v>9</v>
      </c>
    </row>
    <row r="88" spans="1:20" x14ac:dyDescent="0.2">
      <c r="A88" s="80">
        <v>263</v>
      </c>
      <c r="B88" s="80">
        <v>338</v>
      </c>
      <c r="C88" s="80">
        <v>567</v>
      </c>
      <c r="D88" s="80" t="s">
        <v>4130</v>
      </c>
      <c r="E88" s="80" t="s">
        <v>177</v>
      </c>
      <c r="F88" s="80" t="s">
        <v>4150</v>
      </c>
      <c r="G88" s="80" t="s">
        <v>851</v>
      </c>
      <c r="H88" s="80" t="s">
        <v>851</v>
      </c>
      <c r="I88" s="80" t="s">
        <v>852</v>
      </c>
      <c r="K88" s="80" t="s">
        <v>853</v>
      </c>
      <c r="L88" s="80" t="s">
        <v>854</v>
      </c>
      <c r="P88" s="80" t="s">
        <v>855</v>
      </c>
      <c r="Q88" s="80" t="s">
        <v>856</v>
      </c>
      <c r="R88" s="80">
        <f t="shared" si="12"/>
        <v>2</v>
      </c>
      <c r="S88" s="80">
        <f t="shared" si="13"/>
        <v>7</v>
      </c>
      <c r="T88" s="80">
        <f t="shared" si="14"/>
        <v>9</v>
      </c>
    </row>
    <row r="89" spans="1:20" x14ac:dyDescent="0.2">
      <c r="A89" s="80">
        <v>276</v>
      </c>
      <c r="B89" s="80">
        <v>351</v>
      </c>
      <c r="C89" s="80">
        <v>570</v>
      </c>
      <c r="D89" s="80" t="s">
        <v>4130</v>
      </c>
      <c r="E89" s="80" t="s">
        <v>177</v>
      </c>
      <c r="F89" s="80" t="s">
        <v>4150</v>
      </c>
      <c r="G89" s="80" t="s">
        <v>867</v>
      </c>
      <c r="H89" s="80" t="s">
        <v>867</v>
      </c>
      <c r="I89" s="80" t="s">
        <v>868</v>
      </c>
      <c r="R89" s="80">
        <f t="shared" si="12"/>
        <v>2</v>
      </c>
      <c r="S89" s="80">
        <f t="shared" si="13"/>
        <v>7</v>
      </c>
      <c r="T89" s="80">
        <f t="shared" si="14"/>
        <v>9</v>
      </c>
    </row>
    <row r="90" spans="1:20" x14ac:dyDescent="0.2">
      <c r="A90" s="80">
        <v>278</v>
      </c>
      <c r="B90" s="80">
        <v>353</v>
      </c>
      <c r="C90" s="80">
        <v>552</v>
      </c>
      <c r="D90" s="80" t="s">
        <v>4130</v>
      </c>
      <c r="E90" s="80" t="s">
        <v>177</v>
      </c>
      <c r="F90" s="80" t="s">
        <v>4150</v>
      </c>
      <c r="G90" s="80" t="s">
        <v>779</v>
      </c>
      <c r="H90" s="80" t="s">
        <v>779</v>
      </c>
      <c r="I90" s="80" t="s">
        <v>780</v>
      </c>
      <c r="K90" s="80" t="s">
        <v>781</v>
      </c>
      <c r="L90" s="80" t="s">
        <v>782</v>
      </c>
      <c r="M90" s="80" t="s">
        <v>783</v>
      </c>
      <c r="N90" s="80" t="s">
        <v>784</v>
      </c>
      <c r="P90" s="80" t="s">
        <v>785</v>
      </c>
      <c r="Q90" s="80" t="s">
        <v>786</v>
      </c>
      <c r="R90" s="80">
        <f t="shared" si="12"/>
        <v>2</v>
      </c>
      <c r="S90" s="80">
        <f t="shared" si="13"/>
        <v>7</v>
      </c>
      <c r="T90" s="80">
        <f t="shared" si="14"/>
        <v>9</v>
      </c>
    </row>
    <row r="91" spans="1:20" x14ac:dyDescent="0.2">
      <c r="A91" s="80">
        <v>279</v>
      </c>
      <c r="B91" s="80">
        <v>354</v>
      </c>
      <c r="C91" s="80">
        <v>554</v>
      </c>
      <c r="D91" s="80" t="s">
        <v>4130</v>
      </c>
      <c r="E91" s="80" t="s">
        <v>177</v>
      </c>
      <c r="F91" s="80" t="s">
        <v>4150</v>
      </c>
      <c r="G91" s="80" t="s">
        <v>793</v>
      </c>
      <c r="H91" s="80" t="s">
        <v>793</v>
      </c>
      <c r="I91" s="80" t="s">
        <v>794</v>
      </c>
      <c r="J91" s="80" t="s">
        <v>795</v>
      </c>
      <c r="Q91" s="80" t="s">
        <v>796</v>
      </c>
      <c r="R91" s="80">
        <f t="shared" si="12"/>
        <v>2</v>
      </c>
      <c r="S91" s="80">
        <f t="shared" si="13"/>
        <v>7</v>
      </c>
      <c r="T91" s="80">
        <f t="shared" si="14"/>
        <v>9</v>
      </c>
    </row>
    <row r="92" spans="1:20" x14ac:dyDescent="0.2">
      <c r="A92" s="80">
        <v>280</v>
      </c>
      <c r="B92" s="80">
        <v>355</v>
      </c>
      <c r="C92" s="80">
        <v>555</v>
      </c>
      <c r="D92" s="80" t="s">
        <v>4130</v>
      </c>
      <c r="E92" s="80" t="s">
        <v>177</v>
      </c>
      <c r="F92" s="80" t="s">
        <v>4150</v>
      </c>
      <c r="G92" s="80" t="s">
        <v>797</v>
      </c>
      <c r="H92" s="80" t="s">
        <v>797</v>
      </c>
      <c r="I92" s="80" t="s">
        <v>798</v>
      </c>
      <c r="J92" s="80" t="s">
        <v>799</v>
      </c>
      <c r="K92" s="80" t="s">
        <v>800</v>
      </c>
      <c r="O92" s="80" t="s">
        <v>801</v>
      </c>
      <c r="R92" s="80">
        <f t="shared" si="12"/>
        <v>2</v>
      </c>
      <c r="S92" s="80">
        <f t="shared" si="13"/>
        <v>7</v>
      </c>
      <c r="T92" s="80">
        <f t="shared" si="14"/>
        <v>9</v>
      </c>
    </row>
    <row r="93" spans="1:20" x14ac:dyDescent="0.2">
      <c r="A93" s="80">
        <v>281</v>
      </c>
      <c r="B93" s="80">
        <v>356</v>
      </c>
      <c r="C93" s="80">
        <v>553</v>
      </c>
      <c r="D93" s="80" t="s">
        <v>4130</v>
      </c>
      <c r="E93" s="80" t="s">
        <v>177</v>
      </c>
      <c r="F93" s="80" t="s">
        <v>4150</v>
      </c>
      <c r="G93" s="80" t="s">
        <v>787</v>
      </c>
      <c r="H93" s="80" t="s">
        <v>787</v>
      </c>
      <c r="I93" s="80" t="s">
        <v>788</v>
      </c>
      <c r="K93" s="80" t="s">
        <v>789</v>
      </c>
      <c r="L93" s="80" t="s">
        <v>790</v>
      </c>
      <c r="P93" s="80" t="s">
        <v>791</v>
      </c>
      <c r="Q93" s="80" t="s">
        <v>792</v>
      </c>
      <c r="R93" s="80">
        <f t="shared" si="12"/>
        <v>2</v>
      </c>
      <c r="S93" s="80">
        <f t="shared" si="13"/>
        <v>7</v>
      </c>
      <c r="T93" s="80">
        <f t="shared" si="14"/>
        <v>9</v>
      </c>
    </row>
    <row r="94" spans="1:20" x14ac:dyDescent="0.2">
      <c r="A94" s="80">
        <v>286</v>
      </c>
      <c r="B94" s="80">
        <v>361</v>
      </c>
      <c r="C94" s="80">
        <v>551</v>
      </c>
      <c r="D94" s="80" t="s">
        <v>4130</v>
      </c>
      <c r="E94" s="80" t="s">
        <v>177</v>
      </c>
      <c r="F94" s="80" t="s">
        <v>4150</v>
      </c>
      <c r="G94" s="80" t="s">
        <v>771</v>
      </c>
      <c r="H94" s="80" t="s">
        <v>771</v>
      </c>
      <c r="I94" s="80" t="s">
        <v>772</v>
      </c>
      <c r="K94" s="80" t="s">
        <v>773</v>
      </c>
      <c r="L94" s="80" t="s">
        <v>774</v>
      </c>
      <c r="M94" s="80" t="s">
        <v>775</v>
      </c>
      <c r="N94" s="80" t="s">
        <v>776</v>
      </c>
      <c r="P94" s="80" t="s">
        <v>777</v>
      </c>
      <c r="Q94" s="80" t="s">
        <v>778</v>
      </c>
      <c r="R94" s="80">
        <f t="shared" si="12"/>
        <v>2</v>
      </c>
      <c r="S94" s="80">
        <f t="shared" si="13"/>
        <v>7</v>
      </c>
      <c r="T94" s="80">
        <f t="shared" si="14"/>
        <v>9</v>
      </c>
    </row>
    <row r="95" spans="1:20" x14ac:dyDescent="0.2">
      <c r="A95" s="80">
        <v>294</v>
      </c>
      <c r="B95" s="80">
        <v>369</v>
      </c>
      <c r="C95" s="80">
        <v>558</v>
      </c>
      <c r="D95" s="80" t="s">
        <v>4130</v>
      </c>
      <c r="E95" s="80" t="s">
        <v>177</v>
      </c>
      <c r="F95" s="80" t="s">
        <v>4150</v>
      </c>
      <c r="G95" s="80" t="s">
        <v>809</v>
      </c>
      <c r="H95" s="80" t="s">
        <v>809</v>
      </c>
      <c r="I95" s="80" t="s">
        <v>810</v>
      </c>
      <c r="O95" s="80" t="s">
        <v>811</v>
      </c>
      <c r="R95" s="80">
        <f t="shared" si="12"/>
        <v>2</v>
      </c>
      <c r="S95" s="80">
        <f t="shared" si="13"/>
        <v>7</v>
      </c>
      <c r="T95" s="80">
        <f t="shared" si="14"/>
        <v>9</v>
      </c>
    </row>
    <row r="96" spans="1:20" x14ac:dyDescent="0.2">
      <c r="A96" s="80">
        <v>310</v>
      </c>
      <c r="B96" s="80">
        <v>385</v>
      </c>
      <c r="C96" s="80">
        <v>556</v>
      </c>
      <c r="D96" s="80" t="s">
        <v>4130</v>
      </c>
      <c r="E96" s="80" t="s">
        <v>177</v>
      </c>
      <c r="F96" s="80" t="s">
        <v>4150</v>
      </c>
      <c r="G96" s="80" t="s">
        <v>802</v>
      </c>
      <c r="H96" s="80" t="s">
        <v>802</v>
      </c>
      <c r="I96" s="80" t="s">
        <v>803</v>
      </c>
      <c r="M96" s="80" t="s">
        <v>804</v>
      </c>
      <c r="O96" s="80" t="s">
        <v>805</v>
      </c>
      <c r="R96" s="80">
        <f t="shared" si="12"/>
        <v>2</v>
      </c>
      <c r="S96" s="80">
        <f t="shared" si="13"/>
        <v>7</v>
      </c>
      <c r="T96" s="80">
        <f t="shared" si="14"/>
        <v>9</v>
      </c>
    </row>
    <row r="97" spans="1:20" x14ac:dyDescent="0.2">
      <c r="A97" s="80">
        <v>311</v>
      </c>
      <c r="B97" s="80">
        <v>386</v>
      </c>
      <c r="C97" s="80">
        <v>548</v>
      </c>
      <c r="D97" s="80" t="s">
        <v>4130</v>
      </c>
      <c r="E97" s="80" t="s">
        <v>177</v>
      </c>
      <c r="F97" s="80" t="s">
        <v>4150</v>
      </c>
      <c r="G97" s="80" t="s">
        <v>756</v>
      </c>
      <c r="H97" s="80" t="s">
        <v>756</v>
      </c>
      <c r="I97" s="80" t="s">
        <v>757</v>
      </c>
      <c r="Q97" s="80" t="s">
        <v>758</v>
      </c>
      <c r="R97" s="80">
        <f t="shared" si="12"/>
        <v>2</v>
      </c>
      <c r="S97" s="80">
        <f t="shared" si="13"/>
        <v>7</v>
      </c>
      <c r="T97" s="80">
        <f t="shared" si="14"/>
        <v>9</v>
      </c>
    </row>
    <row r="98" spans="1:20" x14ac:dyDescent="0.2">
      <c r="A98" s="80">
        <v>312</v>
      </c>
      <c r="B98" s="80">
        <v>387</v>
      </c>
      <c r="C98" s="80">
        <v>538</v>
      </c>
      <c r="D98" s="80" t="s">
        <v>4130</v>
      </c>
      <c r="E98" s="80" t="s">
        <v>177</v>
      </c>
      <c r="F98" s="80" t="s">
        <v>4150</v>
      </c>
      <c r="G98" s="80" t="s">
        <v>704</v>
      </c>
      <c r="H98" s="80" t="s">
        <v>704</v>
      </c>
      <c r="I98" s="80" t="s">
        <v>705</v>
      </c>
      <c r="J98" s="80" t="s">
        <v>706</v>
      </c>
      <c r="Q98" s="80" t="s">
        <v>707</v>
      </c>
      <c r="R98" s="80">
        <f t="shared" si="12"/>
        <v>2</v>
      </c>
      <c r="S98" s="80">
        <f t="shared" si="13"/>
        <v>7</v>
      </c>
      <c r="T98" s="80">
        <f t="shared" si="14"/>
        <v>9</v>
      </c>
    </row>
    <row r="99" spans="1:20" x14ac:dyDescent="0.2">
      <c r="A99" s="80">
        <v>313</v>
      </c>
      <c r="B99" s="80">
        <v>388</v>
      </c>
      <c r="C99" s="80">
        <v>547</v>
      </c>
      <c r="D99" s="80" t="s">
        <v>4130</v>
      </c>
      <c r="E99" s="80" t="s">
        <v>177</v>
      </c>
      <c r="F99" s="80" t="s">
        <v>4150</v>
      </c>
      <c r="G99" s="80" t="s">
        <v>752</v>
      </c>
      <c r="H99" s="80" t="s">
        <v>752</v>
      </c>
      <c r="I99" s="80" t="s">
        <v>753</v>
      </c>
      <c r="J99" s="80" t="s">
        <v>754</v>
      </c>
      <c r="Q99" s="80" t="s">
        <v>755</v>
      </c>
      <c r="R99" s="80">
        <f t="shared" si="12"/>
        <v>2</v>
      </c>
      <c r="S99" s="80">
        <f t="shared" si="13"/>
        <v>7</v>
      </c>
      <c r="T99" s="80">
        <f t="shared" si="14"/>
        <v>9</v>
      </c>
    </row>
    <row r="100" spans="1:20" x14ac:dyDescent="0.2">
      <c r="A100" s="80">
        <v>341</v>
      </c>
      <c r="B100" s="80">
        <v>416</v>
      </c>
      <c r="C100" s="80">
        <v>569</v>
      </c>
      <c r="D100" s="80" t="s">
        <v>4130</v>
      </c>
      <c r="E100" s="80" t="s">
        <v>177</v>
      </c>
      <c r="F100" s="80" t="s">
        <v>4150</v>
      </c>
      <c r="G100" s="80" t="s">
        <v>863</v>
      </c>
      <c r="H100" s="80" t="s">
        <v>863</v>
      </c>
      <c r="I100" s="80" t="s">
        <v>864</v>
      </c>
      <c r="J100" s="80" t="s">
        <v>865</v>
      </c>
      <c r="Q100" s="80" t="s">
        <v>866</v>
      </c>
      <c r="R100" s="80">
        <f t="shared" si="12"/>
        <v>2</v>
      </c>
      <c r="S100" s="80">
        <f t="shared" si="13"/>
        <v>7</v>
      </c>
      <c r="T100" s="80">
        <f t="shared" si="14"/>
        <v>9</v>
      </c>
    </row>
    <row r="101" spans="1:20" x14ac:dyDescent="0.2">
      <c r="A101" s="80">
        <v>342</v>
      </c>
      <c r="B101" s="80">
        <v>417</v>
      </c>
      <c r="C101" s="80">
        <v>568</v>
      </c>
      <c r="D101" s="80" t="s">
        <v>4130</v>
      </c>
      <c r="E101" s="80" t="s">
        <v>177</v>
      </c>
      <c r="F101" s="80" t="s">
        <v>4150</v>
      </c>
      <c r="G101" s="80" t="s">
        <v>857</v>
      </c>
      <c r="H101" s="80" t="s">
        <v>857</v>
      </c>
      <c r="I101" s="80" t="s">
        <v>858</v>
      </c>
      <c r="K101" s="80" t="s">
        <v>859</v>
      </c>
      <c r="L101" s="80" t="s">
        <v>860</v>
      </c>
      <c r="P101" s="80" t="s">
        <v>861</v>
      </c>
      <c r="Q101" s="80" t="s">
        <v>862</v>
      </c>
      <c r="R101" s="80">
        <f t="shared" si="12"/>
        <v>2</v>
      </c>
      <c r="S101" s="80">
        <f t="shared" si="13"/>
        <v>7</v>
      </c>
      <c r="T101" s="80">
        <f t="shared" si="14"/>
        <v>9</v>
      </c>
    </row>
    <row r="102" spans="1:20" x14ac:dyDescent="0.2">
      <c r="A102" s="80">
        <v>343</v>
      </c>
      <c r="B102" s="80">
        <v>418</v>
      </c>
      <c r="C102" s="80">
        <v>560</v>
      </c>
      <c r="D102" s="80" t="s">
        <v>4130</v>
      </c>
      <c r="E102" s="80" t="s">
        <v>177</v>
      </c>
      <c r="F102" s="80" t="s">
        <v>4150</v>
      </c>
      <c r="G102" s="80" t="s">
        <v>817</v>
      </c>
      <c r="H102" s="80" t="s">
        <v>817</v>
      </c>
      <c r="I102" s="80" t="s">
        <v>818</v>
      </c>
      <c r="J102" s="80" t="s">
        <v>819</v>
      </c>
      <c r="Q102" s="80" t="s">
        <v>820</v>
      </c>
      <c r="R102" s="80">
        <f t="shared" si="12"/>
        <v>2</v>
      </c>
      <c r="S102" s="80">
        <f t="shared" si="13"/>
        <v>7</v>
      </c>
      <c r="T102" s="80">
        <f t="shared" si="14"/>
        <v>9</v>
      </c>
    </row>
    <row r="103" spans="1:20" x14ac:dyDescent="0.2">
      <c r="A103" s="80">
        <v>345</v>
      </c>
      <c r="B103" s="80">
        <v>420</v>
      </c>
      <c r="C103" s="80">
        <v>544</v>
      </c>
      <c r="D103" s="80" t="s">
        <v>4130</v>
      </c>
      <c r="E103" s="80" t="s">
        <v>177</v>
      </c>
      <c r="F103" s="80" t="s">
        <v>4150</v>
      </c>
      <c r="G103" s="80" t="s">
        <v>736</v>
      </c>
      <c r="H103" s="80" t="s">
        <v>736</v>
      </c>
      <c r="I103" s="80" t="s">
        <v>737</v>
      </c>
      <c r="K103" s="80" t="s">
        <v>738</v>
      </c>
      <c r="L103" s="80" t="s">
        <v>739</v>
      </c>
      <c r="P103" s="80" t="s">
        <v>740</v>
      </c>
      <c r="Q103" s="80" t="s">
        <v>741</v>
      </c>
      <c r="R103" s="80">
        <f t="shared" si="12"/>
        <v>2</v>
      </c>
      <c r="S103" s="80">
        <f t="shared" si="13"/>
        <v>7</v>
      </c>
      <c r="T103" s="80">
        <f t="shared" si="14"/>
        <v>9</v>
      </c>
    </row>
    <row r="104" spans="1:20" x14ac:dyDescent="0.2">
      <c r="A104" s="80">
        <v>349</v>
      </c>
      <c r="B104" s="80">
        <v>424</v>
      </c>
      <c r="C104" s="80">
        <v>563</v>
      </c>
      <c r="D104" s="80" t="s">
        <v>4130</v>
      </c>
      <c r="E104" s="80" t="s">
        <v>177</v>
      </c>
      <c r="F104" s="80" t="s">
        <v>4150</v>
      </c>
      <c r="G104" s="80" t="s">
        <v>828</v>
      </c>
      <c r="H104" s="80" t="s">
        <v>828</v>
      </c>
      <c r="I104" s="80" t="s">
        <v>829</v>
      </c>
      <c r="K104" s="80" t="s">
        <v>830</v>
      </c>
      <c r="L104" s="80" t="s">
        <v>831</v>
      </c>
      <c r="P104" s="80" t="s">
        <v>832</v>
      </c>
      <c r="Q104" s="80" t="s">
        <v>833</v>
      </c>
      <c r="R104" s="80">
        <f t="shared" si="12"/>
        <v>2</v>
      </c>
      <c r="S104" s="80">
        <f t="shared" si="13"/>
        <v>7</v>
      </c>
      <c r="T104" s="80">
        <f t="shared" si="14"/>
        <v>9</v>
      </c>
    </row>
    <row r="105" spans="1:20" x14ac:dyDescent="0.2">
      <c r="A105" s="80">
        <v>350</v>
      </c>
      <c r="B105" s="80">
        <v>425</v>
      </c>
      <c r="C105" s="80">
        <v>537</v>
      </c>
      <c r="D105" s="80" t="s">
        <v>4130</v>
      </c>
      <c r="E105" s="80" t="s">
        <v>177</v>
      </c>
      <c r="F105" s="80" t="s">
        <v>4150</v>
      </c>
      <c r="G105" s="80" t="s">
        <v>699</v>
      </c>
      <c r="H105" s="80" t="s">
        <v>699</v>
      </c>
      <c r="I105" s="80" t="s">
        <v>700</v>
      </c>
      <c r="J105" s="80" t="s">
        <v>701</v>
      </c>
      <c r="Q105" s="80" t="s">
        <v>702</v>
      </c>
      <c r="R105" s="80">
        <f t="shared" si="12"/>
        <v>2</v>
      </c>
      <c r="S105" s="80">
        <f t="shared" si="13"/>
        <v>7</v>
      </c>
      <c r="T105" s="80">
        <f t="shared" si="14"/>
        <v>9</v>
      </c>
    </row>
    <row r="106" spans="1:20" x14ac:dyDescent="0.2">
      <c r="A106" s="80">
        <v>354</v>
      </c>
      <c r="B106" s="80">
        <v>430</v>
      </c>
      <c r="C106" s="80">
        <v>546</v>
      </c>
      <c r="D106" s="80" t="s">
        <v>4130</v>
      </c>
      <c r="E106" s="80" t="s">
        <v>177</v>
      </c>
      <c r="F106" s="80" t="s">
        <v>4150</v>
      </c>
      <c r="G106" s="80" t="s">
        <v>746</v>
      </c>
      <c r="H106" s="80" t="s">
        <v>746</v>
      </c>
      <c r="I106" s="80" t="s">
        <v>747</v>
      </c>
      <c r="K106" s="80" t="s">
        <v>748</v>
      </c>
      <c r="L106" s="80" t="s">
        <v>749</v>
      </c>
      <c r="P106" s="80" t="s">
        <v>750</v>
      </c>
      <c r="Q106" s="80" t="s">
        <v>751</v>
      </c>
      <c r="R106" s="80">
        <f t="shared" si="12"/>
        <v>2</v>
      </c>
      <c r="S106" s="80">
        <f t="shared" si="13"/>
        <v>7</v>
      </c>
      <c r="T106" s="80">
        <f t="shared" si="14"/>
        <v>9</v>
      </c>
    </row>
    <row r="107" spans="1:20" x14ac:dyDescent="0.2">
      <c r="A107" s="80">
        <v>355</v>
      </c>
      <c r="B107" s="80">
        <v>431</v>
      </c>
      <c r="C107" s="80">
        <v>545</v>
      </c>
      <c r="D107" s="80" t="s">
        <v>4130</v>
      </c>
      <c r="E107" s="80" t="s">
        <v>177</v>
      </c>
      <c r="F107" s="80" t="s">
        <v>4150</v>
      </c>
      <c r="G107" s="80" t="s">
        <v>742</v>
      </c>
      <c r="H107" s="80" t="s">
        <v>742</v>
      </c>
      <c r="I107" s="80" t="s">
        <v>743</v>
      </c>
      <c r="J107" s="80" t="s">
        <v>744</v>
      </c>
      <c r="Q107" s="80" t="s">
        <v>745</v>
      </c>
      <c r="R107" s="80">
        <f t="shared" si="12"/>
        <v>2</v>
      </c>
      <c r="S107" s="80">
        <f t="shared" si="13"/>
        <v>7</v>
      </c>
      <c r="T107" s="80">
        <f t="shared" si="14"/>
        <v>9</v>
      </c>
    </row>
    <row r="108" spans="1:20" x14ac:dyDescent="0.2">
      <c r="A108" s="80">
        <v>356</v>
      </c>
      <c r="B108" s="80">
        <v>432</v>
      </c>
      <c r="C108" s="80">
        <v>559</v>
      </c>
      <c r="D108" s="80" t="s">
        <v>4130</v>
      </c>
      <c r="E108" s="80" t="s">
        <v>177</v>
      </c>
      <c r="F108" s="80" t="s">
        <v>4150</v>
      </c>
      <c r="G108" s="80" t="s">
        <v>812</v>
      </c>
      <c r="H108" s="80" t="s">
        <v>812</v>
      </c>
      <c r="I108" s="80" t="s">
        <v>813</v>
      </c>
      <c r="J108" s="80" t="s">
        <v>814</v>
      </c>
      <c r="K108" s="80" t="s">
        <v>815</v>
      </c>
      <c r="O108" s="80" t="s">
        <v>816</v>
      </c>
      <c r="R108" s="80">
        <f t="shared" si="12"/>
        <v>2</v>
      </c>
      <c r="S108" s="80">
        <f t="shared" si="13"/>
        <v>7</v>
      </c>
      <c r="T108" s="80">
        <f t="shared" si="14"/>
        <v>9</v>
      </c>
    </row>
    <row r="109" spans="1:20" x14ac:dyDescent="0.2">
      <c r="A109" s="80">
        <v>357</v>
      </c>
      <c r="B109" s="80">
        <v>433</v>
      </c>
      <c r="C109" s="80">
        <v>540</v>
      </c>
      <c r="D109" s="80" t="s">
        <v>4130</v>
      </c>
      <c r="E109" s="80" t="s">
        <v>177</v>
      </c>
      <c r="F109" s="80" t="s">
        <v>4150</v>
      </c>
      <c r="G109" s="80" t="s">
        <v>712</v>
      </c>
      <c r="H109" s="80" t="s">
        <v>712</v>
      </c>
      <c r="I109" s="80" t="s">
        <v>713</v>
      </c>
      <c r="K109" s="80" t="s">
        <v>714</v>
      </c>
      <c r="L109" s="80" t="s">
        <v>715</v>
      </c>
      <c r="O109" s="80" t="s">
        <v>716</v>
      </c>
      <c r="P109" s="80" t="s">
        <v>717</v>
      </c>
      <c r="Q109" s="80" t="s">
        <v>718</v>
      </c>
      <c r="R109" s="80">
        <f t="shared" si="12"/>
        <v>2</v>
      </c>
      <c r="S109" s="80">
        <f t="shared" si="13"/>
        <v>7</v>
      </c>
      <c r="T109" s="80">
        <f t="shared" si="14"/>
        <v>9</v>
      </c>
    </row>
    <row r="110" spans="1:20" x14ac:dyDescent="0.2">
      <c r="A110" s="80">
        <v>358</v>
      </c>
      <c r="B110" s="80">
        <v>434</v>
      </c>
      <c r="C110" s="80">
        <v>541</v>
      </c>
      <c r="D110" s="80" t="s">
        <v>4130</v>
      </c>
      <c r="E110" s="80" t="s">
        <v>177</v>
      </c>
      <c r="F110" s="80" t="s">
        <v>4150</v>
      </c>
      <c r="G110" s="80" t="s">
        <v>719</v>
      </c>
      <c r="H110" s="80" t="s">
        <v>719</v>
      </c>
      <c r="I110" s="80" t="s">
        <v>720</v>
      </c>
      <c r="J110" s="80" t="s">
        <v>721</v>
      </c>
      <c r="Q110" s="80" t="s">
        <v>722</v>
      </c>
      <c r="R110" s="80">
        <f t="shared" si="12"/>
        <v>2</v>
      </c>
      <c r="S110" s="80">
        <f t="shared" si="13"/>
        <v>7</v>
      </c>
      <c r="T110" s="80">
        <f t="shared" si="14"/>
        <v>9</v>
      </c>
    </row>
    <row r="111" spans="1:20" x14ac:dyDescent="0.2">
      <c r="A111" s="80">
        <v>359</v>
      </c>
      <c r="B111" s="80">
        <v>435</v>
      </c>
      <c r="C111" s="80">
        <v>542</v>
      </c>
      <c r="D111" s="80" t="s">
        <v>4130</v>
      </c>
      <c r="E111" s="80" t="s">
        <v>177</v>
      </c>
      <c r="F111" s="80" t="s">
        <v>4150</v>
      </c>
      <c r="G111" s="80" t="s">
        <v>723</v>
      </c>
      <c r="H111" s="80" t="s">
        <v>723</v>
      </c>
      <c r="I111" s="80" t="s">
        <v>724</v>
      </c>
      <c r="K111" s="80" t="s">
        <v>725</v>
      </c>
      <c r="L111" s="80" t="s">
        <v>726</v>
      </c>
      <c r="O111" s="80" t="s">
        <v>727</v>
      </c>
      <c r="P111" s="80" t="s">
        <v>728</v>
      </c>
      <c r="Q111" s="80" t="s">
        <v>729</v>
      </c>
      <c r="R111" s="80">
        <f t="shared" si="12"/>
        <v>2</v>
      </c>
      <c r="S111" s="80">
        <f t="shared" si="13"/>
        <v>7</v>
      </c>
      <c r="T111" s="80">
        <f t="shared" si="14"/>
        <v>9</v>
      </c>
    </row>
    <row r="112" spans="1:20" x14ac:dyDescent="0.2">
      <c r="A112" s="80">
        <v>126</v>
      </c>
      <c r="D112" s="80" t="s">
        <v>4130</v>
      </c>
      <c r="E112" s="80" t="s">
        <v>177</v>
      </c>
      <c r="F112" s="80" t="s">
        <v>4150</v>
      </c>
      <c r="G112" s="80" t="s">
        <v>1497</v>
      </c>
      <c r="H112" s="80" t="s">
        <v>1498</v>
      </c>
      <c r="I112" s="101" t="s">
        <v>1499</v>
      </c>
      <c r="J112" s="102"/>
      <c r="K112" s="102"/>
      <c r="L112" s="102"/>
      <c r="M112" s="102"/>
      <c r="N112" s="102"/>
      <c r="O112" s="102"/>
      <c r="P112" s="103"/>
      <c r="Q112" s="101" t="s">
        <v>1500</v>
      </c>
      <c r="R112" s="80">
        <f t="shared" si="12"/>
        <v>2</v>
      </c>
      <c r="S112" s="80">
        <f t="shared" si="13"/>
        <v>7</v>
      </c>
      <c r="T112" s="80">
        <f t="shared" si="14"/>
        <v>9</v>
      </c>
    </row>
    <row r="113" spans="1:20" x14ac:dyDescent="0.2">
      <c r="A113" s="80">
        <v>666</v>
      </c>
      <c r="B113" s="79">
        <v>768</v>
      </c>
      <c r="C113" s="79">
        <v>714</v>
      </c>
      <c r="D113" s="80" t="s">
        <v>4130</v>
      </c>
      <c r="E113" s="80" t="s">
        <v>177</v>
      </c>
      <c r="F113" s="80" t="s">
        <v>4164</v>
      </c>
      <c r="G113" s="79" t="s">
        <v>1477</v>
      </c>
      <c r="H113" s="80" t="s">
        <v>1478</v>
      </c>
      <c r="I113" s="93" t="s">
        <v>32</v>
      </c>
      <c r="J113" s="93" t="s">
        <v>32</v>
      </c>
      <c r="K113" s="93" t="s">
        <v>32</v>
      </c>
      <c r="L113" s="93"/>
      <c r="M113" s="93" t="s">
        <v>32</v>
      </c>
      <c r="N113" s="93"/>
      <c r="O113" s="93"/>
      <c r="P113" s="93"/>
      <c r="Q113" s="93"/>
      <c r="R113" s="80">
        <f t="shared" si="12"/>
        <v>2</v>
      </c>
      <c r="S113" s="80">
        <f t="shared" si="13"/>
        <v>7</v>
      </c>
      <c r="T113" s="80">
        <f t="shared" si="14"/>
        <v>9</v>
      </c>
    </row>
    <row r="114" spans="1:20" x14ac:dyDescent="0.2">
      <c r="A114" s="80">
        <v>667</v>
      </c>
      <c r="B114" s="79">
        <v>769</v>
      </c>
      <c r="C114" s="79">
        <v>717</v>
      </c>
      <c r="D114" s="80" t="s">
        <v>4130</v>
      </c>
      <c r="E114" s="80" t="s">
        <v>177</v>
      </c>
      <c r="F114" s="80" t="s">
        <v>4164</v>
      </c>
      <c r="G114" s="79" t="s">
        <v>1484</v>
      </c>
      <c r="H114" s="80" t="s">
        <v>1484</v>
      </c>
      <c r="I114" s="104" t="s">
        <v>1485</v>
      </c>
      <c r="J114" s="95" t="s">
        <v>1486</v>
      </c>
      <c r="K114" s="95"/>
      <c r="L114" s="104" t="s">
        <v>1487</v>
      </c>
      <c r="M114" s="95"/>
      <c r="N114" s="95"/>
      <c r="O114" s="104" t="s">
        <v>1488</v>
      </c>
      <c r="P114" s="104" t="s">
        <v>1489</v>
      </c>
      <c r="Q114" s="104" t="s">
        <v>1490</v>
      </c>
      <c r="R114" s="80">
        <f t="shared" si="12"/>
        <v>2</v>
      </c>
      <c r="S114" s="80">
        <f t="shared" si="13"/>
        <v>7</v>
      </c>
      <c r="T114" s="80">
        <f t="shared" si="14"/>
        <v>9</v>
      </c>
    </row>
    <row r="115" spans="1:20" x14ac:dyDescent="0.2">
      <c r="A115" s="80">
        <v>668</v>
      </c>
      <c r="B115" s="79">
        <v>770</v>
      </c>
      <c r="C115" s="79">
        <v>719</v>
      </c>
      <c r="D115" s="80" t="s">
        <v>4130</v>
      </c>
      <c r="E115" s="80" t="s">
        <v>177</v>
      </c>
      <c r="F115" s="80" t="s">
        <v>4164</v>
      </c>
      <c r="G115" s="79" t="s">
        <v>1491</v>
      </c>
      <c r="H115" s="80" t="s">
        <v>1491</v>
      </c>
      <c r="I115" s="79" t="s">
        <v>1492</v>
      </c>
      <c r="J115" s="79"/>
      <c r="K115" s="79" t="s">
        <v>1493</v>
      </c>
      <c r="L115" s="79" t="s">
        <v>1494</v>
      </c>
      <c r="M115" s="79"/>
      <c r="N115" s="79"/>
      <c r="O115" s="79"/>
      <c r="P115" s="79" t="s">
        <v>1495</v>
      </c>
      <c r="Q115" s="79" t="s">
        <v>1496</v>
      </c>
      <c r="R115" s="80">
        <f t="shared" si="12"/>
        <v>2</v>
      </c>
      <c r="S115" s="80">
        <f t="shared" si="13"/>
        <v>7</v>
      </c>
      <c r="T115" s="80">
        <f t="shared" si="14"/>
        <v>9</v>
      </c>
    </row>
    <row r="116" spans="1:20" x14ac:dyDescent="0.2">
      <c r="A116" s="80">
        <v>669</v>
      </c>
      <c r="B116" s="79">
        <v>771</v>
      </c>
      <c r="C116" s="79">
        <v>715</v>
      </c>
      <c r="D116" s="80" t="s">
        <v>4130</v>
      </c>
      <c r="E116" s="80" t="s">
        <v>177</v>
      </c>
      <c r="F116" s="80" t="s">
        <v>4164</v>
      </c>
      <c r="G116" s="79" t="s">
        <v>1479</v>
      </c>
      <c r="H116" s="80" t="s">
        <v>1480</v>
      </c>
      <c r="I116" s="92" t="s">
        <v>32</v>
      </c>
      <c r="J116" s="92" t="s">
        <v>32</v>
      </c>
      <c r="K116" s="79" t="s">
        <v>1481</v>
      </c>
      <c r="L116" s="79"/>
      <c r="M116" s="79"/>
      <c r="N116" s="79"/>
      <c r="O116" s="79"/>
      <c r="P116" s="79"/>
      <c r="Q116" s="79"/>
      <c r="R116" s="80">
        <f t="shared" si="12"/>
        <v>2</v>
      </c>
      <c r="S116" s="80">
        <f t="shared" si="13"/>
        <v>7</v>
      </c>
      <c r="T116" s="80">
        <f t="shared" si="14"/>
        <v>9</v>
      </c>
    </row>
    <row r="117" spans="1:20" x14ac:dyDescent="0.2">
      <c r="A117" s="80">
        <v>670</v>
      </c>
      <c r="B117" s="79">
        <v>772</v>
      </c>
      <c r="C117" s="79">
        <v>711</v>
      </c>
      <c r="D117" s="80" t="s">
        <v>4130</v>
      </c>
      <c r="E117" s="80" t="s">
        <v>177</v>
      </c>
      <c r="F117" s="80" t="s">
        <v>4164</v>
      </c>
      <c r="G117" s="79" t="s">
        <v>1463</v>
      </c>
      <c r="H117" s="80" t="s">
        <v>1463</v>
      </c>
      <c r="I117" s="79" t="s">
        <v>1464</v>
      </c>
      <c r="J117" s="79" t="s">
        <v>1465</v>
      </c>
      <c r="K117" s="79" t="s">
        <v>1466</v>
      </c>
      <c r="L117" s="79"/>
      <c r="M117" s="79"/>
      <c r="N117" s="79"/>
      <c r="O117" s="79"/>
      <c r="P117" s="79"/>
      <c r="Q117" s="79"/>
      <c r="R117" s="80">
        <f t="shared" si="12"/>
        <v>2</v>
      </c>
      <c r="S117" s="80">
        <f t="shared" si="13"/>
        <v>7</v>
      </c>
      <c r="T117" s="80">
        <f t="shared" si="14"/>
        <v>9</v>
      </c>
    </row>
    <row r="118" spans="1:20" x14ac:dyDescent="0.2">
      <c r="A118" s="80">
        <v>671</v>
      </c>
      <c r="B118" s="79">
        <v>773</v>
      </c>
      <c r="C118" s="79">
        <v>716</v>
      </c>
      <c r="D118" s="80" t="s">
        <v>4130</v>
      </c>
      <c r="E118" s="80" t="s">
        <v>177</v>
      </c>
      <c r="F118" s="80" t="s">
        <v>4164</v>
      </c>
      <c r="G118" s="79" t="s">
        <v>1482</v>
      </c>
      <c r="H118" s="80" t="s">
        <v>1483</v>
      </c>
      <c r="I118" s="93" t="s">
        <v>32</v>
      </c>
      <c r="J118" s="93" t="s">
        <v>32</v>
      </c>
      <c r="K118" s="93"/>
      <c r="L118" s="93"/>
      <c r="M118" s="93"/>
      <c r="N118" s="93"/>
      <c r="O118" s="93"/>
      <c r="P118" s="93"/>
      <c r="Q118" s="93"/>
      <c r="R118" s="80">
        <f t="shared" si="12"/>
        <v>2</v>
      </c>
      <c r="S118" s="80">
        <f t="shared" si="13"/>
        <v>7</v>
      </c>
      <c r="T118" s="80">
        <f t="shared" si="14"/>
        <v>9</v>
      </c>
    </row>
    <row r="119" spans="1:20" x14ac:dyDescent="0.2">
      <c r="A119" s="80">
        <v>672</v>
      </c>
      <c r="B119" s="79">
        <v>775</v>
      </c>
      <c r="C119" s="79">
        <v>712</v>
      </c>
      <c r="D119" s="80" t="s">
        <v>4130</v>
      </c>
      <c r="E119" s="80" t="s">
        <v>177</v>
      </c>
      <c r="F119" s="80" t="s">
        <v>4164</v>
      </c>
      <c r="G119" s="79" t="s">
        <v>1467</v>
      </c>
      <c r="H119" s="80" t="s">
        <v>1467</v>
      </c>
      <c r="I119" s="104" t="s">
        <v>1468</v>
      </c>
      <c r="J119" s="94" t="s">
        <v>82</v>
      </c>
      <c r="K119" s="104" t="s">
        <v>1469</v>
      </c>
      <c r="L119" s="104" t="s">
        <v>1470</v>
      </c>
      <c r="M119" s="105"/>
      <c r="N119" s="105"/>
      <c r="O119" s="94" t="s">
        <v>82</v>
      </c>
      <c r="P119" s="104" t="s">
        <v>1471</v>
      </c>
      <c r="Q119" s="104" t="s">
        <v>1472</v>
      </c>
      <c r="R119" s="80">
        <f t="shared" si="12"/>
        <v>2</v>
      </c>
      <c r="S119" s="80">
        <f t="shared" si="13"/>
        <v>7</v>
      </c>
      <c r="T119" s="80">
        <f t="shared" si="14"/>
        <v>9</v>
      </c>
    </row>
    <row r="120" spans="1:20" x14ac:dyDescent="0.2">
      <c r="A120" s="80">
        <v>673</v>
      </c>
      <c r="B120" s="79">
        <v>776</v>
      </c>
      <c r="C120" s="79">
        <v>713</v>
      </c>
      <c r="D120" s="80" t="s">
        <v>4130</v>
      </c>
      <c r="E120" s="80" t="s">
        <v>177</v>
      </c>
      <c r="F120" s="80" t="s">
        <v>4164</v>
      </c>
      <c r="G120" s="79" t="s">
        <v>1473</v>
      </c>
      <c r="H120" s="80" t="s">
        <v>1473</v>
      </c>
      <c r="I120" s="104" t="s">
        <v>1474</v>
      </c>
      <c r="J120" s="104" t="s">
        <v>1475</v>
      </c>
      <c r="K120" s="104" t="s">
        <v>1476</v>
      </c>
      <c r="L120" s="105"/>
      <c r="M120" s="105"/>
      <c r="N120" s="105"/>
      <c r="O120" s="105"/>
      <c r="P120" s="105"/>
      <c r="Q120" s="105"/>
      <c r="R120" s="80">
        <f t="shared" si="12"/>
        <v>2</v>
      </c>
      <c r="S120" s="80">
        <f t="shared" si="13"/>
        <v>7</v>
      </c>
      <c r="T120" s="80">
        <f t="shared" si="14"/>
        <v>9</v>
      </c>
    </row>
    <row r="121" spans="1:20" x14ac:dyDescent="0.2">
      <c r="A121" s="80">
        <v>674</v>
      </c>
      <c r="B121" s="79">
        <v>777</v>
      </c>
      <c r="C121" s="79">
        <v>710</v>
      </c>
      <c r="D121" s="80" t="s">
        <v>4130</v>
      </c>
      <c r="E121" s="80" t="s">
        <v>177</v>
      </c>
      <c r="F121" s="80" t="s">
        <v>4164</v>
      </c>
      <c r="G121" s="79" t="s">
        <v>1460</v>
      </c>
      <c r="H121" s="80" t="s">
        <v>1460</v>
      </c>
      <c r="I121" s="79" t="s">
        <v>1461</v>
      </c>
      <c r="J121" s="79"/>
      <c r="K121" s="79"/>
      <c r="L121" s="79"/>
      <c r="M121" s="79"/>
      <c r="N121" s="79"/>
      <c r="O121" s="79" t="s">
        <v>1462</v>
      </c>
      <c r="P121" s="79"/>
      <c r="Q121" s="79"/>
      <c r="R121" s="80">
        <f t="shared" si="12"/>
        <v>2</v>
      </c>
      <c r="S121" s="80">
        <f t="shared" si="13"/>
        <v>7</v>
      </c>
      <c r="T121" s="80">
        <f t="shared" si="14"/>
        <v>9</v>
      </c>
    </row>
    <row r="122" spans="1:20" x14ac:dyDescent="0.2">
      <c r="A122" s="80">
        <v>146</v>
      </c>
      <c r="B122" s="79">
        <v>224</v>
      </c>
      <c r="C122" s="79">
        <v>622</v>
      </c>
      <c r="D122" s="80" t="s">
        <v>4130</v>
      </c>
      <c r="E122" s="80" t="s">
        <v>177</v>
      </c>
      <c r="F122" s="80" t="s">
        <v>4149</v>
      </c>
      <c r="G122" s="79" t="s">
        <v>1168</v>
      </c>
      <c r="H122" s="80" t="s">
        <v>1168</v>
      </c>
      <c r="I122" s="79" t="s">
        <v>1170</v>
      </c>
      <c r="J122" s="79" t="s">
        <v>1171</v>
      </c>
      <c r="K122" s="79" t="s">
        <v>1172</v>
      </c>
      <c r="L122" s="79"/>
      <c r="M122" s="79"/>
      <c r="N122" s="79"/>
      <c r="O122" s="79"/>
      <c r="P122" s="79"/>
      <c r="Q122" s="79"/>
      <c r="R122" s="80">
        <f t="shared" si="12"/>
        <v>2</v>
      </c>
      <c r="S122" s="80">
        <f t="shared" si="13"/>
        <v>7</v>
      </c>
      <c r="T122" s="80">
        <f t="shared" si="14"/>
        <v>9</v>
      </c>
    </row>
    <row r="123" spans="1:20" x14ac:dyDescent="0.2">
      <c r="A123" s="80">
        <v>157</v>
      </c>
      <c r="B123" s="79">
        <v>235</v>
      </c>
      <c r="C123" s="79">
        <v>628</v>
      </c>
      <c r="D123" s="80" t="s">
        <v>4130</v>
      </c>
      <c r="E123" s="80" t="s">
        <v>177</v>
      </c>
      <c r="F123" s="80" t="s">
        <v>4149</v>
      </c>
      <c r="G123" s="79" t="s">
        <v>1205</v>
      </c>
      <c r="H123" s="80" t="s">
        <v>1205</v>
      </c>
      <c r="I123" s="79" t="s">
        <v>1207</v>
      </c>
      <c r="J123" s="79" t="s">
        <v>1208</v>
      </c>
      <c r="K123" s="79" t="s">
        <v>1209</v>
      </c>
      <c r="L123" s="92" t="s">
        <v>110</v>
      </c>
      <c r="M123" s="79"/>
      <c r="N123" s="79"/>
      <c r="O123" s="79"/>
      <c r="P123" s="92" t="s">
        <v>110</v>
      </c>
      <c r="Q123" s="92" t="s">
        <v>110</v>
      </c>
      <c r="R123" s="80">
        <f t="shared" si="12"/>
        <v>2</v>
      </c>
      <c r="S123" s="80">
        <f t="shared" si="13"/>
        <v>7</v>
      </c>
      <c r="T123" s="80">
        <f t="shared" si="14"/>
        <v>9</v>
      </c>
    </row>
    <row r="124" spans="1:20" x14ac:dyDescent="0.2">
      <c r="A124" s="80">
        <v>182</v>
      </c>
      <c r="B124" s="79">
        <v>260</v>
      </c>
      <c r="C124" s="79">
        <v>623</v>
      </c>
      <c r="D124" s="80" t="s">
        <v>4130</v>
      </c>
      <c r="E124" s="80" t="s">
        <v>177</v>
      </c>
      <c r="F124" s="80" t="s">
        <v>4149</v>
      </c>
      <c r="G124" s="79" t="s">
        <v>1174</v>
      </c>
      <c r="H124" s="80" t="s">
        <v>1174</v>
      </c>
      <c r="I124" s="79" t="s">
        <v>1175</v>
      </c>
      <c r="J124" s="79"/>
      <c r="K124" s="79" t="s">
        <v>1176</v>
      </c>
      <c r="L124" s="79" t="s">
        <v>1177</v>
      </c>
      <c r="M124" s="79"/>
      <c r="N124" s="79"/>
      <c r="O124" s="79"/>
      <c r="P124" s="79" t="s">
        <v>1178</v>
      </c>
      <c r="Q124" s="79" t="s">
        <v>1179</v>
      </c>
      <c r="R124" s="80">
        <f t="shared" si="12"/>
        <v>2</v>
      </c>
      <c r="S124" s="80">
        <f t="shared" si="13"/>
        <v>7</v>
      </c>
      <c r="T124" s="80">
        <f t="shared" si="14"/>
        <v>9</v>
      </c>
    </row>
    <row r="125" spans="1:20" x14ac:dyDescent="0.2">
      <c r="A125" s="80">
        <v>168</v>
      </c>
      <c r="B125" s="79">
        <v>246</v>
      </c>
      <c r="C125" s="79">
        <v>621</v>
      </c>
      <c r="D125" s="80" t="s">
        <v>4130</v>
      </c>
      <c r="E125" s="80" t="s">
        <v>177</v>
      </c>
      <c r="F125" s="80" t="s">
        <v>4149</v>
      </c>
      <c r="G125" s="79" t="s">
        <v>1160</v>
      </c>
      <c r="H125" s="80" t="s">
        <v>1161</v>
      </c>
      <c r="I125" s="79" t="s">
        <v>1162</v>
      </c>
      <c r="J125" s="79" t="s">
        <v>1163</v>
      </c>
      <c r="K125" s="79" t="s">
        <v>1164</v>
      </c>
      <c r="L125" s="79" t="s">
        <v>1165</v>
      </c>
      <c r="M125" s="79"/>
      <c r="N125" s="79"/>
      <c r="O125" s="79"/>
      <c r="P125" s="79" t="s">
        <v>1166</v>
      </c>
      <c r="Q125" s="79" t="s">
        <v>1167</v>
      </c>
      <c r="R125" s="80">
        <f t="shared" si="12"/>
        <v>2</v>
      </c>
      <c r="S125" s="80">
        <f t="shared" si="13"/>
        <v>7</v>
      </c>
      <c r="T125" s="80">
        <f t="shared" si="14"/>
        <v>9</v>
      </c>
    </row>
    <row r="126" spans="1:20" x14ac:dyDescent="0.2">
      <c r="A126" s="80">
        <v>187</v>
      </c>
      <c r="B126" s="79">
        <v>264</v>
      </c>
      <c r="C126" s="79">
        <v>627</v>
      </c>
      <c r="D126" s="80" t="s">
        <v>4130</v>
      </c>
      <c r="E126" s="80" t="s">
        <v>177</v>
      </c>
      <c r="F126" s="80" t="s">
        <v>4149</v>
      </c>
      <c r="G126" s="79" t="s">
        <v>1199</v>
      </c>
      <c r="H126" s="80" t="s">
        <v>1199</v>
      </c>
      <c r="I126" s="79" t="s">
        <v>1200</v>
      </c>
      <c r="J126" s="79"/>
      <c r="K126" s="79" t="s">
        <v>1201</v>
      </c>
      <c r="L126" s="79" t="s">
        <v>1202</v>
      </c>
      <c r="M126" s="79"/>
      <c r="N126" s="79"/>
      <c r="O126" s="79"/>
      <c r="P126" s="79" t="s">
        <v>1203</v>
      </c>
      <c r="Q126" s="79" t="s">
        <v>1204</v>
      </c>
      <c r="R126" s="80">
        <f t="shared" si="12"/>
        <v>2</v>
      </c>
      <c r="S126" s="80">
        <f t="shared" si="13"/>
        <v>7</v>
      </c>
      <c r="T126" s="80">
        <f t="shared" si="14"/>
        <v>9</v>
      </c>
    </row>
    <row r="127" spans="1:20" x14ac:dyDescent="0.2">
      <c r="A127" s="80">
        <v>198</v>
      </c>
      <c r="B127" s="79">
        <v>275</v>
      </c>
      <c r="C127" s="79">
        <v>629</v>
      </c>
      <c r="D127" s="80" t="s">
        <v>4130</v>
      </c>
      <c r="E127" s="80" t="s">
        <v>177</v>
      </c>
      <c r="F127" s="80" t="s">
        <v>4149</v>
      </c>
      <c r="G127" s="79" t="s">
        <v>1211</v>
      </c>
      <c r="H127" s="80" t="s">
        <v>1211</v>
      </c>
      <c r="I127" s="79" t="s">
        <v>1212</v>
      </c>
      <c r="J127" s="79"/>
      <c r="K127" s="79" t="s">
        <v>1213</v>
      </c>
      <c r="L127" s="79" t="s">
        <v>1214</v>
      </c>
      <c r="M127" s="79"/>
      <c r="N127" s="79"/>
      <c r="O127" s="79"/>
      <c r="P127" s="79" t="s">
        <v>1215</v>
      </c>
      <c r="Q127" s="79" t="s">
        <v>1216</v>
      </c>
      <c r="R127" s="80">
        <f t="shared" si="12"/>
        <v>2</v>
      </c>
      <c r="S127" s="80">
        <f t="shared" si="13"/>
        <v>7</v>
      </c>
      <c r="T127" s="80">
        <f t="shared" si="14"/>
        <v>9</v>
      </c>
    </row>
    <row r="128" spans="1:20" x14ac:dyDescent="0.2">
      <c r="A128" s="80">
        <v>199</v>
      </c>
      <c r="B128" s="79"/>
      <c r="C128" s="79"/>
      <c r="D128" s="80" t="s">
        <v>4130</v>
      </c>
      <c r="E128" s="80" t="s">
        <v>177</v>
      </c>
      <c r="F128" s="80" t="s">
        <v>4149</v>
      </c>
      <c r="G128" s="79" t="s">
        <v>1505</v>
      </c>
      <c r="H128" s="80" t="s">
        <v>1505</v>
      </c>
      <c r="I128" s="79" t="s">
        <v>1228</v>
      </c>
      <c r="J128" s="79" t="s">
        <v>1229</v>
      </c>
      <c r="K128" s="79"/>
      <c r="L128" s="79"/>
      <c r="M128" s="79"/>
      <c r="N128" s="79"/>
      <c r="O128" s="79"/>
      <c r="P128" s="79"/>
      <c r="Q128" s="79" t="s">
        <v>1230</v>
      </c>
      <c r="R128" s="80">
        <f t="shared" si="12"/>
        <v>2</v>
      </c>
      <c r="S128" s="80">
        <f t="shared" si="13"/>
        <v>7</v>
      </c>
      <c r="T128" s="80">
        <f t="shared" si="14"/>
        <v>9</v>
      </c>
    </row>
    <row r="129" spans="1:20" x14ac:dyDescent="0.2">
      <c r="A129" s="80">
        <v>125</v>
      </c>
      <c r="B129" s="79">
        <v>203</v>
      </c>
      <c r="C129" s="79">
        <v>631</v>
      </c>
      <c r="D129" s="80" t="s">
        <v>4130</v>
      </c>
      <c r="E129" s="80" t="s">
        <v>177</v>
      </c>
      <c r="F129" s="80" t="s">
        <v>4149</v>
      </c>
      <c r="G129" s="79" t="s">
        <v>1226</v>
      </c>
      <c r="H129" s="80" t="s">
        <v>1227</v>
      </c>
      <c r="I129" s="79" t="s">
        <v>1228</v>
      </c>
      <c r="J129" s="79" t="s">
        <v>1229</v>
      </c>
      <c r="K129" s="79"/>
      <c r="L129" s="79"/>
      <c r="M129" s="79"/>
      <c r="N129" s="79"/>
      <c r="O129" s="79"/>
      <c r="P129" s="79"/>
      <c r="Q129" s="79" t="s">
        <v>1230</v>
      </c>
      <c r="R129" s="80">
        <f t="shared" si="12"/>
        <v>2</v>
      </c>
      <c r="S129" s="80">
        <f t="shared" si="13"/>
        <v>7</v>
      </c>
      <c r="T129" s="80">
        <f t="shared" si="14"/>
        <v>9</v>
      </c>
    </row>
    <row r="130" spans="1:20" x14ac:dyDescent="0.2">
      <c r="A130" s="80">
        <v>200</v>
      </c>
      <c r="B130" s="79">
        <v>276</v>
      </c>
      <c r="C130" s="79">
        <v>630</v>
      </c>
      <c r="D130" s="80" t="s">
        <v>4130</v>
      </c>
      <c r="E130" s="80" t="s">
        <v>177</v>
      </c>
      <c r="F130" s="80" t="s">
        <v>4149</v>
      </c>
      <c r="G130" s="79" t="s">
        <v>1217</v>
      </c>
      <c r="H130" s="80" t="s">
        <v>1217</v>
      </c>
      <c r="I130" s="79" t="s">
        <v>1218</v>
      </c>
      <c r="J130" s="92" t="s">
        <v>1219</v>
      </c>
      <c r="K130" s="79" t="s">
        <v>1220</v>
      </c>
      <c r="L130" s="79" t="s">
        <v>1221</v>
      </c>
      <c r="M130" s="79" t="s">
        <v>1222</v>
      </c>
      <c r="N130" s="79" t="s">
        <v>1223</v>
      </c>
      <c r="O130" s="92" t="s">
        <v>1219</v>
      </c>
      <c r="P130" s="79" t="s">
        <v>1224</v>
      </c>
      <c r="Q130" s="79" t="s">
        <v>1225</v>
      </c>
      <c r="R130" s="80">
        <f t="shared" si="12"/>
        <v>2</v>
      </c>
      <c r="S130" s="80">
        <f t="shared" si="13"/>
        <v>7</v>
      </c>
      <c r="T130" s="80">
        <f t="shared" si="14"/>
        <v>9</v>
      </c>
    </row>
    <row r="131" spans="1:20" x14ac:dyDescent="0.2">
      <c r="A131" s="80">
        <v>218</v>
      </c>
      <c r="B131" s="79">
        <v>294</v>
      </c>
      <c r="C131" s="79">
        <v>536</v>
      </c>
      <c r="D131" s="80" t="s">
        <v>4130</v>
      </c>
      <c r="E131" s="80" t="s">
        <v>177</v>
      </c>
      <c r="F131" s="80" t="s">
        <v>4149</v>
      </c>
      <c r="G131" s="79" t="s">
        <v>692</v>
      </c>
      <c r="H131" s="80" t="s">
        <v>692</v>
      </c>
      <c r="I131" s="79" t="s">
        <v>693</v>
      </c>
      <c r="J131" s="79"/>
      <c r="K131" s="79" t="s">
        <v>694</v>
      </c>
      <c r="L131" s="79" t="s">
        <v>695</v>
      </c>
      <c r="M131" s="79"/>
      <c r="N131" s="79"/>
      <c r="O131" s="79"/>
      <c r="P131" s="79" t="s">
        <v>696</v>
      </c>
      <c r="Q131" s="79" t="s">
        <v>697</v>
      </c>
      <c r="R131" s="80">
        <f t="shared" si="12"/>
        <v>2</v>
      </c>
      <c r="S131" s="80">
        <f t="shared" si="13"/>
        <v>7</v>
      </c>
      <c r="T131" s="80">
        <f t="shared" si="14"/>
        <v>9</v>
      </c>
    </row>
    <row r="132" spans="1:20" x14ac:dyDescent="0.2">
      <c r="A132" s="80">
        <v>219</v>
      </c>
      <c r="B132" s="80">
        <v>295</v>
      </c>
      <c r="C132" s="80">
        <v>632</v>
      </c>
      <c r="D132" s="80" t="s">
        <v>4130</v>
      </c>
      <c r="E132" s="80" t="s">
        <v>177</v>
      </c>
      <c r="F132" s="80" t="s">
        <v>4149</v>
      </c>
      <c r="G132" s="80" t="s">
        <v>1232</v>
      </c>
      <c r="H132" s="80" t="s">
        <v>1232</v>
      </c>
      <c r="I132" s="80" t="s">
        <v>1233</v>
      </c>
      <c r="K132" s="80" t="s">
        <v>1234</v>
      </c>
      <c r="L132" s="80" t="s">
        <v>1235</v>
      </c>
      <c r="P132" s="80" t="s">
        <v>1236</v>
      </c>
      <c r="Q132" s="80" t="s">
        <v>1237</v>
      </c>
      <c r="R132" s="80">
        <f t="shared" si="12"/>
        <v>2</v>
      </c>
      <c r="S132" s="80">
        <f t="shared" si="13"/>
        <v>7</v>
      </c>
      <c r="T132" s="80">
        <f t="shared" si="14"/>
        <v>9</v>
      </c>
    </row>
    <row r="133" spans="1:20" x14ac:dyDescent="0.2">
      <c r="A133" s="80">
        <v>221</v>
      </c>
      <c r="B133" s="80">
        <v>297</v>
      </c>
      <c r="C133" s="80">
        <v>619</v>
      </c>
      <c r="D133" s="80" t="s">
        <v>4130</v>
      </c>
      <c r="E133" s="80" t="s">
        <v>177</v>
      </c>
      <c r="F133" s="80" t="s">
        <v>4149</v>
      </c>
      <c r="G133" s="80" t="s">
        <v>1148</v>
      </c>
      <c r="H133" s="80" t="s">
        <v>1148</v>
      </c>
      <c r="I133" s="80" t="s">
        <v>1149</v>
      </c>
      <c r="K133" s="80" t="s">
        <v>1150</v>
      </c>
      <c r="L133" s="80" t="s">
        <v>1151</v>
      </c>
      <c r="P133" s="80" t="s">
        <v>1152</v>
      </c>
      <c r="Q133" s="80" t="s">
        <v>1153</v>
      </c>
      <c r="R133" s="80">
        <f t="shared" si="12"/>
        <v>2</v>
      </c>
      <c r="S133" s="80">
        <f t="shared" si="13"/>
        <v>7</v>
      </c>
      <c r="T133" s="80">
        <f t="shared" si="14"/>
        <v>9</v>
      </c>
    </row>
    <row r="134" spans="1:20" x14ac:dyDescent="0.2">
      <c r="A134" s="80">
        <v>266</v>
      </c>
      <c r="B134" s="80">
        <v>341</v>
      </c>
      <c r="C134" s="80">
        <v>624</v>
      </c>
      <c r="D134" s="80" t="s">
        <v>4130</v>
      </c>
      <c r="E134" s="80" t="s">
        <v>177</v>
      </c>
      <c r="F134" s="80" t="s">
        <v>4149</v>
      </c>
      <c r="G134" s="80" t="s">
        <v>1181</v>
      </c>
      <c r="H134" s="80" t="s">
        <v>1181</v>
      </c>
      <c r="I134" s="80" t="s">
        <v>1182</v>
      </c>
      <c r="K134" s="80" t="s">
        <v>1183</v>
      </c>
      <c r="L134" s="80" t="s">
        <v>1184</v>
      </c>
      <c r="P134" s="80" t="s">
        <v>1185</v>
      </c>
      <c r="Q134" s="80" t="s">
        <v>1186</v>
      </c>
      <c r="R134" s="80">
        <f t="shared" si="12"/>
        <v>2</v>
      </c>
      <c r="S134" s="80">
        <f t="shared" si="13"/>
        <v>7</v>
      </c>
      <c r="T134" s="80">
        <f t="shared" si="14"/>
        <v>9</v>
      </c>
    </row>
    <row r="135" spans="1:20" x14ac:dyDescent="0.2">
      <c r="A135" s="80">
        <v>277</v>
      </c>
      <c r="B135" s="80">
        <v>352</v>
      </c>
      <c r="C135" s="80">
        <v>620</v>
      </c>
      <c r="D135" s="80" t="s">
        <v>4130</v>
      </c>
      <c r="E135" s="80" t="s">
        <v>177</v>
      </c>
      <c r="F135" s="80" t="s">
        <v>4149</v>
      </c>
      <c r="G135" s="80" t="s">
        <v>1154</v>
      </c>
      <c r="H135" s="80" t="s">
        <v>1154</v>
      </c>
      <c r="I135" s="80" t="s">
        <v>1155</v>
      </c>
      <c r="K135" s="80" t="s">
        <v>1156</v>
      </c>
      <c r="L135" s="80" t="s">
        <v>1157</v>
      </c>
      <c r="P135" s="80" t="s">
        <v>1158</v>
      </c>
      <c r="Q135" s="80" t="s">
        <v>1159</v>
      </c>
      <c r="R135" s="80">
        <f t="shared" si="12"/>
        <v>2</v>
      </c>
      <c r="S135" s="80">
        <f t="shared" si="13"/>
        <v>7</v>
      </c>
      <c r="T135" s="80">
        <f t="shared" si="14"/>
        <v>9</v>
      </c>
    </row>
    <row r="136" spans="1:20" x14ac:dyDescent="0.2">
      <c r="A136" s="80">
        <v>288</v>
      </c>
      <c r="B136" s="80">
        <v>363</v>
      </c>
      <c r="C136" s="80">
        <v>626</v>
      </c>
      <c r="D136" s="80" t="s">
        <v>4130</v>
      </c>
      <c r="E136" s="80" t="s">
        <v>177</v>
      </c>
      <c r="F136" s="80" t="s">
        <v>4149</v>
      </c>
      <c r="G136" s="80" t="s">
        <v>1193</v>
      </c>
      <c r="H136" s="80" t="s">
        <v>1193</v>
      </c>
      <c r="I136" s="80" t="s">
        <v>1194</v>
      </c>
      <c r="K136" s="80" t="s">
        <v>1195</v>
      </c>
      <c r="L136" s="80" t="s">
        <v>1196</v>
      </c>
      <c r="P136" s="80" t="s">
        <v>1197</v>
      </c>
      <c r="Q136" s="80" t="s">
        <v>1198</v>
      </c>
      <c r="R136" s="80">
        <f t="shared" si="12"/>
        <v>2</v>
      </c>
      <c r="S136" s="80">
        <f t="shared" si="13"/>
        <v>7</v>
      </c>
      <c r="T136" s="80">
        <f t="shared" si="14"/>
        <v>9</v>
      </c>
    </row>
    <row r="137" spans="1:20" x14ac:dyDescent="0.2">
      <c r="A137" s="80">
        <v>289</v>
      </c>
      <c r="B137" s="80">
        <v>364</v>
      </c>
      <c r="C137" s="80">
        <v>625</v>
      </c>
      <c r="D137" s="80" t="s">
        <v>4130</v>
      </c>
      <c r="E137" s="80" t="s">
        <v>177</v>
      </c>
      <c r="F137" s="80" t="s">
        <v>4149</v>
      </c>
      <c r="G137" s="80" t="s">
        <v>1187</v>
      </c>
      <c r="H137" s="80" t="s">
        <v>1187</v>
      </c>
      <c r="I137" s="80" t="s">
        <v>1188</v>
      </c>
      <c r="K137" s="80" t="s">
        <v>1189</v>
      </c>
      <c r="L137" s="80" t="s">
        <v>1190</v>
      </c>
      <c r="P137" s="80" t="s">
        <v>1191</v>
      </c>
      <c r="Q137" s="80" t="s">
        <v>1192</v>
      </c>
      <c r="R137" s="80">
        <f t="shared" si="12"/>
        <v>2</v>
      </c>
      <c r="S137" s="80">
        <f t="shared" si="13"/>
        <v>7</v>
      </c>
      <c r="T137" s="80">
        <f t="shared" si="14"/>
        <v>9</v>
      </c>
    </row>
    <row r="138" spans="1:20" x14ac:dyDescent="0.2">
      <c r="A138" s="80">
        <v>309</v>
      </c>
      <c r="B138" s="80">
        <v>384</v>
      </c>
      <c r="C138" s="80">
        <v>633</v>
      </c>
      <c r="D138" s="80" t="s">
        <v>4130</v>
      </c>
      <c r="E138" s="80" t="s">
        <v>177</v>
      </c>
      <c r="F138" s="80" t="s">
        <v>4149</v>
      </c>
      <c r="G138" s="80" t="s">
        <v>1238</v>
      </c>
      <c r="H138" s="80" t="s">
        <v>1238</v>
      </c>
      <c r="I138" s="80" t="s">
        <v>1240</v>
      </c>
      <c r="K138" s="80" t="s">
        <v>1241</v>
      </c>
      <c r="L138" s="80" t="s">
        <v>1242</v>
      </c>
      <c r="P138" s="80" t="s">
        <v>1243</v>
      </c>
      <c r="Q138" s="80" t="s">
        <v>1244</v>
      </c>
      <c r="R138" s="80">
        <f t="shared" si="12"/>
        <v>2</v>
      </c>
      <c r="S138" s="80">
        <f t="shared" si="13"/>
        <v>7</v>
      </c>
      <c r="T138" s="80">
        <f t="shared" si="14"/>
        <v>9</v>
      </c>
    </row>
    <row r="139" spans="1:20" x14ac:dyDescent="0.2">
      <c r="A139" s="80">
        <v>129</v>
      </c>
      <c r="B139" s="79">
        <v>207</v>
      </c>
      <c r="C139" s="79">
        <v>649</v>
      </c>
      <c r="D139" s="80" t="s">
        <v>4130</v>
      </c>
      <c r="E139" s="80" t="s">
        <v>177</v>
      </c>
      <c r="F139" s="80" t="s">
        <v>4159</v>
      </c>
      <c r="G139" s="79" t="s">
        <v>1269</v>
      </c>
      <c r="H139" s="80" t="s">
        <v>1269</v>
      </c>
      <c r="I139" s="92"/>
      <c r="J139" s="92"/>
      <c r="K139" s="92" t="s">
        <v>1303</v>
      </c>
      <c r="L139" s="92" t="s">
        <v>1303</v>
      </c>
      <c r="M139" s="92"/>
      <c r="N139" s="92"/>
      <c r="O139" s="92"/>
      <c r="P139" s="92" t="s">
        <v>1303</v>
      </c>
      <c r="Q139" s="92" t="s">
        <v>1303</v>
      </c>
      <c r="R139" s="80">
        <f t="shared" si="12"/>
        <v>2</v>
      </c>
      <c r="S139" s="80">
        <f t="shared" si="13"/>
        <v>7</v>
      </c>
      <c r="T139" s="80">
        <f t="shared" si="14"/>
        <v>9</v>
      </c>
    </row>
    <row r="140" spans="1:20" x14ac:dyDescent="0.2">
      <c r="A140" s="80">
        <v>134</v>
      </c>
      <c r="B140" s="79">
        <v>212</v>
      </c>
      <c r="C140" s="79">
        <v>672</v>
      </c>
      <c r="D140" s="80" t="s">
        <v>4130</v>
      </c>
      <c r="E140" s="80" t="s">
        <v>177</v>
      </c>
      <c r="F140" s="80" t="s">
        <v>4159</v>
      </c>
      <c r="G140" s="79" t="s">
        <v>1321</v>
      </c>
      <c r="H140" s="80" t="s">
        <v>1321</v>
      </c>
      <c r="I140" s="92"/>
      <c r="J140" s="92"/>
      <c r="K140" s="92" t="s">
        <v>1303</v>
      </c>
      <c r="L140" s="92" t="s">
        <v>1303</v>
      </c>
      <c r="M140" s="92"/>
      <c r="N140" s="92"/>
      <c r="O140" s="92"/>
      <c r="P140" s="92" t="s">
        <v>1303</v>
      </c>
      <c r="Q140" s="92" t="s">
        <v>1303</v>
      </c>
      <c r="R140" s="80">
        <f t="shared" si="12"/>
        <v>2</v>
      </c>
      <c r="S140" s="80">
        <f t="shared" si="13"/>
        <v>7</v>
      </c>
      <c r="T140" s="80">
        <f t="shared" si="14"/>
        <v>9</v>
      </c>
    </row>
    <row r="141" spans="1:20" x14ac:dyDescent="0.2">
      <c r="A141" s="80">
        <v>142</v>
      </c>
      <c r="B141" s="79">
        <v>220</v>
      </c>
      <c r="C141" s="79">
        <v>661</v>
      </c>
      <c r="D141" s="80" t="s">
        <v>4130</v>
      </c>
      <c r="E141" s="80" t="s">
        <v>177</v>
      </c>
      <c r="F141" s="80" t="s">
        <v>4159</v>
      </c>
      <c r="G141" s="79" t="s">
        <v>1287</v>
      </c>
      <c r="H141" s="80" t="s">
        <v>1287</v>
      </c>
      <c r="I141" s="79" t="s">
        <v>1288</v>
      </c>
      <c r="J141" s="79" t="s">
        <v>1289</v>
      </c>
      <c r="K141" s="79" t="s">
        <v>1290</v>
      </c>
      <c r="L141" s="92" t="s">
        <v>1303</v>
      </c>
      <c r="M141" s="79"/>
      <c r="N141" s="79"/>
      <c r="O141" s="79"/>
      <c r="P141" s="79"/>
      <c r="Q141" s="92" t="s">
        <v>1303</v>
      </c>
      <c r="R141" s="80">
        <f t="shared" si="12"/>
        <v>2</v>
      </c>
      <c r="S141" s="80">
        <f t="shared" si="13"/>
        <v>7</v>
      </c>
      <c r="T141" s="80">
        <f t="shared" si="14"/>
        <v>9</v>
      </c>
    </row>
    <row r="142" spans="1:20" x14ac:dyDescent="0.2">
      <c r="A142" s="80">
        <v>180</v>
      </c>
      <c r="B142" s="79">
        <v>258</v>
      </c>
      <c r="C142" s="79">
        <v>660</v>
      </c>
      <c r="D142" s="80" t="s">
        <v>4130</v>
      </c>
      <c r="E142" s="80" t="s">
        <v>177</v>
      </c>
      <c r="F142" s="80" t="s">
        <v>4159</v>
      </c>
      <c r="G142" s="79" t="s">
        <v>1286</v>
      </c>
      <c r="H142" s="80" t="s">
        <v>1286</v>
      </c>
      <c r="I142" s="92" t="s">
        <v>1303</v>
      </c>
      <c r="J142" s="92"/>
      <c r="K142" s="92" t="s">
        <v>1303</v>
      </c>
      <c r="L142" s="92" t="s">
        <v>1303</v>
      </c>
      <c r="M142" s="92"/>
      <c r="N142" s="92"/>
      <c r="O142" s="92"/>
      <c r="P142" s="92" t="s">
        <v>1303</v>
      </c>
      <c r="Q142" s="92" t="s">
        <v>1303</v>
      </c>
      <c r="R142" s="80">
        <f t="shared" si="12"/>
        <v>2</v>
      </c>
      <c r="S142" s="80">
        <f t="shared" si="13"/>
        <v>7</v>
      </c>
      <c r="T142" s="80">
        <f t="shared" si="14"/>
        <v>9</v>
      </c>
    </row>
    <row r="143" spans="1:20" x14ac:dyDescent="0.2">
      <c r="A143" s="80">
        <v>181</v>
      </c>
      <c r="B143" s="79">
        <v>259</v>
      </c>
      <c r="C143" s="79">
        <v>658</v>
      </c>
      <c r="D143" s="80" t="s">
        <v>4130</v>
      </c>
      <c r="E143" s="80" t="s">
        <v>177</v>
      </c>
      <c r="F143" s="80" t="s">
        <v>4159</v>
      </c>
      <c r="G143" s="79" t="s">
        <v>1284</v>
      </c>
      <c r="H143" s="80" t="s">
        <v>1284</v>
      </c>
      <c r="I143" s="92" t="s">
        <v>1303</v>
      </c>
      <c r="J143" s="92"/>
      <c r="K143" s="92" t="s">
        <v>1303</v>
      </c>
      <c r="L143" s="92" t="s">
        <v>1303</v>
      </c>
      <c r="M143" s="92"/>
      <c r="N143" s="92"/>
      <c r="O143" s="92"/>
      <c r="P143" s="92" t="s">
        <v>1303</v>
      </c>
      <c r="Q143" s="92" t="s">
        <v>1303</v>
      </c>
      <c r="R143" s="80">
        <f t="shared" si="12"/>
        <v>2</v>
      </c>
      <c r="S143" s="80">
        <f t="shared" si="13"/>
        <v>7</v>
      </c>
      <c r="T143" s="80">
        <f t="shared" si="14"/>
        <v>9</v>
      </c>
    </row>
    <row r="144" spans="1:20" x14ac:dyDescent="0.2">
      <c r="A144" s="80">
        <v>201</v>
      </c>
      <c r="B144" s="79">
        <v>277</v>
      </c>
      <c r="C144" s="79">
        <v>647</v>
      </c>
      <c r="D144" s="80" t="s">
        <v>4130</v>
      </c>
      <c r="E144" s="80" t="s">
        <v>177</v>
      </c>
      <c r="F144" s="80" t="s">
        <v>4159</v>
      </c>
      <c r="G144" s="79" t="s">
        <v>1267</v>
      </c>
      <c r="H144" s="80" t="s">
        <v>1267</v>
      </c>
      <c r="I144" s="92" t="s">
        <v>1219</v>
      </c>
      <c r="J144" s="92" t="s">
        <v>1219</v>
      </c>
      <c r="K144" s="92" t="s">
        <v>1219</v>
      </c>
      <c r="L144" s="92" t="s">
        <v>1219</v>
      </c>
      <c r="M144" s="92"/>
      <c r="N144" s="92"/>
      <c r="O144" s="92"/>
      <c r="P144" s="92" t="s">
        <v>1219</v>
      </c>
      <c r="Q144" s="92" t="s">
        <v>1219</v>
      </c>
      <c r="R144" s="80">
        <f t="shared" si="12"/>
        <v>2</v>
      </c>
      <c r="S144" s="80">
        <f t="shared" si="13"/>
        <v>7</v>
      </c>
      <c r="T144" s="80">
        <f t="shared" si="14"/>
        <v>9</v>
      </c>
    </row>
    <row r="145" spans="1:20" x14ac:dyDescent="0.2">
      <c r="A145" s="80">
        <v>202</v>
      </c>
      <c r="B145" s="79">
        <v>278</v>
      </c>
      <c r="C145" s="79">
        <v>646</v>
      </c>
      <c r="D145" s="80" t="s">
        <v>4130</v>
      </c>
      <c r="E145" s="80" t="s">
        <v>177</v>
      </c>
      <c r="F145" s="80" t="s">
        <v>4159</v>
      </c>
      <c r="G145" s="79" t="s">
        <v>1266</v>
      </c>
      <c r="H145" s="80" t="s">
        <v>1266</v>
      </c>
      <c r="I145" s="92" t="s">
        <v>1303</v>
      </c>
      <c r="J145" s="92"/>
      <c r="K145" s="92" t="s">
        <v>1303</v>
      </c>
      <c r="L145" s="92" t="s">
        <v>1303</v>
      </c>
      <c r="M145" s="92"/>
      <c r="N145" s="92"/>
      <c r="O145" s="92"/>
      <c r="P145" s="92" t="s">
        <v>1303</v>
      </c>
      <c r="Q145" s="92" t="s">
        <v>1303</v>
      </c>
      <c r="R145" s="80">
        <f t="shared" ref="R145:R208" si="15">2-(SUM(IF(I145="NA",1,0),IF(J145="NA",1,0)))</f>
        <v>2</v>
      </c>
      <c r="S145" s="80">
        <f t="shared" ref="S145:S208" si="16">7-SUM(IF(K145="NA",1,0),IF(L145="NA",1,0),IF(M145="NA",1,0),IF(N145="NA",1,0),IF(O145="NA",1,0),IF(P145="NA",1,0),IF(Q145="NA",1,0))</f>
        <v>7</v>
      </c>
      <c r="T145" s="80">
        <f t="shared" ref="T145:T208" si="17">SUM(R145:S145)</f>
        <v>9</v>
      </c>
    </row>
    <row r="146" spans="1:20" x14ac:dyDescent="0.2">
      <c r="A146" s="80">
        <v>206</v>
      </c>
      <c r="B146" s="79">
        <v>282</v>
      </c>
      <c r="C146" s="79">
        <v>644</v>
      </c>
      <c r="D146" s="80" t="s">
        <v>4130</v>
      </c>
      <c r="E146" s="80" t="s">
        <v>177</v>
      </c>
      <c r="F146" s="80" t="s">
        <v>4159</v>
      </c>
      <c r="G146" s="79" t="s">
        <v>1264</v>
      </c>
      <c r="H146" s="80" t="s">
        <v>1264</v>
      </c>
      <c r="I146" s="92" t="s">
        <v>1303</v>
      </c>
      <c r="J146" s="92"/>
      <c r="K146" s="92" t="s">
        <v>1303</v>
      </c>
      <c r="L146" s="92" t="s">
        <v>1303</v>
      </c>
      <c r="M146" s="92"/>
      <c r="N146" s="92"/>
      <c r="O146" s="92"/>
      <c r="P146" s="92" t="s">
        <v>1303</v>
      </c>
      <c r="Q146" s="92" t="s">
        <v>1303</v>
      </c>
      <c r="R146" s="80">
        <f t="shared" si="15"/>
        <v>2</v>
      </c>
      <c r="S146" s="80">
        <f t="shared" si="16"/>
        <v>7</v>
      </c>
      <c r="T146" s="80">
        <f t="shared" si="17"/>
        <v>9</v>
      </c>
    </row>
    <row r="147" spans="1:20" x14ac:dyDescent="0.2">
      <c r="A147" s="80">
        <v>207</v>
      </c>
      <c r="B147" s="79">
        <v>283</v>
      </c>
      <c r="C147" s="79">
        <v>645</v>
      </c>
      <c r="D147" s="80" t="s">
        <v>4130</v>
      </c>
      <c r="E147" s="80" t="s">
        <v>177</v>
      </c>
      <c r="F147" s="80" t="s">
        <v>4159</v>
      </c>
      <c r="G147" s="79" t="s">
        <v>1265</v>
      </c>
      <c r="H147" s="80" t="s">
        <v>1265</v>
      </c>
      <c r="I147" s="92" t="s">
        <v>1303</v>
      </c>
      <c r="J147" s="92"/>
      <c r="K147" s="92" t="s">
        <v>1303</v>
      </c>
      <c r="L147" s="92" t="s">
        <v>1303</v>
      </c>
      <c r="M147" s="92"/>
      <c r="N147" s="92"/>
      <c r="O147" s="92"/>
      <c r="P147" s="92" t="s">
        <v>1303</v>
      </c>
      <c r="Q147" s="92" t="s">
        <v>1303</v>
      </c>
      <c r="R147" s="80">
        <f t="shared" si="15"/>
        <v>2</v>
      </c>
      <c r="S147" s="80">
        <f t="shared" si="16"/>
        <v>7</v>
      </c>
      <c r="T147" s="80">
        <f t="shared" si="17"/>
        <v>9</v>
      </c>
    </row>
    <row r="148" spans="1:20" x14ac:dyDescent="0.2">
      <c r="A148" s="80">
        <v>251</v>
      </c>
      <c r="B148" s="80">
        <v>326</v>
      </c>
      <c r="C148" s="80">
        <v>663</v>
      </c>
      <c r="D148" s="80" t="s">
        <v>4130</v>
      </c>
      <c r="E148" s="80" t="s">
        <v>177</v>
      </c>
      <c r="F148" s="80" t="s">
        <v>4159</v>
      </c>
      <c r="G148" s="80" t="s">
        <v>1292</v>
      </c>
      <c r="H148" s="80" t="s">
        <v>1292</v>
      </c>
      <c r="I148" s="98" t="s">
        <v>1303</v>
      </c>
      <c r="J148" s="98"/>
      <c r="K148" s="98" t="s">
        <v>1303</v>
      </c>
      <c r="L148" s="98" t="s">
        <v>1303</v>
      </c>
      <c r="M148" s="98"/>
      <c r="N148" s="98"/>
      <c r="O148" s="98"/>
      <c r="P148" s="98"/>
      <c r="Q148" s="98" t="s">
        <v>1303</v>
      </c>
      <c r="R148" s="80">
        <f t="shared" si="15"/>
        <v>2</v>
      </c>
      <c r="S148" s="80">
        <f t="shared" si="16"/>
        <v>7</v>
      </c>
      <c r="T148" s="80">
        <f t="shared" si="17"/>
        <v>9</v>
      </c>
    </row>
    <row r="149" spans="1:20" x14ac:dyDescent="0.2">
      <c r="A149" s="80">
        <v>252</v>
      </c>
      <c r="B149" s="80">
        <v>327</v>
      </c>
      <c r="C149" s="80">
        <v>662</v>
      </c>
      <c r="D149" s="80" t="s">
        <v>4130</v>
      </c>
      <c r="E149" s="80" t="s">
        <v>177</v>
      </c>
      <c r="F149" s="80" t="s">
        <v>4159</v>
      </c>
      <c r="G149" s="80" t="s">
        <v>1291</v>
      </c>
      <c r="H149" s="80" t="s">
        <v>1291</v>
      </c>
      <c r="I149" s="98"/>
      <c r="J149" s="98"/>
      <c r="K149" s="98" t="s">
        <v>1303</v>
      </c>
      <c r="L149" s="98" t="s">
        <v>1303</v>
      </c>
      <c r="M149" s="98"/>
      <c r="N149" s="98"/>
      <c r="O149" s="98"/>
      <c r="P149" s="98" t="s">
        <v>1303</v>
      </c>
      <c r="Q149" s="98" t="s">
        <v>1303</v>
      </c>
      <c r="R149" s="80">
        <f t="shared" si="15"/>
        <v>2</v>
      </c>
      <c r="S149" s="80">
        <f t="shared" si="16"/>
        <v>7</v>
      </c>
      <c r="T149" s="80">
        <f t="shared" si="17"/>
        <v>9</v>
      </c>
    </row>
    <row r="150" spans="1:20" x14ac:dyDescent="0.2">
      <c r="A150" s="80">
        <v>260</v>
      </c>
      <c r="B150" s="80">
        <v>335</v>
      </c>
      <c r="C150" s="80">
        <v>666</v>
      </c>
      <c r="D150" s="80" t="s">
        <v>4130</v>
      </c>
      <c r="E150" s="80" t="s">
        <v>177</v>
      </c>
      <c r="F150" s="80" t="s">
        <v>4159</v>
      </c>
      <c r="G150" s="80" t="s">
        <v>1301</v>
      </c>
      <c r="H150" s="80" t="s">
        <v>1301</v>
      </c>
      <c r="I150" s="98" t="s">
        <v>1303</v>
      </c>
      <c r="J150" s="98"/>
      <c r="K150" s="98" t="s">
        <v>1303</v>
      </c>
      <c r="L150" s="98" t="s">
        <v>1303</v>
      </c>
      <c r="M150" s="98"/>
      <c r="N150" s="98"/>
      <c r="O150" s="98"/>
      <c r="P150" s="98" t="s">
        <v>1303</v>
      </c>
      <c r="Q150" s="98" t="s">
        <v>1303</v>
      </c>
      <c r="R150" s="80">
        <f t="shared" si="15"/>
        <v>2</v>
      </c>
      <c r="S150" s="80">
        <f t="shared" si="16"/>
        <v>7</v>
      </c>
      <c r="T150" s="80">
        <f t="shared" si="17"/>
        <v>9</v>
      </c>
    </row>
    <row r="151" spans="1:20" x14ac:dyDescent="0.2">
      <c r="A151" s="80">
        <v>261</v>
      </c>
      <c r="B151" s="80">
        <v>336</v>
      </c>
      <c r="C151" s="80">
        <v>659</v>
      </c>
      <c r="D151" s="80" t="s">
        <v>4130</v>
      </c>
      <c r="E151" s="80" t="s">
        <v>177</v>
      </c>
      <c r="F151" s="80" t="s">
        <v>4159</v>
      </c>
      <c r="G151" s="80" t="s">
        <v>1285</v>
      </c>
      <c r="H151" s="80" t="s">
        <v>1285</v>
      </c>
      <c r="I151" s="98" t="s">
        <v>1303</v>
      </c>
      <c r="J151" s="98"/>
      <c r="K151" s="98" t="s">
        <v>1303</v>
      </c>
      <c r="L151" s="98" t="s">
        <v>1303</v>
      </c>
      <c r="M151" s="98"/>
      <c r="N151" s="98"/>
      <c r="O151" s="98"/>
      <c r="P151" s="98" t="s">
        <v>1303</v>
      </c>
      <c r="Q151" s="98" t="s">
        <v>1303</v>
      </c>
      <c r="R151" s="80">
        <f t="shared" si="15"/>
        <v>2</v>
      </c>
      <c r="S151" s="80">
        <f t="shared" si="16"/>
        <v>7</v>
      </c>
      <c r="T151" s="80">
        <f t="shared" si="17"/>
        <v>9</v>
      </c>
    </row>
    <row r="152" spans="1:20" x14ac:dyDescent="0.2">
      <c r="A152" s="80">
        <v>269</v>
      </c>
      <c r="B152" s="80">
        <v>344</v>
      </c>
      <c r="C152" s="80">
        <v>651</v>
      </c>
      <c r="D152" s="80" t="s">
        <v>4130</v>
      </c>
      <c r="E152" s="80" t="s">
        <v>177</v>
      </c>
      <c r="F152" s="80" t="s">
        <v>4159</v>
      </c>
      <c r="G152" s="80" t="s">
        <v>1272</v>
      </c>
      <c r="H152" s="80" t="s">
        <v>1272</v>
      </c>
      <c r="I152" s="80" t="s">
        <v>1273</v>
      </c>
      <c r="J152" s="80" t="s">
        <v>1274</v>
      </c>
      <c r="K152" s="80" t="s">
        <v>1275</v>
      </c>
      <c r="R152" s="80">
        <f t="shared" si="15"/>
        <v>2</v>
      </c>
      <c r="S152" s="80">
        <f t="shared" si="16"/>
        <v>7</v>
      </c>
      <c r="T152" s="80">
        <f t="shared" si="17"/>
        <v>9</v>
      </c>
    </row>
    <row r="153" spans="1:20" x14ac:dyDescent="0.2">
      <c r="A153" s="80">
        <v>270</v>
      </c>
      <c r="B153" s="80">
        <v>345</v>
      </c>
      <c r="C153" s="80">
        <v>637</v>
      </c>
      <c r="D153" s="80" t="s">
        <v>4130</v>
      </c>
      <c r="E153" s="80" t="s">
        <v>177</v>
      </c>
      <c r="F153" s="80" t="s">
        <v>4159</v>
      </c>
      <c r="G153" s="80" t="s">
        <v>1251</v>
      </c>
      <c r="H153" s="80" t="s">
        <v>1251</v>
      </c>
      <c r="I153" s="98" t="s">
        <v>1303</v>
      </c>
      <c r="J153" s="98"/>
      <c r="K153" s="98" t="s">
        <v>1303</v>
      </c>
      <c r="L153" s="98" t="s">
        <v>1303</v>
      </c>
      <c r="M153" s="98"/>
      <c r="N153" s="98"/>
      <c r="O153" s="98"/>
      <c r="P153" s="98" t="s">
        <v>1303</v>
      </c>
      <c r="Q153" s="98" t="s">
        <v>1303</v>
      </c>
      <c r="R153" s="80">
        <f t="shared" si="15"/>
        <v>2</v>
      </c>
      <c r="S153" s="80">
        <f t="shared" si="16"/>
        <v>7</v>
      </c>
      <c r="T153" s="80">
        <f t="shared" si="17"/>
        <v>9</v>
      </c>
    </row>
    <row r="154" spans="1:20" x14ac:dyDescent="0.2">
      <c r="A154" s="80">
        <v>271</v>
      </c>
      <c r="B154" s="80">
        <v>346</v>
      </c>
      <c r="C154" s="80">
        <v>635</v>
      </c>
      <c r="D154" s="80" t="s">
        <v>4130</v>
      </c>
      <c r="E154" s="80" t="s">
        <v>177</v>
      </c>
      <c r="F154" s="80" t="s">
        <v>4159</v>
      </c>
      <c r="G154" s="80" t="s">
        <v>1249</v>
      </c>
      <c r="H154" s="80" t="s">
        <v>1249</v>
      </c>
      <c r="I154" s="98" t="s">
        <v>1303</v>
      </c>
      <c r="J154" s="98"/>
      <c r="K154" s="98" t="s">
        <v>1303</v>
      </c>
      <c r="L154" s="98" t="s">
        <v>1303</v>
      </c>
      <c r="M154" s="98"/>
      <c r="N154" s="98"/>
      <c r="O154" s="98"/>
      <c r="P154" s="98" t="s">
        <v>1303</v>
      </c>
      <c r="Q154" s="98" t="s">
        <v>1303</v>
      </c>
      <c r="R154" s="80">
        <f t="shared" si="15"/>
        <v>2</v>
      </c>
      <c r="S154" s="80">
        <f t="shared" si="16"/>
        <v>7</v>
      </c>
      <c r="T154" s="80">
        <f t="shared" si="17"/>
        <v>9</v>
      </c>
    </row>
    <row r="155" spans="1:20" x14ac:dyDescent="0.2">
      <c r="A155" s="80">
        <v>272</v>
      </c>
      <c r="B155" s="80">
        <v>347</v>
      </c>
      <c r="C155" s="80">
        <v>634</v>
      </c>
      <c r="D155" s="80" t="s">
        <v>4130</v>
      </c>
      <c r="E155" s="80" t="s">
        <v>177</v>
      </c>
      <c r="F155" s="80" t="s">
        <v>4159</v>
      </c>
      <c r="G155" s="80" t="s">
        <v>1246</v>
      </c>
      <c r="H155" s="80" t="s">
        <v>1246</v>
      </c>
      <c r="I155" s="98" t="s">
        <v>1303</v>
      </c>
      <c r="J155" s="98"/>
      <c r="K155" s="98" t="s">
        <v>1303</v>
      </c>
      <c r="L155" s="98" t="s">
        <v>1303</v>
      </c>
      <c r="M155" s="98"/>
      <c r="N155" s="98"/>
      <c r="O155" s="98"/>
      <c r="P155" s="98" t="s">
        <v>1303</v>
      </c>
      <c r="Q155" s="98" t="s">
        <v>1303</v>
      </c>
      <c r="R155" s="80">
        <f t="shared" si="15"/>
        <v>2</v>
      </c>
      <c r="S155" s="80">
        <f t="shared" si="16"/>
        <v>7</v>
      </c>
      <c r="T155" s="80">
        <f t="shared" si="17"/>
        <v>9</v>
      </c>
    </row>
    <row r="156" spans="1:20" x14ac:dyDescent="0.2">
      <c r="A156" s="80">
        <v>273</v>
      </c>
      <c r="B156" s="80">
        <v>348</v>
      </c>
      <c r="C156" s="80">
        <v>636</v>
      </c>
      <c r="D156" s="80" t="s">
        <v>4130</v>
      </c>
      <c r="E156" s="80" t="s">
        <v>177</v>
      </c>
      <c r="F156" s="80" t="s">
        <v>4159</v>
      </c>
      <c r="G156" s="80" t="s">
        <v>1250</v>
      </c>
      <c r="H156" s="80" t="s">
        <v>1250</v>
      </c>
      <c r="I156" s="98" t="s">
        <v>1303</v>
      </c>
      <c r="J156" s="98"/>
      <c r="K156" s="98" t="s">
        <v>1303</v>
      </c>
      <c r="L156" s="98" t="s">
        <v>1303</v>
      </c>
      <c r="M156" s="98"/>
      <c r="N156" s="98"/>
      <c r="O156" s="98"/>
      <c r="P156" s="98" t="s">
        <v>1303</v>
      </c>
      <c r="Q156" s="98" t="s">
        <v>1303</v>
      </c>
      <c r="R156" s="80">
        <f t="shared" si="15"/>
        <v>2</v>
      </c>
      <c r="S156" s="80">
        <f t="shared" si="16"/>
        <v>7</v>
      </c>
      <c r="T156" s="80">
        <f t="shared" si="17"/>
        <v>9</v>
      </c>
    </row>
    <row r="157" spans="1:20" x14ac:dyDescent="0.2">
      <c r="A157" s="80">
        <v>275</v>
      </c>
      <c r="B157" s="80">
        <v>350</v>
      </c>
      <c r="C157" s="80">
        <v>638</v>
      </c>
      <c r="D157" s="80" t="s">
        <v>4130</v>
      </c>
      <c r="E157" s="80" t="s">
        <v>177</v>
      </c>
      <c r="F157" s="80" t="s">
        <v>4159</v>
      </c>
      <c r="G157" s="80" t="s">
        <v>1252</v>
      </c>
      <c r="H157" s="80" t="s">
        <v>1252</v>
      </c>
      <c r="I157" s="80" t="s">
        <v>1253</v>
      </c>
      <c r="J157" s="80" t="s">
        <v>1254</v>
      </c>
      <c r="K157" s="80" t="s">
        <v>1255</v>
      </c>
      <c r="L157" s="80" t="s">
        <v>1256</v>
      </c>
      <c r="P157" s="80" t="s">
        <v>1257</v>
      </c>
      <c r="Q157" s="80" t="s">
        <v>1258</v>
      </c>
      <c r="R157" s="80">
        <f t="shared" si="15"/>
        <v>2</v>
      </c>
      <c r="S157" s="80">
        <f t="shared" si="16"/>
        <v>7</v>
      </c>
      <c r="T157" s="80">
        <f t="shared" si="17"/>
        <v>9</v>
      </c>
    </row>
    <row r="158" spans="1:20" x14ac:dyDescent="0.2">
      <c r="A158" s="80">
        <v>290</v>
      </c>
      <c r="B158" s="80">
        <v>365</v>
      </c>
      <c r="C158" s="80">
        <v>650</v>
      </c>
      <c r="D158" s="80" t="s">
        <v>4130</v>
      </c>
      <c r="E158" s="80" t="s">
        <v>177</v>
      </c>
      <c r="F158" s="80" t="s">
        <v>4159</v>
      </c>
      <c r="G158" s="80" t="s">
        <v>1271</v>
      </c>
      <c r="H158" s="80" t="s">
        <v>1271</v>
      </c>
      <c r="I158" s="98" t="s">
        <v>1303</v>
      </c>
      <c r="J158" s="98"/>
      <c r="K158" s="98" t="s">
        <v>1303</v>
      </c>
      <c r="L158" s="98" t="s">
        <v>1303</v>
      </c>
      <c r="M158" s="98"/>
      <c r="N158" s="98"/>
      <c r="O158" s="98"/>
      <c r="P158" s="98" t="s">
        <v>1303</v>
      </c>
      <c r="Q158" s="98" t="s">
        <v>1303</v>
      </c>
      <c r="R158" s="80">
        <f t="shared" si="15"/>
        <v>2</v>
      </c>
      <c r="S158" s="80">
        <f t="shared" si="16"/>
        <v>7</v>
      </c>
      <c r="T158" s="80">
        <f t="shared" si="17"/>
        <v>9</v>
      </c>
    </row>
    <row r="159" spans="1:20" x14ac:dyDescent="0.2">
      <c r="A159" s="80">
        <v>291</v>
      </c>
      <c r="B159" s="80">
        <v>366</v>
      </c>
      <c r="C159" s="80">
        <v>643</v>
      </c>
      <c r="D159" s="80" t="s">
        <v>4130</v>
      </c>
      <c r="E159" s="80" t="s">
        <v>177</v>
      </c>
      <c r="F159" s="80" t="s">
        <v>4159</v>
      </c>
      <c r="G159" s="80" t="s">
        <v>1263</v>
      </c>
      <c r="H159" s="80" t="s">
        <v>1263</v>
      </c>
      <c r="I159" s="98" t="s">
        <v>1303</v>
      </c>
      <c r="J159" s="98"/>
      <c r="K159" s="98" t="s">
        <v>1303</v>
      </c>
      <c r="L159" s="98" t="s">
        <v>1303</v>
      </c>
      <c r="M159" s="98"/>
      <c r="N159" s="98"/>
      <c r="O159" s="98"/>
      <c r="P159" s="98" t="s">
        <v>1303</v>
      </c>
      <c r="Q159" s="98" t="s">
        <v>1303</v>
      </c>
      <c r="R159" s="80">
        <f t="shared" si="15"/>
        <v>2</v>
      </c>
      <c r="S159" s="80">
        <f t="shared" si="16"/>
        <v>7</v>
      </c>
      <c r="T159" s="80">
        <f t="shared" si="17"/>
        <v>9</v>
      </c>
    </row>
    <row r="160" spans="1:20" x14ac:dyDescent="0.2">
      <c r="A160" s="80">
        <v>292</v>
      </c>
      <c r="B160" s="80">
        <v>367</v>
      </c>
      <c r="C160" s="80">
        <v>640</v>
      </c>
      <c r="D160" s="80" t="s">
        <v>4130</v>
      </c>
      <c r="E160" s="80" t="s">
        <v>177</v>
      </c>
      <c r="F160" s="80" t="s">
        <v>4159</v>
      </c>
      <c r="G160" s="80" t="s">
        <v>1260</v>
      </c>
      <c r="H160" s="80" t="s">
        <v>1260</v>
      </c>
      <c r="I160" s="98" t="s">
        <v>1303</v>
      </c>
      <c r="J160" s="98"/>
      <c r="K160" s="98" t="s">
        <v>1303</v>
      </c>
      <c r="L160" s="98" t="s">
        <v>1303</v>
      </c>
      <c r="M160" s="98"/>
      <c r="N160" s="98"/>
      <c r="O160" s="98"/>
      <c r="P160" s="98" t="s">
        <v>1303</v>
      </c>
      <c r="Q160" s="98" t="s">
        <v>1303</v>
      </c>
      <c r="R160" s="80">
        <f t="shared" si="15"/>
        <v>2</v>
      </c>
      <c r="S160" s="80">
        <f t="shared" si="16"/>
        <v>7</v>
      </c>
      <c r="T160" s="80">
        <f t="shared" si="17"/>
        <v>9</v>
      </c>
    </row>
    <row r="161" spans="1:20" x14ac:dyDescent="0.2">
      <c r="A161" s="80">
        <v>293</v>
      </c>
      <c r="B161" s="80">
        <v>368</v>
      </c>
      <c r="C161" s="80">
        <v>642</v>
      </c>
      <c r="D161" s="80" t="s">
        <v>4130</v>
      </c>
      <c r="E161" s="80" t="s">
        <v>177</v>
      </c>
      <c r="F161" s="80" t="s">
        <v>4159</v>
      </c>
      <c r="G161" s="80" t="s">
        <v>1262</v>
      </c>
      <c r="H161" s="80" t="s">
        <v>1262</v>
      </c>
      <c r="I161" s="98" t="s">
        <v>1303</v>
      </c>
      <c r="J161" s="98"/>
      <c r="K161" s="98" t="s">
        <v>1303</v>
      </c>
      <c r="L161" s="98" t="s">
        <v>1303</v>
      </c>
      <c r="M161" s="98"/>
      <c r="N161" s="98"/>
      <c r="O161" s="98"/>
      <c r="P161" s="98" t="s">
        <v>1303</v>
      </c>
      <c r="Q161" s="98" t="s">
        <v>1303</v>
      </c>
      <c r="R161" s="80">
        <f t="shared" si="15"/>
        <v>2</v>
      </c>
      <c r="S161" s="80">
        <f t="shared" si="16"/>
        <v>7</v>
      </c>
      <c r="T161" s="80">
        <f t="shared" si="17"/>
        <v>9</v>
      </c>
    </row>
    <row r="162" spans="1:20" x14ac:dyDescent="0.2">
      <c r="A162" s="80">
        <v>296</v>
      </c>
      <c r="B162" s="80">
        <v>371</v>
      </c>
      <c r="C162" s="80">
        <v>652</v>
      </c>
      <c r="D162" s="80" t="s">
        <v>4130</v>
      </c>
      <c r="E162" s="80" t="s">
        <v>177</v>
      </c>
      <c r="F162" s="80" t="s">
        <v>4159</v>
      </c>
      <c r="G162" s="80" t="s">
        <v>1276</v>
      </c>
      <c r="H162" s="80" t="s">
        <v>1276</v>
      </c>
      <c r="I162" s="98" t="s">
        <v>1219</v>
      </c>
      <c r="J162" s="98"/>
      <c r="K162" s="98" t="s">
        <v>1219</v>
      </c>
      <c r="L162" s="98" t="s">
        <v>1219</v>
      </c>
      <c r="M162" s="98"/>
      <c r="N162" s="98"/>
      <c r="O162" s="98"/>
      <c r="P162" s="98" t="s">
        <v>1219</v>
      </c>
      <c r="Q162" s="98" t="s">
        <v>1219</v>
      </c>
      <c r="R162" s="80">
        <f t="shared" si="15"/>
        <v>2</v>
      </c>
      <c r="S162" s="80">
        <f t="shared" si="16"/>
        <v>7</v>
      </c>
      <c r="T162" s="80">
        <f t="shared" si="17"/>
        <v>9</v>
      </c>
    </row>
    <row r="163" spans="1:20" x14ac:dyDescent="0.2">
      <c r="A163" s="80">
        <v>299</v>
      </c>
      <c r="B163" s="80">
        <v>374</v>
      </c>
      <c r="C163" s="80">
        <v>656</v>
      </c>
      <c r="D163" s="80" t="s">
        <v>4130</v>
      </c>
      <c r="E163" s="80" t="s">
        <v>177</v>
      </c>
      <c r="F163" s="80" t="s">
        <v>4159</v>
      </c>
      <c r="G163" s="80" t="s">
        <v>1282</v>
      </c>
      <c r="H163" s="80" t="s">
        <v>1282</v>
      </c>
      <c r="I163" s="98" t="s">
        <v>1303</v>
      </c>
      <c r="J163" s="98"/>
      <c r="K163" s="98" t="s">
        <v>1303</v>
      </c>
      <c r="L163" s="98" t="s">
        <v>1303</v>
      </c>
      <c r="M163" s="98"/>
      <c r="N163" s="98"/>
      <c r="O163" s="98"/>
      <c r="P163" s="98" t="s">
        <v>1303</v>
      </c>
      <c r="Q163" s="98" t="s">
        <v>1303</v>
      </c>
      <c r="R163" s="80">
        <f t="shared" si="15"/>
        <v>2</v>
      </c>
      <c r="S163" s="80">
        <f t="shared" si="16"/>
        <v>7</v>
      </c>
      <c r="T163" s="80">
        <f t="shared" si="17"/>
        <v>9</v>
      </c>
    </row>
    <row r="164" spans="1:20" x14ac:dyDescent="0.2">
      <c r="A164" s="80">
        <v>300</v>
      </c>
      <c r="B164" s="80">
        <v>375</v>
      </c>
      <c r="C164" s="80">
        <v>655</v>
      </c>
      <c r="D164" s="80" t="s">
        <v>4130</v>
      </c>
      <c r="E164" s="80" t="s">
        <v>177</v>
      </c>
      <c r="F164" s="80" t="s">
        <v>4159</v>
      </c>
      <c r="G164" s="80" t="s">
        <v>1281</v>
      </c>
      <c r="H164" s="80" t="s">
        <v>1281</v>
      </c>
      <c r="I164" s="98" t="s">
        <v>1303</v>
      </c>
      <c r="J164" s="98"/>
      <c r="K164" s="98" t="s">
        <v>1303</v>
      </c>
      <c r="L164" s="98" t="s">
        <v>1303</v>
      </c>
      <c r="M164" s="98"/>
      <c r="N164" s="98"/>
      <c r="O164" s="98"/>
      <c r="P164" s="98" t="s">
        <v>1303</v>
      </c>
      <c r="Q164" s="98" t="s">
        <v>1303</v>
      </c>
      <c r="R164" s="80">
        <f t="shared" si="15"/>
        <v>2</v>
      </c>
      <c r="S164" s="80">
        <f t="shared" si="16"/>
        <v>7</v>
      </c>
      <c r="T164" s="80">
        <f t="shared" si="17"/>
        <v>9</v>
      </c>
    </row>
    <row r="165" spans="1:20" x14ac:dyDescent="0.2">
      <c r="A165" s="80">
        <v>301</v>
      </c>
      <c r="B165" s="80">
        <v>376</v>
      </c>
      <c r="C165" s="80">
        <v>657</v>
      </c>
      <c r="D165" s="80" t="s">
        <v>4130</v>
      </c>
      <c r="E165" s="80" t="s">
        <v>177</v>
      </c>
      <c r="F165" s="80" t="s">
        <v>4159</v>
      </c>
      <c r="G165" s="80" t="s">
        <v>1283</v>
      </c>
      <c r="H165" s="80" t="s">
        <v>1283</v>
      </c>
      <c r="I165" s="98" t="s">
        <v>1303</v>
      </c>
      <c r="J165" s="98"/>
      <c r="K165" s="98" t="s">
        <v>1303</v>
      </c>
      <c r="L165" s="98" t="s">
        <v>1303</v>
      </c>
      <c r="M165" s="98"/>
      <c r="N165" s="98"/>
      <c r="O165" s="98"/>
      <c r="P165" s="98"/>
      <c r="Q165" s="98" t="s">
        <v>1303</v>
      </c>
      <c r="R165" s="80">
        <f t="shared" si="15"/>
        <v>2</v>
      </c>
      <c r="S165" s="80">
        <f t="shared" si="16"/>
        <v>7</v>
      </c>
      <c r="T165" s="80">
        <f t="shared" si="17"/>
        <v>9</v>
      </c>
    </row>
    <row r="166" spans="1:20" x14ac:dyDescent="0.2">
      <c r="A166" s="80">
        <v>302</v>
      </c>
      <c r="B166" s="80">
        <v>377</v>
      </c>
      <c r="C166" s="80">
        <v>653</v>
      </c>
      <c r="D166" s="80" t="s">
        <v>4130</v>
      </c>
      <c r="E166" s="80" t="s">
        <v>177</v>
      </c>
      <c r="F166" s="80" t="s">
        <v>4159</v>
      </c>
      <c r="G166" s="80" t="s">
        <v>1279</v>
      </c>
      <c r="H166" s="80" t="s">
        <v>1279</v>
      </c>
      <c r="I166" s="98" t="s">
        <v>1303</v>
      </c>
      <c r="J166" s="98"/>
      <c r="K166" s="98" t="s">
        <v>1303</v>
      </c>
      <c r="L166" s="98" t="s">
        <v>1303</v>
      </c>
      <c r="M166" s="98"/>
      <c r="N166" s="98"/>
      <c r="O166" s="98"/>
      <c r="P166" s="98" t="s">
        <v>1303</v>
      </c>
      <c r="Q166" s="98" t="s">
        <v>1303</v>
      </c>
      <c r="R166" s="80">
        <f t="shared" si="15"/>
        <v>2</v>
      </c>
      <c r="S166" s="80">
        <f t="shared" si="16"/>
        <v>7</v>
      </c>
      <c r="T166" s="80">
        <f t="shared" si="17"/>
        <v>9</v>
      </c>
    </row>
    <row r="167" spans="1:20" x14ac:dyDescent="0.2">
      <c r="A167" s="80">
        <v>303</v>
      </c>
      <c r="B167" s="80">
        <v>378</v>
      </c>
      <c r="C167" s="80">
        <v>648</v>
      </c>
      <c r="D167" s="80" t="s">
        <v>4130</v>
      </c>
      <c r="E167" s="80" t="s">
        <v>177</v>
      </c>
      <c r="F167" s="80" t="s">
        <v>4159</v>
      </c>
      <c r="G167" s="80" t="s">
        <v>1268</v>
      </c>
      <c r="H167" s="80" t="s">
        <v>1268</v>
      </c>
      <c r="I167" s="98" t="s">
        <v>1303</v>
      </c>
      <c r="J167" s="98"/>
      <c r="K167" s="98" t="s">
        <v>1303</v>
      </c>
      <c r="L167" s="98" t="s">
        <v>1303</v>
      </c>
      <c r="M167" s="98"/>
      <c r="N167" s="98"/>
      <c r="O167" s="98"/>
      <c r="P167" s="98" t="s">
        <v>1303</v>
      </c>
      <c r="Q167" s="98" t="s">
        <v>1303</v>
      </c>
      <c r="R167" s="80">
        <f t="shared" si="15"/>
        <v>2</v>
      </c>
      <c r="S167" s="80">
        <f t="shared" si="16"/>
        <v>7</v>
      </c>
      <c r="T167" s="80">
        <f t="shared" si="17"/>
        <v>9</v>
      </c>
    </row>
    <row r="168" spans="1:20" x14ac:dyDescent="0.2">
      <c r="A168" s="80">
        <v>304</v>
      </c>
      <c r="B168" s="80">
        <v>379</v>
      </c>
      <c r="C168" s="80">
        <v>641</v>
      </c>
      <c r="D168" s="80" t="s">
        <v>4130</v>
      </c>
      <c r="E168" s="80" t="s">
        <v>177</v>
      </c>
      <c r="F168" s="80" t="s">
        <v>4159</v>
      </c>
      <c r="G168" s="80" t="s">
        <v>1261</v>
      </c>
      <c r="H168" s="80" t="s">
        <v>1261</v>
      </c>
      <c r="I168" s="98" t="s">
        <v>1303</v>
      </c>
      <c r="J168" s="98"/>
      <c r="K168" s="98" t="s">
        <v>1303</v>
      </c>
      <c r="L168" s="98" t="s">
        <v>1303</v>
      </c>
      <c r="M168" s="98"/>
      <c r="N168" s="98"/>
      <c r="O168" s="98"/>
      <c r="P168" s="98" t="s">
        <v>1303</v>
      </c>
      <c r="Q168" s="98" t="s">
        <v>1303</v>
      </c>
      <c r="R168" s="80">
        <f t="shared" si="15"/>
        <v>2</v>
      </c>
      <c r="S168" s="80">
        <f t="shared" si="16"/>
        <v>7</v>
      </c>
      <c r="T168" s="80">
        <f t="shared" si="17"/>
        <v>9</v>
      </c>
    </row>
    <row r="169" spans="1:20" x14ac:dyDescent="0.2">
      <c r="A169" s="80">
        <v>306</v>
      </c>
      <c r="B169" s="80">
        <v>381</v>
      </c>
      <c r="C169" s="80">
        <v>654</v>
      </c>
      <c r="D169" s="80" t="s">
        <v>4130</v>
      </c>
      <c r="E169" s="80" t="s">
        <v>177</v>
      </c>
      <c r="F169" s="80" t="s">
        <v>4159</v>
      </c>
      <c r="G169" s="80" t="s">
        <v>1280</v>
      </c>
      <c r="H169" s="80" t="s">
        <v>1280</v>
      </c>
      <c r="I169" s="98" t="s">
        <v>1303</v>
      </c>
      <c r="K169" s="98" t="s">
        <v>1303</v>
      </c>
      <c r="L169" s="98" t="s">
        <v>1303</v>
      </c>
      <c r="P169" s="98" t="s">
        <v>1303</v>
      </c>
      <c r="Q169" s="98" t="s">
        <v>1303</v>
      </c>
      <c r="R169" s="80">
        <f t="shared" si="15"/>
        <v>2</v>
      </c>
      <c r="S169" s="80">
        <f t="shared" si="16"/>
        <v>7</v>
      </c>
      <c r="T169" s="80">
        <f t="shared" si="17"/>
        <v>9</v>
      </c>
    </row>
    <row r="170" spans="1:20" x14ac:dyDescent="0.2">
      <c r="A170" s="80">
        <v>328</v>
      </c>
      <c r="B170" s="80">
        <v>403</v>
      </c>
      <c r="C170" s="80">
        <v>669</v>
      </c>
      <c r="D170" s="80" t="s">
        <v>4130</v>
      </c>
      <c r="E170" s="80" t="s">
        <v>177</v>
      </c>
      <c r="F170" s="80" t="s">
        <v>4159</v>
      </c>
      <c r="G170" s="80" t="s">
        <v>1312</v>
      </c>
      <c r="H170" s="80" t="s">
        <v>1312</v>
      </c>
      <c r="I170" s="80" t="s">
        <v>1313</v>
      </c>
      <c r="J170" s="80" t="s">
        <v>1314</v>
      </c>
      <c r="K170" s="80" t="s">
        <v>1315</v>
      </c>
      <c r="L170" s="80" t="s">
        <v>1316</v>
      </c>
      <c r="P170" s="80" t="s">
        <v>1317</v>
      </c>
      <c r="Q170" s="80" t="s">
        <v>1318</v>
      </c>
      <c r="R170" s="80">
        <f t="shared" si="15"/>
        <v>2</v>
      </c>
      <c r="S170" s="80">
        <f t="shared" si="16"/>
        <v>7</v>
      </c>
      <c r="T170" s="80">
        <f t="shared" si="17"/>
        <v>9</v>
      </c>
    </row>
    <row r="171" spans="1:20" x14ac:dyDescent="0.2">
      <c r="A171" s="80">
        <v>329</v>
      </c>
      <c r="B171" s="80">
        <v>404</v>
      </c>
      <c r="C171" s="80">
        <v>670</v>
      </c>
      <c r="D171" s="80" t="s">
        <v>4130</v>
      </c>
      <c r="E171" s="80" t="s">
        <v>177</v>
      </c>
      <c r="F171" s="80" t="s">
        <v>4159</v>
      </c>
      <c r="G171" s="80" t="s">
        <v>1319</v>
      </c>
      <c r="H171" s="80" t="s">
        <v>1319</v>
      </c>
      <c r="I171" s="98" t="s">
        <v>1303</v>
      </c>
      <c r="J171" s="98"/>
      <c r="K171" s="98" t="s">
        <v>1303</v>
      </c>
      <c r="L171" s="98" t="s">
        <v>1303</v>
      </c>
      <c r="M171" s="98"/>
      <c r="N171" s="98"/>
      <c r="O171" s="98"/>
      <c r="P171" s="98" t="s">
        <v>1303</v>
      </c>
      <c r="Q171" s="98" t="s">
        <v>1303</v>
      </c>
      <c r="R171" s="80">
        <f t="shared" si="15"/>
        <v>2</v>
      </c>
      <c r="S171" s="80">
        <f t="shared" si="16"/>
        <v>7</v>
      </c>
      <c r="T171" s="80">
        <f t="shared" si="17"/>
        <v>9</v>
      </c>
    </row>
    <row r="172" spans="1:20" x14ac:dyDescent="0.2">
      <c r="A172" s="80">
        <v>330</v>
      </c>
      <c r="B172" s="80">
        <v>405</v>
      </c>
      <c r="C172" s="80">
        <v>667</v>
      </c>
      <c r="D172" s="80" t="s">
        <v>4130</v>
      </c>
      <c r="E172" s="80" t="s">
        <v>177</v>
      </c>
      <c r="F172" s="80" t="s">
        <v>4159</v>
      </c>
      <c r="G172" s="80" t="s">
        <v>1302</v>
      </c>
      <c r="H172" s="80" t="s">
        <v>1302</v>
      </c>
      <c r="I172" s="98" t="s">
        <v>1303</v>
      </c>
      <c r="J172" s="98" t="s">
        <v>1303</v>
      </c>
      <c r="K172" s="98" t="s">
        <v>1303</v>
      </c>
      <c r="L172" s="98" t="s">
        <v>1303</v>
      </c>
      <c r="M172" s="98"/>
      <c r="N172" s="98"/>
      <c r="O172" s="98" t="s">
        <v>1303</v>
      </c>
      <c r="P172" s="98" t="s">
        <v>1303</v>
      </c>
      <c r="Q172" s="98" t="s">
        <v>1303</v>
      </c>
      <c r="R172" s="80">
        <f t="shared" si="15"/>
        <v>2</v>
      </c>
      <c r="S172" s="80">
        <f t="shared" si="16"/>
        <v>7</v>
      </c>
      <c r="T172" s="80">
        <f t="shared" si="17"/>
        <v>9</v>
      </c>
    </row>
    <row r="173" spans="1:20" x14ac:dyDescent="0.2">
      <c r="A173" s="80">
        <v>331</v>
      </c>
      <c r="B173" s="80">
        <v>406</v>
      </c>
      <c r="C173" s="80">
        <v>668</v>
      </c>
      <c r="D173" s="80" t="s">
        <v>4130</v>
      </c>
      <c r="E173" s="80" t="s">
        <v>177</v>
      </c>
      <c r="F173" s="80" t="s">
        <v>4159</v>
      </c>
      <c r="G173" s="80" t="s">
        <v>1305</v>
      </c>
      <c r="H173" s="80" t="s">
        <v>1305</v>
      </c>
      <c r="I173" s="80" t="s">
        <v>1306</v>
      </c>
      <c r="K173" s="80" t="s">
        <v>1307</v>
      </c>
      <c r="M173" s="80" t="s">
        <v>1308</v>
      </c>
      <c r="N173" s="80" t="s">
        <v>1309</v>
      </c>
      <c r="P173" s="80" t="s">
        <v>1310</v>
      </c>
      <c r="Q173" s="80" t="s">
        <v>1311</v>
      </c>
      <c r="R173" s="80">
        <f t="shared" si="15"/>
        <v>2</v>
      </c>
      <c r="S173" s="80">
        <f t="shared" si="16"/>
        <v>7</v>
      </c>
      <c r="T173" s="80">
        <f t="shared" si="17"/>
        <v>9</v>
      </c>
    </row>
    <row r="174" spans="1:20" x14ac:dyDescent="0.2">
      <c r="A174" s="80">
        <v>336</v>
      </c>
      <c r="B174" s="80">
        <v>411</v>
      </c>
      <c r="C174" s="80">
        <v>664</v>
      </c>
      <c r="D174" s="80" t="s">
        <v>4130</v>
      </c>
      <c r="E174" s="80" t="s">
        <v>177</v>
      </c>
      <c r="F174" s="80" t="s">
        <v>4159</v>
      </c>
      <c r="G174" s="80" t="s">
        <v>1293</v>
      </c>
      <c r="H174" s="80" t="s">
        <v>1293</v>
      </c>
      <c r="I174" s="98" t="s">
        <v>1303</v>
      </c>
      <c r="J174" s="98" t="s">
        <v>1303</v>
      </c>
      <c r="K174" s="98" t="s">
        <v>1303</v>
      </c>
      <c r="L174" s="98" t="s">
        <v>1303</v>
      </c>
      <c r="M174" s="98"/>
      <c r="N174" s="98"/>
      <c r="O174" s="98"/>
      <c r="P174" s="98" t="s">
        <v>1303</v>
      </c>
      <c r="Q174" s="98" t="s">
        <v>1303</v>
      </c>
      <c r="R174" s="80">
        <f t="shared" si="15"/>
        <v>2</v>
      </c>
      <c r="S174" s="80">
        <f t="shared" si="16"/>
        <v>7</v>
      </c>
      <c r="T174" s="80">
        <f t="shared" si="17"/>
        <v>9</v>
      </c>
    </row>
    <row r="175" spans="1:20" x14ac:dyDescent="0.2">
      <c r="A175" s="80">
        <v>337</v>
      </c>
      <c r="B175" s="80">
        <v>412</v>
      </c>
      <c r="C175" s="80">
        <v>665</v>
      </c>
      <c r="D175" s="80" t="s">
        <v>4130</v>
      </c>
      <c r="E175" s="80" t="s">
        <v>177</v>
      </c>
      <c r="F175" s="80" t="s">
        <v>4159</v>
      </c>
      <c r="G175" s="80" t="s">
        <v>1294</v>
      </c>
      <c r="H175" s="80" t="s">
        <v>1294</v>
      </c>
      <c r="I175" s="80" t="s">
        <v>1295</v>
      </c>
      <c r="J175" s="80" t="s">
        <v>1296</v>
      </c>
      <c r="K175" s="80" t="s">
        <v>1297</v>
      </c>
      <c r="L175" s="80" t="s">
        <v>1298</v>
      </c>
      <c r="P175" s="80" t="s">
        <v>1299</v>
      </c>
      <c r="Q175" s="80" t="s">
        <v>1300</v>
      </c>
      <c r="R175" s="80">
        <f t="shared" si="15"/>
        <v>2</v>
      </c>
      <c r="S175" s="80">
        <f t="shared" si="16"/>
        <v>7</v>
      </c>
      <c r="T175" s="80">
        <f t="shared" si="17"/>
        <v>9</v>
      </c>
    </row>
    <row r="176" spans="1:20" x14ac:dyDescent="0.2">
      <c r="A176" s="80">
        <v>339</v>
      </c>
      <c r="B176" s="80">
        <v>414</v>
      </c>
      <c r="C176" s="80">
        <v>639</v>
      </c>
      <c r="D176" s="80" t="s">
        <v>4130</v>
      </c>
      <c r="E176" s="80" t="s">
        <v>177</v>
      </c>
      <c r="F176" s="80" t="s">
        <v>4159</v>
      </c>
      <c r="G176" s="80" t="s">
        <v>1259</v>
      </c>
      <c r="H176" s="80" t="s">
        <v>1259</v>
      </c>
      <c r="I176" s="98" t="s">
        <v>1303</v>
      </c>
      <c r="J176" s="98"/>
      <c r="K176" s="98" t="s">
        <v>1303</v>
      </c>
      <c r="L176" s="98" t="s">
        <v>1303</v>
      </c>
      <c r="M176" s="98"/>
      <c r="N176" s="98"/>
      <c r="O176" s="98"/>
      <c r="P176" s="98" t="s">
        <v>1303</v>
      </c>
      <c r="Q176" s="98" t="s">
        <v>1303</v>
      </c>
      <c r="R176" s="80">
        <f t="shared" si="15"/>
        <v>2</v>
      </c>
      <c r="S176" s="80">
        <f t="shared" si="16"/>
        <v>7</v>
      </c>
      <c r="T176" s="80">
        <f t="shared" si="17"/>
        <v>9</v>
      </c>
    </row>
    <row r="177" spans="1:20" x14ac:dyDescent="0.2">
      <c r="A177" s="80">
        <v>352</v>
      </c>
      <c r="B177" s="80">
        <v>428</v>
      </c>
      <c r="C177" s="80">
        <v>671</v>
      </c>
      <c r="D177" s="80" t="s">
        <v>4130</v>
      </c>
      <c r="E177" s="80" t="s">
        <v>177</v>
      </c>
      <c r="F177" s="80" t="s">
        <v>4159</v>
      </c>
      <c r="G177" s="80" t="s">
        <v>1320</v>
      </c>
      <c r="H177" s="80" t="s">
        <v>1320</v>
      </c>
      <c r="I177" s="98" t="s">
        <v>998</v>
      </c>
      <c r="J177" s="98"/>
      <c r="K177" s="98" t="s">
        <v>998</v>
      </c>
      <c r="L177" s="98"/>
      <c r="M177" s="98"/>
      <c r="N177" s="98"/>
      <c r="O177" s="98"/>
      <c r="P177" s="98" t="s">
        <v>998</v>
      </c>
      <c r="Q177" s="98"/>
      <c r="R177" s="80">
        <f t="shared" si="15"/>
        <v>2</v>
      </c>
      <c r="S177" s="80">
        <f t="shared" si="16"/>
        <v>7</v>
      </c>
      <c r="T177" s="80">
        <f t="shared" si="17"/>
        <v>9</v>
      </c>
    </row>
    <row r="178" spans="1:20" x14ac:dyDescent="0.2">
      <c r="A178" s="80">
        <v>298</v>
      </c>
      <c r="B178" s="80">
        <v>373</v>
      </c>
      <c r="C178" s="80">
        <v>695</v>
      </c>
      <c r="D178" s="80" t="s">
        <v>4130</v>
      </c>
      <c r="E178" s="80" t="s">
        <v>177</v>
      </c>
      <c r="F178" s="80" t="s">
        <v>4163</v>
      </c>
      <c r="G178" s="80" t="s">
        <v>1405</v>
      </c>
      <c r="H178" s="100" t="s">
        <v>1406</v>
      </c>
      <c r="I178" s="98" t="s">
        <v>1303</v>
      </c>
      <c r="J178" s="98"/>
      <c r="K178" s="98" t="s">
        <v>1303</v>
      </c>
      <c r="L178" s="98" t="s">
        <v>1303</v>
      </c>
      <c r="M178" s="98"/>
      <c r="N178" s="98"/>
      <c r="O178" s="98"/>
      <c r="P178" s="98" t="s">
        <v>1303</v>
      </c>
      <c r="Q178" s="98" t="s">
        <v>1303</v>
      </c>
      <c r="R178" s="80">
        <f t="shared" si="15"/>
        <v>2</v>
      </c>
      <c r="S178" s="80">
        <f t="shared" si="16"/>
        <v>7</v>
      </c>
      <c r="T178" s="80">
        <f t="shared" si="17"/>
        <v>9</v>
      </c>
    </row>
    <row r="179" spans="1:20" x14ac:dyDescent="0.2">
      <c r="A179" s="80">
        <v>133</v>
      </c>
      <c r="B179" s="79">
        <v>211</v>
      </c>
      <c r="C179" s="79">
        <v>709</v>
      </c>
      <c r="D179" s="80" t="s">
        <v>4130</v>
      </c>
      <c r="E179" s="80" t="s">
        <v>177</v>
      </c>
      <c r="F179" s="80" t="s">
        <v>4163</v>
      </c>
      <c r="G179" s="79" t="s">
        <v>1453</v>
      </c>
      <c r="H179" s="80" t="s">
        <v>1453</v>
      </c>
      <c r="I179" s="79" t="s">
        <v>1454</v>
      </c>
      <c r="J179" s="79" t="s">
        <v>1455</v>
      </c>
      <c r="K179" s="79" t="s">
        <v>1456</v>
      </c>
      <c r="L179" s="79" t="s">
        <v>1457</v>
      </c>
      <c r="M179" s="79"/>
      <c r="N179" s="79"/>
      <c r="O179" s="79"/>
      <c r="P179" s="79" t="s">
        <v>1458</v>
      </c>
      <c r="Q179" s="79" t="s">
        <v>1459</v>
      </c>
      <c r="R179" s="80">
        <f t="shared" si="15"/>
        <v>2</v>
      </c>
      <c r="S179" s="80">
        <f t="shared" si="16"/>
        <v>7</v>
      </c>
      <c r="T179" s="80">
        <f t="shared" si="17"/>
        <v>9</v>
      </c>
    </row>
    <row r="180" spans="1:20" x14ac:dyDescent="0.2">
      <c r="A180" s="80">
        <v>137</v>
      </c>
      <c r="B180" s="79">
        <v>215</v>
      </c>
      <c r="C180" s="79">
        <v>703</v>
      </c>
      <c r="D180" s="80" t="s">
        <v>4130</v>
      </c>
      <c r="E180" s="80" t="s">
        <v>177</v>
      </c>
      <c r="F180" s="80" t="s">
        <v>4163</v>
      </c>
      <c r="G180" s="79" t="s">
        <v>1423</v>
      </c>
      <c r="H180" s="80" t="s">
        <v>1423</v>
      </c>
      <c r="I180" s="79" t="s">
        <v>1424</v>
      </c>
      <c r="J180" s="79"/>
      <c r="K180" s="79" t="s">
        <v>1425</v>
      </c>
      <c r="L180" s="79"/>
      <c r="M180" s="79" t="s">
        <v>1426</v>
      </c>
      <c r="N180" s="79" t="s">
        <v>1427</v>
      </c>
      <c r="O180" s="79"/>
      <c r="P180" s="79" t="s">
        <v>1428</v>
      </c>
      <c r="Q180" s="79" t="s">
        <v>1429</v>
      </c>
      <c r="R180" s="80">
        <f t="shared" si="15"/>
        <v>2</v>
      </c>
      <c r="S180" s="80">
        <f t="shared" si="16"/>
        <v>7</v>
      </c>
      <c r="T180" s="80">
        <f t="shared" si="17"/>
        <v>9</v>
      </c>
    </row>
    <row r="181" spans="1:20" x14ac:dyDescent="0.2">
      <c r="A181" s="80">
        <v>138</v>
      </c>
      <c r="B181" s="79">
        <v>216</v>
      </c>
      <c r="C181" s="79">
        <v>689</v>
      </c>
      <c r="D181" s="80" t="s">
        <v>4130</v>
      </c>
      <c r="E181" s="80" t="s">
        <v>177</v>
      </c>
      <c r="F181" s="80" t="s">
        <v>4163</v>
      </c>
      <c r="G181" s="79" t="s">
        <v>1398</v>
      </c>
      <c r="H181" s="80" t="s">
        <v>1398</v>
      </c>
      <c r="I181" s="92" t="s">
        <v>1303</v>
      </c>
      <c r="J181" s="79"/>
      <c r="K181" s="92" t="s">
        <v>1303</v>
      </c>
      <c r="L181" s="92" t="s">
        <v>1303</v>
      </c>
      <c r="M181" s="79"/>
      <c r="N181" s="79"/>
      <c r="O181" s="79"/>
      <c r="P181" s="92" t="s">
        <v>1303</v>
      </c>
      <c r="Q181" s="92" t="s">
        <v>1303</v>
      </c>
      <c r="R181" s="80">
        <f t="shared" si="15"/>
        <v>2</v>
      </c>
      <c r="S181" s="80">
        <f t="shared" si="16"/>
        <v>7</v>
      </c>
      <c r="T181" s="80">
        <f t="shared" si="17"/>
        <v>9</v>
      </c>
    </row>
    <row r="182" spans="1:20" x14ac:dyDescent="0.2">
      <c r="A182" s="80">
        <v>139</v>
      </c>
      <c r="B182" s="79">
        <v>217</v>
      </c>
      <c r="C182" s="79">
        <v>688</v>
      </c>
      <c r="D182" s="80" t="s">
        <v>4130</v>
      </c>
      <c r="E182" s="80" t="s">
        <v>177</v>
      </c>
      <c r="F182" s="80" t="s">
        <v>4163</v>
      </c>
      <c r="G182" s="79" t="s">
        <v>1397</v>
      </c>
      <c r="H182" s="80" t="s">
        <v>1397</v>
      </c>
      <c r="I182" s="92" t="s">
        <v>1303</v>
      </c>
      <c r="J182" s="79"/>
      <c r="K182" s="92" t="s">
        <v>1303</v>
      </c>
      <c r="L182" s="92" t="s">
        <v>1303</v>
      </c>
      <c r="M182" s="79"/>
      <c r="N182" s="79"/>
      <c r="O182" s="79"/>
      <c r="P182" s="92" t="s">
        <v>1303</v>
      </c>
      <c r="Q182" s="92" t="s">
        <v>1303</v>
      </c>
      <c r="R182" s="80">
        <f t="shared" si="15"/>
        <v>2</v>
      </c>
      <c r="S182" s="80">
        <f t="shared" si="16"/>
        <v>7</v>
      </c>
      <c r="T182" s="80">
        <f t="shared" si="17"/>
        <v>9</v>
      </c>
    </row>
    <row r="183" spans="1:20" x14ac:dyDescent="0.2">
      <c r="A183" s="80">
        <v>173</v>
      </c>
      <c r="B183" s="79">
        <v>251</v>
      </c>
      <c r="C183" s="79">
        <v>708</v>
      </c>
      <c r="D183" s="80" t="s">
        <v>4130</v>
      </c>
      <c r="E183" s="80" t="s">
        <v>177</v>
      </c>
      <c r="F183" s="80" t="s">
        <v>4163</v>
      </c>
      <c r="G183" s="79" t="s">
        <v>1446</v>
      </c>
      <c r="H183" s="80" t="s">
        <v>1446</v>
      </c>
      <c r="I183" s="79" t="s">
        <v>1447</v>
      </c>
      <c r="J183" s="79" t="s">
        <v>1448</v>
      </c>
      <c r="K183" s="79" t="s">
        <v>1449</v>
      </c>
      <c r="L183" s="79" t="s">
        <v>1450</v>
      </c>
      <c r="M183" s="79"/>
      <c r="N183" s="79"/>
      <c r="O183" s="79"/>
      <c r="P183" s="79" t="s">
        <v>1451</v>
      </c>
      <c r="Q183" s="79" t="s">
        <v>1452</v>
      </c>
      <c r="R183" s="80">
        <f t="shared" si="15"/>
        <v>2</v>
      </c>
      <c r="S183" s="80">
        <f t="shared" si="16"/>
        <v>7</v>
      </c>
      <c r="T183" s="80">
        <f t="shared" si="17"/>
        <v>9</v>
      </c>
    </row>
    <row r="184" spans="1:20" x14ac:dyDescent="0.2">
      <c r="A184" s="80">
        <v>305</v>
      </c>
      <c r="B184" s="80">
        <v>380</v>
      </c>
      <c r="C184" s="80">
        <v>696</v>
      </c>
      <c r="D184" s="80" t="s">
        <v>4130</v>
      </c>
      <c r="E184" s="80" t="s">
        <v>177</v>
      </c>
      <c r="F184" s="80" t="s">
        <v>4163</v>
      </c>
      <c r="G184" s="80" t="s">
        <v>1407</v>
      </c>
      <c r="H184" s="100" t="s">
        <v>1408</v>
      </c>
      <c r="I184" s="98" t="s">
        <v>1303</v>
      </c>
      <c r="K184" s="98" t="s">
        <v>1303</v>
      </c>
      <c r="L184" s="98" t="s">
        <v>1303</v>
      </c>
      <c r="Q184" s="98" t="s">
        <v>1303</v>
      </c>
      <c r="R184" s="80">
        <f t="shared" si="15"/>
        <v>2</v>
      </c>
      <c r="S184" s="80">
        <f t="shared" si="16"/>
        <v>7</v>
      </c>
      <c r="T184" s="80">
        <f t="shared" si="17"/>
        <v>9</v>
      </c>
    </row>
    <row r="185" spans="1:20" x14ac:dyDescent="0.2">
      <c r="A185" s="80">
        <v>203</v>
      </c>
      <c r="B185" s="79">
        <v>279</v>
      </c>
      <c r="C185" s="79">
        <v>691</v>
      </c>
      <c r="D185" s="80" t="s">
        <v>4130</v>
      </c>
      <c r="E185" s="80" t="s">
        <v>177</v>
      </c>
      <c r="F185" s="80" t="s">
        <v>4163</v>
      </c>
      <c r="G185" s="79" t="s">
        <v>1400</v>
      </c>
      <c r="H185" s="80" t="s">
        <v>1400</v>
      </c>
      <c r="I185" s="92" t="s">
        <v>1303</v>
      </c>
      <c r="J185" s="92"/>
      <c r="K185" s="92" t="s">
        <v>1303</v>
      </c>
      <c r="L185" s="92" t="s">
        <v>1303</v>
      </c>
      <c r="M185" s="92"/>
      <c r="N185" s="92"/>
      <c r="O185" s="92"/>
      <c r="P185" s="92" t="s">
        <v>1303</v>
      </c>
      <c r="Q185" s="92" t="s">
        <v>1303</v>
      </c>
      <c r="R185" s="80">
        <f t="shared" si="15"/>
        <v>2</v>
      </c>
      <c r="S185" s="80">
        <f t="shared" si="16"/>
        <v>7</v>
      </c>
      <c r="T185" s="80">
        <f t="shared" si="17"/>
        <v>9</v>
      </c>
    </row>
    <row r="186" spans="1:20" x14ac:dyDescent="0.2">
      <c r="A186" s="80">
        <v>208</v>
      </c>
      <c r="B186" s="79">
        <v>284</v>
      </c>
      <c r="C186" s="79">
        <v>702</v>
      </c>
      <c r="D186" s="80" t="s">
        <v>4130</v>
      </c>
      <c r="E186" s="80" t="s">
        <v>177</v>
      </c>
      <c r="F186" s="80" t="s">
        <v>4163</v>
      </c>
      <c r="G186" s="79" t="s">
        <v>1422</v>
      </c>
      <c r="H186" s="80" t="s">
        <v>1422</v>
      </c>
      <c r="I186" s="92" t="s">
        <v>1219</v>
      </c>
      <c r="J186" s="92" t="s">
        <v>1219</v>
      </c>
      <c r="K186" s="92" t="s">
        <v>1219</v>
      </c>
      <c r="L186" s="92" t="s">
        <v>1219</v>
      </c>
      <c r="M186" s="92"/>
      <c r="N186" s="92"/>
      <c r="O186" s="92"/>
      <c r="P186" s="92" t="s">
        <v>1219</v>
      </c>
      <c r="Q186" s="92" t="s">
        <v>1219</v>
      </c>
      <c r="R186" s="80">
        <f t="shared" si="15"/>
        <v>2</v>
      </c>
      <c r="S186" s="80">
        <f t="shared" si="16"/>
        <v>7</v>
      </c>
      <c r="T186" s="80">
        <f t="shared" si="17"/>
        <v>9</v>
      </c>
    </row>
    <row r="187" spans="1:20" x14ac:dyDescent="0.2">
      <c r="A187" s="80">
        <v>209</v>
      </c>
      <c r="B187" s="79">
        <v>285</v>
      </c>
      <c r="C187" s="79">
        <v>692</v>
      </c>
      <c r="D187" s="80" t="s">
        <v>4130</v>
      </c>
      <c r="E187" s="80" t="s">
        <v>177</v>
      </c>
      <c r="F187" s="80" t="s">
        <v>4163</v>
      </c>
      <c r="G187" s="79" t="s">
        <v>1401</v>
      </c>
      <c r="H187" s="80" t="s">
        <v>1401</v>
      </c>
      <c r="I187" s="92" t="s">
        <v>1303</v>
      </c>
      <c r="J187" s="92"/>
      <c r="K187" s="92" t="s">
        <v>1303</v>
      </c>
      <c r="L187" s="92" t="s">
        <v>1303</v>
      </c>
      <c r="M187" s="92"/>
      <c r="N187" s="92"/>
      <c r="O187" s="92"/>
      <c r="P187" s="92" t="s">
        <v>1303</v>
      </c>
      <c r="Q187" s="92" t="s">
        <v>1303</v>
      </c>
      <c r="R187" s="80">
        <f t="shared" si="15"/>
        <v>2</v>
      </c>
      <c r="S187" s="80">
        <f t="shared" si="16"/>
        <v>7</v>
      </c>
      <c r="T187" s="80">
        <f t="shared" si="17"/>
        <v>9</v>
      </c>
    </row>
    <row r="188" spans="1:20" x14ac:dyDescent="0.2">
      <c r="A188" s="80">
        <v>211</v>
      </c>
      <c r="B188" s="79">
        <v>287</v>
      </c>
      <c r="C188" s="79">
        <v>700</v>
      </c>
      <c r="D188" s="80" t="s">
        <v>4130</v>
      </c>
      <c r="E188" s="80" t="s">
        <v>177</v>
      </c>
      <c r="F188" s="80" t="s">
        <v>4163</v>
      </c>
      <c r="G188" s="79" t="s">
        <v>1414</v>
      </c>
      <c r="H188" s="80" t="s">
        <v>1414</v>
      </c>
      <c r="I188" s="92" t="s">
        <v>1219</v>
      </c>
      <c r="J188" s="92" t="s">
        <v>1219</v>
      </c>
      <c r="K188" s="92" t="s">
        <v>1219</v>
      </c>
      <c r="L188" s="92" t="s">
        <v>1219</v>
      </c>
      <c r="M188" s="92"/>
      <c r="N188" s="92"/>
      <c r="O188" s="92"/>
      <c r="P188" s="92" t="s">
        <v>1219</v>
      </c>
      <c r="Q188" s="92" t="s">
        <v>1219</v>
      </c>
      <c r="R188" s="80">
        <f t="shared" si="15"/>
        <v>2</v>
      </c>
      <c r="S188" s="80">
        <f t="shared" si="16"/>
        <v>7</v>
      </c>
      <c r="T188" s="80">
        <f t="shared" si="17"/>
        <v>9</v>
      </c>
    </row>
    <row r="189" spans="1:20" x14ac:dyDescent="0.2">
      <c r="A189" s="80">
        <v>222</v>
      </c>
      <c r="B189" s="80">
        <v>298</v>
      </c>
      <c r="C189" s="80">
        <v>697</v>
      </c>
      <c r="D189" s="80" t="s">
        <v>4130</v>
      </c>
      <c r="E189" s="80" t="s">
        <v>177</v>
      </c>
      <c r="F189" s="80" t="s">
        <v>4163</v>
      </c>
      <c r="G189" s="80" t="s">
        <v>1409</v>
      </c>
      <c r="H189" s="80" t="s">
        <v>1409</v>
      </c>
      <c r="I189" s="98" t="s">
        <v>1303</v>
      </c>
      <c r="J189" s="98"/>
      <c r="K189" s="98" t="s">
        <v>1303</v>
      </c>
      <c r="L189" s="98" t="s">
        <v>1303</v>
      </c>
      <c r="M189" s="98"/>
      <c r="N189" s="98"/>
      <c r="O189" s="98"/>
      <c r="P189" s="98" t="s">
        <v>1303</v>
      </c>
      <c r="Q189" s="98" t="s">
        <v>1303</v>
      </c>
      <c r="R189" s="80">
        <f t="shared" si="15"/>
        <v>2</v>
      </c>
      <c r="S189" s="80">
        <f t="shared" si="16"/>
        <v>7</v>
      </c>
      <c r="T189" s="80">
        <f t="shared" si="17"/>
        <v>9</v>
      </c>
    </row>
    <row r="190" spans="1:20" x14ac:dyDescent="0.2">
      <c r="A190" s="80">
        <v>223</v>
      </c>
      <c r="B190" s="80">
        <v>299</v>
      </c>
      <c r="C190" s="80">
        <v>699</v>
      </c>
      <c r="D190" s="80" t="s">
        <v>4130</v>
      </c>
      <c r="E190" s="80" t="s">
        <v>177</v>
      </c>
      <c r="F190" s="80" t="s">
        <v>4163</v>
      </c>
      <c r="G190" s="80" t="s">
        <v>1412</v>
      </c>
      <c r="H190" s="80" t="s">
        <v>1412</v>
      </c>
      <c r="I190" s="98" t="s">
        <v>1303</v>
      </c>
      <c r="J190" s="98" t="s">
        <v>1413</v>
      </c>
      <c r="K190" s="98" t="s">
        <v>1303</v>
      </c>
      <c r="L190" s="98" t="s">
        <v>1303</v>
      </c>
      <c r="M190" s="98"/>
      <c r="N190" s="98"/>
      <c r="O190" s="98"/>
      <c r="P190" s="98" t="s">
        <v>1303</v>
      </c>
      <c r="Q190" s="98" t="s">
        <v>1303</v>
      </c>
      <c r="R190" s="80">
        <f t="shared" si="15"/>
        <v>2</v>
      </c>
      <c r="S190" s="80">
        <f t="shared" si="16"/>
        <v>7</v>
      </c>
      <c r="T190" s="80">
        <f t="shared" si="17"/>
        <v>9</v>
      </c>
    </row>
    <row r="191" spans="1:20" x14ac:dyDescent="0.2">
      <c r="A191" s="80">
        <v>248</v>
      </c>
      <c r="B191" s="80">
        <v>323</v>
      </c>
      <c r="C191" s="80">
        <v>704</v>
      </c>
      <c r="D191" s="80" t="s">
        <v>4130</v>
      </c>
      <c r="E191" s="80" t="s">
        <v>177</v>
      </c>
      <c r="F191" s="80" t="s">
        <v>4163</v>
      </c>
      <c r="G191" s="80" t="s">
        <v>1430</v>
      </c>
      <c r="H191" s="80" t="s">
        <v>1430</v>
      </c>
      <c r="I191" s="98" t="s">
        <v>1219</v>
      </c>
      <c r="J191" s="98" t="s">
        <v>1219</v>
      </c>
      <c r="K191" s="98" t="s">
        <v>1219</v>
      </c>
      <c r="L191" s="98" t="s">
        <v>1219</v>
      </c>
      <c r="M191" s="98"/>
      <c r="N191" s="98"/>
      <c r="O191" s="98"/>
      <c r="P191" s="98" t="s">
        <v>1219</v>
      </c>
      <c r="Q191" s="98" t="s">
        <v>1219</v>
      </c>
      <c r="R191" s="80">
        <f t="shared" si="15"/>
        <v>2</v>
      </c>
      <c r="S191" s="80">
        <f t="shared" si="16"/>
        <v>7</v>
      </c>
      <c r="T191" s="80">
        <f t="shared" si="17"/>
        <v>9</v>
      </c>
    </row>
    <row r="192" spans="1:20" x14ac:dyDescent="0.2">
      <c r="A192" s="80">
        <v>249</v>
      </c>
      <c r="B192" s="80">
        <v>324</v>
      </c>
      <c r="C192" s="80">
        <v>706</v>
      </c>
      <c r="D192" s="80" t="s">
        <v>4130</v>
      </c>
      <c r="E192" s="80" t="s">
        <v>177</v>
      </c>
      <c r="F192" s="80" t="s">
        <v>4163</v>
      </c>
      <c r="G192" s="80" t="s">
        <v>1437</v>
      </c>
      <c r="H192" s="80" t="s">
        <v>1437</v>
      </c>
      <c r="I192" s="80" t="s">
        <v>1438</v>
      </c>
      <c r="K192" s="80" t="s">
        <v>1439</v>
      </c>
      <c r="L192" s="80" t="s">
        <v>1440</v>
      </c>
      <c r="P192" s="80" t="s">
        <v>1441</v>
      </c>
      <c r="Q192" s="80" t="s">
        <v>1442</v>
      </c>
      <c r="R192" s="80">
        <f t="shared" si="15"/>
        <v>2</v>
      </c>
      <c r="S192" s="80">
        <f t="shared" si="16"/>
        <v>7</v>
      </c>
      <c r="T192" s="80">
        <f t="shared" si="17"/>
        <v>9</v>
      </c>
    </row>
    <row r="193" spans="1:20" x14ac:dyDescent="0.2">
      <c r="A193" s="80">
        <v>250</v>
      </c>
      <c r="B193" s="80">
        <v>325</v>
      </c>
      <c r="C193" s="80">
        <v>705</v>
      </c>
      <c r="D193" s="80" t="s">
        <v>4130</v>
      </c>
      <c r="E193" s="80" t="s">
        <v>177</v>
      </c>
      <c r="F193" s="80" t="s">
        <v>4163</v>
      </c>
      <c r="G193" s="80" t="s">
        <v>1431</v>
      </c>
      <c r="H193" s="80" t="s">
        <v>1431</v>
      </c>
      <c r="I193" s="80" t="s">
        <v>1432</v>
      </c>
      <c r="K193" s="80" t="s">
        <v>1433</v>
      </c>
      <c r="L193" s="80" t="s">
        <v>1434</v>
      </c>
      <c r="P193" s="80" t="s">
        <v>1435</v>
      </c>
      <c r="Q193" s="80" t="s">
        <v>1436</v>
      </c>
      <c r="R193" s="80">
        <f t="shared" si="15"/>
        <v>2</v>
      </c>
      <c r="S193" s="80">
        <f t="shared" si="16"/>
        <v>7</v>
      </c>
      <c r="T193" s="80">
        <f t="shared" si="17"/>
        <v>9</v>
      </c>
    </row>
    <row r="194" spans="1:20" x14ac:dyDescent="0.2">
      <c r="A194" s="80">
        <v>274</v>
      </c>
      <c r="B194" s="80">
        <v>349</v>
      </c>
      <c r="C194" s="80">
        <v>698</v>
      </c>
      <c r="D194" s="80" t="s">
        <v>4130</v>
      </c>
      <c r="E194" s="80" t="s">
        <v>177</v>
      </c>
      <c r="F194" s="80" t="s">
        <v>4163</v>
      </c>
      <c r="G194" s="80" t="s">
        <v>1410</v>
      </c>
      <c r="H194" s="80" t="s">
        <v>1410</v>
      </c>
      <c r="I194" s="98" t="s">
        <v>1303</v>
      </c>
      <c r="J194" s="98"/>
      <c r="K194" s="98" t="s">
        <v>1303</v>
      </c>
      <c r="L194" s="98" t="s">
        <v>1303</v>
      </c>
      <c r="M194" s="98"/>
      <c r="N194" s="98"/>
      <c r="O194" s="98"/>
      <c r="P194" s="98" t="s">
        <v>1303</v>
      </c>
      <c r="Q194" s="98" t="s">
        <v>1303</v>
      </c>
      <c r="R194" s="80">
        <f t="shared" si="15"/>
        <v>2</v>
      </c>
      <c r="S194" s="80">
        <f t="shared" si="16"/>
        <v>7</v>
      </c>
      <c r="T194" s="80">
        <f t="shared" si="17"/>
        <v>9</v>
      </c>
    </row>
    <row r="195" spans="1:20" x14ac:dyDescent="0.2">
      <c r="A195" s="80">
        <v>285</v>
      </c>
      <c r="B195" s="80">
        <v>360</v>
      </c>
      <c r="C195" s="80">
        <v>690</v>
      </c>
      <c r="D195" s="80" t="s">
        <v>4130</v>
      </c>
      <c r="E195" s="80" t="s">
        <v>177</v>
      </c>
      <c r="F195" s="80" t="s">
        <v>4163</v>
      </c>
      <c r="G195" s="80" t="s">
        <v>1399</v>
      </c>
      <c r="H195" s="80" t="s">
        <v>1399</v>
      </c>
      <c r="I195" s="98" t="s">
        <v>1303</v>
      </c>
      <c r="J195" s="98"/>
      <c r="K195" s="98" t="s">
        <v>1303</v>
      </c>
      <c r="L195" s="98" t="s">
        <v>1303</v>
      </c>
      <c r="M195" s="98"/>
      <c r="N195" s="98"/>
      <c r="O195" s="98"/>
      <c r="P195" s="98"/>
      <c r="Q195" s="98" t="s">
        <v>1303</v>
      </c>
      <c r="R195" s="80">
        <f t="shared" si="15"/>
        <v>2</v>
      </c>
      <c r="S195" s="80">
        <f t="shared" si="16"/>
        <v>7</v>
      </c>
      <c r="T195" s="80">
        <f t="shared" si="17"/>
        <v>9</v>
      </c>
    </row>
    <row r="196" spans="1:20" x14ac:dyDescent="0.2">
      <c r="A196" s="80">
        <v>297</v>
      </c>
      <c r="B196" s="80">
        <v>372</v>
      </c>
      <c r="C196" s="80">
        <v>693</v>
      </c>
      <c r="D196" s="80" t="s">
        <v>4130</v>
      </c>
      <c r="E196" s="80" t="s">
        <v>177</v>
      </c>
      <c r="F196" s="80" t="s">
        <v>4163</v>
      </c>
      <c r="G196" s="80" t="s">
        <v>1402</v>
      </c>
      <c r="H196" s="80" t="s">
        <v>1402</v>
      </c>
      <c r="I196" s="98" t="s">
        <v>1303</v>
      </c>
      <c r="J196" s="98"/>
      <c r="K196" s="98" t="s">
        <v>1303</v>
      </c>
      <c r="L196" s="98" t="s">
        <v>1303</v>
      </c>
      <c r="M196" s="98"/>
      <c r="N196" s="98"/>
      <c r="O196" s="98"/>
      <c r="P196" s="98" t="s">
        <v>1303</v>
      </c>
      <c r="Q196" s="98" t="s">
        <v>1303</v>
      </c>
      <c r="R196" s="80">
        <f t="shared" si="15"/>
        <v>2</v>
      </c>
      <c r="S196" s="80">
        <f t="shared" si="16"/>
        <v>7</v>
      </c>
      <c r="T196" s="80">
        <f t="shared" si="17"/>
        <v>9</v>
      </c>
    </row>
    <row r="197" spans="1:20" x14ac:dyDescent="0.2">
      <c r="A197" s="80">
        <v>340</v>
      </c>
      <c r="B197" s="80">
        <v>415</v>
      </c>
      <c r="C197" s="80">
        <v>701</v>
      </c>
      <c r="D197" s="80" t="s">
        <v>4130</v>
      </c>
      <c r="E197" s="80" t="s">
        <v>177</v>
      </c>
      <c r="F197" s="80" t="s">
        <v>4163</v>
      </c>
      <c r="G197" s="80" t="s">
        <v>1415</v>
      </c>
      <c r="H197" s="80" t="s">
        <v>1415</v>
      </c>
      <c r="I197" s="80" t="s">
        <v>1416</v>
      </c>
      <c r="J197" s="80" t="s">
        <v>1417</v>
      </c>
      <c r="K197" s="80" t="s">
        <v>1418</v>
      </c>
      <c r="L197" s="80" t="s">
        <v>1419</v>
      </c>
      <c r="P197" s="80" t="s">
        <v>1420</v>
      </c>
      <c r="Q197" s="80" t="s">
        <v>1421</v>
      </c>
      <c r="R197" s="80">
        <f t="shared" si="15"/>
        <v>2</v>
      </c>
      <c r="S197" s="80">
        <f t="shared" si="16"/>
        <v>7</v>
      </c>
      <c r="T197" s="80">
        <f t="shared" si="17"/>
        <v>9</v>
      </c>
    </row>
    <row r="198" spans="1:20" x14ac:dyDescent="0.2">
      <c r="A198" s="80">
        <v>535</v>
      </c>
      <c r="B198" s="79">
        <v>635</v>
      </c>
      <c r="C198" s="79">
        <v>694</v>
      </c>
      <c r="D198" s="80" t="s">
        <v>4130</v>
      </c>
      <c r="E198" s="80" t="s">
        <v>177</v>
      </c>
      <c r="F198" s="80" t="s">
        <v>4163</v>
      </c>
      <c r="G198" s="79" t="s">
        <v>1403</v>
      </c>
      <c r="H198" s="80" t="s">
        <v>1403</v>
      </c>
      <c r="I198" s="105"/>
      <c r="J198" s="94" t="s">
        <v>82</v>
      </c>
      <c r="K198" s="94" t="s">
        <v>82</v>
      </c>
      <c r="L198" s="105"/>
      <c r="M198" s="105"/>
      <c r="N198" s="105"/>
      <c r="O198" s="105"/>
      <c r="P198" s="105"/>
      <c r="Q198" s="105"/>
      <c r="R198" s="80">
        <f t="shared" si="15"/>
        <v>2</v>
      </c>
      <c r="S198" s="80">
        <f t="shared" si="16"/>
        <v>7</v>
      </c>
      <c r="T198" s="80">
        <f t="shared" si="17"/>
        <v>9</v>
      </c>
    </row>
    <row r="199" spans="1:20" x14ac:dyDescent="0.2">
      <c r="A199" s="80">
        <v>713</v>
      </c>
      <c r="B199" s="79">
        <v>824</v>
      </c>
      <c r="C199" s="79">
        <v>707</v>
      </c>
      <c r="D199" s="80" t="s">
        <v>4130</v>
      </c>
      <c r="E199" s="80" t="s">
        <v>177</v>
      </c>
      <c r="F199" s="80" t="s">
        <v>4163</v>
      </c>
      <c r="G199" s="79" t="s">
        <v>1443</v>
      </c>
      <c r="H199" s="97" t="s">
        <v>1444</v>
      </c>
      <c r="I199" s="92" t="s">
        <v>25</v>
      </c>
      <c r="J199" s="92" t="s">
        <v>25</v>
      </c>
      <c r="K199" s="79"/>
      <c r="L199" s="79"/>
      <c r="M199" s="79"/>
      <c r="N199" s="79"/>
      <c r="O199" s="79"/>
      <c r="P199" s="79"/>
      <c r="Q199" s="79"/>
      <c r="R199" s="80">
        <f t="shared" si="15"/>
        <v>2</v>
      </c>
      <c r="S199" s="80">
        <f t="shared" si="16"/>
        <v>7</v>
      </c>
      <c r="T199" s="80">
        <f t="shared" si="17"/>
        <v>9</v>
      </c>
    </row>
    <row r="200" spans="1:20" x14ac:dyDescent="0.2">
      <c r="A200" s="80">
        <v>314</v>
      </c>
      <c r="B200" s="80">
        <v>389</v>
      </c>
      <c r="C200" s="80">
        <v>592</v>
      </c>
      <c r="D200" s="80" t="s">
        <v>4130</v>
      </c>
      <c r="E200" s="80" t="s">
        <v>177</v>
      </c>
      <c r="F200" s="80" t="s">
        <v>4151</v>
      </c>
      <c r="G200" s="80" t="s">
        <v>996</v>
      </c>
      <c r="H200" s="100" t="s">
        <v>997</v>
      </c>
      <c r="I200" s="98" t="s">
        <v>998</v>
      </c>
      <c r="J200" s="98"/>
      <c r="K200" s="98"/>
      <c r="L200" s="98"/>
      <c r="M200" s="98"/>
      <c r="N200" s="98"/>
      <c r="O200" s="98"/>
      <c r="P200" s="98"/>
      <c r="Q200" s="98" t="s">
        <v>998</v>
      </c>
      <c r="R200" s="80">
        <f t="shared" si="15"/>
        <v>2</v>
      </c>
      <c r="S200" s="80">
        <f t="shared" si="16"/>
        <v>7</v>
      </c>
      <c r="T200" s="80">
        <f t="shared" si="17"/>
        <v>9</v>
      </c>
    </row>
    <row r="201" spans="1:20" x14ac:dyDescent="0.2">
      <c r="A201" s="80">
        <v>132</v>
      </c>
      <c r="B201" s="79">
        <v>210</v>
      </c>
      <c r="C201" s="79">
        <v>591</v>
      </c>
      <c r="D201" s="80" t="s">
        <v>4130</v>
      </c>
      <c r="E201" s="80" t="s">
        <v>177</v>
      </c>
      <c r="F201" s="80" t="s">
        <v>4151</v>
      </c>
      <c r="G201" s="79" t="s">
        <v>988</v>
      </c>
      <c r="H201" s="80" t="s">
        <v>988</v>
      </c>
      <c r="I201" s="79" t="s">
        <v>989</v>
      </c>
      <c r="J201" s="79"/>
      <c r="K201" s="79" t="s">
        <v>990</v>
      </c>
      <c r="L201" s="79" t="s">
        <v>991</v>
      </c>
      <c r="M201" s="79" t="s">
        <v>992</v>
      </c>
      <c r="N201" s="79" t="s">
        <v>993</v>
      </c>
      <c r="O201" s="79"/>
      <c r="P201" s="79" t="s">
        <v>994</v>
      </c>
      <c r="Q201" s="79" t="s">
        <v>995</v>
      </c>
      <c r="R201" s="80">
        <f t="shared" si="15"/>
        <v>2</v>
      </c>
      <c r="S201" s="80">
        <f t="shared" si="16"/>
        <v>7</v>
      </c>
      <c r="T201" s="80">
        <f t="shared" si="17"/>
        <v>9</v>
      </c>
    </row>
    <row r="202" spans="1:20" x14ac:dyDescent="0.2">
      <c r="A202" s="80">
        <v>143</v>
      </c>
      <c r="B202" s="79">
        <v>221</v>
      </c>
      <c r="C202" s="79">
        <v>581</v>
      </c>
      <c r="D202" s="80" t="s">
        <v>4130</v>
      </c>
      <c r="E202" s="80" t="s">
        <v>177</v>
      </c>
      <c r="F202" s="80" t="s">
        <v>4151</v>
      </c>
      <c r="G202" s="79" t="s">
        <v>927</v>
      </c>
      <c r="H202" s="80" t="s">
        <v>927</v>
      </c>
      <c r="I202" s="79" t="s">
        <v>928</v>
      </c>
      <c r="J202" s="79" t="s">
        <v>929</v>
      </c>
      <c r="K202" s="79" t="s">
        <v>930</v>
      </c>
      <c r="L202" s="92" t="s">
        <v>110</v>
      </c>
      <c r="M202" s="79" t="s">
        <v>931</v>
      </c>
      <c r="N202" s="79" t="s">
        <v>932</v>
      </c>
      <c r="O202" s="79" t="s">
        <v>933</v>
      </c>
      <c r="P202" s="92" t="s">
        <v>110</v>
      </c>
      <c r="Q202" s="92" t="s">
        <v>110</v>
      </c>
      <c r="R202" s="80">
        <f t="shared" si="15"/>
        <v>2</v>
      </c>
      <c r="S202" s="80">
        <f t="shared" si="16"/>
        <v>7</v>
      </c>
      <c r="T202" s="80">
        <f t="shared" si="17"/>
        <v>9</v>
      </c>
    </row>
    <row r="203" spans="1:20" x14ac:dyDescent="0.2">
      <c r="A203" s="80">
        <v>158</v>
      </c>
      <c r="B203" s="79">
        <v>236</v>
      </c>
      <c r="C203" s="79">
        <v>596</v>
      </c>
      <c r="D203" s="80" t="s">
        <v>4130</v>
      </c>
      <c r="E203" s="80" t="s">
        <v>177</v>
      </c>
      <c r="F203" s="80" t="s">
        <v>4151</v>
      </c>
      <c r="G203" s="79" t="s">
        <v>1015</v>
      </c>
      <c r="H203" s="80" t="s">
        <v>1015</v>
      </c>
      <c r="I203" s="79" t="s">
        <v>1016</v>
      </c>
      <c r="J203" s="79"/>
      <c r="K203" s="79" t="s">
        <v>1017</v>
      </c>
      <c r="L203" s="79"/>
      <c r="M203" s="79"/>
      <c r="N203" s="79"/>
      <c r="O203" s="79"/>
      <c r="P203" s="79"/>
      <c r="Q203" s="79"/>
      <c r="R203" s="80">
        <f t="shared" si="15"/>
        <v>2</v>
      </c>
      <c r="S203" s="80">
        <f t="shared" si="16"/>
        <v>7</v>
      </c>
      <c r="T203" s="80">
        <f t="shared" si="17"/>
        <v>9</v>
      </c>
    </row>
    <row r="204" spans="1:20" x14ac:dyDescent="0.2">
      <c r="A204" s="80">
        <v>163</v>
      </c>
      <c r="B204" s="79">
        <v>241</v>
      </c>
      <c r="C204" s="79">
        <v>590</v>
      </c>
      <c r="D204" s="80" t="s">
        <v>4130</v>
      </c>
      <c r="E204" s="80" t="s">
        <v>177</v>
      </c>
      <c r="F204" s="80" t="s">
        <v>4151</v>
      </c>
      <c r="G204" s="79" t="s">
        <v>981</v>
      </c>
      <c r="H204" s="80" t="s">
        <v>981</v>
      </c>
      <c r="I204" s="79" t="s">
        <v>982</v>
      </c>
      <c r="J204" s="79"/>
      <c r="K204" s="79" t="s">
        <v>983</v>
      </c>
      <c r="L204" s="79" t="s">
        <v>984</v>
      </c>
      <c r="M204" s="79"/>
      <c r="N204" s="79"/>
      <c r="O204" s="79"/>
      <c r="P204" s="79" t="s">
        <v>985</v>
      </c>
      <c r="Q204" s="79" t="s">
        <v>986</v>
      </c>
      <c r="R204" s="80">
        <f t="shared" si="15"/>
        <v>2</v>
      </c>
      <c r="S204" s="80">
        <f t="shared" si="16"/>
        <v>7</v>
      </c>
      <c r="T204" s="80">
        <f t="shared" si="17"/>
        <v>9</v>
      </c>
    </row>
    <row r="205" spans="1:20" x14ac:dyDescent="0.2">
      <c r="A205" s="80">
        <v>171</v>
      </c>
      <c r="B205" s="79">
        <v>249</v>
      </c>
      <c r="C205" s="79">
        <v>587</v>
      </c>
      <c r="D205" s="80" t="s">
        <v>4130</v>
      </c>
      <c r="E205" s="80" t="s">
        <v>177</v>
      </c>
      <c r="F205" s="80" t="s">
        <v>4151</v>
      </c>
      <c r="G205" s="79" t="s">
        <v>963</v>
      </c>
      <c r="H205" s="80" t="s">
        <v>963</v>
      </c>
      <c r="I205" s="79" t="s">
        <v>964</v>
      </c>
      <c r="J205" s="79"/>
      <c r="K205" s="79" t="s">
        <v>965</v>
      </c>
      <c r="L205" s="79" t="s">
        <v>966</v>
      </c>
      <c r="M205" s="79"/>
      <c r="N205" s="79"/>
      <c r="O205" s="79"/>
      <c r="P205" s="79" t="s">
        <v>967</v>
      </c>
      <c r="Q205" s="79" t="s">
        <v>968</v>
      </c>
      <c r="R205" s="80">
        <f t="shared" si="15"/>
        <v>2</v>
      </c>
      <c r="S205" s="80">
        <f t="shared" si="16"/>
        <v>7</v>
      </c>
      <c r="T205" s="80">
        <f t="shared" si="17"/>
        <v>9</v>
      </c>
    </row>
    <row r="206" spans="1:20" x14ac:dyDescent="0.2">
      <c r="A206" s="80">
        <v>172</v>
      </c>
      <c r="B206" s="79">
        <v>250</v>
      </c>
      <c r="C206" s="79">
        <v>583</v>
      </c>
      <c r="D206" s="80" t="s">
        <v>4130</v>
      </c>
      <c r="E206" s="80" t="s">
        <v>177</v>
      </c>
      <c r="F206" s="80" t="s">
        <v>4151</v>
      </c>
      <c r="G206" s="79" t="s">
        <v>939</v>
      </c>
      <c r="H206" s="80" t="s">
        <v>939</v>
      </c>
      <c r="I206" s="79"/>
      <c r="J206" s="79"/>
      <c r="K206" s="79" t="s">
        <v>940</v>
      </c>
      <c r="L206" s="79"/>
      <c r="M206" s="79"/>
      <c r="N206" s="79"/>
      <c r="O206" s="79" t="s">
        <v>941</v>
      </c>
      <c r="P206" s="79"/>
      <c r="Q206" s="79"/>
      <c r="R206" s="80">
        <f t="shared" si="15"/>
        <v>2</v>
      </c>
      <c r="S206" s="80">
        <f t="shared" si="16"/>
        <v>7</v>
      </c>
      <c r="T206" s="80">
        <f t="shared" si="17"/>
        <v>9</v>
      </c>
    </row>
    <row r="207" spans="1:20" x14ac:dyDescent="0.2">
      <c r="A207" s="80">
        <v>175</v>
      </c>
      <c r="B207" s="79">
        <v>253</v>
      </c>
      <c r="C207" s="79">
        <v>579</v>
      </c>
      <c r="D207" s="80" t="s">
        <v>4130</v>
      </c>
      <c r="E207" s="80" t="s">
        <v>177</v>
      </c>
      <c r="F207" s="80" t="s">
        <v>4151</v>
      </c>
      <c r="G207" s="79" t="s">
        <v>916</v>
      </c>
      <c r="H207" s="80" t="s">
        <v>916</v>
      </c>
      <c r="I207" s="79"/>
      <c r="J207" s="79"/>
      <c r="K207" s="79" t="s">
        <v>917</v>
      </c>
      <c r="L207" s="79"/>
      <c r="M207" s="79"/>
      <c r="N207" s="79"/>
      <c r="O207" s="79" t="s">
        <v>918</v>
      </c>
      <c r="P207" s="79"/>
      <c r="Q207" s="79"/>
      <c r="R207" s="80">
        <f t="shared" si="15"/>
        <v>2</v>
      </c>
      <c r="S207" s="80">
        <f t="shared" si="16"/>
        <v>7</v>
      </c>
      <c r="T207" s="80">
        <f t="shared" si="17"/>
        <v>9</v>
      </c>
    </row>
    <row r="208" spans="1:20" x14ac:dyDescent="0.2">
      <c r="A208" s="80">
        <v>185</v>
      </c>
      <c r="B208" s="79">
        <v>262</v>
      </c>
      <c r="C208" s="79">
        <v>585</v>
      </c>
      <c r="D208" s="80" t="s">
        <v>4130</v>
      </c>
      <c r="E208" s="80" t="s">
        <v>177</v>
      </c>
      <c r="F208" s="80" t="s">
        <v>4151</v>
      </c>
      <c r="G208" s="79" t="s">
        <v>949</v>
      </c>
      <c r="H208" s="80" t="s">
        <v>949</v>
      </c>
      <c r="I208" s="79" t="s">
        <v>950</v>
      </c>
      <c r="J208" s="79" t="s">
        <v>951</v>
      </c>
      <c r="K208" s="79" t="s">
        <v>952</v>
      </c>
      <c r="L208" s="79" t="s">
        <v>953</v>
      </c>
      <c r="M208" s="79"/>
      <c r="N208" s="79"/>
      <c r="O208" s="79"/>
      <c r="P208" s="79" t="s">
        <v>954</v>
      </c>
      <c r="Q208" s="79" t="s">
        <v>955</v>
      </c>
      <c r="R208" s="80">
        <f t="shared" si="15"/>
        <v>2</v>
      </c>
      <c r="S208" s="80">
        <f t="shared" si="16"/>
        <v>7</v>
      </c>
      <c r="T208" s="80">
        <f t="shared" si="17"/>
        <v>9</v>
      </c>
    </row>
    <row r="209" spans="1:20" x14ac:dyDescent="0.2">
      <c r="A209" s="80">
        <v>196</v>
      </c>
      <c r="B209" s="79">
        <v>273</v>
      </c>
      <c r="C209" s="79">
        <v>582</v>
      </c>
      <c r="D209" s="80" t="s">
        <v>4130</v>
      </c>
      <c r="E209" s="80" t="s">
        <v>177</v>
      </c>
      <c r="F209" s="80" t="s">
        <v>4151</v>
      </c>
      <c r="G209" s="79" t="s">
        <v>934</v>
      </c>
      <c r="H209" s="80" t="s">
        <v>934</v>
      </c>
      <c r="I209" s="79" t="s">
        <v>935</v>
      </c>
      <c r="J209" s="79"/>
      <c r="K209" s="79" t="s">
        <v>936</v>
      </c>
      <c r="L209" s="79" t="s">
        <v>937</v>
      </c>
      <c r="M209" s="79"/>
      <c r="N209" s="79"/>
      <c r="O209" s="79"/>
      <c r="P209" s="79"/>
      <c r="Q209" s="79" t="s">
        <v>938</v>
      </c>
      <c r="R209" s="80">
        <f t="shared" ref="R209:R272" si="18">2-(SUM(IF(I209="NA",1,0),IF(J209="NA",1,0)))</f>
        <v>2</v>
      </c>
      <c r="S209" s="80">
        <f t="shared" ref="S209:S272" si="19">7-SUM(IF(K209="NA",1,0),IF(L209="NA",1,0),IF(M209="NA",1,0),IF(N209="NA",1,0),IF(O209="NA",1,0),IF(P209="NA",1,0),IF(Q209="NA",1,0))</f>
        <v>7</v>
      </c>
      <c r="T209" s="80">
        <f t="shared" ref="T209:T272" si="20">SUM(R209:S209)</f>
        <v>9</v>
      </c>
    </row>
    <row r="210" spans="1:20" x14ac:dyDescent="0.2">
      <c r="A210" s="80">
        <v>216</v>
      </c>
      <c r="B210" s="79">
        <v>292</v>
      </c>
      <c r="C210" s="79">
        <v>589</v>
      </c>
      <c r="D210" s="80" t="s">
        <v>4130</v>
      </c>
      <c r="E210" s="80" t="s">
        <v>177</v>
      </c>
      <c r="F210" s="80" t="s">
        <v>4151</v>
      </c>
      <c r="G210" s="79" t="s">
        <v>974</v>
      </c>
      <c r="H210" s="80" t="s">
        <v>974</v>
      </c>
      <c r="I210" s="79" t="s">
        <v>975</v>
      </c>
      <c r="J210" s="79"/>
      <c r="K210" s="79" t="s">
        <v>976</v>
      </c>
      <c r="L210" s="79" t="s">
        <v>977</v>
      </c>
      <c r="M210" s="79" t="s">
        <v>978</v>
      </c>
      <c r="N210" s="79"/>
      <c r="O210" s="79"/>
      <c r="P210" s="79" t="s">
        <v>979</v>
      </c>
      <c r="Q210" s="79" t="s">
        <v>980</v>
      </c>
      <c r="R210" s="80">
        <f t="shared" si="18"/>
        <v>2</v>
      </c>
      <c r="S210" s="80">
        <f t="shared" si="19"/>
        <v>7</v>
      </c>
      <c r="T210" s="80">
        <f t="shared" si="20"/>
        <v>9</v>
      </c>
    </row>
    <row r="211" spans="1:20" x14ac:dyDescent="0.2">
      <c r="A211" s="80">
        <v>227</v>
      </c>
      <c r="B211" s="80">
        <v>303</v>
      </c>
      <c r="C211" s="80">
        <v>593</v>
      </c>
      <c r="D211" s="80" t="s">
        <v>4130</v>
      </c>
      <c r="E211" s="80" t="s">
        <v>177</v>
      </c>
      <c r="F211" s="80" t="s">
        <v>4151</v>
      </c>
      <c r="G211" s="80" t="s">
        <v>999</v>
      </c>
      <c r="H211" s="80" t="s">
        <v>999</v>
      </c>
      <c r="I211" s="80" t="s">
        <v>1000</v>
      </c>
      <c r="J211" s="80" t="s">
        <v>1001</v>
      </c>
      <c r="L211" s="80" t="s">
        <v>1002</v>
      </c>
      <c r="P211" s="80" t="s">
        <v>1003</v>
      </c>
      <c r="Q211" s="80" t="s">
        <v>1004</v>
      </c>
      <c r="R211" s="80">
        <f t="shared" si="18"/>
        <v>2</v>
      </c>
      <c r="S211" s="80">
        <f t="shared" si="19"/>
        <v>7</v>
      </c>
      <c r="T211" s="80">
        <f t="shared" si="20"/>
        <v>9</v>
      </c>
    </row>
    <row r="212" spans="1:20" x14ac:dyDescent="0.2">
      <c r="A212" s="80">
        <v>239</v>
      </c>
      <c r="B212" s="80">
        <v>314</v>
      </c>
      <c r="C212" s="80">
        <v>595</v>
      </c>
      <c r="D212" s="80" t="s">
        <v>4130</v>
      </c>
      <c r="E212" s="80" t="s">
        <v>177</v>
      </c>
      <c r="F212" s="80" t="s">
        <v>4151</v>
      </c>
      <c r="G212" s="80" t="s">
        <v>1011</v>
      </c>
      <c r="H212" s="80" t="s">
        <v>1011</v>
      </c>
      <c r="I212" s="80" t="s">
        <v>1012</v>
      </c>
      <c r="J212" s="80" t="s">
        <v>1013</v>
      </c>
      <c r="K212" s="80" t="s">
        <v>1014</v>
      </c>
      <c r="R212" s="80">
        <f t="shared" si="18"/>
        <v>2</v>
      </c>
      <c r="S212" s="80">
        <f t="shared" si="19"/>
        <v>7</v>
      </c>
      <c r="T212" s="80">
        <f t="shared" si="20"/>
        <v>9</v>
      </c>
    </row>
    <row r="213" spans="1:20" x14ac:dyDescent="0.2">
      <c r="A213" s="80">
        <v>242</v>
      </c>
      <c r="B213" s="80">
        <v>317</v>
      </c>
      <c r="C213" s="80">
        <v>588</v>
      </c>
      <c r="D213" s="80" t="s">
        <v>4130</v>
      </c>
      <c r="E213" s="80" t="s">
        <v>177</v>
      </c>
      <c r="F213" s="80" t="s">
        <v>4151</v>
      </c>
      <c r="G213" s="80" t="s">
        <v>969</v>
      </c>
      <c r="H213" s="80" t="s">
        <v>969</v>
      </c>
      <c r="I213" s="80" t="s">
        <v>971</v>
      </c>
      <c r="J213" s="80" t="s">
        <v>972</v>
      </c>
      <c r="K213" s="80" t="s">
        <v>973</v>
      </c>
      <c r="R213" s="80">
        <f t="shared" si="18"/>
        <v>2</v>
      </c>
      <c r="S213" s="80">
        <f t="shared" si="19"/>
        <v>7</v>
      </c>
      <c r="T213" s="80">
        <f t="shared" si="20"/>
        <v>9</v>
      </c>
    </row>
    <row r="214" spans="1:20" x14ac:dyDescent="0.2">
      <c r="A214" s="80">
        <v>245</v>
      </c>
      <c r="B214" s="80">
        <v>320</v>
      </c>
      <c r="C214" s="80">
        <v>586</v>
      </c>
      <c r="D214" s="80" t="s">
        <v>4130</v>
      </c>
      <c r="E214" s="80" t="s">
        <v>177</v>
      </c>
      <c r="F214" s="80" t="s">
        <v>4151</v>
      </c>
      <c r="G214" s="80" t="s">
        <v>956</v>
      </c>
      <c r="H214" s="80" t="s">
        <v>957</v>
      </c>
      <c r="I214" s="80" t="s">
        <v>958</v>
      </c>
      <c r="K214" s="80" t="s">
        <v>959</v>
      </c>
      <c r="L214" s="80" t="s">
        <v>960</v>
      </c>
      <c r="P214" s="80" t="s">
        <v>961</v>
      </c>
      <c r="Q214" s="80" t="s">
        <v>962</v>
      </c>
      <c r="R214" s="80">
        <f t="shared" si="18"/>
        <v>2</v>
      </c>
      <c r="S214" s="80">
        <f t="shared" si="19"/>
        <v>7</v>
      </c>
      <c r="T214" s="80">
        <f t="shared" si="20"/>
        <v>9</v>
      </c>
    </row>
    <row r="215" spans="1:20" x14ac:dyDescent="0.2">
      <c r="A215" s="80">
        <v>246</v>
      </c>
      <c r="B215" s="80">
        <v>321</v>
      </c>
      <c r="C215" s="80">
        <v>584</v>
      </c>
      <c r="D215" s="80" t="s">
        <v>4130</v>
      </c>
      <c r="E215" s="80" t="s">
        <v>177</v>
      </c>
      <c r="F215" s="80" t="s">
        <v>4151</v>
      </c>
      <c r="G215" s="80" t="s">
        <v>942</v>
      </c>
      <c r="H215" s="80" t="s">
        <v>943</v>
      </c>
      <c r="I215" s="80" t="s">
        <v>944</v>
      </c>
      <c r="K215" s="80" t="s">
        <v>945</v>
      </c>
      <c r="L215" s="80" t="s">
        <v>946</v>
      </c>
      <c r="P215" s="80" t="s">
        <v>947</v>
      </c>
      <c r="Q215" s="80" t="s">
        <v>948</v>
      </c>
      <c r="R215" s="80">
        <f t="shared" si="18"/>
        <v>2</v>
      </c>
      <c r="S215" s="80">
        <f t="shared" si="19"/>
        <v>7</v>
      </c>
      <c r="T215" s="80">
        <f t="shared" si="20"/>
        <v>9</v>
      </c>
    </row>
    <row r="216" spans="1:20" x14ac:dyDescent="0.2">
      <c r="A216" s="80">
        <v>247</v>
      </c>
      <c r="B216" s="80">
        <v>322</v>
      </c>
      <c r="C216" s="80">
        <v>580</v>
      </c>
      <c r="D216" s="80" t="s">
        <v>4130</v>
      </c>
      <c r="E216" s="80" t="s">
        <v>177</v>
      </c>
      <c r="F216" s="80" t="s">
        <v>4151</v>
      </c>
      <c r="G216" s="80" t="s">
        <v>920</v>
      </c>
      <c r="H216" s="80" t="s">
        <v>920</v>
      </c>
      <c r="I216" s="80" t="s">
        <v>921</v>
      </c>
      <c r="J216" s="80" t="s">
        <v>922</v>
      </c>
      <c r="K216" s="80" t="s">
        <v>923</v>
      </c>
      <c r="L216" s="80" t="s">
        <v>924</v>
      </c>
      <c r="P216" s="80" t="s">
        <v>925</v>
      </c>
      <c r="Q216" s="80" t="s">
        <v>926</v>
      </c>
      <c r="R216" s="80">
        <f t="shared" si="18"/>
        <v>2</v>
      </c>
      <c r="S216" s="80">
        <f t="shared" si="19"/>
        <v>7</v>
      </c>
      <c r="T216" s="80">
        <f t="shared" si="20"/>
        <v>9</v>
      </c>
    </row>
    <row r="217" spans="1:20" x14ac:dyDescent="0.2">
      <c r="A217" s="80">
        <v>283</v>
      </c>
      <c r="B217" s="80">
        <v>358</v>
      </c>
      <c r="C217" s="80">
        <v>597</v>
      </c>
      <c r="D217" s="80" t="s">
        <v>4130</v>
      </c>
      <c r="E217" s="80" t="s">
        <v>177</v>
      </c>
      <c r="F217" s="80" t="s">
        <v>4151</v>
      </c>
      <c r="G217" s="80" t="s">
        <v>1018</v>
      </c>
      <c r="H217" s="80" t="s">
        <v>1018</v>
      </c>
      <c r="K217" s="98" t="s">
        <v>1019</v>
      </c>
      <c r="L217" s="80" t="s">
        <v>1020</v>
      </c>
      <c r="P217" s="80" t="s">
        <v>1021</v>
      </c>
      <c r="Q217" s="80" t="s">
        <v>1022</v>
      </c>
      <c r="R217" s="80">
        <f t="shared" si="18"/>
        <v>2</v>
      </c>
      <c r="S217" s="80">
        <f t="shared" si="19"/>
        <v>7</v>
      </c>
      <c r="T217" s="80">
        <f t="shared" si="20"/>
        <v>9</v>
      </c>
    </row>
    <row r="218" spans="1:20" x14ac:dyDescent="0.2">
      <c r="A218" s="80">
        <v>226</v>
      </c>
      <c r="B218" s="80">
        <v>302</v>
      </c>
      <c r="C218" s="80">
        <v>598</v>
      </c>
      <c r="D218" s="80" t="s">
        <v>4130</v>
      </c>
      <c r="E218" s="80" t="s">
        <v>177</v>
      </c>
      <c r="F218" s="80" t="s">
        <v>4151</v>
      </c>
      <c r="G218" s="80" t="s">
        <v>1023</v>
      </c>
      <c r="H218" s="100" t="s">
        <v>1024</v>
      </c>
      <c r="I218" s="80" t="s">
        <v>1025</v>
      </c>
      <c r="J218" s="80" t="s">
        <v>1026</v>
      </c>
      <c r="Q218" s="80" t="s">
        <v>1027</v>
      </c>
      <c r="R218" s="80">
        <f t="shared" si="18"/>
        <v>2</v>
      </c>
      <c r="S218" s="80">
        <f t="shared" si="19"/>
        <v>7</v>
      </c>
      <c r="T218" s="80">
        <f t="shared" si="20"/>
        <v>9</v>
      </c>
    </row>
    <row r="219" spans="1:20" x14ac:dyDescent="0.2">
      <c r="A219" s="80">
        <v>127</v>
      </c>
      <c r="B219" s="79">
        <v>205</v>
      </c>
      <c r="C219" s="79">
        <v>610</v>
      </c>
      <c r="D219" s="80" t="s">
        <v>4130</v>
      </c>
      <c r="E219" s="80" t="s">
        <v>177</v>
      </c>
      <c r="F219" s="80" t="s">
        <v>4157</v>
      </c>
      <c r="G219" s="79" t="s">
        <v>1092</v>
      </c>
      <c r="H219" s="80" t="s">
        <v>1092</v>
      </c>
      <c r="I219" s="79" t="s">
        <v>1093</v>
      </c>
      <c r="J219" s="79"/>
      <c r="K219" s="79" t="s">
        <v>1094</v>
      </c>
      <c r="L219" s="79" t="s">
        <v>1095</v>
      </c>
      <c r="M219" s="79" t="s">
        <v>1096</v>
      </c>
      <c r="N219" s="79"/>
      <c r="O219" s="79"/>
      <c r="P219" s="79" t="s">
        <v>1097</v>
      </c>
      <c r="Q219" s="79" t="s">
        <v>1098</v>
      </c>
      <c r="R219" s="80">
        <f t="shared" si="18"/>
        <v>2</v>
      </c>
      <c r="S219" s="80">
        <f t="shared" si="19"/>
        <v>7</v>
      </c>
      <c r="T219" s="80">
        <f t="shared" si="20"/>
        <v>9</v>
      </c>
    </row>
    <row r="220" spans="1:20" x14ac:dyDescent="0.2">
      <c r="A220" s="80">
        <v>6</v>
      </c>
      <c r="B220" s="79">
        <v>6</v>
      </c>
      <c r="C220" s="79">
        <v>609</v>
      </c>
      <c r="D220" s="80" t="s">
        <v>4130</v>
      </c>
      <c r="E220" s="80" t="s">
        <v>177</v>
      </c>
      <c r="F220" s="80" t="s">
        <v>4157</v>
      </c>
      <c r="G220" s="79" t="s">
        <v>1085</v>
      </c>
      <c r="H220" s="80" t="s">
        <v>1086</v>
      </c>
      <c r="I220" s="79" t="s">
        <v>1087</v>
      </c>
      <c r="J220" s="79"/>
      <c r="K220" s="92" t="s">
        <v>242</v>
      </c>
      <c r="L220" s="92" t="s">
        <v>242</v>
      </c>
      <c r="M220" s="79"/>
      <c r="N220" s="79"/>
      <c r="O220" s="79"/>
      <c r="P220" s="92" t="s">
        <v>242</v>
      </c>
      <c r="Q220" s="92" t="s">
        <v>242</v>
      </c>
      <c r="R220" s="80">
        <f t="shared" si="18"/>
        <v>2</v>
      </c>
      <c r="S220" s="80">
        <f t="shared" si="19"/>
        <v>7</v>
      </c>
      <c r="T220" s="80">
        <f t="shared" si="20"/>
        <v>9</v>
      </c>
    </row>
    <row r="221" spans="1:20" x14ac:dyDescent="0.2">
      <c r="A221" s="80">
        <v>150</v>
      </c>
      <c r="B221" s="79">
        <v>228</v>
      </c>
      <c r="C221" s="79">
        <v>608</v>
      </c>
      <c r="D221" s="80" t="s">
        <v>4130</v>
      </c>
      <c r="E221" s="80" t="s">
        <v>177</v>
      </c>
      <c r="F221" s="80" t="s">
        <v>4157</v>
      </c>
      <c r="G221" s="79" t="s">
        <v>1078</v>
      </c>
      <c r="H221" s="80" t="s">
        <v>1078</v>
      </c>
      <c r="I221" s="79" t="s">
        <v>1079</v>
      </c>
      <c r="J221" s="79" t="s">
        <v>1080</v>
      </c>
      <c r="K221" s="79" t="s">
        <v>1081</v>
      </c>
      <c r="L221" s="79" t="s">
        <v>1082</v>
      </c>
      <c r="M221" s="79"/>
      <c r="N221" s="79"/>
      <c r="O221" s="79"/>
      <c r="P221" s="79" t="s">
        <v>1083</v>
      </c>
      <c r="Q221" s="79" t="s">
        <v>1084</v>
      </c>
      <c r="R221" s="80">
        <f t="shared" si="18"/>
        <v>2</v>
      </c>
      <c r="S221" s="80">
        <f t="shared" si="19"/>
        <v>7</v>
      </c>
      <c r="T221" s="80">
        <f t="shared" si="20"/>
        <v>9</v>
      </c>
    </row>
    <row r="222" spans="1:20" x14ac:dyDescent="0.2">
      <c r="A222" s="80">
        <v>16</v>
      </c>
      <c r="B222" s="79">
        <v>17</v>
      </c>
      <c r="C222" s="79">
        <v>612</v>
      </c>
      <c r="D222" s="80" t="s">
        <v>4130</v>
      </c>
      <c r="E222" s="80" t="s">
        <v>177</v>
      </c>
      <c r="F222" s="80" t="s">
        <v>4157</v>
      </c>
      <c r="G222" s="79" t="s">
        <v>1106</v>
      </c>
      <c r="H222" s="80" t="s">
        <v>1107</v>
      </c>
      <c r="I222" s="92" t="s">
        <v>242</v>
      </c>
      <c r="J222" s="92"/>
      <c r="K222" s="92" t="s">
        <v>242</v>
      </c>
      <c r="L222" s="92" t="s">
        <v>242</v>
      </c>
      <c r="M222" s="92"/>
      <c r="N222" s="92"/>
      <c r="O222" s="92"/>
      <c r="P222" s="92" t="s">
        <v>242</v>
      </c>
      <c r="Q222" s="92" t="s">
        <v>242</v>
      </c>
      <c r="R222" s="80">
        <f t="shared" si="18"/>
        <v>2</v>
      </c>
      <c r="S222" s="80">
        <f t="shared" si="19"/>
        <v>7</v>
      </c>
      <c r="T222" s="80">
        <f t="shared" si="20"/>
        <v>9</v>
      </c>
    </row>
    <row r="223" spans="1:20" x14ac:dyDescent="0.2">
      <c r="A223" s="80">
        <v>8</v>
      </c>
      <c r="B223" s="79">
        <v>9</v>
      </c>
      <c r="C223" s="79">
        <v>611</v>
      </c>
      <c r="D223" s="80" t="s">
        <v>4130</v>
      </c>
      <c r="E223" s="80" t="s">
        <v>177</v>
      </c>
      <c r="F223" s="80" t="s">
        <v>4157</v>
      </c>
      <c r="G223" s="79" t="s">
        <v>1099</v>
      </c>
      <c r="H223" s="80" t="s">
        <v>4220</v>
      </c>
      <c r="I223" s="92" t="s">
        <v>242</v>
      </c>
      <c r="J223" s="92"/>
      <c r="K223" s="92" t="s">
        <v>242</v>
      </c>
      <c r="L223" s="92" t="s">
        <v>242</v>
      </c>
      <c r="M223" s="92"/>
      <c r="N223" s="92"/>
      <c r="O223" s="92"/>
      <c r="P223" s="92" t="s">
        <v>242</v>
      </c>
      <c r="Q223" s="92" t="s">
        <v>242</v>
      </c>
      <c r="R223" s="80">
        <f t="shared" si="18"/>
        <v>2</v>
      </c>
      <c r="S223" s="80">
        <f t="shared" si="19"/>
        <v>7</v>
      </c>
      <c r="T223" s="80">
        <f t="shared" si="20"/>
        <v>9</v>
      </c>
    </row>
    <row r="224" spans="1:20" x14ac:dyDescent="0.2">
      <c r="A224" s="80">
        <v>5</v>
      </c>
      <c r="B224" s="80">
        <v>5</v>
      </c>
      <c r="C224" s="80">
        <v>603</v>
      </c>
      <c r="D224" s="80" t="s">
        <v>4130</v>
      </c>
      <c r="E224" s="80" t="s">
        <v>177</v>
      </c>
      <c r="F224" s="80" t="s">
        <v>4157</v>
      </c>
      <c r="G224" s="80" t="s">
        <v>1051</v>
      </c>
      <c r="H224" s="80" t="s">
        <v>1052</v>
      </c>
      <c r="I224" s="98" t="s">
        <v>242</v>
      </c>
      <c r="J224" s="98"/>
      <c r="K224" s="98" t="s">
        <v>242</v>
      </c>
      <c r="L224" s="98" t="s">
        <v>242</v>
      </c>
      <c r="M224" s="98"/>
      <c r="N224" s="98"/>
      <c r="O224" s="98"/>
      <c r="P224" s="98" t="s">
        <v>242</v>
      </c>
      <c r="Q224" s="98" t="s">
        <v>242</v>
      </c>
      <c r="R224" s="80">
        <f t="shared" si="18"/>
        <v>2</v>
      </c>
      <c r="S224" s="80">
        <f t="shared" si="19"/>
        <v>7</v>
      </c>
      <c r="T224" s="80">
        <f t="shared" si="20"/>
        <v>9</v>
      </c>
    </row>
    <row r="225" spans="1:20" x14ac:dyDescent="0.2">
      <c r="A225" s="80">
        <v>333</v>
      </c>
      <c r="B225" s="80">
        <v>408</v>
      </c>
      <c r="C225" s="80">
        <v>606</v>
      </c>
      <c r="D225" s="80" t="s">
        <v>4130</v>
      </c>
      <c r="E225" s="80" t="s">
        <v>177</v>
      </c>
      <c r="F225" s="80" t="s">
        <v>4157</v>
      </c>
      <c r="G225" s="80" t="s">
        <v>1065</v>
      </c>
      <c r="H225" s="80" t="s">
        <v>1065</v>
      </c>
      <c r="I225" s="98" t="s">
        <v>110</v>
      </c>
      <c r="J225" s="80" t="s">
        <v>1066</v>
      </c>
      <c r="K225" s="80" t="s">
        <v>1067</v>
      </c>
      <c r="L225" s="80" t="s">
        <v>1068</v>
      </c>
      <c r="P225" s="80" t="s">
        <v>1069</v>
      </c>
      <c r="Q225" s="80" t="s">
        <v>1070</v>
      </c>
      <c r="R225" s="80">
        <f t="shared" si="18"/>
        <v>2</v>
      </c>
      <c r="S225" s="80">
        <f t="shared" si="19"/>
        <v>7</v>
      </c>
      <c r="T225" s="80">
        <f t="shared" si="20"/>
        <v>9</v>
      </c>
    </row>
    <row r="226" spans="1:20" x14ac:dyDescent="0.2">
      <c r="A226" s="80">
        <v>4</v>
      </c>
      <c r="B226" s="80">
        <v>4</v>
      </c>
      <c r="C226" s="80">
        <v>607</v>
      </c>
      <c r="D226" s="80" t="s">
        <v>4130</v>
      </c>
      <c r="E226" s="80" t="s">
        <v>177</v>
      </c>
      <c r="F226" s="80" t="s">
        <v>4157</v>
      </c>
      <c r="G226" s="80" t="s">
        <v>1071</v>
      </c>
      <c r="H226" s="80" t="s">
        <v>1072</v>
      </c>
      <c r="I226" s="98" t="s">
        <v>242</v>
      </c>
      <c r="J226" s="98"/>
      <c r="K226" s="98" t="s">
        <v>242</v>
      </c>
      <c r="L226" s="98" t="s">
        <v>242</v>
      </c>
      <c r="M226" s="98"/>
      <c r="N226" s="98"/>
      <c r="O226" s="98"/>
      <c r="P226" s="98" t="s">
        <v>242</v>
      </c>
      <c r="Q226" s="98" t="s">
        <v>242</v>
      </c>
      <c r="R226" s="80">
        <f t="shared" si="18"/>
        <v>2</v>
      </c>
      <c r="S226" s="80">
        <f t="shared" si="19"/>
        <v>7</v>
      </c>
      <c r="T226" s="80">
        <f t="shared" si="20"/>
        <v>9</v>
      </c>
    </row>
    <row r="227" spans="1:20" x14ac:dyDescent="0.2">
      <c r="A227" s="80">
        <v>12</v>
      </c>
      <c r="B227" s="80">
        <v>13</v>
      </c>
      <c r="C227" s="80">
        <v>604</v>
      </c>
      <c r="D227" s="80" t="s">
        <v>4130</v>
      </c>
      <c r="E227" s="80" t="s">
        <v>177</v>
      </c>
      <c r="F227" s="80" t="s">
        <v>4157</v>
      </c>
      <c r="G227" s="80" t="s">
        <v>1058</v>
      </c>
      <c r="H227" s="80" t="s">
        <v>1059</v>
      </c>
      <c r="I227" s="98" t="s">
        <v>242</v>
      </c>
      <c r="J227" s="98"/>
      <c r="K227" s="98" t="s">
        <v>242</v>
      </c>
      <c r="L227" s="98" t="s">
        <v>242</v>
      </c>
      <c r="M227" s="98"/>
      <c r="N227" s="98"/>
      <c r="O227" s="98"/>
      <c r="P227" s="98" t="s">
        <v>242</v>
      </c>
      <c r="Q227" s="98" t="s">
        <v>242</v>
      </c>
      <c r="R227" s="80">
        <f t="shared" si="18"/>
        <v>2</v>
      </c>
      <c r="S227" s="80">
        <f t="shared" si="19"/>
        <v>7</v>
      </c>
      <c r="T227" s="80">
        <f t="shared" si="20"/>
        <v>9</v>
      </c>
    </row>
    <row r="228" spans="1:20" x14ac:dyDescent="0.2">
      <c r="A228" s="80">
        <v>153</v>
      </c>
      <c r="B228" s="79">
        <v>231</v>
      </c>
      <c r="C228" s="79">
        <v>533</v>
      </c>
      <c r="D228" s="80" t="s">
        <v>4130</v>
      </c>
      <c r="E228" s="80" t="s">
        <v>177</v>
      </c>
      <c r="F228" s="80" t="s">
        <v>4148</v>
      </c>
      <c r="G228" s="79" t="s">
        <v>676</v>
      </c>
      <c r="H228" s="80" t="s">
        <v>676</v>
      </c>
      <c r="I228" s="79" t="s">
        <v>677</v>
      </c>
      <c r="J228" s="79"/>
      <c r="K228" s="79" t="s">
        <v>678</v>
      </c>
      <c r="L228" s="79" t="s">
        <v>679</v>
      </c>
      <c r="M228" s="79"/>
      <c r="N228" s="79"/>
      <c r="O228" s="79"/>
      <c r="P228" s="79" t="s">
        <v>680</v>
      </c>
      <c r="Q228" s="79" t="s">
        <v>681</v>
      </c>
      <c r="R228" s="80">
        <f t="shared" si="18"/>
        <v>2</v>
      </c>
      <c r="S228" s="80">
        <f t="shared" si="19"/>
        <v>7</v>
      </c>
      <c r="T228" s="80">
        <f t="shared" si="20"/>
        <v>9</v>
      </c>
    </row>
    <row r="229" spans="1:20" x14ac:dyDescent="0.2">
      <c r="A229" s="80">
        <v>154</v>
      </c>
      <c r="B229" s="79">
        <v>232</v>
      </c>
      <c r="C229" s="79">
        <v>534</v>
      </c>
      <c r="D229" s="80" t="s">
        <v>4130</v>
      </c>
      <c r="E229" s="80" t="s">
        <v>177</v>
      </c>
      <c r="F229" s="80" t="s">
        <v>4148</v>
      </c>
      <c r="G229" s="79" t="s">
        <v>682</v>
      </c>
      <c r="H229" s="80" t="s">
        <v>682</v>
      </c>
      <c r="I229" s="79" t="s">
        <v>683</v>
      </c>
      <c r="J229" s="79"/>
      <c r="K229" s="79" t="s">
        <v>684</v>
      </c>
      <c r="L229" s="79" t="s">
        <v>685</v>
      </c>
      <c r="M229" s="79" t="s">
        <v>686</v>
      </c>
      <c r="N229" s="79"/>
      <c r="O229" s="79"/>
      <c r="P229" s="79" t="s">
        <v>687</v>
      </c>
      <c r="Q229" s="79" t="s">
        <v>688</v>
      </c>
      <c r="R229" s="80">
        <f t="shared" si="18"/>
        <v>2</v>
      </c>
      <c r="S229" s="80">
        <f t="shared" si="19"/>
        <v>7</v>
      </c>
      <c r="T229" s="80">
        <f t="shared" si="20"/>
        <v>9</v>
      </c>
    </row>
    <row r="230" spans="1:20" x14ac:dyDescent="0.2">
      <c r="A230" s="80">
        <v>215</v>
      </c>
      <c r="B230" s="79">
        <v>291</v>
      </c>
      <c r="C230" s="79">
        <v>529</v>
      </c>
      <c r="D230" s="80" t="s">
        <v>4130</v>
      </c>
      <c r="E230" s="80" t="s">
        <v>177</v>
      </c>
      <c r="F230" s="80" t="s">
        <v>4148</v>
      </c>
      <c r="G230" s="79" t="s">
        <v>654</v>
      </c>
      <c r="H230" s="80" t="s">
        <v>654</v>
      </c>
      <c r="I230" s="79" t="s">
        <v>655</v>
      </c>
      <c r="J230" s="79"/>
      <c r="K230" s="79" t="s">
        <v>656</v>
      </c>
      <c r="L230" s="79" t="s">
        <v>657</v>
      </c>
      <c r="M230" s="79"/>
      <c r="N230" s="79"/>
      <c r="O230" s="79"/>
      <c r="P230" s="79" t="s">
        <v>658</v>
      </c>
      <c r="Q230" s="79" t="s">
        <v>659</v>
      </c>
      <c r="R230" s="80">
        <f t="shared" si="18"/>
        <v>2</v>
      </c>
      <c r="S230" s="80">
        <f t="shared" si="19"/>
        <v>7</v>
      </c>
      <c r="T230" s="80">
        <f t="shared" si="20"/>
        <v>9</v>
      </c>
    </row>
    <row r="231" spans="1:20" x14ac:dyDescent="0.2">
      <c r="A231" s="80">
        <v>220</v>
      </c>
      <c r="B231" s="80">
        <v>296</v>
      </c>
      <c r="C231" s="80">
        <v>527</v>
      </c>
      <c r="D231" s="80" t="s">
        <v>4130</v>
      </c>
      <c r="E231" s="80" t="s">
        <v>177</v>
      </c>
      <c r="F231" s="80" t="s">
        <v>4148</v>
      </c>
      <c r="G231" s="80" t="s">
        <v>640</v>
      </c>
      <c r="H231" s="80" t="s">
        <v>640</v>
      </c>
      <c r="I231" s="80" t="s">
        <v>642</v>
      </c>
      <c r="K231" s="80" t="s">
        <v>643</v>
      </c>
      <c r="O231" s="80" t="s">
        <v>644</v>
      </c>
      <c r="R231" s="80">
        <f t="shared" si="18"/>
        <v>2</v>
      </c>
      <c r="S231" s="80">
        <f t="shared" si="19"/>
        <v>7</v>
      </c>
      <c r="T231" s="80">
        <f t="shared" si="20"/>
        <v>9</v>
      </c>
    </row>
    <row r="232" spans="1:20" x14ac:dyDescent="0.2">
      <c r="A232" s="80">
        <v>295</v>
      </c>
      <c r="B232" s="80">
        <v>370</v>
      </c>
      <c r="C232" s="80">
        <v>530</v>
      </c>
      <c r="D232" s="80" t="s">
        <v>4130</v>
      </c>
      <c r="E232" s="80" t="s">
        <v>177</v>
      </c>
      <c r="F232" s="80" t="s">
        <v>4148</v>
      </c>
      <c r="G232" s="80" t="s">
        <v>660</v>
      </c>
      <c r="H232" s="80" t="s">
        <v>660</v>
      </c>
      <c r="I232" s="98" t="s">
        <v>1219</v>
      </c>
      <c r="J232" s="98"/>
      <c r="K232" s="98" t="s">
        <v>1219</v>
      </c>
      <c r="L232" s="98" t="s">
        <v>1219</v>
      </c>
      <c r="M232" s="98"/>
      <c r="N232" s="98"/>
      <c r="O232" s="98"/>
      <c r="P232" s="98"/>
      <c r="Q232" s="98" t="s">
        <v>1219</v>
      </c>
      <c r="R232" s="80">
        <f t="shared" si="18"/>
        <v>2</v>
      </c>
      <c r="S232" s="80">
        <f t="shared" si="19"/>
        <v>7</v>
      </c>
      <c r="T232" s="80">
        <f t="shared" si="20"/>
        <v>9</v>
      </c>
    </row>
    <row r="233" spans="1:20" x14ac:dyDescent="0.2">
      <c r="A233" s="80">
        <v>317</v>
      </c>
      <c r="B233" s="80">
        <v>392</v>
      </c>
      <c r="C233" s="80">
        <v>532</v>
      </c>
      <c r="D233" s="80" t="s">
        <v>4130</v>
      </c>
      <c r="E233" s="80" t="s">
        <v>177</v>
      </c>
      <c r="F233" s="80" t="s">
        <v>4148</v>
      </c>
      <c r="G233" s="80" t="s">
        <v>670</v>
      </c>
      <c r="H233" s="80" t="s">
        <v>670</v>
      </c>
      <c r="I233" s="80" t="s">
        <v>671</v>
      </c>
      <c r="K233" s="80" t="s">
        <v>672</v>
      </c>
      <c r="L233" s="80" t="s">
        <v>673</v>
      </c>
      <c r="P233" s="80" t="s">
        <v>674</v>
      </c>
      <c r="Q233" s="80" t="s">
        <v>675</v>
      </c>
      <c r="R233" s="80">
        <f t="shared" si="18"/>
        <v>2</v>
      </c>
      <c r="S233" s="80">
        <f t="shared" si="19"/>
        <v>7</v>
      </c>
      <c r="T233" s="80">
        <f t="shared" si="20"/>
        <v>9</v>
      </c>
    </row>
    <row r="234" spans="1:20" x14ac:dyDescent="0.2">
      <c r="A234" s="80">
        <v>318</v>
      </c>
      <c r="B234" s="80">
        <v>393</v>
      </c>
      <c r="C234" s="80">
        <v>531</v>
      </c>
      <c r="D234" s="80" t="s">
        <v>4130</v>
      </c>
      <c r="E234" s="80" t="s">
        <v>177</v>
      </c>
      <c r="F234" s="80" t="s">
        <v>4148</v>
      </c>
      <c r="G234" s="80" t="s">
        <v>664</v>
      </c>
      <c r="H234" s="80" t="s">
        <v>664</v>
      </c>
      <c r="I234" s="80" t="s">
        <v>665</v>
      </c>
      <c r="K234" s="80" t="s">
        <v>666</v>
      </c>
      <c r="L234" s="80" t="s">
        <v>667</v>
      </c>
      <c r="P234" s="80" t="s">
        <v>668</v>
      </c>
      <c r="Q234" s="80" t="s">
        <v>669</v>
      </c>
      <c r="R234" s="80">
        <f t="shared" si="18"/>
        <v>2</v>
      </c>
      <c r="S234" s="80">
        <f t="shared" si="19"/>
        <v>7</v>
      </c>
      <c r="T234" s="80">
        <f t="shared" si="20"/>
        <v>9</v>
      </c>
    </row>
    <row r="235" spans="1:20" x14ac:dyDescent="0.2">
      <c r="A235" s="80">
        <v>327</v>
      </c>
      <c r="B235" s="80">
        <v>402</v>
      </c>
      <c r="C235" s="80">
        <v>535</v>
      </c>
      <c r="D235" s="80" t="s">
        <v>4130</v>
      </c>
      <c r="E235" s="80" t="s">
        <v>177</v>
      </c>
      <c r="F235" s="80" t="s">
        <v>4148</v>
      </c>
      <c r="G235" s="80" t="s">
        <v>690</v>
      </c>
      <c r="H235" s="80" t="s">
        <v>690</v>
      </c>
      <c r="I235" s="98" t="s">
        <v>110</v>
      </c>
      <c r="J235" s="98"/>
      <c r="K235" s="98" t="s">
        <v>110</v>
      </c>
      <c r="L235" s="98" t="s">
        <v>110</v>
      </c>
      <c r="M235" s="98"/>
      <c r="N235" s="98"/>
      <c r="O235" s="98"/>
      <c r="P235" s="98" t="s">
        <v>110</v>
      </c>
      <c r="Q235" s="98" t="s">
        <v>110</v>
      </c>
      <c r="R235" s="80">
        <f t="shared" si="18"/>
        <v>2</v>
      </c>
      <c r="S235" s="80">
        <f t="shared" si="19"/>
        <v>7</v>
      </c>
      <c r="T235" s="80">
        <f t="shared" si="20"/>
        <v>9</v>
      </c>
    </row>
    <row r="236" spans="1:20" x14ac:dyDescent="0.2">
      <c r="A236" s="80">
        <v>353</v>
      </c>
      <c r="B236" s="80">
        <v>429</v>
      </c>
      <c r="C236" s="80">
        <v>528</v>
      </c>
      <c r="D236" s="80" t="s">
        <v>4130</v>
      </c>
      <c r="E236" s="80" t="s">
        <v>177</v>
      </c>
      <c r="F236" s="80" t="s">
        <v>4148</v>
      </c>
      <c r="G236" s="80" t="s">
        <v>647</v>
      </c>
      <c r="H236" s="80" t="s">
        <v>647</v>
      </c>
      <c r="I236" s="80" t="s">
        <v>648</v>
      </c>
      <c r="J236" s="80" t="s">
        <v>649</v>
      </c>
      <c r="K236" s="80" t="s">
        <v>650</v>
      </c>
      <c r="L236" s="80" t="s">
        <v>651</v>
      </c>
      <c r="P236" s="80" t="s">
        <v>652</v>
      </c>
      <c r="Q236" s="80" t="s">
        <v>653</v>
      </c>
      <c r="R236" s="80">
        <f t="shared" si="18"/>
        <v>2</v>
      </c>
      <c r="S236" s="80">
        <f t="shared" si="19"/>
        <v>7</v>
      </c>
      <c r="T236" s="80">
        <f t="shared" si="20"/>
        <v>9</v>
      </c>
    </row>
    <row r="237" spans="1:20" x14ac:dyDescent="0.2">
      <c r="A237" s="80">
        <v>11</v>
      </c>
      <c r="B237" s="79">
        <v>12</v>
      </c>
      <c r="C237" s="79">
        <v>453</v>
      </c>
      <c r="D237" s="80" t="s">
        <v>4130</v>
      </c>
      <c r="E237" s="80" t="s">
        <v>177</v>
      </c>
      <c r="F237" s="80" t="s">
        <v>4147</v>
      </c>
      <c r="G237" s="79" t="s">
        <v>201</v>
      </c>
      <c r="H237" s="106" t="s">
        <v>202</v>
      </c>
      <c r="I237" s="92" t="s">
        <v>242</v>
      </c>
      <c r="J237" s="92"/>
      <c r="K237" s="92" t="s">
        <v>242</v>
      </c>
      <c r="L237" s="92" t="s">
        <v>242</v>
      </c>
      <c r="M237" s="92"/>
      <c r="N237" s="92"/>
      <c r="O237" s="92"/>
      <c r="P237" s="92" t="s">
        <v>242</v>
      </c>
      <c r="Q237" s="92" t="s">
        <v>242</v>
      </c>
      <c r="R237" s="80">
        <f t="shared" si="18"/>
        <v>2</v>
      </c>
      <c r="S237" s="80">
        <f t="shared" si="19"/>
        <v>7</v>
      </c>
      <c r="T237" s="80">
        <f t="shared" si="20"/>
        <v>9</v>
      </c>
    </row>
    <row r="238" spans="1:20" x14ac:dyDescent="0.2">
      <c r="A238" s="80">
        <v>87</v>
      </c>
      <c r="B238" s="79">
        <v>157</v>
      </c>
      <c r="C238" s="79">
        <v>491</v>
      </c>
      <c r="D238" s="80" t="s">
        <v>4130</v>
      </c>
      <c r="E238" s="80" t="s">
        <v>177</v>
      </c>
      <c r="F238" s="80" t="s">
        <v>4147</v>
      </c>
      <c r="G238" s="79" t="s">
        <v>412</v>
      </c>
      <c r="H238" s="106" t="s">
        <v>412</v>
      </c>
      <c r="I238" s="79" t="s">
        <v>413</v>
      </c>
      <c r="J238" s="79"/>
      <c r="K238" s="79" t="s">
        <v>414</v>
      </c>
      <c r="L238" s="79" t="s">
        <v>415</v>
      </c>
      <c r="M238" s="79" t="s">
        <v>416</v>
      </c>
      <c r="N238" s="79" t="s">
        <v>417</v>
      </c>
      <c r="O238" s="79"/>
      <c r="P238" s="79" t="s">
        <v>418</v>
      </c>
      <c r="Q238" s="79" t="s">
        <v>419</v>
      </c>
      <c r="R238" s="80">
        <f t="shared" si="18"/>
        <v>2</v>
      </c>
      <c r="S238" s="80">
        <f t="shared" si="19"/>
        <v>7</v>
      </c>
      <c r="T238" s="80">
        <f t="shared" si="20"/>
        <v>9</v>
      </c>
    </row>
    <row r="239" spans="1:20" x14ac:dyDescent="0.2">
      <c r="A239" s="80">
        <v>88</v>
      </c>
      <c r="B239" s="79">
        <v>158</v>
      </c>
      <c r="C239" s="79">
        <v>492</v>
      </c>
      <c r="D239" s="80" t="s">
        <v>4130</v>
      </c>
      <c r="E239" s="80" t="s">
        <v>177</v>
      </c>
      <c r="F239" s="80" t="s">
        <v>4147</v>
      </c>
      <c r="G239" s="79" t="s">
        <v>420</v>
      </c>
      <c r="H239" s="80" t="s">
        <v>420</v>
      </c>
      <c r="I239" s="79" t="s">
        <v>421</v>
      </c>
      <c r="J239" s="79"/>
      <c r="K239" s="79" t="s">
        <v>422</v>
      </c>
      <c r="L239" s="79" t="s">
        <v>423</v>
      </c>
      <c r="M239" s="79" t="s">
        <v>424</v>
      </c>
      <c r="N239" s="79" t="s">
        <v>425</v>
      </c>
      <c r="O239" s="79"/>
      <c r="P239" s="79" t="s">
        <v>426</v>
      </c>
      <c r="Q239" s="79" t="s">
        <v>427</v>
      </c>
      <c r="R239" s="80">
        <f t="shared" si="18"/>
        <v>2</v>
      </c>
      <c r="S239" s="80">
        <f t="shared" si="19"/>
        <v>7</v>
      </c>
      <c r="T239" s="80">
        <f t="shared" si="20"/>
        <v>9</v>
      </c>
    </row>
    <row r="240" spans="1:20" x14ac:dyDescent="0.2">
      <c r="A240" s="80">
        <v>19</v>
      </c>
      <c r="B240" s="79">
        <v>20</v>
      </c>
      <c r="C240" s="79">
        <v>512</v>
      </c>
      <c r="D240" s="80" t="s">
        <v>4130</v>
      </c>
      <c r="E240" s="80" t="s">
        <v>177</v>
      </c>
      <c r="F240" s="80" t="s">
        <v>4147</v>
      </c>
      <c r="G240" s="79" t="s">
        <v>543</v>
      </c>
      <c r="H240" s="80" t="s">
        <v>544</v>
      </c>
      <c r="I240" s="92" t="s">
        <v>242</v>
      </c>
      <c r="J240" s="92"/>
      <c r="K240" s="92" t="s">
        <v>242</v>
      </c>
      <c r="L240" s="92" t="s">
        <v>242</v>
      </c>
      <c r="M240" s="92"/>
      <c r="N240" s="92"/>
      <c r="O240" s="92"/>
      <c r="P240" s="92" t="s">
        <v>242</v>
      </c>
      <c r="Q240" s="92" t="s">
        <v>242</v>
      </c>
      <c r="R240" s="80">
        <f t="shared" si="18"/>
        <v>2</v>
      </c>
      <c r="S240" s="80">
        <f t="shared" si="19"/>
        <v>7</v>
      </c>
      <c r="T240" s="80">
        <f t="shared" si="20"/>
        <v>9</v>
      </c>
    </row>
    <row r="241" spans="1:20" x14ac:dyDescent="0.2">
      <c r="A241" s="80">
        <v>128</v>
      </c>
      <c r="B241" s="79">
        <v>206</v>
      </c>
      <c r="C241" s="79">
        <v>460</v>
      </c>
      <c r="D241" s="80" t="s">
        <v>4130</v>
      </c>
      <c r="E241" s="80" t="s">
        <v>177</v>
      </c>
      <c r="F241" s="80" t="s">
        <v>4147</v>
      </c>
      <c r="G241" s="79" t="s">
        <v>240</v>
      </c>
      <c r="H241" s="80" t="s">
        <v>240</v>
      </c>
      <c r="I241" s="92" t="s">
        <v>242</v>
      </c>
      <c r="J241" s="92"/>
      <c r="K241" s="92" t="s">
        <v>242</v>
      </c>
      <c r="L241" s="92" t="s">
        <v>242</v>
      </c>
      <c r="M241" s="92" t="s">
        <v>242</v>
      </c>
      <c r="N241" s="92"/>
      <c r="O241" s="92"/>
      <c r="P241" s="92" t="s">
        <v>242</v>
      </c>
      <c r="Q241" s="92" t="s">
        <v>242</v>
      </c>
      <c r="R241" s="80">
        <f t="shared" si="18"/>
        <v>2</v>
      </c>
      <c r="S241" s="80">
        <f t="shared" si="19"/>
        <v>7</v>
      </c>
      <c r="T241" s="80">
        <f t="shared" si="20"/>
        <v>9</v>
      </c>
    </row>
    <row r="242" spans="1:20" x14ac:dyDescent="0.2">
      <c r="A242" s="80">
        <v>131</v>
      </c>
      <c r="B242" s="79">
        <v>209</v>
      </c>
      <c r="C242" s="79">
        <v>450</v>
      </c>
      <c r="D242" s="80" t="s">
        <v>4130</v>
      </c>
      <c r="E242" s="80" t="s">
        <v>177</v>
      </c>
      <c r="F242" s="80" t="s">
        <v>4147</v>
      </c>
      <c r="G242" s="79" t="s">
        <v>186</v>
      </c>
      <c r="H242" s="80" t="s">
        <v>186</v>
      </c>
      <c r="I242" s="79" t="s">
        <v>187</v>
      </c>
      <c r="J242" s="79"/>
      <c r="K242" s="79" t="s">
        <v>188</v>
      </c>
      <c r="L242" s="79" t="s">
        <v>189</v>
      </c>
      <c r="M242" s="79"/>
      <c r="N242" s="79"/>
      <c r="O242" s="79"/>
      <c r="P242" s="79" t="s">
        <v>190</v>
      </c>
      <c r="Q242" s="79" t="s">
        <v>191</v>
      </c>
      <c r="R242" s="80">
        <f t="shared" si="18"/>
        <v>2</v>
      </c>
      <c r="S242" s="80">
        <f t="shared" si="19"/>
        <v>7</v>
      </c>
      <c r="T242" s="80">
        <f t="shared" si="20"/>
        <v>9</v>
      </c>
    </row>
    <row r="243" spans="1:20" x14ac:dyDescent="0.2">
      <c r="A243" s="80">
        <v>135</v>
      </c>
      <c r="B243" s="79">
        <v>213</v>
      </c>
      <c r="C243" s="79">
        <v>473</v>
      </c>
      <c r="D243" s="80" t="s">
        <v>4130</v>
      </c>
      <c r="E243" s="80" t="s">
        <v>177</v>
      </c>
      <c r="F243" s="80" t="s">
        <v>4147</v>
      </c>
      <c r="G243" s="79" t="s">
        <v>309</v>
      </c>
      <c r="H243" s="80" t="s">
        <v>309</v>
      </c>
      <c r="I243" s="79" t="s">
        <v>310</v>
      </c>
      <c r="J243" s="79" t="s">
        <v>311</v>
      </c>
      <c r="K243" s="79" t="s">
        <v>312</v>
      </c>
      <c r="L243" s="79" t="s">
        <v>313</v>
      </c>
      <c r="M243" s="79"/>
      <c r="N243" s="79"/>
      <c r="O243" s="79"/>
      <c r="P243" s="79" t="s">
        <v>314</v>
      </c>
      <c r="Q243" s="79" t="s">
        <v>315</v>
      </c>
      <c r="R243" s="80">
        <f t="shared" si="18"/>
        <v>2</v>
      </c>
      <c r="S243" s="80">
        <f t="shared" si="19"/>
        <v>7</v>
      </c>
      <c r="T243" s="80">
        <f t="shared" si="20"/>
        <v>9</v>
      </c>
    </row>
    <row r="244" spans="1:20" x14ac:dyDescent="0.2">
      <c r="A244" s="80">
        <v>136</v>
      </c>
      <c r="B244" s="79">
        <v>214</v>
      </c>
      <c r="C244" s="79">
        <v>483</v>
      </c>
      <c r="D244" s="80" t="s">
        <v>4130</v>
      </c>
      <c r="E244" s="80" t="s">
        <v>177</v>
      </c>
      <c r="F244" s="80" t="s">
        <v>4147</v>
      </c>
      <c r="G244" s="79" t="s">
        <v>360</v>
      </c>
      <c r="H244" s="80" t="s">
        <v>360</v>
      </c>
      <c r="I244" s="79" t="s">
        <v>361</v>
      </c>
      <c r="J244" s="79" t="s">
        <v>362</v>
      </c>
      <c r="K244" s="79" t="s">
        <v>363</v>
      </c>
      <c r="L244" s="79" t="s">
        <v>364</v>
      </c>
      <c r="M244" s="79"/>
      <c r="N244" s="79"/>
      <c r="O244" s="79"/>
      <c r="P244" s="79" t="s">
        <v>365</v>
      </c>
      <c r="Q244" s="79" t="s">
        <v>366</v>
      </c>
      <c r="R244" s="80">
        <f t="shared" si="18"/>
        <v>2</v>
      </c>
      <c r="S244" s="80">
        <f t="shared" si="19"/>
        <v>7</v>
      </c>
      <c r="T244" s="80">
        <f t="shared" si="20"/>
        <v>9</v>
      </c>
    </row>
    <row r="245" spans="1:20" x14ac:dyDescent="0.2">
      <c r="A245" s="80">
        <v>140</v>
      </c>
      <c r="B245" s="79">
        <v>218</v>
      </c>
      <c r="C245" s="79">
        <v>474</v>
      </c>
      <c r="D245" s="80" t="s">
        <v>4130</v>
      </c>
      <c r="E245" s="80" t="s">
        <v>177</v>
      </c>
      <c r="F245" s="80" t="s">
        <v>4147</v>
      </c>
      <c r="G245" s="79" t="s">
        <v>316</v>
      </c>
      <c r="H245" s="80" t="s">
        <v>316</v>
      </c>
      <c r="I245" s="79" t="s">
        <v>317</v>
      </c>
      <c r="J245" s="79" t="s">
        <v>318</v>
      </c>
      <c r="K245" s="79" t="s">
        <v>319</v>
      </c>
      <c r="L245" s="79" t="s">
        <v>320</v>
      </c>
      <c r="M245" s="79"/>
      <c r="N245" s="79"/>
      <c r="O245" s="79"/>
      <c r="P245" s="79" t="s">
        <v>321</v>
      </c>
      <c r="Q245" s="79" t="s">
        <v>322</v>
      </c>
      <c r="R245" s="80">
        <f t="shared" si="18"/>
        <v>2</v>
      </c>
      <c r="S245" s="80">
        <f t="shared" si="19"/>
        <v>7</v>
      </c>
      <c r="T245" s="80">
        <f t="shared" si="20"/>
        <v>9</v>
      </c>
    </row>
    <row r="246" spans="1:20" x14ac:dyDescent="0.2">
      <c r="A246" s="80">
        <v>141</v>
      </c>
      <c r="B246" s="79">
        <v>219</v>
      </c>
      <c r="C246" s="79">
        <v>511</v>
      </c>
      <c r="D246" s="80" t="s">
        <v>4130</v>
      </c>
      <c r="E246" s="80" t="s">
        <v>177</v>
      </c>
      <c r="F246" s="80" t="s">
        <v>4147</v>
      </c>
      <c r="G246" s="79" t="s">
        <v>537</v>
      </c>
      <c r="H246" s="80" t="s">
        <v>537</v>
      </c>
      <c r="I246" s="79" t="s">
        <v>538</v>
      </c>
      <c r="J246" s="79"/>
      <c r="K246" s="79" t="s">
        <v>539</v>
      </c>
      <c r="L246" s="79" t="s">
        <v>540</v>
      </c>
      <c r="M246" s="79"/>
      <c r="N246" s="79"/>
      <c r="O246" s="79"/>
      <c r="P246" s="79" t="s">
        <v>541</v>
      </c>
      <c r="Q246" s="79" t="s">
        <v>542</v>
      </c>
      <c r="R246" s="80">
        <f t="shared" si="18"/>
        <v>2</v>
      </c>
      <c r="S246" s="80">
        <f t="shared" si="19"/>
        <v>7</v>
      </c>
      <c r="T246" s="80">
        <f t="shared" si="20"/>
        <v>9</v>
      </c>
    </row>
    <row r="247" spans="1:20" x14ac:dyDescent="0.2">
      <c r="A247" s="80">
        <v>144</v>
      </c>
      <c r="B247" s="79">
        <v>222</v>
      </c>
      <c r="C247" s="79">
        <v>469</v>
      </c>
      <c r="D247" s="80" t="s">
        <v>4130</v>
      </c>
      <c r="E247" s="80" t="s">
        <v>177</v>
      </c>
      <c r="F247" s="80" t="s">
        <v>4147</v>
      </c>
      <c r="G247" s="79" t="s">
        <v>285</v>
      </c>
      <c r="H247" s="80" t="s">
        <v>285</v>
      </c>
      <c r="I247" s="79" t="s">
        <v>286</v>
      </c>
      <c r="J247" s="79" t="s">
        <v>287</v>
      </c>
      <c r="K247" s="79" t="s">
        <v>288</v>
      </c>
      <c r="L247" s="79" t="s">
        <v>289</v>
      </c>
      <c r="M247" s="79"/>
      <c r="N247" s="79"/>
      <c r="O247" s="79"/>
      <c r="P247" s="79" t="s">
        <v>290</v>
      </c>
      <c r="Q247" s="79" t="s">
        <v>291</v>
      </c>
      <c r="R247" s="80">
        <f t="shared" si="18"/>
        <v>2</v>
      </c>
      <c r="S247" s="80">
        <f t="shared" si="19"/>
        <v>7</v>
      </c>
      <c r="T247" s="80">
        <f t="shared" si="20"/>
        <v>9</v>
      </c>
    </row>
    <row r="248" spans="1:20" x14ac:dyDescent="0.2">
      <c r="A248" s="80">
        <v>148</v>
      </c>
      <c r="B248" s="79">
        <v>226</v>
      </c>
      <c r="C248" s="79">
        <v>494</v>
      </c>
      <c r="D248" s="80" t="s">
        <v>4130</v>
      </c>
      <c r="E248" s="80" t="s">
        <v>177</v>
      </c>
      <c r="F248" s="80" t="s">
        <v>4147</v>
      </c>
      <c r="G248" s="79" t="s">
        <v>436</v>
      </c>
      <c r="H248" s="80" t="s">
        <v>436</v>
      </c>
      <c r="I248" s="79"/>
      <c r="J248" s="79"/>
      <c r="K248" s="79" t="s">
        <v>437</v>
      </c>
      <c r="L248" s="79"/>
      <c r="M248" s="79"/>
      <c r="N248" s="79"/>
      <c r="O248" s="79" t="s">
        <v>438</v>
      </c>
      <c r="P248" s="79"/>
      <c r="Q248" s="79"/>
      <c r="R248" s="80">
        <f t="shared" si="18"/>
        <v>2</v>
      </c>
      <c r="S248" s="80">
        <f t="shared" si="19"/>
        <v>7</v>
      </c>
      <c r="T248" s="80">
        <f t="shared" si="20"/>
        <v>9</v>
      </c>
    </row>
    <row r="249" spans="1:20" x14ac:dyDescent="0.2">
      <c r="A249" s="80">
        <v>159</v>
      </c>
      <c r="B249" s="79">
        <v>237</v>
      </c>
      <c r="C249" s="79">
        <v>521</v>
      </c>
      <c r="D249" s="80" t="s">
        <v>4130</v>
      </c>
      <c r="E249" s="80" t="s">
        <v>177</v>
      </c>
      <c r="F249" s="80" t="s">
        <v>4147</v>
      </c>
      <c r="G249" s="79" t="s">
        <v>604</v>
      </c>
      <c r="H249" s="80" t="s">
        <v>604</v>
      </c>
      <c r="I249" s="79" t="s">
        <v>605</v>
      </c>
      <c r="J249" s="79" t="s">
        <v>606</v>
      </c>
      <c r="K249" s="79"/>
      <c r="L249" s="79"/>
      <c r="M249" s="79"/>
      <c r="N249" s="79"/>
      <c r="O249" s="79"/>
      <c r="P249" s="79"/>
      <c r="Q249" s="79" t="s">
        <v>607</v>
      </c>
      <c r="R249" s="80">
        <f t="shared" si="18"/>
        <v>2</v>
      </c>
      <c r="S249" s="80">
        <f t="shared" si="19"/>
        <v>7</v>
      </c>
      <c r="T249" s="80">
        <f t="shared" si="20"/>
        <v>9</v>
      </c>
    </row>
    <row r="250" spans="1:20" x14ac:dyDescent="0.2">
      <c r="A250" s="80">
        <v>160</v>
      </c>
      <c r="B250" s="79">
        <v>238</v>
      </c>
      <c r="C250" s="79">
        <v>520</v>
      </c>
      <c r="D250" s="80" t="s">
        <v>4130</v>
      </c>
      <c r="E250" s="80" t="s">
        <v>177</v>
      </c>
      <c r="F250" s="80" t="s">
        <v>4147</v>
      </c>
      <c r="G250" s="79" t="s">
        <v>598</v>
      </c>
      <c r="H250" s="80" t="s">
        <v>598</v>
      </c>
      <c r="I250" s="79" t="s">
        <v>599</v>
      </c>
      <c r="J250" s="79"/>
      <c r="K250" s="79" t="s">
        <v>600</v>
      </c>
      <c r="L250" s="79" t="s">
        <v>601</v>
      </c>
      <c r="M250" s="79"/>
      <c r="N250" s="79"/>
      <c r="O250" s="79"/>
      <c r="P250" s="79" t="s">
        <v>602</v>
      </c>
      <c r="Q250" s="79" t="s">
        <v>603</v>
      </c>
      <c r="R250" s="80">
        <f t="shared" si="18"/>
        <v>2</v>
      </c>
      <c r="S250" s="80">
        <f t="shared" si="19"/>
        <v>7</v>
      </c>
      <c r="T250" s="80">
        <f t="shared" si="20"/>
        <v>9</v>
      </c>
    </row>
    <row r="251" spans="1:20" x14ac:dyDescent="0.2">
      <c r="A251" s="80">
        <v>161</v>
      </c>
      <c r="B251" s="79">
        <v>239</v>
      </c>
      <c r="C251" s="79">
        <v>482</v>
      </c>
      <c r="D251" s="80" t="s">
        <v>4130</v>
      </c>
      <c r="E251" s="80" t="s">
        <v>177</v>
      </c>
      <c r="F251" s="80" t="s">
        <v>4147</v>
      </c>
      <c r="G251" s="79" t="s">
        <v>357</v>
      </c>
      <c r="H251" s="80" t="s">
        <v>357</v>
      </c>
      <c r="I251" s="79" t="s">
        <v>358</v>
      </c>
      <c r="J251" s="79"/>
      <c r="K251" s="79"/>
      <c r="L251" s="79"/>
      <c r="M251" s="79"/>
      <c r="N251" s="79"/>
      <c r="O251" s="79" t="s">
        <v>359</v>
      </c>
      <c r="P251" s="79"/>
      <c r="Q251" s="79"/>
      <c r="R251" s="80">
        <f t="shared" si="18"/>
        <v>2</v>
      </c>
      <c r="S251" s="80">
        <f t="shared" si="19"/>
        <v>7</v>
      </c>
      <c r="T251" s="80">
        <f t="shared" si="20"/>
        <v>9</v>
      </c>
    </row>
    <row r="252" spans="1:20" x14ac:dyDescent="0.2">
      <c r="A252" s="80">
        <v>9</v>
      </c>
      <c r="B252" s="79">
        <v>10</v>
      </c>
      <c r="C252" s="79">
        <v>516</v>
      </c>
      <c r="D252" s="80" t="s">
        <v>4130</v>
      </c>
      <c r="E252" s="80" t="s">
        <v>177</v>
      </c>
      <c r="F252" s="80" t="s">
        <v>4147</v>
      </c>
      <c r="G252" s="79" t="s">
        <v>571</v>
      </c>
      <c r="H252" s="80" t="s">
        <v>572</v>
      </c>
      <c r="I252" s="92" t="s">
        <v>242</v>
      </c>
      <c r="J252" s="92"/>
      <c r="K252" s="92" t="s">
        <v>242</v>
      </c>
      <c r="L252" s="92" t="s">
        <v>242</v>
      </c>
      <c r="M252" s="92"/>
      <c r="N252" s="92"/>
      <c r="O252" s="92"/>
      <c r="P252" s="92" t="s">
        <v>242</v>
      </c>
      <c r="Q252" s="92" t="s">
        <v>242</v>
      </c>
      <c r="R252" s="80">
        <f t="shared" si="18"/>
        <v>2</v>
      </c>
      <c r="S252" s="80">
        <f t="shared" si="19"/>
        <v>7</v>
      </c>
      <c r="T252" s="80">
        <f t="shared" si="20"/>
        <v>9</v>
      </c>
    </row>
    <row r="253" spans="1:20" x14ac:dyDescent="0.2">
      <c r="A253" s="80">
        <v>165</v>
      </c>
      <c r="B253" s="79">
        <v>243</v>
      </c>
      <c r="C253" s="79">
        <v>506</v>
      </c>
      <c r="D253" s="80" t="s">
        <v>4130</v>
      </c>
      <c r="E253" s="80" t="s">
        <v>177</v>
      </c>
      <c r="F253" s="80" t="s">
        <v>4147</v>
      </c>
      <c r="G253" s="79" t="s">
        <v>508</v>
      </c>
      <c r="H253" s="80" t="s">
        <v>508</v>
      </c>
      <c r="I253" s="79" t="s">
        <v>509</v>
      </c>
      <c r="J253" s="79"/>
      <c r="K253" s="79" t="s">
        <v>510</v>
      </c>
      <c r="L253" s="79" t="s">
        <v>511</v>
      </c>
      <c r="M253" s="79"/>
      <c r="N253" s="79"/>
      <c r="O253" s="79"/>
      <c r="P253" s="79" t="s">
        <v>512</v>
      </c>
      <c r="Q253" s="79" t="s">
        <v>513</v>
      </c>
      <c r="R253" s="80">
        <f t="shared" si="18"/>
        <v>2</v>
      </c>
      <c r="S253" s="80">
        <f t="shared" si="19"/>
        <v>7</v>
      </c>
      <c r="T253" s="80">
        <f t="shared" si="20"/>
        <v>9</v>
      </c>
    </row>
    <row r="254" spans="1:20" x14ac:dyDescent="0.2">
      <c r="A254" s="80">
        <v>167</v>
      </c>
      <c r="B254" s="79">
        <v>245</v>
      </c>
      <c r="C254" s="79">
        <v>452</v>
      </c>
      <c r="D254" s="80" t="s">
        <v>4130</v>
      </c>
      <c r="E254" s="80" t="s">
        <v>177</v>
      </c>
      <c r="F254" s="80" t="s">
        <v>4147</v>
      </c>
      <c r="G254" s="79" t="s">
        <v>199</v>
      </c>
      <c r="H254" s="80" t="s">
        <v>199</v>
      </c>
      <c r="I254" s="79" t="s">
        <v>200</v>
      </c>
      <c r="J254" s="79"/>
      <c r="K254" s="79"/>
      <c r="L254" s="79"/>
      <c r="M254" s="79"/>
      <c r="N254" s="79"/>
      <c r="O254" s="79"/>
      <c r="P254" s="79"/>
      <c r="Q254" s="79"/>
      <c r="R254" s="80">
        <f t="shared" si="18"/>
        <v>2</v>
      </c>
      <c r="S254" s="80">
        <f t="shared" si="19"/>
        <v>7</v>
      </c>
      <c r="T254" s="80">
        <f t="shared" si="20"/>
        <v>9</v>
      </c>
    </row>
    <row r="255" spans="1:20" x14ac:dyDescent="0.2">
      <c r="A255" s="80">
        <v>169</v>
      </c>
      <c r="B255" s="79">
        <v>247</v>
      </c>
      <c r="C255" s="79">
        <v>451</v>
      </c>
      <c r="D255" s="80" t="s">
        <v>4130</v>
      </c>
      <c r="E255" s="80" t="s">
        <v>177</v>
      </c>
      <c r="F255" s="80" t="s">
        <v>4147</v>
      </c>
      <c r="G255" s="79" t="s">
        <v>192</v>
      </c>
      <c r="H255" s="80" t="s">
        <v>192</v>
      </c>
      <c r="I255" s="79" t="s">
        <v>193</v>
      </c>
      <c r="J255" s="79" t="s">
        <v>194</v>
      </c>
      <c r="K255" s="79" t="s">
        <v>195</v>
      </c>
      <c r="L255" s="79" t="s">
        <v>196</v>
      </c>
      <c r="M255" s="79"/>
      <c r="N255" s="79"/>
      <c r="O255" s="79"/>
      <c r="P255" s="79" t="s">
        <v>197</v>
      </c>
      <c r="Q255" s="79" t="s">
        <v>198</v>
      </c>
      <c r="R255" s="80">
        <f t="shared" si="18"/>
        <v>2</v>
      </c>
      <c r="S255" s="80">
        <f t="shared" si="19"/>
        <v>7</v>
      </c>
      <c r="T255" s="80">
        <f t="shared" si="20"/>
        <v>9</v>
      </c>
    </row>
    <row r="256" spans="1:20" x14ac:dyDescent="0.2">
      <c r="A256" s="80">
        <v>170</v>
      </c>
      <c r="B256" s="79">
        <v>248</v>
      </c>
      <c r="C256" s="79">
        <v>496</v>
      </c>
      <c r="D256" s="80" t="s">
        <v>4130</v>
      </c>
      <c r="E256" s="80" t="s">
        <v>177</v>
      </c>
      <c r="F256" s="80" t="s">
        <v>4147</v>
      </c>
      <c r="G256" s="79" t="s">
        <v>442</v>
      </c>
      <c r="H256" s="80" t="s">
        <v>442</v>
      </c>
      <c r="I256" s="79" t="s">
        <v>443</v>
      </c>
      <c r="J256" s="79"/>
      <c r="K256" s="79" t="s">
        <v>444</v>
      </c>
      <c r="L256" s="79" t="s">
        <v>445</v>
      </c>
      <c r="M256" s="79"/>
      <c r="N256" s="79"/>
      <c r="O256" s="79"/>
      <c r="P256" s="79" t="s">
        <v>446</v>
      </c>
      <c r="Q256" s="79" t="s">
        <v>447</v>
      </c>
      <c r="R256" s="80">
        <f t="shared" si="18"/>
        <v>2</v>
      </c>
      <c r="S256" s="80">
        <f t="shared" si="19"/>
        <v>7</v>
      </c>
      <c r="T256" s="80">
        <f t="shared" si="20"/>
        <v>9</v>
      </c>
    </row>
    <row r="257" spans="1:20" x14ac:dyDescent="0.2">
      <c r="A257" s="80">
        <v>174</v>
      </c>
      <c r="B257" s="79">
        <v>252</v>
      </c>
      <c r="C257" s="79">
        <v>449</v>
      </c>
      <c r="D257" s="80" t="s">
        <v>4130</v>
      </c>
      <c r="E257" s="80" t="s">
        <v>177</v>
      </c>
      <c r="F257" s="80" t="s">
        <v>4147</v>
      </c>
      <c r="G257" s="79" t="s">
        <v>178</v>
      </c>
      <c r="H257" s="80" t="s">
        <v>178</v>
      </c>
      <c r="I257" s="79" t="s">
        <v>179</v>
      </c>
      <c r="J257" s="79"/>
      <c r="K257" s="79" t="s">
        <v>180</v>
      </c>
      <c r="L257" s="79" t="s">
        <v>181</v>
      </c>
      <c r="M257" s="79"/>
      <c r="N257" s="79"/>
      <c r="O257" s="79"/>
      <c r="P257" s="79" t="s">
        <v>182</v>
      </c>
      <c r="Q257" s="79" t="s">
        <v>183</v>
      </c>
      <c r="R257" s="80">
        <f t="shared" si="18"/>
        <v>2</v>
      </c>
      <c r="S257" s="80">
        <f t="shared" si="19"/>
        <v>7</v>
      </c>
      <c r="T257" s="80">
        <f t="shared" si="20"/>
        <v>9</v>
      </c>
    </row>
    <row r="258" spans="1:20" x14ac:dyDescent="0.2">
      <c r="A258" s="80">
        <v>176</v>
      </c>
      <c r="B258" s="79">
        <v>254</v>
      </c>
      <c r="C258" s="79">
        <v>502</v>
      </c>
      <c r="D258" s="80" t="s">
        <v>4130</v>
      </c>
      <c r="E258" s="80" t="s">
        <v>177</v>
      </c>
      <c r="F258" s="80" t="s">
        <v>4147</v>
      </c>
      <c r="G258" s="79" t="s">
        <v>482</v>
      </c>
      <c r="H258" s="80" t="s">
        <v>482</v>
      </c>
      <c r="I258" s="79" t="s">
        <v>483</v>
      </c>
      <c r="J258" s="79"/>
      <c r="K258" s="79" t="s">
        <v>484</v>
      </c>
      <c r="L258" s="79" t="s">
        <v>485</v>
      </c>
      <c r="M258" s="79"/>
      <c r="N258" s="79"/>
      <c r="O258" s="79"/>
      <c r="P258" s="79" t="s">
        <v>486</v>
      </c>
      <c r="Q258" s="79" t="s">
        <v>487</v>
      </c>
      <c r="R258" s="80">
        <f t="shared" si="18"/>
        <v>2</v>
      </c>
      <c r="S258" s="80">
        <f t="shared" si="19"/>
        <v>7</v>
      </c>
      <c r="T258" s="80">
        <f t="shared" si="20"/>
        <v>9</v>
      </c>
    </row>
    <row r="259" spans="1:20" x14ac:dyDescent="0.2">
      <c r="A259" s="80">
        <v>21</v>
      </c>
      <c r="B259" s="79">
        <v>27</v>
      </c>
      <c r="C259" s="79">
        <v>514</v>
      </c>
      <c r="D259" s="80" t="s">
        <v>4130</v>
      </c>
      <c r="E259" s="80" t="s">
        <v>177</v>
      </c>
      <c r="F259" s="80" t="s">
        <v>4147</v>
      </c>
      <c r="G259" s="79" t="s">
        <v>557</v>
      </c>
      <c r="H259" s="80" t="s">
        <v>558</v>
      </c>
      <c r="I259" s="92" t="s">
        <v>242</v>
      </c>
      <c r="J259" s="92"/>
      <c r="K259" s="92" t="s">
        <v>242</v>
      </c>
      <c r="L259" s="92" t="s">
        <v>242</v>
      </c>
      <c r="M259" s="92"/>
      <c r="N259" s="92"/>
      <c r="O259" s="92"/>
      <c r="P259" s="92" t="s">
        <v>242</v>
      </c>
      <c r="Q259" s="92" t="s">
        <v>242</v>
      </c>
      <c r="R259" s="80">
        <f t="shared" si="18"/>
        <v>2</v>
      </c>
      <c r="S259" s="80">
        <f t="shared" si="19"/>
        <v>7</v>
      </c>
      <c r="T259" s="80">
        <f t="shared" si="20"/>
        <v>9</v>
      </c>
    </row>
    <row r="260" spans="1:20" x14ac:dyDescent="0.2">
      <c r="A260" s="80">
        <v>37</v>
      </c>
      <c r="B260" s="79">
        <v>94</v>
      </c>
      <c r="C260" s="79">
        <v>513</v>
      </c>
      <c r="D260" s="80" t="s">
        <v>4130</v>
      </c>
      <c r="E260" s="80" t="s">
        <v>177</v>
      </c>
      <c r="F260" s="80" t="s">
        <v>4147</v>
      </c>
      <c r="G260" s="79" t="s">
        <v>550</v>
      </c>
      <c r="H260" s="80" t="s">
        <v>551</v>
      </c>
      <c r="I260" s="92" t="s">
        <v>242</v>
      </c>
      <c r="J260" s="92"/>
      <c r="K260" s="92" t="s">
        <v>242</v>
      </c>
      <c r="L260" s="92" t="s">
        <v>242</v>
      </c>
      <c r="M260" s="92"/>
      <c r="N260" s="92"/>
      <c r="O260" s="92"/>
      <c r="P260" s="92" t="s">
        <v>242</v>
      </c>
      <c r="Q260" s="92" t="s">
        <v>242</v>
      </c>
      <c r="R260" s="80">
        <f t="shared" si="18"/>
        <v>2</v>
      </c>
      <c r="S260" s="80">
        <f t="shared" si="19"/>
        <v>7</v>
      </c>
      <c r="T260" s="80">
        <f t="shared" si="20"/>
        <v>9</v>
      </c>
    </row>
    <row r="261" spans="1:20" x14ac:dyDescent="0.2">
      <c r="A261" s="80">
        <v>17</v>
      </c>
      <c r="B261" s="79">
        <v>18</v>
      </c>
      <c r="C261" s="79">
        <v>480</v>
      </c>
      <c r="D261" s="80" t="s">
        <v>4130</v>
      </c>
      <c r="E261" s="80" t="s">
        <v>177</v>
      </c>
      <c r="F261" s="80" t="s">
        <v>4147</v>
      </c>
      <c r="G261" s="79" t="s">
        <v>347</v>
      </c>
      <c r="H261" s="80" t="s">
        <v>348</v>
      </c>
      <c r="I261" s="92" t="s">
        <v>242</v>
      </c>
      <c r="J261" s="92"/>
      <c r="K261" s="92" t="s">
        <v>242</v>
      </c>
      <c r="L261" s="92" t="s">
        <v>242</v>
      </c>
      <c r="M261" s="92"/>
      <c r="N261" s="92"/>
      <c r="O261" s="92"/>
      <c r="P261" s="92" t="s">
        <v>242</v>
      </c>
      <c r="Q261" s="92" t="s">
        <v>242</v>
      </c>
      <c r="R261" s="80">
        <f t="shared" si="18"/>
        <v>2</v>
      </c>
      <c r="S261" s="80">
        <f t="shared" si="19"/>
        <v>7</v>
      </c>
      <c r="T261" s="80">
        <f t="shared" si="20"/>
        <v>9</v>
      </c>
    </row>
    <row r="262" spans="1:20" x14ac:dyDescent="0.2">
      <c r="A262" s="80">
        <v>183</v>
      </c>
      <c r="B262" s="79">
        <v>261</v>
      </c>
      <c r="C262" s="79">
        <v>458</v>
      </c>
      <c r="D262" s="80" t="s">
        <v>4130</v>
      </c>
      <c r="E262" s="80" t="s">
        <v>177</v>
      </c>
      <c r="F262" s="80" t="s">
        <v>4147</v>
      </c>
      <c r="G262" s="79" t="s">
        <v>229</v>
      </c>
      <c r="H262" s="80" t="s">
        <v>229</v>
      </c>
      <c r="I262" s="79" t="s">
        <v>230</v>
      </c>
      <c r="J262" s="79"/>
      <c r="K262" s="79" t="s">
        <v>231</v>
      </c>
      <c r="L262" s="79" t="s">
        <v>232</v>
      </c>
      <c r="M262" s="79"/>
      <c r="N262" s="79"/>
      <c r="O262" s="79"/>
      <c r="P262" s="79" t="s">
        <v>233</v>
      </c>
      <c r="Q262" s="79" t="s">
        <v>234</v>
      </c>
      <c r="R262" s="80">
        <f t="shared" si="18"/>
        <v>2</v>
      </c>
      <c r="S262" s="80">
        <f t="shared" si="19"/>
        <v>7</v>
      </c>
      <c r="T262" s="80">
        <f t="shared" si="20"/>
        <v>9</v>
      </c>
    </row>
    <row r="263" spans="1:20" x14ac:dyDescent="0.2">
      <c r="A263" s="80">
        <v>186</v>
      </c>
      <c r="B263" s="79">
        <v>263</v>
      </c>
      <c r="C263" s="79">
        <v>484</v>
      </c>
      <c r="D263" s="80" t="s">
        <v>4130</v>
      </c>
      <c r="E263" s="80" t="s">
        <v>177</v>
      </c>
      <c r="F263" s="80" t="s">
        <v>4147</v>
      </c>
      <c r="G263" s="79" t="s">
        <v>367</v>
      </c>
      <c r="H263" s="80" t="s">
        <v>367</v>
      </c>
      <c r="I263" s="79" t="s">
        <v>368</v>
      </c>
      <c r="J263" s="79"/>
      <c r="K263" s="79" t="s">
        <v>369</v>
      </c>
      <c r="L263" s="79" t="s">
        <v>370</v>
      </c>
      <c r="M263" s="79"/>
      <c r="N263" s="79"/>
      <c r="O263" s="79"/>
      <c r="P263" s="79" t="s">
        <v>371</v>
      </c>
      <c r="Q263" s="79" t="s">
        <v>372</v>
      </c>
      <c r="R263" s="80">
        <f t="shared" si="18"/>
        <v>2</v>
      </c>
      <c r="S263" s="80">
        <f t="shared" si="19"/>
        <v>7</v>
      </c>
      <c r="T263" s="80">
        <f t="shared" si="20"/>
        <v>9</v>
      </c>
    </row>
    <row r="264" spans="1:20" x14ac:dyDescent="0.2">
      <c r="A264" s="80">
        <v>308</v>
      </c>
      <c r="B264" s="80">
        <v>383</v>
      </c>
      <c r="C264" s="80">
        <v>485</v>
      </c>
      <c r="D264" s="80" t="s">
        <v>4130</v>
      </c>
      <c r="E264" s="80" t="s">
        <v>177</v>
      </c>
      <c r="F264" s="80" t="s">
        <v>4147</v>
      </c>
      <c r="G264" s="80" t="s">
        <v>373</v>
      </c>
      <c r="H264" s="100" t="s">
        <v>374</v>
      </c>
      <c r="I264" s="80" t="s">
        <v>375</v>
      </c>
      <c r="K264" s="80" t="s">
        <v>376</v>
      </c>
      <c r="L264" s="80" t="s">
        <v>377</v>
      </c>
      <c r="P264" s="80" t="s">
        <v>378</v>
      </c>
      <c r="Q264" s="80" t="s">
        <v>379</v>
      </c>
      <c r="R264" s="80">
        <f t="shared" si="18"/>
        <v>2</v>
      </c>
      <c r="S264" s="80">
        <f t="shared" si="19"/>
        <v>7</v>
      </c>
      <c r="T264" s="80">
        <f t="shared" si="20"/>
        <v>9</v>
      </c>
    </row>
    <row r="265" spans="1:20" x14ac:dyDescent="0.2">
      <c r="A265" s="80">
        <v>188</v>
      </c>
      <c r="B265" s="79">
        <v>265</v>
      </c>
      <c r="C265" s="79">
        <v>505</v>
      </c>
      <c r="D265" s="80" t="s">
        <v>4130</v>
      </c>
      <c r="E265" s="80" t="s">
        <v>177</v>
      </c>
      <c r="F265" s="80" t="s">
        <v>4147</v>
      </c>
      <c r="G265" s="79" t="s">
        <v>502</v>
      </c>
      <c r="H265" s="80" t="s">
        <v>502</v>
      </c>
      <c r="I265" s="79" t="s">
        <v>503</v>
      </c>
      <c r="J265" s="79"/>
      <c r="K265" s="79" t="s">
        <v>504</v>
      </c>
      <c r="L265" s="79" t="s">
        <v>505</v>
      </c>
      <c r="M265" s="79"/>
      <c r="N265" s="79"/>
      <c r="O265" s="79"/>
      <c r="P265" s="79" t="s">
        <v>506</v>
      </c>
      <c r="Q265" s="79" t="s">
        <v>507</v>
      </c>
      <c r="R265" s="80">
        <f t="shared" si="18"/>
        <v>2</v>
      </c>
      <c r="S265" s="80">
        <f t="shared" si="19"/>
        <v>7</v>
      </c>
      <c r="T265" s="80">
        <f t="shared" si="20"/>
        <v>9</v>
      </c>
    </row>
    <row r="266" spans="1:20" x14ac:dyDescent="0.2">
      <c r="A266" s="80">
        <v>189</v>
      </c>
      <c r="B266" s="79">
        <v>266</v>
      </c>
      <c r="C266" s="79">
        <v>508</v>
      </c>
      <c r="D266" s="80" t="s">
        <v>4130</v>
      </c>
      <c r="E266" s="80" t="s">
        <v>177</v>
      </c>
      <c r="F266" s="80" t="s">
        <v>4147</v>
      </c>
      <c r="G266" s="79" t="s">
        <v>521</v>
      </c>
      <c r="H266" s="80" t="s">
        <v>521</v>
      </c>
      <c r="I266" s="92" t="s">
        <v>522</v>
      </c>
      <c r="J266" s="92"/>
      <c r="K266" s="92" t="s">
        <v>522</v>
      </c>
      <c r="L266" s="92"/>
      <c r="M266" s="92"/>
      <c r="N266" s="92"/>
      <c r="O266" s="92"/>
      <c r="P266" s="92" t="s">
        <v>522</v>
      </c>
      <c r="Q266" s="92"/>
      <c r="R266" s="80">
        <f t="shared" si="18"/>
        <v>2</v>
      </c>
      <c r="S266" s="80">
        <f t="shared" si="19"/>
        <v>7</v>
      </c>
      <c r="T266" s="80">
        <f t="shared" si="20"/>
        <v>9</v>
      </c>
    </row>
    <row r="267" spans="1:20" x14ac:dyDescent="0.2">
      <c r="A267" s="80">
        <v>124</v>
      </c>
      <c r="B267" s="79">
        <v>202</v>
      </c>
      <c r="C267" s="79">
        <v>477</v>
      </c>
      <c r="D267" s="80" t="s">
        <v>4130</v>
      </c>
      <c r="E267" s="80" t="s">
        <v>177</v>
      </c>
      <c r="F267" s="80" t="s">
        <v>4147</v>
      </c>
      <c r="G267" s="79" t="s">
        <v>335</v>
      </c>
      <c r="H267" s="80" t="s">
        <v>336</v>
      </c>
      <c r="I267" s="79" t="s">
        <v>337</v>
      </c>
      <c r="J267" s="79" t="s">
        <v>338</v>
      </c>
      <c r="K267" s="79" t="s">
        <v>339</v>
      </c>
      <c r="L267" s="79"/>
      <c r="M267" s="79"/>
      <c r="N267" s="79"/>
      <c r="O267" s="79" t="s">
        <v>340</v>
      </c>
      <c r="P267" s="79"/>
      <c r="Q267" s="79" t="s">
        <v>341</v>
      </c>
      <c r="R267" s="80">
        <f t="shared" si="18"/>
        <v>2</v>
      </c>
      <c r="S267" s="80">
        <f t="shared" si="19"/>
        <v>7</v>
      </c>
      <c r="T267" s="80">
        <f t="shared" si="20"/>
        <v>9</v>
      </c>
    </row>
    <row r="268" spans="1:20" x14ac:dyDescent="0.2">
      <c r="A268" s="80">
        <v>193</v>
      </c>
      <c r="B268" s="79">
        <v>270</v>
      </c>
      <c r="C268" s="79">
        <v>470</v>
      </c>
      <c r="D268" s="80" t="s">
        <v>4130</v>
      </c>
      <c r="E268" s="80" t="s">
        <v>177</v>
      </c>
      <c r="F268" s="80" t="s">
        <v>4147</v>
      </c>
      <c r="G268" s="79" t="s">
        <v>292</v>
      </c>
      <c r="H268" s="80" t="s">
        <v>292</v>
      </c>
      <c r="I268" s="79" t="s">
        <v>293</v>
      </c>
      <c r="J268" s="79" t="s">
        <v>294</v>
      </c>
      <c r="K268" s="79" t="s">
        <v>295</v>
      </c>
      <c r="L268" s="79"/>
      <c r="M268" s="79"/>
      <c r="N268" s="79"/>
      <c r="O268" s="79"/>
      <c r="P268" s="79"/>
      <c r="Q268" s="79"/>
      <c r="R268" s="80">
        <f t="shared" si="18"/>
        <v>2</v>
      </c>
      <c r="S268" s="80">
        <f t="shared" si="19"/>
        <v>7</v>
      </c>
      <c r="T268" s="80">
        <f t="shared" si="20"/>
        <v>9</v>
      </c>
    </row>
    <row r="269" spans="1:20" x14ac:dyDescent="0.2">
      <c r="A269" s="80">
        <v>194</v>
      </c>
      <c r="B269" s="79">
        <v>271</v>
      </c>
      <c r="C269" s="79">
        <v>488</v>
      </c>
      <c r="D269" s="80" t="s">
        <v>4130</v>
      </c>
      <c r="E269" s="80" t="s">
        <v>177</v>
      </c>
      <c r="F269" s="80" t="s">
        <v>4147</v>
      </c>
      <c r="G269" s="79" t="s">
        <v>394</v>
      </c>
      <c r="H269" s="80" t="s">
        <v>394</v>
      </c>
      <c r="I269" s="79" t="s">
        <v>395</v>
      </c>
      <c r="J269" s="79"/>
      <c r="K269" s="79" t="s">
        <v>396</v>
      </c>
      <c r="L269" s="79" t="s">
        <v>397</v>
      </c>
      <c r="M269" s="79"/>
      <c r="N269" s="79"/>
      <c r="O269" s="79"/>
      <c r="P269" s="79" t="s">
        <v>398</v>
      </c>
      <c r="Q269" s="79" t="s">
        <v>399</v>
      </c>
      <c r="R269" s="80">
        <f t="shared" si="18"/>
        <v>2</v>
      </c>
      <c r="S269" s="80">
        <f t="shared" si="19"/>
        <v>7</v>
      </c>
      <c r="T269" s="80">
        <f t="shared" si="20"/>
        <v>9</v>
      </c>
    </row>
    <row r="270" spans="1:20" x14ac:dyDescent="0.2">
      <c r="A270" s="80">
        <v>195</v>
      </c>
      <c r="B270" s="79">
        <v>272</v>
      </c>
      <c r="C270" s="79">
        <v>503</v>
      </c>
      <c r="D270" s="80" t="s">
        <v>4130</v>
      </c>
      <c r="E270" s="80" t="s">
        <v>177</v>
      </c>
      <c r="F270" s="80" t="s">
        <v>4147</v>
      </c>
      <c r="G270" s="79" t="s">
        <v>488</v>
      </c>
      <c r="H270" s="80" t="s">
        <v>488</v>
      </c>
      <c r="I270" s="79" t="s">
        <v>489</v>
      </c>
      <c r="J270" s="79"/>
      <c r="K270" s="79" t="s">
        <v>490</v>
      </c>
      <c r="L270" s="79" t="s">
        <v>491</v>
      </c>
      <c r="M270" s="79"/>
      <c r="N270" s="79"/>
      <c r="O270" s="79"/>
      <c r="P270" s="79" t="s">
        <v>492</v>
      </c>
      <c r="Q270" s="79" t="s">
        <v>493</v>
      </c>
      <c r="R270" s="80">
        <f t="shared" si="18"/>
        <v>2</v>
      </c>
      <c r="S270" s="80">
        <f t="shared" si="19"/>
        <v>7</v>
      </c>
      <c r="T270" s="80">
        <f t="shared" si="20"/>
        <v>9</v>
      </c>
    </row>
    <row r="271" spans="1:20" x14ac:dyDescent="0.2">
      <c r="A271" s="80">
        <v>20</v>
      </c>
      <c r="B271" s="79">
        <v>21</v>
      </c>
      <c r="C271" s="79">
        <v>517</v>
      </c>
      <c r="D271" s="80" t="s">
        <v>4130</v>
      </c>
      <c r="E271" s="80" t="s">
        <v>177</v>
      </c>
      <c r="F271" s="80" t="s">
        <v>4147</v>
      </c>
      <c r="G271" s="79" t="s">
        <v>578</v>
      </c>
      <c r="H271" s="80" t="s">
        <v>579</v>
      </c>
      <c r="I271" s="92" t="s">
        <v>242</v>
      </c>
      <c r="J271" s="92"/>
      <c r="K271" s="92" t="s">
        <v>242</v>
      </c>
      <c r="L271" s="92" t="s">
        <v>242</v>
      </c>
      <c r="M271" s="92"/>
      <c r="N271" s="92"/>
      <c r="O271" s="92"/>
      <c r="P271" s="92" t="s">
        <v>242</v>
      </c>
      <c r="Q271" s="92" t="s">
        <v>242</v>
      </c>
      <c r="R271" s="80">
        <f t="shared" si="18"/>
        <v>2</v>
      </c>
      <c r="S271" s="80">
        <f t="shared" si="19"/>
        <v>7</v>
      </c>
      <c r="T271" s="80">
        <f t="shared" si="20"/>
        <v>9</v>
      </c>
    </row>
    <row r="272" spans="1:20" x14ac:dyDescent="0.2">
      <c r="A272" s="80">
        <v>10</v>
      </c>
      <c r="B272" s="79">
        <v>11</v>
      </c>
      <c r="C272" s="79">
        <v>518</v>
      </c>
      <c r="D272" s="80" t="s">
        <v>4130</v>
      </c>
      <c r="E272" s="80" t="s">
        <v>177</v>
      </c>
      <c r="F272" s="80" t="s">
        <v>4147</v>
      </c>
      <c r="G272" s="79" t="s">
        <v>585</v>
      </c>
      <c r="H272" s="80" t="s">
        <v>586</v>
      </c>
      <c r="I272" s="92" t="s">
        <v>242</v>
      </c>
      <c r="J272" s="92"/>
      <c r="K272" s="92" t="s">
        <v>242</v>
      </c>
      <c r="L272" s="92" t="s">
        <v>242</v>
      </c>
      <c r="M272" s="92"/>
      <c r="N272" s="92"/>
      <c r="O272" s="92"/>
      <c r="P272" s="92" t="s">
        <v>242</v>
      </c>
      <c r="Q272" s="92" t="s">
        <v>242</v>
      </c>
      <c r="R272" s="80">
        <f t="shared" si="18"/>
        <v>2</v>
      </c>
      <c r="S272" s="80">
        <f t="shared" si="19"/>
        <v>7</v>
      </c>
      <c r="T272" s="80">
        <f t="shared" si="20"/>
        <v>9</v>
      </c>
    </row>
    <row r="273" spans="1:20" x14ac:dyDescent="0.2">
      <c r="A273" s="80">
        <v>204</v>
      </c>
      <c r="B273" s="79">
        <v>280</v>
      </c>
      <c r="C273" s="79">
        <v>489</v>
      </c>
      <c r="D273" s="80" t="s">
        <v>4130</v>
      </c>
      <c r="E273" s="80" t="s">
        <v>177</v>
      </c>
      <c r="F273" s="80" t="s">
        <v>4147</v>
      </c>
      <c r="G273" s="79" t="s">
        <v>400</v>
      </c>
      <c r="H273" s="80" t="s">
        <v>400</v>
      </c>
      <c r="I273" s="79" t="s">
        <v>401</v>
      </c>
      <c r="J273" s="79"/>
      <c r="K273" s="79" t="s">
        <v>402</v>
      </c>
      <c r="L273" s="79" t="s">
        <v>403</v>
      </c>
      <c r="M273" s="79"/>
      <c r="N273" s="79"/>
      <c r="O273" s="79"/>
      <c r="P273" s="79" t="s">
        <v>404</v>
      </c>
      <c r="Q273" s="79" t="s">
        <v>405</v>
      </c>
      <c r="R273" s="80">
        <f t="shared" ref="R273:R336" si="21">2-(SUM(IF(I273="NA",1,0),IF(J273="NA",1,0)))</f>
        <v>2</v>
      </c>
      <c r="S273" s="80">
        <f t="shared" ref="S273:S336" si="22">7-SUM(IF(K273="NA",1,0),IF(L273="NA",1,0),IF(M273="NA",1,0),IF(N273="NA",1,0),IF(O273="NA",1,0),IF(P273="NA",1,0),IF(Q273="NA",1,0))</f>
        <v>7</v>
      </c>
      <c r="T273" s="80">
        <f t="shared" ref="T273:T336" si="23">SUM(R273:S273)</f>
        <v>9</v>
      </c>
    </row>
    <row r="274" spans="1:20" x14ac:dyDescent="0.2">
      <c r="A274" s="80">
        <v>22</v>
      </c>
      <c r="B274" s="79">
        <v>29</v>
      </c>
      <c r="C274" s="79">
        <v>525</v>
      </c>
      <c r="D274" s="80" t="s">
        <v>4130</v>
      </c>
      <c r="E274" s="80" t="s">
        <v>177</v>
      </c>
      <c r="F274" s="80" t="s">
        <v>4147</v>
      </c>
      <c r="G274" s="79" t="s">
        <v>627</v>
      </c>
      <c r="H274" s="80" t="s">
        <v>628</v>
      </c>
      <c r="I274" s="92" t="s">
        <v>242</v>
      </c>
      <c r="J274" s="92"/>
      <c r="K274" s="92" t="s">
        <v>242</v>
      </c>
      <c r="L274" s="92" t="s">
        <v>242</v>
      </c>
      <c r="M274" s="92"/>
      <c r="N274" s="92"/>
      <c r="O274" s="92"/>
      <c r="P274" s="92" t="s">
        <v>242</v>
      </c>
      <c r="Q274" s="92" t="s">
        <v>242</v>
      </c>
      <c r="R274" s="80">
        <f t="shared" si="21"/>
        <v>2</v>
      </c>
      <c r="S274" s="80">
        <f t="shared" si="22"/>
        <v>7</v>
      </c>
      <c r="T274" s="80">
        <f t="shared" si="23"/>
        <v>9</v>
      </c>
    </row>
    <row r="275" spans="1:20" x14ac:dyDescent="0.2">
      <c r="A275" s="80">
        <v>205</v>
      </c>
      <c r="B275" s="79">
        <v>281</v>
      </c>
      <c r="C275" s="79">
        <v>475</v>
      </c>
      <c r="D275" s="80" t="s">
        <v>4130</v>
      </c>
      <c r="E275" s="80" t="s">
        <v>177</v>
      </c>
      <c r="F275" s="80" t="s">
        <v>4147</v>
      </c>
      <c r="G275" s="79" t="s">
        <v>323</v>
      </c>
      <c r="H275" s="80" t="s">
        <v>323</v>
      </c>
      <c r="I275" s="79" t="s">
        <v>324</v>
      </c>
      <c r="J275" s="79"/>
      <c r="K275" s="79" t="s">
        <v>325</v>
      </c>
      <c r="L275" s="79" t="s">
        <v>326</v>
      </c>
      <c r="M275" s="79"/>
      <c r="N275" s="79"/>
      <c r="O275" s="79"/>
      <c r="P275" s="79"/>
      <c r="Q275" s="79" t="s">
        <v>327</v>
      </c>
      <c r="R275" s="80">
        <f t="shared" si="21"/>
        <v>2</v>
      </c>
      <c r="S275" s="80">
        <f t="shared" si="22"/>
        <v>7</v>
      </c>
      <c r="T275" s="80">
        <f t="shared" si="23"/>
        <v>9</v>
      </c>
    </row>
    <row r="276" spans="1:20" x14ac:dyDescent="0.2">
      <c r="A276" s="80">
        <v>210</v>
      </c>
      <c r="B276" s="79">
        <v>286</v>
      </c>
      <c r="C276" s="79">
        <v>457</v>
      </c>
      <c r="D276" s="80" t="s">
        <v>4130</v>
      </c>
      <c r="E276" s="80" t="s">
        <v>177</v>
      </c>
      <c r="F276" s="80" t="s">
        <v>4147</v>
      </c>
      <c r="G276" s="79" t="s">
        <v>225</v>
      </c>
      <c r="H276" s="80" t="s">
        <v>225</v>
      </c>
      <c r="I276" s="79" t="s">
        <v>226</v>
      </c>
      <c r="J276" s="79" t="s">
        <v>227</v>
      </c>
      <c r="K276" s="79" t="s">
        <v>228</v>
      </c>
      <c r="L276" s="79"/>
      <c r="M276" s="79"/>
      <c r="N276" s="79"/>
      <c r="O276" s="79"/>
      <c r="P276" s="79"/>
      <c r="Q276" s="79"/>
      <c r="R276" s="80">
        <f t="shared" si="21"/>
        <v>2</v>
      </c>
      <c r="S276" s="80">
        <f t="shared" si="22"/>
        <v>7</v>
      </c>
      <c r="T276" s="80">
        <f t="shared" si="23"/>
        <v>9</v>
      </c>
    </row>
    <row r="277" spans="1:20" x14ac:dyDescent="0.2">
      <c r="A277" s="80">
        <v>212</v>
      </c>
      <c r="B277" s="79">
        <v>288</v>
      </c>
      <c r="C277" s="79">
        <v>461</v>
      </c>
      <c r="D277" s="80" t="s">
        <v>4130</v>
      </c>
      <c r="E277" s="80" t="s">
        <v>177</v>
      </c>
      <c r="F277" s="80" t="s">
        <v>4147</v>
      </c>
      <c r="G277" s="79" t="s">
        <v>244</v>
      </c>
      <c r="H277" s="80" t="s">
        <v>244</v>
      </c>
      <c r="I277" s="79" t="s">
        <v>245</v>
      </c>
      <c r="J277" s="79"/>
      <c r="K277" s="79" t="s">
        <v>246</v>
      </c>
      <c r="L277" s="79" t="s">
        <v>247</v>
      </c>
      <c r="M277" s="79"/>
      <c r="N277" s="79"/>
      <c r="O277" s="79"/>
      <c r="P277" s="79"/>
      <c r="Q277" s="79" t="s">
        <v>248</v>
      </c>
      <c r="R277" s="80">
        <f t="shared" si="21"/>
        <v>2</v>
      </c>
      <c r="S277" s="80">
        <f t="shared" si="22"/>
        <v>7</v>
      </c>
      <c r="T277" s="80">
        <f t="shared" si="23"/>
        <v>9</v>
      </c>
    </row>
    <row r="278" spans="1:20" x14ac:dyDescent="0.2">
      <c r="A278" s="80">
        <v>224</v>
      </c>
      <c r="B278" s="80">
        <v>300</v>
      </c>
      <c r="C278" s="80">
        <v>526</v>
      </c>
      <c r="D278" s="80" t="s">
        <v>4130</v>
      </c>
      <c r="E278" s="80" t="s">
        <v>177</v>
      </c>
      <c r="F278" s="80" t="s">
        <v>4147</v>
      </c>
      <c r="G278" s="80" t="s">
        <v>634</v>
      </c>
      <c r="H278" s="80" t="s">
        <v>634</v>
      </c>
      <c r="I278" s="80" t="s">
        <v>635</v>
      </c>
      <c r="J278" s="80" t="s">
        <v>636</v>
      </c>
      <c r="K278" s="80" t="s">
        <v>637</v>
      </c>
      <c r="L278" s="80" t="s">
        <v>638</v>
      </c>
      <c r="P278" s="80" t="s">
        <v>639</v>
      </c>
      <c r="R278" s="80">
        <f t="shared" si="21"/>
        <v>2</v>
      </c>
      <c r="S278" s="80">
        <f t="shared" si="22"/>
        <v>7</v>
      </c>
      <c r="T278" s="80">
        <f t="shared" si="23"/>
        <v>9</v>
      </c>
    </row>
    <row r="279" spans="1:20" x14ac:dyDescent="0.2">
      <c r="A279" s="80">
        <v>228</v>
      </c>
      <c r="B279" s="80">
        <v>304</v>
      </c>
      <c r="C279" s="80">
        <v>486</v>
      </c>
      <c r="D279" s="80" t="s">
        <v>4130</v>
      </c>
      <c r="E279" s="80" t="s">
        <v>177</v>
      </c>
      <c r="F279" s="80" t="s">
        <v>4147</v>
      </c>
      <c r="G279" s="80" t="s">
        <v>380</v>
      </c>
      <c r="H279" s="80" t="s">
        <v>380</v>
      </c>
      <c r="I279" s="80" t="s">
        <v>381</v>
      </c>
      <c r="K279" s="80" t="s">
        <v>382</v>
      </c>
      <c r="L279" s="80" t="s">
        <v>383</v>
      </c>
      <c r="P279" s="80" t="s">
        <v>384</v>
      </c>
      <c r="Q279" s="80" t="s">
        <v>385</v>
      </c>
      <c r="R279" s="80">
        <f t="shared" si="21"/>
        <v>2</v>
      </c>
      <c r="S279" s="80">
        <f t="shared" si="22"/>
        <v>7</v>
      </c>
      <c r="T279" s="80">
        <f t="shared" si="23"/>
        <v>9</v>
      </c>
    </row>
    <row r="280" spans="1:20" x14ac:dyDescent="0.2">
      <c r="A280" s="80">
        <v>229</v>
      </c>
      <c r="B280" s="80">
        <v>305</v>
      </c>
      <c r="C280" s="80">
        <v>487</v>
      </c>
      <c r="D280" s="80" t="s">
        <v>4130</v>
      </c>
      <c r="E280" s="80" t="s">
        <v>177</v>
      </c>
      <c r="F280" s="80" t="s">
        <v>4147</v>
      </c>
      <c r="G280" s="80" t="s">
        <v>386</v>
      </c>
      <c r="H280" s="80" t="s">
        <v>386</v>
      </c>
      <c r="I280" s="80" t="s">
        <v>387</v>
      </c>
      <c r="K280" s="80" t="s">
        <v>388</v>
      </c>
      <c r="L280" s="80" t="s">
        <v>389</v>
      </c>
      <c r="M280" s="80" t="s">
        <v>390</v>
      </c>
      <c r="N280" s="80" t="s">
        <v>391</v>
      </c>
      <c r="P280" s="80" t="s">
        <v>392</v>
      </c>
      <c r="Q280" s="80" t="s">
        <v>393</v>
      </c>
      <c r="R280" s="80">
        <f t="shared" si="21"/>
        <v>2</v>
      </c>
      <c r="S280" s="80">
        <f t="shared" si="22"/>
        <v>7</v>
      </c>
      <c r="T280" s="80">
        <f t="shared" si="23"/>
        <v>9</v>
      </c>
    </row>
    <row r="281" spans="1:20" x14ac:dyDescent="0.2">
      <c r="A281" s="80">
        <v>234</v>
      </c>
      <c r="B281" s="80">
        <v>309</v>
      </c>
      <c r="C281" s="80">
        <v>468</v>
      </c>
      <c r="D281" s="80" t="s">
        <v>4130</v>
      </c>
      <c r="E281" s="80" t="s">
        <v>177</v>
      </c>
      <c r="F281" s="80" t="s">
        <v>4147</v>
      </c>
      <c r="G281" s="80" t="s">
        <v>278</v>
      </c>
      <c r="H281" s="80" t="s">
        <v>278</v>
      </c>
      <c r="I281" s="80" t="s">
        <v>279</v>
      </c>
      <c r="J281" s="80" t="s">
        <v>280</v>
      </c>
      <c r="K281" s="80" t="s">
        <v>281</v>
      </c>
      <c r="L281" s="80" t="s">
        <v>282</v>
      </c>
      <c r="P281" s="80" t="s">
        <v>283</v>
      </c>
      <c r="Q281" s="80" t="s">
        <v>284</v>
      </c>
      <c r="R281" s="80">
        <f t="shared" si="21"/>
        <v>2</v>
      </c>
      <c r="S281" s="80">
        <f t="shared" si="22"/>
        <v>7</v>
      </c>
      <c r="T281" s="80">
        <f t="shared" si="23"/>
        <v>9</v>
      </c>
    </row>
    <row r="282" spans="1:20" x14ac:dyDescent="0.2">
      <c r="A282" s="80">
        <v>307</v>
      </c>
      <c r="B282" s="80">
        <v>382</v>
      </c>
      <c r="C282" s="80">
        <v>455</v>
      </c>
      <c r="D282" s="80" t="s">
        <v>4130</v>
      </c>
      <c r="E282" s="80" t="s">
        <v>177</v>
      </c>
      <c r="F282" s="80" t="s">
        <v>4147</v>
      </c>
      <c r="G282" s="80" t="s">
        <v>211</v>
      </c>
      <c r="H282" s="100" t="s">
        <v>212</v>
      </c>
      <c r="I282" s="80" t="s">
        <v>213</v>
      </c>
      <c r="J282" s="80" t="s">
        <v>214</v>
      </c>
      <c r="K282" s="80" t="s">
        <v>215</v>
      </c>
      <c r="L282" s="80" t="s">
        <v>216</v>
      </c>
      <c r="P282" s="80" t="s">
        <v>217</v>
      </c>
      <c r="Q282" s="80" t="s">
        <v>218</v>
      </c>
      <c r="R282" s="80">
        <f t="shared" si="21"/>
        <v>2</v>
      </c>
      <c r="S282" s="80">
        <f t="shared" si="22"/>
        <v>7</v>
      </c>
      <c r="T282" s="80">
        <f t="shared" si="23"/>
        <v>9</v>
      </c>
    </row>
    <row r="283" spans="1:20" x14ac:dyDescent="0.2">
      <c r="A283" s="80">
        <v>13</v>
      </c>
      <c r="B283" s="80">
        <v>14</v>
      </c>
      <c r="C283" s="80">
        <v>456</v>
      </c>
      <c r="D283" s="80" t="s">
        <v>4130</v>
      </c>
      <c r="E283" s="80" t="s">
        <v>177</v>
      </c>
      <c r="F283" s="80" t="s">
        <v>4147</v>
      </c>
      <c r="G283" s="80" t="s">
        <v>219</v>
      </c>
      <c r="H283" s="80" t="s">
        <v>220</v>
      </c>
      <c r="I283" s="98" t="s">
        <v>242</v>
      </c>
      <c r="J283" s="98"/>
      <c r="K283" s="98" t="s">
        <v>242</v>
      </c>
      <c r="L283" s="98"/>
      <c r="M283" s="98"/>
      <c r="N283" s="98"/>
      <c r="O283" s="98"/>
      <c r="P283" s="98" t="s">
        <v>242</v>
      </c>
      <c r="Q283" s="98" t="s">
        <v>242</v>
      </c>
      <c r="R283" s="80">
        <f t="shared" si="21"/>
        <v>2</v>
      </c>
      <c r="S283" s="80">
        <f t="shared" si="22"/>
        <v>7</v>
      </c>
      <c r="T283" s="80">
        <f t="shared" si="23"/>
        <v>9</v>
      </c>
    </row>
    <row r="284" spans="1:20" x14ac:dyDescent="0.2">
      <c r="A284" s="80">
        <v>14</v>
      </c>
      <c r="B284" s="80">
        <v>15</v>
      </c>
      <c r="C284" s="80">
        <v>454</v>
      </c>
      <c r="D284" s="80" t="s">
        <v>4130</v>
      </c>
      <c r="E284" s="80" t="s">
        <v>177</v>
      </c>
      <c r="F284" s="80" t="s">
        <v>4147</v>
      </c>
      <c r="G284" s="80" t="s">
        <v>208</v>
      </c>
      <c r="H284" s="80" t="s">
        <v>209</v>
      </c>
      <c r="I284" s="98"/>
      <c r="J284" s="98"/>
      <c r="K284" s="98"/>
      <c r="L284" s="98" t="s">
        <v>242</v>
      </c>
      <c r="M284" s="98"/>
      <c r="N284" s="98"/>
      <c r="O284" s="98"/>
      <c r="P284" s="98"/>
      <c r="Q284" s="98"/>
      <c r="R284" s="80">
        <f t="shared" si="21"/>
        <v>2</v>
      </c>
      <c r="S284" s="80">
        <f t="shared" si="22"/>
        <v>7</v>
      </c>
      <c r="T284" s="80">
        <f t="shared" si="23"/>
        <v>9</v>
      </c>
    </row>
    <row r="285" spans="1:20" x14ac:dyDescent="0.2">
      <c r="A285" s="80">
        <v>237</v>
      </c>
      <c r="B285" s="80">
        <v>312</v>
      </c>
      <c r="C285" s="80">
        <v>463</v>
      </c>
      <c r="D285" s="80" t="s">
        <v>4130</v>
      </c>
      <c r="E285" s="80" t="s">
        <v>177</v>
      </c>
      <c r="F285" s="80" t="s">
        <v>4147</v>
      </c>
      <c r="G285" s="80" t="s">
        <v>249</v>
      </c>
      <c r="H285" s="80" t="s">
        <v>249</v>
      </c>
      <c r="I285" s="80" t="s">
        <v>250</v>
      </c>
      <c r="J285" s="80" t="s">
        <v>251</v>
      </c>
      <c r="K285" s="80" t="s">
        <v>252</v>
      </c>
      <c r="L285" s="80" t="s">
        <v>253</v>
      </c>
      <c r="P285" s="80" t="s">
        <v>254</v>
      </c>
      <c r="R285" s="80">
        <f t="shared" si="21"/>
        <v>2</v>
      </c>
      <c r="S285" s="80">
        <f t="shared" si="22"/>
        <v>7</v>
      </c>
      <c r="T285" s="80">
        <f t="shared" si="23"/>
        <v>9</v>
      </c>
    </row>
    <row r="286" spans="1:20" x14ac:dyDescent="0.2">
      <c r="A286" s="80">
        <v>238</v>
      </c>
      <c r="B286" s="80">
        <v>313</v>
      </c>
      <c r="C286" s="80">
        <v>498</v>
      </c>
      <c r="D286" s="80" t="s">
        <v>4130</v>
      </c>
      <c r="E286" s="80" t="s">
        <v>177</v>
      </c>
      <c r="F286" s="80" t="s">
        <v>4147</v>
      </c>
      <c r="G286" s="80" t="s">
        <v>455</v>
      </c>
      <c r="H286" s="80" t="s">
        <v>455</v>
      </c>
      <c r="I286" s="80" t="s">
        <v>456</v>
      </c>
      <c r="J286" s="80" t="s">
        <v>457</v>
      </c>
      <c r="K286" s="80" t="s">
        <v>458</v>
      </c>
      <c r="L286" s="80" t="s">
        <v>459</v>
      </c>
      <c r="P286" s="80" t="s">
        <v>460</v>
      </c>
      <c r="Q286" s="80" t="s">
        <v>461</v>
      </c>
      <c r="R286" s="80">
        <f t="shared" si="21"/>
        <v>2</v>
      </c>
      <c r="S286" s="80">
        <f t="shared" si="22"/>
        <v>7</v>
      </c>
      <c r="T286" s="80">
        <f t="shared" si="23"/>
        <v>9</v>
      </c>
    </row>
    <row r="287" spans="1:20" x14ac:dyDescent="0.2">
      <c r="A287" s="80">
        <v>243</v>
      </c>
      <c r="B287" s="80">
        <v>318</v>
      </c>
      <c r="C287" s="80">
        <v>481</v>
      </c>
      <c r="D287" s="80" t="s">
        <v>4130</v>
      </c>
      <c r="E287" s="80" t="s">
        <v>177</v>
      </c>
      <c r="F287" s="80" t="s">
        <v>4147</v>
      </c>
      <c r="G287" s="80" t="s">
        <v>354</v>
      </c>
      <c r="H287" s="80" t="s">
        <v>354</v>
      </c>
      <c r="I287" s="80" t="s">
        <v>355</v>
      </c>
      <c r="O287" s="80" t="s">
        <v>356</v>
      </c>
      <c r="R287" s="80">
        <f t="shared" si="21"/>
        <v>2</v>
      </c>
      <c r="S287" s="80">
        <f t="shared" si="22"/>
        <v>7</v>
      </c>
      <c r="T287" s="80">
        <f t="shared" si="23"/>
        <v>9</v>
      </c>
    </row>
    <row r="288" spans="1:20" x14ac:dyDescent="0.2">
      <c r="A288" s="80">
        <v>1</v>
      </c>
      <c r="B288" s="80">
        <v>1</v>
      </c>
      <c r="C288" s="80">
        <v>467</v>
      </c>
      <c r="D288" s="80" t="s">
        <v>4130</v>
      </c>
      <c r="E288" s="80" t="s">
        <v>177</v>
      </c>
      <c r="F288" s="80" t="s">
        <v>4147</v>
      </c>
      <c r="G288" s="80" t="s">
        <v>271</v>
      </c>
      <c r="H288" s="80" t="s">
        <v>272</v>
      </c>
      <c r="I288" s="98" t="s">
        <v>242</v>
      </c>
      <c r="J288" s="98"/>
      <c r="K288" s="98" t="s">
        <v>242</v>
      </c>
      <c r="L288" s="98" t="s">
        <v>242</v>
      </c>
      <c r="M288" s="98"/>
      <c r="N288" s="98"/>
      <c r="O288" s="98"/>
      <c r="P288" s="98" t="s">
        <v>242</v>
      </c>
      <c r="Q288" s="98" t="s">
        <v>242</v>
      </c>
      <c r="R288" s="80">
        <f t="shared" si="21"/>
        <v>2</v>
      </c>
      <c r="S288" s="80">
        <f t="shared" si="22"/>
        <v>7</v>
      </c>
      <c r="T288" s="80">
        <f t="shared" si="23"/>
        <v>9</v>
      </c>
    </row>
    <row r="289" spans="1:20" x14ac:dyDescent="0.2">
      <c r="A289" s="80">
        <v>36</v>
      </c>
      <c r="B289" s="80">
        <v>93</v>
      </c>
      <c r="C289" s="80">
        <v>504</v>
      </c>
      <c r="D289" s="80" t="s">
        <v>4130</v>
      </c>
      <c r="E289" s="80" t="s">
        <v>177</v>
      </c>
      <c r="F289" s="80" t="s">
        <v>4147</v>
      </c>
      <c r="G289" s="80" t="s">
        <v>494</v>
      </c>
      <c r="H289" s="80" t="s">
        <v>495</v>
      </c>
      <c r="I289" s="98" t="s">
        <v>242</v>
      </c>
      <c r="J289" s="98"/>
      <c r="K289" s="98" t="s">
        <v>242</v>
      </c>
      <c r="L289" s="98" t="s">
        <v>242</v>
      </c>
      <c r="M289" s="98"/>
      <c r="N289" s="98"/>
      <c r="O289" s="98"/>
      <c r="P289" s="98" t="s">
        <v>242</v>
      </c>
      <c r="Q289" s="98" t="s">
        <v>242</v>
      </c>
      <c r="R289" s="80">
        <f t="shared" si="21"/>
        <v>2</v>
      </c>
      <c r="S289" s="80">
        <f t="shared" si="22"/>
        <v>7</v>
      </c>
      <c r="T289" s="80">
        <f t="shared" si="23"/>
        <v>9</v>
      </c>
    </row>
    <row r="290" spans="1:20" x14ac:dyDescent="0.2">
      <c r="A290" s="80">
        <v>253</v>
      </c>
      <c r="B290" s="80">
        <v>328</v>
      </c>
      <c r="C290" s="80">
        <v>499</v>
      </c>
      <c r="D290" s="80" t="s">
        <v>4130</v>
      </c>
      <c r="E290" s="80" t="s">
        <v>177</v>
      </c>
      <c r="F290" s="80" t="s">
        <v>4147</v>
      </c>
      <c r="G290" s="80" t="s">
        <v>462</v>
      </c>
      <c r="H290" s="80" t="s">
        <v>462</v>
      </c>
      <c r="I290" s="80" t="s">
        <v>463</v>
      </c>
      <c r="J290" s="80" t="s">
        <v>464</v>
      </c>
      <c r="K290" s="80" t="s">
        <v>465</v>
      </c>
      <c r="L290" s="80" t="s">
        <v>466</v>
      </c>
      <c r="P290" s="80" t="s">
        <v>467</v>
      </c>
      <c r="Q290" s="80" t="s">
        <v>468</v>
      </c>
      <c r="R290" s="80">
        <f t="shared" si="21"/>
        <v>2</v>
      </c>
      <c r="S290" s="80">
        <f t="shared" si="22"/>
        <v>7</v>
      </c>
      <c r="T290" s="80">
        <f t="shared" si="23"/>
        <v>9</v>
      </c>
    </row>
    <row r="291" spans="1:20" x14ac:dyDescent="0.2">
      <c r="A291" s="80">
        <v>3</v>
      </c>
      <c r="B291" s="80">
        <v>3</v>
      </c>
      <c r="C291" s="80">
        <v>515</v>
      </c>
      <c r="D291" s="80" t="s">
        <v>4130</v>
      </c>
      <c r="E291" s="80" t="s">
        <v>177</v>
      </c>
      <c r="F291" s="80" t="s">
        <v>4147</v>
      </c>
      <c r="G291" s="80" t="s">
        <v>564</v>
      </c>
      <c r="H291" s="80" t="s">
        <v>565</v>
      </c>
      <c r="I291" s="98" t="s">
        <v>242</v>
      </c>
      <c r="J291" s="98"/>
      <c r="K291" s="98" t="s">
        <v>242</v>
      </c>
      <c r="L291" s="98" t="s">
        <v>242</v>
      </c>
      <c r="M291" s="98"/>
      <c r="N291" s="98"/>
      <c r="O291" s="98"/>
      <c r="P291" s="98" t="s">
        <v>242</v>
      </c>
      <c r="Q291" s="98" t="s">
        <v>242</v>
      </c>
      <c r="R291" s="80">
        <f t="shared" si="21"/>
        <v>2</v>
      </c>
      <c r="S291" s="80">
        <f t="shared" si="22"/>
        <v>7</v>
      </c>
      <c r="T291" s="80">
        <f t="shared" si="23"/>
        <v>9</v>
      </c>
    </row>
    <row r="292" spans="1:20" x14ac:dyDescent="0.2">
      <c r="A292" s="80">
        <v>257</v>
      </c>
      <c r="B292" s="80">
        <v>332</v>
      </c>
      <c r="C292" s="80">
        <v>466</v>
      </c>
      <c r="D292" s="80" t="s">
        <v>4130</v>
      </c>
      <c r="E292" s="80" t="s">
        <v>177</v>
      </c>
      <c r="F292" s="80" t="s">
        <v>4147</v>
      </c>
      <c r="G292" s="80" t="s">
        <v>265</v>
      </c>
      <c r="H292" s="80" t="s">
        <v>265</v>
      </c>
      <c r="I292" s="80" t="s">
        <v>266</v>
      </c>
      <c r="K292" s="80" t="s">
        <v>267</v>
      </c>
      <c r="L292" s="80" t="s">
        <v>268</v>
      </c>
      <c r="P292" s="80" t="s">
        <v>269</v>
      </c>
      <c r="Q292" s="80" t="s">
        <v>270</v>
      </c>
      <c r="R292" s="80">
        <f t="shared" si="21"/>
        <v>2</v>
      </c>
      <c r="S292" s="80">
        <f t="shared" si="22"/>
        <v>7</v>
      </c>
      <c r="T292" s="80">
        <f t="shared" si="23"/>
        <v>9</v>
      </c>
    </row>
    <row r="293" spans="1:20" x14ac:dyDescent="0.2">
      <c r="A293" s="80">
        <v>259</v>
      </c>
      <c r="B293" s="80">
        <v>334</v>
      </c>
      <c r="C293" s="80">
        <v>471</v>
      </c>
      <c r="D293" s="80" t="s">
        <v>4130</v>
      </c>
      <c r="E293" s="80" t="s">
        <v>177</v>
      </c>
      <c r="F293" s="80" t="s">
        <v>4147</v>
      </c>
      <c r="G293" s="80" t="s">
        <v>296</v>
      </c>
      <c r="H293" s="80" t="s">
        <v>296</v>
      </c>
      <c r="I293" s="80" t="s">
        <v>297</v>
      </c>
      <c r="J293" s="80" t="s">
        <v>298</v>
      </c>
      <c r="K293" s="80" t="s">
        <v>299</v>
      </c>
      <c r="L293" s="80" t="s">
        <v>300</v>
      </c>
      <c r="P293" s="80" t="s">
        <v>301</v>
      </c>
      <c r="Q293" s="80" t="s">
        <v>302</v>
      </c>
      <c r="R293" s="80">
        <f t="shared" si="21"/>
        <v>2</v>
      </c>
      <c r="S293" s="80">
        <f t="shared" si="22"/>
        <v>7</v>
      </c>
      <c r="T293" s="80">
        <f t="shared" si="23"/>
        <v>9</v>
      </c>
    </row>
    <row r="294" spans="1:20" x14ac:dyDescent="0.2">
      <c r="A294" s="80">
        <v>264</v>
      </c>
      <c r="B294" s="80">
        <v>339</v>
      </c>
      <c r="C294" s="80">
        <v>500</v>
      </c>
      <c r="D294" s="80" t="s">
        <v>4130</v>
      </c>
      <c r="E294" s="80" t="s">
        <v>177</v>
      </c>
      <c r="F294" s="80" t="s">
        <v>4147</v>
      </c>
      <c r="G294" s="80" t="s">
        <v>469</v>
      </c>
      <c r="H294" s="80" t="s">
        <v>469</v>
      </c>
      <c r="I294" s="80" t="s">
        <v>470</v>
      </c>
      <c r="J294" s="80" t="s">
        <v>471</v>
      </c>
      <c r="K294" s="80" t="s">
        <v>472</v>
      </c>
      <c r="L294" s="80" t="s">
        <v>473</v>
      </c>
      <c r="P294" s="80" t="s">
        <v>474</v>
      </c>
      <c r="Q294" s="80" t="s">
        <v>475</v>
      </c>
      <c r="R294" s="80">
        <f t="shared" si="21"/>
        <v>2</v>
      </c>
      <c r="S294" s="80">
        <f t="shared" si="22"/>
        <v>7</v>
      </c>
      <c r="T294" s="80">
        <f t="shared" si="23"/>
        <v>9</v>
      </c>
    </row>
    <row r="295" spans="1:20" x14ac:dyDescent="0.2">
      <c r="A295" s="80">
        <v>267</v>
      </c>
      <c r="B295" s="80">
        <v>342</v>
      </c>
      <c r="C295" s="80">
        <v>523</v>
      </c>
      <c r="D295" s="80" t="s">
        <v>4130</v>
      </c>
      <c r="E295" s="80" t="s">
        <v>177</v>
      </c>
      <c r="F295" s="80" t="s">
        <v>4147</v>
      </c>
      <c r="G295" s="80" t="s">
        <v>614</v>
      </c>
      <c r="H295" s="80" t="s">
        <v>614</v>
      </c>
      <c r="I295" s="80" t="s">
        <v>615</v>
      </c>
      <c r="J295" s="80" t="s">
        <v>616</v>
      </c>
      <c r="K295" s="80" t="s">
        <v>617</v>
      </c>
      <c r="L295" s="80" t="s">
        <v>618</v>
      </c>
      <c r="M295" s="80" t="s">
        <v>619</v>
      </c>
      <c r="N295" s="80" t="s">
        <v>620</v>
      </c>
      <c r="P295" s="80" t="s">
        <v>621</v>
      </c>
      <c r="Q295" s="80" t="s">
        <v>622</v>
      </c>
      <c r="R295" s="80">
        <f t="shared" si="21"/>
        <v>2</v>
      </c>
      <c r="S295" s="80">
        <f t="shared" si="22"/>
        <v>7</v>
      </c>
      <c r="T295" s="80">
        <f t="shared" si="23"/>
        <v>9</v>
      </c>
    </row>
    <row r="296" spans="1:20" x14ac:dyDescent="0.2">
      <c r="A296" s="80">
        <v>268</v>
      </c>
      <c r="B296" s="80">
        <v>343</v>
      </c>
      <c r="C296" s="80">
        <v>524</v>
      </c>
      <c r="D296" s="80" t="s">
        <v>4130</v>
      </c>
      <c r="E296" s="80" t="s">
        <v>177</v>
      </c>
      <c r="F296" s="80" t="s">
        <v>4147</v>
      </c>
      <c r="G296" s="80" t="s">
        <v>623</v>
      </c>
      <c r="H296" s="80" t="s">
        <v>623</v>
      </c>
      <c r="I296" s="80" t="s">
        <v>624</v>
      </c>
      <c r="J296" s="80" t="s">
        <v>625</v>
      </c>
      <c r="K296" s="80" t="s">
        <v>626</v>
      </c>
      <c r="R296" s="80">
        <f t="shared" si="21"/>
        <v>2</v>
      </c>
      <c r="S296" s="80">
        <f t="shared" si="22"/>
        <v>7</v>
      </c>
      <c r="T296" s="80">
        <f t="shared" si="23"/>
        <v>9</v>
      </c>
    </row>
    <row r="297" spans="1:20" x14ac:dyDescent="0.2">
      <c r="A297" s="80">
        <v>18</v>
      </c>
      <c r="B297" s="80">
        <v>19</v>
      </c>
      <c r="C297" s="80">
        <v>510</v>
      </c>
      <c r="D297" s="80" t="s">
        <v>4130</v>
      </c>
      <c r="E297" s="80" t="s">
        <v>177</v>
      </c>
      <c r="F297" s="80" t="s">
        <v>4147</v>
      </c>
      <c r="G297" s="80" t="s">
        <v>530</v>
      </c>
      <c r="H297" s="80" t="s">
        <v>531</v>
      </c>
      <c r="I297" s="98" t="s">
        <v>242</v>
      </c>
      <c r="J297" s="98"/>
      <c r="K297" s="98" t="s">
        <v>242</v>
      </c>
      <c r="L297" s="98" t="s">
        <v>242</v>
      </c>
      <c r="M297" s="98"/>
      <c r="N297" s="98"/>
      <c r="O297" s="98"/>
      <c r="P297" s="98" t="s">
        <v>242</v>
      </c>
      <c r="Q297" s="98" t="s">
        <v>242</v>
      </c>
      <c r="R297" s="80">
        <f t="shared" si="21"/>
        <v>2</v>
      </c>
      <c r="S297" s="80">
        <f t="shared" si="22"/>
        <v>7</v>
      </c>
      <c r="T297" s="80">
        <f t="shared" si="23"/>
        <v>9</v>
      </c>
    </row>
    <row r="298" spans="1:20" x14ac:dyDescent="0.2">
      <c r="A298" s="80">
        <v>284</v>
      </c>
      <c r="B298" s="80">
        <v>359</v>
      </c>
      <c r="C298" s="80">
        <v>490</v>
      </c>
      <c r="D298" s="80" t="s">
        <v>4130</v>
      </c>
      <c r="E298" s="80" t="s">
        <v>177</v>
      </c>
      <c r="F298" s="80" t="s">
        <v>4147</v>
      </c>
      <c r="G298" s="80" t="s">
        <v>406</v>
      </c>
      <c r="H298" s="80" t="s">
        <v>406</v>
      </c>
      <c r="I298" s="80" t="s">
        <v>407</v>
      </c>
      <c r="K298" s="80" t="s">
        <v>408</v>
      </c>
      <c r="L298" s="80" t="s">
        <v>409</v>
      </c>
      <c r="P298" s="80" t="s">
        <v>410</v>
      </c>
      <c r="Q298" s="80" t="s">
        <v>411</v>
      </c>
      <c r="R298" s="80">
        <f t="shared" si="21"/>
        <v>2</v>
      </c>
      <c r="S298" s="80">
        <f t="shared" si="22"/>
        <v>7</v>
      </c>
      <c r="T298" s="80">
        <f t="shared" si="23"/>
        <v>9</v>
      </c>
    </row>
    <row r="299" spans="1:20" x14ac:dyDescent="0.2">
      <c r="A299" s="80">
        <v>287</v>
      </c>
      <c r="B299" s="80">
        <v>362</v>
      </c>
      <c r="C299" s="80">
        <v>522</v>
      </c>
      <c r="D299" s="80" t="s">
        <v>4130</v>
      </c>
      <c r="E299" s="80" t="s">
        <v>177</v>
      </c>
      <c r="F299" s="80" t="s">
        <v>4147</v>
      </c>
      <c r="G299" s="80" t="s">
        <v>608</v>
      </c>
      <c r="H299" s="80" t="s">
        <v>608</v>
      </c>
      <c r="I299" s="80" t="s">
        <v>609</v>
      </c>
      <c r="K299" s="80" t="s">
        <v>610</v>
      </c>
      <c r="L299" s="80" t="s">
        <v>611</v>
      </c>
      <c r="P299" s="80" t="s">
        <v>612</v>
      </c>
      <c r="Q299" s="80" t="s">
        <v>613</v>
      </c>
      <c r="R299" s="80">
        <f t="shared" si="21"/>
        <v>2</v>
      </c>
      <c r="S299" s="80">
        <f t="shared" si="22"/>
        <v>7</v>
      </c>
      <c r="T299" s="80">
        <f t="shared" si="23"/>
        <v>9</v>
      </c>
    </row>
    <row r="300" spans="1:20" x14ac:dyDescent="0.2">
      <c r="A300" s="80">
        <v>315</v>
      </c>
      <c r="B300" s="80">
        <v>390</v>
      </c>
      <c r="C300" s="80">
        <v>447</v>
      </c>
      <c r="D300" s="80" t="s">
        <v>4130</v>
      </c>
      <c r="E300" s="80" t="s">
        <v>177</v>
      </c>
      <c r="F300" s="80" t="s">
        <v>4147</v>
      </c>
      <c r="G300" s="80" t="s">
        <v>172</v>
      </c>
      <c r="H300" s="106" t="s">
        <v>172</v>
      </c>
      <c r="I300" s="80" t="s">
        <v>173</v>
      </c>
      <c r="K300" s="80" t="s">
        <v>174</v>
      </c>
      <c r="L300" s="80" t="s">
        <v>175</v>
      </c>
      <c r="P300" s="80" t="s">
        <v>176</v>
      </c>
      <c r="R300" s="80">
        <f t="shared" si="21"/>
        <v>2</v>
      </c>
      <c r="S300" s="80">
        <f t="shared" si="22"/>
        <v>7</v>
      </c>
      <c r="T300" s="80">
        <f t="shared" si="23"/>
        <v>9</v>
      </c>
    </row>
    <row r="301" spans="1:20" x14ac:dyDescent="0.2">
      <c r="A301" s="80">
        <v>316</v>
      </c>
      <c r="B301" s="80">
        <v>391</v>
      </c>
      <c r="C301" s="80">
        <v>459</v>
      </c>
      <c r="D301" s="80" t="s">
        <v>4130</v>
      </c>
      <c r="E301" s="80" t="s">
        <v>177</v>
      </c>
      <c r="F301" s="80" t="s">
        <v>4147</v>
      </c>
      <c r="G301" s="80" t="s">
        <v>235</v>
      </c>
      <c r="H301" s="80" t="s">
        <v>235</v>
      </c>
      <c r="K301" s="80" t="s">
        <v>236</v>
      </c>
      <c r="L301" s="80" t="s">
        <v>237</v>
      </c>
      <c r="P301" s="80" t="s">
        <v>238</v>
      </c>
      <c r="Q301" s="80" t="s">
        <v>239</v>
      </c>
      <c r="R301" s="80">
        <f t="shared" si="21"/>
        <v>2</v>
      </c>
      <c r="S301" s="80">
        <f t="shared" si="22"/>
        <v>7</v>
      </c>
      <c r="T301" s="80">
        <f t="shared" si="23"/>
        <v>9</v>
      </c>
    </row>
    <row r="302" spans="1:20" x14ac:dyDescent="0.2">
      <c r="A302" s="80">
        <v>319</v>
      </c>
      <c r="B302" s="80">
        <v>394</v>
      </c>
      <c r="C302" s="80">
        <v>464</v>
      </c>
      <c r="D302" s="80" t="s">
        <v>4130</v>
      </c>
      <c r="E302" s="80" t="s">
        <v>177</v>
      </c>
      <c r="F302" s="80" t="s">
        <v>4147</v>
      </c>
      <c r="G302" s="80" t="s">
        <v>255</v>
      </c>
      <c r="H302" s="80" t="s">
        <v>255</v>
      </c>
      <c r="I302" s="80" t="s">
        <v>256</v>
      </c>
      <c r="J302" s="80" t="s">
        <v>257</v>
      </c>
      <c r="K302" s="80" t="s">
        <v>258</v>
      </c>
      <c r="L302" s="80" t="s">
        <v>259</v>
      </c>
      <c r="P302" s="80" t="s">
        <v>260</v>
      </c>
      <c r="Q302" s="80" t="s">
        <v>261</v>
      </c>
      <c r="R302" s="80">
        <f t="shared" si="21"/>
        <v>2</v>
      </c>
      <c r="S302" s="80">
        <f t="shared" si="22"/>
        <v>7</v>
      </c>
      <c r="T302" s="80">
        <f t="shared" si="23"/>
        <v>9</v>
      </c>
    </row>
    <row r="303" spans="1:20" x14ac:dyDescent="0.2">
      <c r="A303" s="80">
        <v>323</v>
      </c>
      <c r="B303" s="80">
        <v>398</v>
      </c>
      <c r="C303" s="80">
        <v>519</v>
      </c>
      <c r="D303" s="80" t="s">
        <v>4130</v>
      </c>
      <c r="E303" s="80" t="s">
        <v>177</v>
      </c>
      <c r="F303" s="80" t="s">
        <v>4147</v>
      </c>
      <c r="G303" s="80" t="s">
        <v>592</v>
      </c>
      <c r="H303" s="80" t="s">
        <v>592</v>
      </c>
      <c r="I303" s="80" t="s">
        <v>593</v>
      </c>
      <c r="K303" s="80" t="s">
        <v>594</v>
      </c>
      <c r="L303" s="80" t="s">
        <v>595</v>
      </c>
      <c r="P303" s="80" t="s">
        <v>596</v>
      </c>
      <c r="Q303" s="80" t="s">
        <v>597</v>
      </c>
      <c r="R303" s="80">
        <f t="shared" si="21"/>
        <v>2</v>
      </c>
      <c r="S303" s="80">
        <f t="shared" si="22"/>
        <v>7</v>
      </c>
      <c r="T303" s="80">
        <f t="shared" si="23"/>
        <v>9</v>
      </c>
    </row>
    <row r="304" spans="1:20" x14ac:dyDescent="0.2">
      <c r="A304" s="80">
        <v>324</v>
      </c>
      <c r="B304" s="80">
        <v>399</v>
      </c>
      <c r="C304" s="80">
        <v>495</v>
      </c>
      <c r="D304" s="80" t="s">
        <v>4130</v>
      </c>
      <c r="E304" s="80" t="s">
        <v>177</v>
      </c>
      <c r="F304" s="80" t="s">
        <v>4147</v>
      </c>
      <c r="G304" s="80" t="s">
        <v>439</v>
      </c>
      <c r="H304" s="80" t="s">
        <v>439</v>
      </c>
      <c r="K304" s="80" t="s">
        <v>440</v>
      </c>
      <c r="O304" s="80" t="s">
        <v>441</v>
      </c>
      <c r="R304" s="80">
        <f t="shared" si="21"/>
        <v>2</v>
      </c>
      <c r="S304" s="80">
        <f t="shared" si="22"/>
        <v>7</v>
      </c>
      <c r="T304" s="80">
        <f t="shared" si="23"/>
        <v>9</v>
      </c>
    </row>
    <row r="305" spans="1:20" x14ac:dyDescent="0.2">
      <c r="A305" s="80">
        <v>325</v>
      </c>
      <c r="B305" s="80">
        <v>400</v>
      </c>
      <c r="C305" s="80">
        <v>476</v>
      </c>
      <c r="D305" s="80" t="s">
        <v>4130</v>
      </c>
      <c r="E305" s="80" t="s">
        <v>177</v>
      </c>
      <c r="F305" s="80" t="s">
        <v>4147</v>
      </c>
      <c r="G305" s="80" t="s">
        <v>328</v>
      </c>
      <c r="H305" s="80" t="s">
        <v>328</v>
      </c>
      <c r="I305" s="80" t="s">
        <v>329</v>
      </c>
      <c r="J305" s="80" t="s">
        <v>330</v>
      </c>
      <c r="K305" s="80" t="s">
        <v>331</v>
      </c>
      <c r="L305" s="80" t="s">
        <v>332</v>
      </c>
      <c r="P305" s="80" t="s">
        <v>333</v>
      </c>
      <c r="Q305" s="80" t="s">
        <v>334</v>
      </c>
      <c r="R305" s="80">
        <f t="shared" si="21"/>
        <v>2</v>
      </c>
      <c r="S305" s="80">
        <f t="shared" si="22"/>
        <v>7</v>
      </c>
      <c r="T305" s="80">
        <f t="shared" si="23"/>
        <v>9</v>
      </c>
    </row>
    <row r="306" spans="1:20" x14ac:dyDescent="0.2">
      <c r="A306" s="80">
        <v>326</v>
      </c>
      <c r="B306" s="80">
        <v>401</v>
      </c>
      <c r="C306" s="80">
        <v>478</v>
      </c>
      <c r="D306" s="80" t="s">
        <v>4130</v>
      </c>
      <c r="E306" s="80" t="s">
        <v>177</v>
      </c>
      <c r="F306" s="80" t="s">
        <v>4147</v>
      </c>
      <c r="G306" s="80" t="s">
        <v>342</v>
      </c>
      <c r="H306" s="80" t="s">
        <v>342</v>
      </c>
      <c r="I306" s="80" t="s">
        <v>343</v>
      </c>
      <c r="J306" s="80" t="s">
        <v>344</v>
      </c>
      <c r="K306" s="80" t="s">
        <v>345</v>
      </c>
      <c r="M306" s="98" t="s">
        <v>346</v>
      </c>
      <c r="R306" s="80">
        <f t="shared" si="21"/>
        <v>2</v>
      </c>
      <c r="S306" s="80">
        <f t="shared" si="22"/>
        <v>7</v>
      </c>
      <c r="T306" s="80">
        <f t="shared" si="23"/>
        <v>9</v>
      </c>
    </row>
    <row r="307" spans="1:20" x14ac:dyDescent="0.2">
      <c r="A307" s="80">
        <v>332</v>
      </c>
      <c r="B307" s="80">
        <v>407</v>
      </c>
      <c r="C307" s="80">
        <v>497</v>
      </c>
      <c r="D307" s="80" t="s">
        <v>4130</v>
      </c>
      <c r="E307" s="80" t="s">
        <v>177</v>
      </c>
      <c r="F307" s="80" t="s">
        <v>4147</v>
      </c>
      <c r="G307" s="80" t="s">
        <v>448</v>
      </c>
      <c r="H307" s="80" t="s">
        <v>448</v>
      </c>
      <c r="I307" s="80" t="s">
        <v>449</v>
      </c>
      <c r="J307" s="80" t="s">
        <v>450</v>
      </c>
      <c r="K307" s="80" t="s">
        <v>451</v>
      </c>
      <c r="L307" s="80" t="s">
        <v>452</v>
      </c>
      <c r="P307" s="80" t="s">
        <v>453</v>
      </c>
      <c r="Q307" s="80" t="s">
        <v>454</v>
      </c>
      <c r="R307" s="80">
        <f t="shared" si="21"/>
        <v>2</v>
      </c>
      <c r="S307" s="80">
        <f t="shared" si="22"/>
        <v>7</v>
      </c>
      <c r="T307" s="80">
        <f t="shared" si="23"/>
        <v>9</v>
      </c>
    </row>
    <row r="308" spans="1:20" x14ac:dyDescent="0.2">
      <c r="A308" s="80">
        <v>338</v>
      </c>
      <c r="B308" s="80">
        <v>413</v>
      </c>
      <c r="C308" s="80">
        <v>465</v>
      </c>
      <c r="D308" s="80" t="s">
        <v>4130</v>
      </c>
      <c r="E308" s="80" t="s">
        <v>177</v>
      </c>
      <c r="F308" s="80" t="s">
        <v>4147</v>
      </c>
      <c r="G308" s="80" t="s">
        <v>262</v>
      </c>
      <c r="H308" s="80" t="s">
        <v>262</v>
      </c>
      <c r="K308" s="80" t="s">
        <v>263</v>
      </c>
      <c r="O308" s="80" t="s">
        <v>264</v>
      </c>
      <c r="R308" s="80">
        <f t="shared" si="21"/>
        <v>2</v>
      </c>
      <c r="S308" s="80">
        <f t="shared" si="22"/>
        <v>7</v>
      </c>
      <c r="T308" s="80">
        <f t="shared" si="23"/>
        <v>9</v>
      </c>
    </row>
    <row r="309" spans="1:20" x14ac:dyDescent="0.2">
      <c r="A309" s="80">
        <v>7</v>
      </c>
      <c r="B309" s="80">
        <v>7</v>
      </c>
      <c r="C309" s="80">
        <v>507</v>
      </c>
      <c r="D309" s="80" t="s">
        <v>4130</v>
      </c>
      <c r="E309" s="80" t="s">
        <v>177</v>
      </c>
      <c r="F309" s="80" t="s">
        <v>4147</v>
      </c>
      <c r="G309" s="80" t="s">
        <v>514</v>
      </c>
      <c r="H309" s="80" t="s">
        <v>515</v>
      </c>
      <c r="I309" s="98" t="s">
        <v>242</v>
      </c>
      <c r="J309" s="98"/>
      <c r="K309" s="98" t="s">
        <v>242</v>
      </c>
      <c r="L309" s="98" t="s">
        <v>242</v>
      </c>
      <c r="M309" s="98"/>
      <c r="N309" s="98"/>
      <c r="O309" s="98"/>
      <c r="P309" s="98" t="s">
        <v>242</v>
      </c>
      <c r="Q309" s="98" t="s">
        <v>242</v>
      </c>
      <c r="R309" s="80">
        <f t="shared" si="21"/>
        <v>2</v>
      </c>
      <c r="S309" s="80">
        <f t="shared" si="22"/>
        <v>7</v>
      </c>
      <c r="T309" s="80">
        <f t="shared" si="23"/>
        <v>9</v>
      </c>
    </row>
    <row r="310" spans="1:20" x14ac:dyDescent="0.2">
      <c r="A310" s="80">
        <v>344</v>
      </c>
      <c r="B310" s="80">
        <v>419</v>
      </c>
      <c r="C310" s="80">
        <v>509</v>
      </c>
      <c r="D310" s="80" t="s">
        <v>4130</v>
      </c>
      <c r="E310" s="80" t="s">
        <v>177</v>
      </c>
      <c r="F310" s="80" t="s">
        <v>4147</v>
      </c>
      <c r="G310" s="80" t="s">
        <v>523</v>
      </c>
      <c r="H310" s="80" t="s">
        <v>523</v>
      </c>
      <c r="I310" s="80" t="s">
        <v>524</v>
      </c>
      <c r="J310" s="80" t="s">
        <v>525</v>
      </c>
      <c r="K310" s="80" t="s">
        <v>526</v>
      </c>
      <c r="L310" s="80" t="s">
        <v>527</v>
      </c>
      <c r="P310" s="80" t="s">
        <v>528</v>
      </c>
      <c r="Q310" s="80" t="s">
        <v>529</v>
      </c>
      <c r="R310" s="80">
        <f t="shared" si="21"/>
        <v>2</v>
      </c>
      <c r="S310" s="80">
        <f t="shared" si="22"/>
        <v>7</v>
      </c>
      <c r="T310" s="80">
        <f t="shared" si="23"/>
        <v>9</v>
      </c>
    </row>
    <row r="311" spans="1:20" x14ac:dyDescent="0.2">
      <c r="A311" s="80">
        <v>346</v>
      </c>
      <c r="B311" s="80">
        <v>421</v>
      </c>
      <c r="C311" s="80">
        <v>472</v>
      </c>
      <c r="D311" s="80" t="s">
        <v>4130</v>
      </c>
      <c r="E311" s="80" t="s">
        <v>177</v>
      </c>
      <c r="F311" s="80" t="s">
        <v>4147</v>
      </c>
      <c r="G311" s="80" t="s">
        <v>303</v>
      </c>
      <c r="H311" s="80" t="s">
        <v>303</v>
      </c>
      <c r="I311" s="80" t="s">
        <v>304</v>
      </c>
      <c r="K311" s="80" t="s">
        <v>305</v>
      </c>
      <c r="L311" s="80" t="s">
        <v>306</v>
      </c>
      <c r="P311" s="80" t="s">
        <v>307</v>
      </c>
      <c r="Q311" s="80" t="s">
        <v>308</v>
      </c>
      <c r="R311" s="80">
        <f t="shared" si="21"/>
        <v>2</v>
      </c>
      <c r="S311" s="80">
        <f t="shared" si="22"/>
        <v>7</v>
      </c>
      <c r="T311" s="80">
        <f t="shared" si="23"/>
        <v>9</v>
      </c>
    </row>
    <row r="312" spans="1:20" x14ac:dyDescent="0.2">
      <c r="A312" s="80">
        <v>351</v>
      </c>
      <c r="B312" s="80">
        <v>426</v>
      </c>
      <c r="C312" s="80">
        <v>501</v>
      </c>
      <c r="D312" s="80" t="s">
        <v>4130</v>
      </c>
      <c r="E312" s="80" t="s">
        <v>177</v>
      </c>
      <c r="F312" s="80" t="s">
        <v>4147</v>
      </c>
      <c r="G312" s="80" t="s">
        <v>476</v>
      </c>
      <c r="H312" s="80" t="s">
        <v>476</v>
      </c>
      <c r="I312" s="80" t="s">
        <v>477</v>
      </c>
      <c r="K312" s="80" t="s">
        <v>478</v>
      </c>
      <c r="L312" s="80" t="s">
        <v>479</v>
      </c>
      <c r="P312" s="80" t="s">
        <v>480</v>
      </c>
      <c r="Q312" s="80" t="s">
        <v>481</v>
      </c>
      <c r="R312" s="80">
        <f t="shared" si="21"/>
        <v>2</v>
      </c>
      <c r="S312" s="80">
        <f t="shared" si="22"/>
        <v>7</v>
      </c>
      <c r="T312" s="80">
        <f t="shared" si="23"/>
        <v>9</v>
      </c>
    </row>
    <row r="313" spans="1:20" x14ac:dyDescent="0.2">
      <c r="A313" s="80">
        <v>364</v>
      </c>
      <c r="B313" s="79">
        <v>441</v>
      </c>
      <c r="C313" s="79">
        <v>493</v>
      </c>
      <c r="D313" s="80" t="s">
        <v>4130</v>
      </c>
      <c r="E313" s="80" t="s">
        <v>177</v>
      </c>
      <c r="F313" s="80" t="s">
        <v>4147</v>
      </c>
      <c r="G313" s="79" t="s">
        <v>428</v>
      </c>
      <c r="H313" s="106" t="s">
        <v>428</v>
      </c>
      <c r="I313" s="79" t="s">
        <v>429</v>
      </c>
      <c r="J313" s="79"/>
      <c r="K313" s="79" t="s">
        <v>430</v>
      </c>
      <c r="L313" s="79" t="s">
        <v>431</v>
      </c>
      <c r="M313" s="79" t="s">
        <v>432</v>
      </c>
      <c r="N313" s="79" t="s">
        <v>433</v>
      </c>
      <c r="O313" s="79"/>
      <c r="P313" s="79" t="s">
        <v>434</v>
      </c>
      <c r="Q313" s="79" t="s">
        <v>435</v>
      </c>
      <c r="R313" s="80">
        <f t="shared" si="21"/>
        <v>2</v>
      </c>
      <c r="S313" s="80">
        <f t="shared" si="22"/>
        <v>7</v>
      </c>
      <c r="T313" s="80">
        <f t="shared" si="23"/>
        <v>9</v>
      </c>
    </row>
    <row r="314" spans="1:20" x14ac:dyDescent="0.2">
      <c r="A314" s="80">
        <v>375</v>
      </c>
      <c r="B314" s="79">
        <v>466</v>
      </c>
      <c r="C314" s="79">
        <v>432</v>
      </c>
      <c r="D314" s="80" t="s">
        <v>4130</v>
      </c>
      <c r="E314" s="80" t="s">
        <v>1522</v>
      </c>
      <c r="F314" s="80" t="s">
        <v>4145</v>
      </c>
      <c r="G314" s="79" t="s">
        <v>1836</v>
      </c>
      <c r="H314" s="80" t="s">
        <v>1836</v>
      </c>
      <c r="I314" s="79" t="s">
        <v>1837</v>
      </c>
      <c r="J314" s="79" t="s">
        <v>1838</v>
      </c>
      <c r="K314" s="79" t="s">
        <v>1839</v>
      </c>
      <c r="L314" s="79" t="s">
        <v>1840</v>
      </c>
      <c r="M314" s="92" t="s">
        <v>346</v>
      </c>
      <c r="N314" s="92" t="s">
        <v>4293</v>
      </c>
      <c r="O314" s="79" t="s">
        <v>1842</v>
      </c>
      <c r="P314" s="79" t="s">
        <v>1843</v>
      </c>
      <c r="Q314" s="79" t="s">
        <v>1844</v>
      </c>
      <c r="R314" s="80">
        <f t="shared" si="21"/>
        <v>2</v>
      </c>
      <c r="S314" s="80">
        <f t="shared" si="22"/>
        <v>7</v>
      </c>
      <c r="T314" s="80">
        <f t="shared" si="23"/>
        <v>9</v>
      </c>
    </row>
    <row r="315" spans="1:20" x14ac:dyDescent="0.2">
      <c r="A315" s="80">
        <v>374</v>
      </c>
      <c r="B315" s="79">
        <v>465</v>
      </c>
      <c r="C315" s="79">
        <v>434</v>
      </c>
      <c r="D315" s="80" t="s">
        <v>4130</v>
      </c>
      <c r="E315" s="80" t="s">
        <v>1522</v>
      </c>
      <c r="F315" s="80" t="s">
        <v>4145</v>
      </c>
      <c r="G315" s="79" t="s">
        <v>1845</v>
      </c>
      <c r="H315" s="80" t="s">
        <v>1846</v>
      </c>
      <c r="I315" s="79" t="s">
        <v>1847</v>
      </c>
      <c r="J315" s="79" t="s">
        <v>1848</v>
      </c>
      <c r="K315" s="79" t="s">
        <v>1849</v>
      </c>
      <c r="L315" s="79"/>
      <c r="M315" s="92" t="s">
        <v>25</v>
      </c>
      <c r="N315" s="79"/>
      <c r="O315" s="79"/>
      <c r="P315" s="79"/>
      <c r="Q315" s="79"/>
      <c r="R315" s="80">
        <f t="shared" si="21"/>
        <v>2</v>
      </c>
      <c r="S315" s="80">
        <f t="shared" si="22"/>
        <v>7</v>
      </c>
      <c r="T315" s="80">
        <f t="shared" si="23"/>
        <v>9</v>
      </c>
    </row>
    <row r="316" spans="1:20" x14ac:dyDescent="0.2">
      <c r="A316" s="80">
        <v>397</v>
      </c>
      <c r="B316" s="79">
        <v>495</v>
      </c>
      <c r="C316" s="79">
        <v>389</v>
      </c>
      <c r="D316" s="80" t="s">
        <v>4130</v>
      </c>
      <c r="E316" s="80" t="s">
        <v>1522</v>
      </c>
      <c r="F316" s="80" t="s">
        <v>4144</v>
      </c>
      <c r="G316" s="79" t="s">
        <v>1565</v>
      </c>
      <c r="H316" s="80" t="s">
        <v>1565</v>
      </c>
      <c r="I316" s="95" t="s">
        <v>1566</v>
      </c>
      <c r="J316" s="95" t="s">
        <v>1567</v>
      </c>
      <c r="K316" s="95"/>
      <c r="L316" s="95" t="s">
        <v>1568</v>
      </c>
      <c r="M316" s="95"/>
      <c r="N316" s="95"/>
      <c r="O316" s="95" t="s">
        <v>1569</v>
      </c>
      <c r="P316" s="95" t="s">
        <v>1570</v>
      </c>
      <c r="Q316" s="95" t="s">
        <v>1571</v>
      </c>
      <c r="R316" s="80">
        <f t="shared" si="21"/>
        <v>2</v>
      </c>
      <c r="S316" s="80">
        <f t="shared" si="22"/>
        <v>7</v>
      </c>
      <c r="T316" s="80">
        <f t="shared" si="23"/>
        <v>9</v>
      </c>
    </row>
    <row r="317" spans="1:20" x14ac:dyDescent="0.2">
      <c r="A317" s="80">
        <v>398</v>
      </c>
      <c r="B317" s="79">
        <v>496</v>
      </c>
      <c r="C317" s="79">
        <v>388</v>
      </c>
      <c r="D317" s="80" t="s">
        <v>4130</v>
      </c>
      <c r="E317" s="80" t="s">
        <v>1522</v>
      </c>
      <c r="F317" s="80" t="s">
        <v>4144</v>
      </c>
      <c r="G317" s="79" t="s">
        <v>1558</v>
      </c>
      <c r="H317" s="80" t="s">
        <v>1558</v>
      </c>
      <c r="I317" s="95" t="s">
        <v>1559</v>
      </c>
      <c r="J317" s="95" t="s">
        <v>1560</v>
      </c>
      <c r="K317" s="95"/>
      <c r="L317" s="95" t="s">
        <v>1561</v>
      </c>
      <c r="M317" s="95"/>
      <c r="N317" s="95"/>
      <c r="O317" s="95" t="s">
        <v>1562</v>
      </c>
      <c r="P317" s="95" t="s">
        <v>1563</v>
      </c>
      <c r="Q317" s="95" t="s">
        <v>1564</v>
      </c>
      <c r="R317" s="80">
        <f t="shared" si="21"/>
        <v>2</v>
      </c>
      <c r="S317" s="80">
        <f t="shared" si="22"/>
        <v>7</v>
      </c>
      <c r="T317" s="80">
        <f t="shared" si="23"/>
        <v>9</v>
      </c>
    </row>
    <row r="318" spans="1:20" x14ac:dyDescent="0.2">
      <c r="A318" s="80">
        <v>396</v>
      </c>
      <c r="B318" s="79">
        <v>494</v>
      </c>
      <c r="C318" s="79">
        <v>400</v>
      </c>
      <c r="D318" s="80" t="s">
        <v>4130</v>
      </c>
      <c r="E318" s="80" t="s">
        <v>1522</v>
      </c>
      <c r="F318" s="80" t="s">
        <v>4144</v>
      </c>
      <c r="G318" s="79" t="s">
        <v>1641</v>
      </c>
      <c r="H318" s="80" t="s">
        <v>1641</v>
      </c>
      <c r="I318" s="95" t="s">
        <v>1642</v>
      </c>
      <c r="J318" s="95" t="s">
        <v>1643</v>
      </c>
      <c r="K318" s="95" t="s">
        <v>1644</v>
      </c>
      <c r="L318" s="95" t="s">
        <v>1645</v>
      </c>
      <c r="M318" s="95" t="s">
        <v>1646</v>
      </c>
      <c r="N318" s="95" t="s">
        <v>1647</v>
      </c>
      <c r="O318" s="95" t="s">
        <v>1648</v>
      </c>
      <c r="P318" s="95" t="s">
        <v>1649</v>
      </c>
      <c r="Q318" s="95" t="s">
        <v>1650</v>
      </c>
      <c r="R318" s="80">
        <f t="shared" si="21"/>
        <v>2</v>
      </c>
      <c r="S318" s="80">
        <f t="shared" si="22"/>
        <v>7</v>
      </c>
      <c r="T318" s="80">
        <f t="shared" si="23"/>
        <v>9</v>
      </c>
    </row>
    <row r="319" spans="1:20" x14ac:dyDescent="0.2">
      <c r="A319" s="80">
        <v>399</v>
      </c>
      <c r="B319" s="79">
        <v>497</v>
      </c>
      <c r="C319" s="79">
        <v>402</v>
      </c>
      <c r="D319" s="80" t="s">
        <v>4130</v>
      </c>
      <c r="E319" s="80" t="s">
        <v>1522</v>
      </c>
      <c r="F319" s="80" t="s">
        <v>4144</v>
      </c>
      <c r="G319" s="79" t="s">
        <v>1658</v>
      </c>
      <c r="H319" s="80" t="s">
        <v>1658</v>
      </c>
      <c r="I319" s="79" t="s">
        <v>1659</v>
      </c>
      <c r="J319" s="79"/>
      <c r="K319" s="79" t="s">
        <v>1660</v>
      </c>
      <c r="L319" s="79" t="s">
        <v>1661</v>
      </c>
      <c r="M319" s="79" t="s">
        <v>1662</v>
      </c>
      <c r="N319" s="79" t="s">
        <v>1663</v>
      </c>
      <c r="O319" s="79"/>
      <c r="P319" s="79" t="s">
        <v>1664</v>
      </c>
      <c r="Q319" s="79" t="s">
        <v>1665</v>
      </c>
      <c r="R319" s="80">
        <f t="shared" si="21"/>
        <v>2</v>
      </c>
      <c r="S319" s="80">
        <f t="shared" si="22"/>
        <v>7</v>
      </c>
      <c r="T319" s="80">
        <f t="shared" si="23"/>
        <v>9</v>
      </c>
    </row>
    <row r="320" spans="1:20" x14ac:dyDescent="0.2">
      <c r="A320" s="80">
        <v>400</v>
      </c>
      <c r="B320" s="79">
        <v>498</v>
      </c>
      <c r="C320" s="79">
        <v>386</v>
      </c>
      <c r="D320" s="80" t="s">
        <v>4130</v>
      </c>
      <c r="E320" s="80" t="s">
        <v>1522</v>
      </c>
      <c r="F320" s="80" t="s">
        <v>4144</v>
      </c>
      <c r="G320" s="79" t="s">
        <v>1544</v>
      </c>
      <c r="H320" s="80" t="s">
        <v>1544</v>
      </c>
      <c r="I320" s="95" t="s">
        <v>1545</v>
      </c>
      <c r="J320" s="95" t="s">
        <v>1546</v>
      </c>
      <c r="K320" s="95"/>
      <c r="L320" s="95" t="s">
        <v>1547</v>
      </c>
      <c r="M320" s="95"/>
      <c r="N320" s="95"/>
      <c r="O320" s="95" t="s">
        <v>1548</v>
      </c>
      <c r="P320" s="95" t="s">
        <v>1549</v>
      </c>
      <c r="Q320" s="95" t="s">
        <v>1550</v>
      </c>
      <c r="R320" s="80">
        <f t="shared" si="21"/>
        <v>2</v>
      </c>
      <c r="S320" s="80">
        <f t="shared" si="22"/>
        <v>7</v>
      </c>
      <c r="T320" s="80">
        <f t="shared" si="23"/>
        <v>9</v>
      </c>
    </row>
    <row r="321" spans="1:20" x14ac:dyDescent="0.2">
      <c r="A321" s="80">
        <v>401</v>
      </c>
      <c r="B321" s="79">
        <v>499</v>
      </c>
      <c r="C321" s="79">
        <v>409</v>
      </c>
      <c r="D321" s="80" t="s">
        <v>4130</v>
      </c>
      <c r="E321" s="80" t="s">
        <v>1522</v>
      </c>
      <c r="F321" s="80" t="s">
        <v>4144</v>
      </c>
      <c r="G321" s="79" t="s">
        <v>1708</v>
      </c>
      <c r="H321" s="80" t="s">
        <v>1708</v>
      </c>
      <c r="I321" s="95" t="s">
        <v>1709</v>
      </c>
      <c r="J321" s="95" t="s">
        <v>1710</v>
      </c>
      <c r="K321" s="95"/>
      <c r="L321" s="95" t="s">
        <v>1711</v>
      </c>
      <c r="M321" s="95"/>
      <c r="N321" s="95"/>
      <c r="O321" s="95" t="s">
        <v>1712</v>
      </c>
      <c r="P321" s="95" t="s">
        <v>1713</v>
      </c>
      <c r="Q321" s="95" t="s">
        <v>1714</v>
      </c>
      <c r="R321" s="80">
        <f t="shared" si="21"/>
        <v>2</v>
      </c>
      <c r="S321" s="80">
        <f t="shared" si="22"/>
        <v>7</v>
      </c>
      <c r="T321" s="80">
        <f t="shared" si="23"/>
        <v>9</v>
      </c>
    </row>
    <row r="322" spans="1:20" x14ac:dyDescent="0.2">
      <c r="A322" s="80">
        <v>402</v>
      </c>
      <c r="B322" s="79">
        <v>500</v>
      </c>
      <c r="C322" s="79">
        <v>412</v>
      </c>
      <c r="D322" s="80" t="s">
        <v>4130</v>
      </c>
      <c r="E322" s="80" t="s">
        <v>1522</v>
      </c>
      <c r="F322" s="80" t="s">
        <v>4144</v>
      </c>
      <c r="G322" s="79" t="s">
        <v>1728</v>
      </c>
      <c r="H322" s="80" t="s">
        <v>1728</v>
      </c>
      <c r="I322" s="95" t="s">
        <v>1729</v>
      </c>
      <c r="J322" s="95" t="s">
        <v>1730</v>
      </c>
      <c r="K322" s="95"/>
      <c r="L322" s="95" t="s">
        <v>1731</v>
      </c>
      <c r="M322" s="95"/>
      <c r="N322" s="95"/>
      <c r="O322" s="95" t="s">
        <v>1732</v>
      </c>
      <c r="P322" s="95" t="s">
        <v>1733</v>
      </c>
      <c r="Q322" s="95" t="s">
        <v>1734</v>
      </c>
      <c r="R322" s="80">
        <f t="shared" si="21"/>
        <v>2</v>
      </c>
      <c r="S322" s="80">
        <f t="shared" si="22"/>
        <v>7</v>
      </c>
      <c r="T322" s="80">
        <f t="shared" si="23"/>
        <v>9</v>
      </c>
    </row>
    <row r="323" spans="1:20" x14ac:dyDescent="0.2">
      <c r="A323" s="80">
        <v>403</v>
      </c>
      <c r="B323" s="79">
        <v>501</v>
      </c>
      <c r="C323" s="79">
        <v>410</v>
      </c>
      <c r="D323" s="80" t="s">
        <v>4130</v>
      </c>
      <c r="E323" s="80" t="s">
        <v>1522</v>
      </c>
      <c r="F323" s="80" t="s">
        <v>4144</v>
      </c>
      <c r="G323" s="79" t="s">
        <v>1715</v>
      </c>
      <c r="H323" s="80" t="s">
        <v>1715</v>
      </c>
      <c r="I323" s="95" t="s">
        <v>1716</v>
      </c>
      <c r="J323" s="95" t="s">
        <v>1717</v>
      </c>
      <c r="K323" s="95"/>
      <c r="L323" s="95" t="s">
        <v>1718</v>
      </c>
      <c r="M323" s="95"/>
      <c r="N323" s="95"/>
      <c r="O323" s="95" t="s">
        <v>1719</v>
      </c>
      <c r="P323" s="95" t="s">
        <v>1720</v>
      </c>
      <c r="Q323" s="95" t="s">
        <v>1721</v>
      </c>
      <c r="R323" s="80">
        <f t="shared" si="21"/>
        <v>2</v>
      </c>
      <c r="S323" s="80">
        <f t="shared" si="22"/>
        <v>7</v>
      </c>
      <c r="T323" s="80">
        <f t="shared" si="23"/>
        <v>9</v>
      </c>
    </row>
    <row r="324" spans="1:20" x14ac:dyDescent="0.2">
      <c r="A324" s="80">
        <v>404</v>
      </c>
      <c r="B324" s="79">
        <v>502</v>
      </c>
      <c r="C324" s="79">
        <v>427</v>
      </c>
      <c r="D324" s="80" t="s">
        <v>4130</v>
      </c>
      <c r="E324" s="80" t="s">
        <v>1522</v>
      </c>
      <c r="F324" s="80" t="s">
        <v>4144</v>
      </c>
      <c r="G324" s="79" t="s">
        <v>1808</v>
      </c>
      <c r="H324" s="80" t="s">
        <v>1808</v>
      </c>
      <c r="I324" s="95" t="s">
        <v>1809</v>
      </c>
      <c r="J324" s="95" t="s">
        <v>1810</v>
      </c>
      <c r="K324" s="95"/>
      <c r="L324" s="95" t="s">
        <v>1811</v>
      </c>
      <c r="M324" s="95"/>
      <c r="N324" s="95"/>
      <c r="O324" s="95" t="s">
        <v>1812</v>
      </c>
      <c r="P324" s="95" t="s">
        <v>1813</v>
      </c>
      <c r="Q324" s="95" t="s">
        <v>1814</v>
      </c>
      <c r="R324" s="80">
        <f t="shared" si="21"/>
        <v>2</v>
      </c>
      <c r="S324" s="80">
        <f t="shared" si="22"/>
        <v>7</v>
      </c>
      <c r="T324" s="80">
        <f t="shared" si="23"/>
        <v>9</v>
      </c>
    </row>
    <row r="325" spans="1:20" x14ac:dyDescent="0.2">
      <c r="A325" s="80">
        <v>405</v>
      </c>
      <c r="B325" s="79">
        <v>503</v>
      </c>
      <c r="C325" s="79">
        <v>393</v>
      </c>
      <c r="D325" s="80" t="s">
        <v>4130</v>
      </c>
      <c r="E325" s="80" t="s">
        <v>1522</v>
      </c>
      <c r="F325" s="80" t="s">
        <v>4144</v>
      </c>
      <c r="G325" s="79" t="s">
        <v>1592</v>
      </c>
      <c r="H325" s="80" t="s">
        <v>1592</v>
      </c>
      <c r="I325" s="95" t="s">
        <v>1593</v>
      </c>
      <c r="J325" s="95" t="s">
        <v>1594</v>
      </c>
      <c r="K325" s="95"/>
      <c r="L325" s="95" t="s">
        <v>1595</v>
      </c>
      <c r="M325" s="95"/>
      <c r="N325" s="95"/>
      <c r="O325" s="95" t="s">
        <v>1596</v>
      </c>
      <c r="P325" s="95" t="s">
        <v>1597</v>
      </c>
      <c r="Q325" s="95" t="s">
        <v>1598</v>
      </c>
      <c r="R325" s="80">
        <f t="shared" si="21"/>
        <v>2</v>
      </c>
      <c r="S325" s="80">
        <f t="shared" si="22"/>
        <v>7</v>
      </c>
      <c r="T325" s="80">
        <f t="shared" si="23"/>
        <v>9</v>
      </c>
    </row>
    <row r="326" spans="1:20" x14ac:dyDescent="0.2">
      <c r="A326" s="80">
        <v>406</v>
      </c>
      <c r="B326" s="79">
        <v>504</v>
      </c>
      <c r="C326" s="79">
        <v>387</v>
      </c>
      <c r="D326" s="80" t="s">
        <v>4130</v>
      </c>
      <c r="E326" s="80" t="s">
        <v>1522</v>
      </c>
      <c r="F326" s="80" t="s">
        <v>4144</v>
      </c>
      <c r="G326" s="79" t="s">
        <v>1551</v>
      </c>
      <c r="H326" s="80" t="s">
        <v>1551</v>
      </c>
      <c r="I326" s="95" t="s">
        <v>1552</v>
      </c>
      <c r="J326" s="95" t="s">
        <v>1553</v>
      </c>
      <c r="K326" s="95"/>
      <c r="L326" s="95" t="s">
        <v>1554</v>
      </c>
      <c r="M326" s="95"/>
      <c r="N326" s="95"/>
      <c r="O326" s="95" t="s">
        <v>1555</v>
      </c>
      <c r="P326" s="95" t="s">
        <v>1556</v>
      </c>
      <c r="Q326" s="95" t="s">
        <v>1557</v>
      </c>
      <c r="R326" s="80">
        <f t="shared" si="21"/>
        <v>2</v>
      </c>
      <c r="S326" s="80">
        <f t="shared" si="22"/>
        <v>7</v>
      </c>
      <c r="T326" s="80">
        <f t="shared" si="23"/>
        <v>9</v>
      </c>
    </row>
    <row r="327" spans="1:20" x14ac:dyDescent="0.2">
      <c r="A327" s="80">
        <v>407</v>
      </c>
      <c r="B327" s="79">
        <v>505</v>
      </c>
      <c r="C327" s="79">
        <v>426</v>
      </c>
      <c r="D327" s="80" t="s">
        <v>4130</v>
      </c>
      <c r="E327" s="80" t="s">
        <v>1522</v>
      </c>
      <c r="F327" s="80" t="s">
        <v>4144</v>
      </c>
      <c r="G327" s="79" t="s">
        <v>1801</v>
      </c>
      <c r="H327" s="80" t="s">
        <v>1801</v>
      </c>
      <c r="I327" s="95" t="s">
        <v>1802</v>
      </c>
      <c r="J327" s="95" t="s">
        <v>1803</v>
      </c>
      <c r="K327" s="95"/>
      <c r="L327" s="95" t="s">
        <v>1804</v>
      </c>
      <c r="M327" s="95"/>
      <c r="N327" s="95"/>
      <c r="O327" s="95" t="s">
        <v>1805</v>
      </c>
      <c r="P327" s="95" t="s">
        <v>1806</v>
      </c>
      <c r="Q327" s="95" t="s">
        <v>1807</v>
      </c>
      <c r="R327" s="80">
        <f t="shared" si="21"/>
        <v>2</v>
      </c>
      <c r="S327" s="80">
        <f t="shared" si="22"/>
        <v>7</v>
      </c>
      <c r="T327" s="80">
        <f t="shared" si="23"/>
        <v>9</v>
      </c>
    </row>
    <row r="328" spans="1:20" x14ac:dyDescent="0.2">
      <c r="A328" s="80">
        <v>408</v>
      </c>
      <c r="B328" s="79">
        <v>506</v>
      </c>
      <c r="C328" s="79">
        <v>396</v>
      </c>
      <c r="D328" s="80" t="s">
        <v>4130</v>
      </c>
      <c r="E328" s="80" t="s">
        <v>1522</v>
      </c>
      <c r="F328" s="80" t="s">
        <v>4144</v>
      </c>
      <c r="G328" s="79" t="s">
        <v>1613</v>
      </c>
      <c r="H328" s="80" t="s">
        <v>1613</v>
      </c>
      <c r="I328" s="95" t="s">
        <v>1614</v>
      </c>
      <c r="J328" s="95" t="s">
        <v>1615</v>
      </c>
      <c r="K328" s="95"/>
      <c r="L328" s="95" t="s">
        <v>1616</v>
      </c>
      <c r="M328" s="95"/>
      <c r="N328" s="95"/>
      <c r="O328" s="95" t="s">
        <v>1617</v>
      </c>
      <c r="P328" s="95" t="s">
        <v>1618</v>
      </c>
      <c r="Q328" s="95" t="s">
        <v>1619</v>
      </c>
      <c r="R328" s="80">
        <f t="shared" si="21"/>
        <v>2</v>
      </c>
      <c r="S328" s="80">
        <f t="shared" si="22"/>
        <v>7</v>
      </c>
      <c r="T328" s="80">
        <f t="shared" si="23"/>
        <v>9</v>
      </c>
    </row>
    <row r="329" spans="1:20" x14ac:dyDescent="0.2">
      <c r="A329" s="80">
        <v>409</v>
      </c>
      <c r="B329" s="79">
        <v>507</v>
      </c>
      <c r="C329" s="79">
        <v>407</v>
      </c>
      <c r="D329" s="80" t="s">
        <v>4130</v>
      </c>
      <c r="E329" s="80" t="s">
        <v>1522</v>
      </c>
      <c r="F329" s="80" t="s">
        <v>4144</v>
      </c>
      <c r="G329" s="79" t="s">
        <v>1694</v>
      </c>
      <c r="H329" s="80" t="s">
        <v>1694</v>
      </c>
      <c r="I329" s="95" t="s">
        <v>1695</v>
      </c>
      <c r="J329" s="95" t="s">
        <v>1696</v>
      </c>
      <c r="K329" s="95"/>
      <c r="L329" s="95" t="s">
        <v>1697</v>
      </c>
      <c r="M329" s="95"/>
      <c r="N329" s="95"/>
      <c r="O329" s="95" t="s">
        <v>1698</v>
      </c>
      <c r="P329" s="95" t="s">
        <v>1699</v>
      </c>
      <c r="Q329" s="95" t="s">
        <v>1700</v>
      </c>
      <c r="R329" s="80">
        <f t="shared" si="21"/>
        <v>2</v>
      </c>
      <c r="S329" s="80">
        <f t="shared" si="22"/>
        <v>7</v>
      </c>
      <c r="T329" s="80">
        <f t="shared" si="23"/>
        <v>9</v>
      </c>
    </row>
    <row r="330" spans="1:20" x14ac:dyDescent="0.2">
      <c r="A330" s="80">
        <v>410</v>
      </c>
      <c r="B330" s="79">
        <v>508</v>
      </c>
      <c r="C330" s="79">
        <v>398</v>
      </c>
      <c r="D330" s="80" t="s">
        <v>4130</v>
      </c>
      <c r="E330" s="80" t="s">
        <v>1522</v>
      </c>
      <c r="F330" s="80" t="s">
        <v>4144</v>
      </c>
      <c r="G330" s="79" t="s">
        <v>1627</v>
      </c>
      <c r="H330" s="80" t="s">
        <v>1627</v>
      </c>
      <c r="I330" s="95" t="s">
        <v>1628</v>
      </c>
      <c r="J330" s="95" t="s">
        <v>1629</v>
      </c>
      <c r="K330" s="95"/>
      <c r="L330" s="95" t="s">
        <v>1630</v>
      </c>
      <c r="M330" s="95"/>
      <c r="N330" s="95"/>
      <c r="O330" s="95" t="s">
        <v>1631</v>
      </c>
      <c r="P330" s="95" t="s">
        <v>1632</v>
      </c>
      <c r="Q330" s="95" t="s">
        <v>1633</v>
      </c>
      <c r="R330" s="80">
        <f t="shared" si="21"/>
        <v>2</v>
      </c>
      <c r="S330" s="80">
        <f t="shared" si="22"/>
        <v>7</v>
      </c>
      <c r="T330" s="80">
        <f t="shared" si="23"/>
        <v>9</v>
      </c>
    </row>
    <row r="331" spans="1:20" x14ac:dyDescent="0.2">
      <c r="A331" s="80">
        <v>411</v>
      </c>
      <c r="B331" s="79">
        <v>509</v>
      </c>
      <c r="C331" s="79">
        <v>401</v>
      </c>
      <c r="D331" s="80" t="s">
        <v>4130</v>
      </c>
      <c r="E331" s="80" t="s">
        <v>1522</v>
      </c>
      <c r="F331" s="80" t="s">
        <v>4144</v>
      </c>
      <c r="G331" s="79" t="s">
        <v>1651</v>
      </c>
      <c r="H331" s="80" t="s">
        <v>1651</v>
      </c>
      <c r="I331" s="95" t="s">
        <v>1652</v>
      </c>
      <c r="J331" s="95" t="s">
        <v>1653</v>
      </c>
      <c r="K331" s="95"/>
      <c r="L331" s="95" t="s">
        <v>1654</v>
      </c>
      <c r="M331" s="95"/>
      <c r="N331" s="95"/>
      <c r="O331" s="95" t="s">
        <v>1655</v>
      </c>
      <c r="P331" s="95" t="s">
        <v>1656</v>
      </c>
      <c r="Q331" s="95" t="s">
        <v>1657</v>
      </c>
      <c r="R331" s="80">
        <f t="shared" si="21"/>
        <v>2</v>
      </c>
      <c r="S331" s="80">
        <f t="shared" si="22"/>
        <v>7</v>
      </c>
      <c r="T331" s="80">
        <f t="shared" si="23"/>
        <v>9</v>
      </c>
    </row>
    <row r="332" spans="1:20" x14ac:dyDescent="0.2">
      <c r="A332" s="80">
        <v>412</v>
      </c>
      <c r="B332" s="79">
        <v>510</v>
      </c>
      <c r="C332" s="79">
        <v>425</v>
      </c>
      <c r="D332" s="80" t="s">
        <v>4130</v>
      </c>
      <c r="E332" s="80" t="s">
        <v>1522</v>
      </c>
      <c r="F332" s="80" t="s">
        <v>4144</v>
      </c>
      <c r="G332" s="79" t="s">
        <v>1794</v>
      </c>
      <c r="H332" s="80" t="s">
        <v>1794</v>
      </c>
      <c r="I332" s="95" t="s">
        <v>1795</v>
      </c>
      <c r="J332" s="95" t="s">
        <v>1796</v>
      </c>
      <c r="K332" s="95"/>
      <c r="L332" s="95" t="s">
        <v>1797</v>
      </c>
      <c r="M332" s="95"/>
      <c r="N332" s="95"/>
      <c r="O332" s="95" t="s">
        <v>1798</v>
      </c>
      <c r="P332" s="95" t="s">
        <v>1799</v>
      </c>
      <c r="Q332" s="95" t="s">
        <v>1800</v>
      </c>
      <c r="R332" s="80">
        <f t="shared" si="21"/>
        <v>2</v>
      </c>
      <c r="S332" s="80">
        <f t="shared" si="22"/>
        <v>7</v>
      </c>
      <c r="T332" s="80">
        <f t="shared" si="23"/>
        <v>9</v>
      </c>
    </row>
    <row r="333" spans="1:20" x14ac:dyDescent="0.2">
      <c r="A333" s="80">
        <v>413</v>
      </c>
      <c r="B333" s="107">
        <v>511</v>
      </c>
      <c r="C333" s="107">
        <v>420</v>
      </c>
      <c r="D333" s="80" t="s">
        <v>4130</v>
      </c>
      <c r="E333" s="80" t="s">
        <v>1522</v>
      </c>
      <c r="F333" s="80" t="s">
        <v>4144</v>
      </c>
      <c r="G333" s="107" t="s">
        <v>1773</v>
      </c>
      <c r="H333" s="80" t="s">
        <v>1773</v>
      </c>
      <c r="I333" s="95" t="s">
        <v>1774</v>
      </c>
      <c r="J333" s="95" t="s">
        <v>1775</v>
      </c>
      <c r="K333" s="95"/>
      <c r="L333" s="95" t="s">
        <v>1776</v>
      </c>
      <c r="M333" s="95"/>
      <c r="N333" s="95"/>
      <c r="O333" s="95" t="s">
        <v>1777</v>
      </c>
      <c r="P333" s="95" t="s">
        <v>1778</v>
      </c>
      <c r="Q333" s="95" t="s">
        <v>1779</v>
      </c>
      <c r="R333" s="80">
        <f t="shared" si="21"/>
        <v>2</v>
      </c>
      <c r="S333" s="80">
        <f t="shared" si="22"/>
        <v>7</v>
      </c>
      <c r="T333" s="80">
        <f t="shared" si="23"/>
        <v>9</v>
      </c>
    </row>
    <row r="334" spans="1:20" x14ac:dyDescent="0.2">
      <c r="A334" s="80">
        <v>414</v>
      </c>
      <c r="B334" s="107">
        <v>512</v>
      </c>
      <c r="C334" s="107">
        <v>419</v>
      </c>
      <c r="D334" s="80" t="s">
        <v>4130</v>
      </c>
      <c r="E334" s="80" t="s">
        <v>1522</v>
      </c>
      <c r="F334" s="80" t="s">
        <v>4144</v>
      </c>
      <c r="G334" s="107" t="s">
        <v>1768</v>
      </c>
      <c r="H334" s="80" t="s">
        <v>1768</v>
      </c>
      <c r="I334" s="107" t="s">
        <v>1769</v>
      </c>
      <c r="J334" s="107" t="s">
        <v>1770</v>
      </c>
      <c r="K334" s="107" t="s">
        <v>1771</v>
      </c>
      <c r="L334" s="107"/>
      <c r="M334" s="108" t="s">
        <v>346</v>
      </c>
      <c r="N334" s="107"/>
      <c r="O334" s="107" t="s">
        <v>1772</v>
      </c>
      <c r="P334" s="107"/>
      <c r="Q334" s="107"/>
      <c r="R334" s="80">
        <f t="shared" si="21"/>
        <v>2</v>
      </c>
      <c r="S334" s="80">
        <f t="shared" si="22"/>
        <v>7</v>
      </c>
      <c r="T334" s="80">
        <f t="shared" si="23"/>
        <v>9</v>
      </c>
    </row>
    <row r="335" spans="1:20" x14ac:dyDescent="0.2">
      <c r="A335" s="80">
        <v>415</v>
      </c>
      <c r="B335" s="79">
        <v>513</v>
      </c>
      <c r="C335" s="79">
        <v>392</v>
      </c>
      <c r="D335" s="80" t="s">
        <v>4130</v>
      </c>
      <c r="E335" s="80" t="s">
        <v>1522</v>
      </c>
      <c r="F335" s="80" t="s">
        <v>4144</v>
      </c>
      <c r="G335" s="79" t="s">
        <v>1585</v>
      </c>
      <c r="H335" s="80" t="s">
        <v>1585</v>
      </c>
      <c r="I335" s="95" t="s">
        <v>1586</v>
      </c>
      <c r="J335" s="95" t="s">
        <v>1587</v>
      </c>
      <c r="K335" s="95"/>
      <c r="L335" s="95" t="s">
        <v>1588</v>
      </c>
      <c r="M335" s="95"/>
      <c r="N335" s="95"/>
      <c r="O335" s="95" t="s">
        <v>1589</v>
      </c>
      <c r="P335" s="95" t="s">
        <v>1590</v>
      </c>
      <c r="Q335" s="95" t="s">
        <v>1591</v>
      </c>
      <c r="R335" s="80">
        <f t="shared" si="21"/>
        <v>2</v>
      </c>
      <c r="S335" s="80">
        <f t="shared" si="22"/>
        <v>7</v>
      </c>
      <c r="T335" s="80">
        <f t="shared" si="23"/>
        <v>9</v>
      </c>
    </row>
    <row r="336" spans="1:20" x14ac:dyDescent="0.2">
      <c r="A336" s="80">
        <v>418</v>
      </c>
      <c r="B336" s="79">
        <v>516</v>
      </c>
      <c r="C336" s="79">
        <v>406</v>
      </c>
      <c r="D336" s="80" t="s">
        <v>4130</v>
      </c>
      <c r="E336" s="80" t="s">
        <v>1522</v>
      </c>
      <c r="F336" s="80" t="s">
        <v>4144</v>
      </c>
      <c r="G336" s="79" t="s">
        <v>1687</v>
      </c>
      <c r="H336" s="80" t="s">
        <v>1687</v>
      </c>
      <c r="I336" s="95" t="s">
        <v>1688</v>
      </c>
      <c r="J336" s="95" t="s">
        <v>1689</v>
      </c>
      <c r="K336" s="95"/>
      <c r="L336" s="95" t="s">
        <v>1690</v>
      </c>
      <c r="M336" s="95"/>
      <c r="N336" s="95"/>
      <c r="O336" s="95" t="s">
        <v>1691</v>
      </c>
      <c r="P336" s="95" t="s">
        <v>1692</v>
      </c>
      <c r="Q336" s="95" t="s">
        <v>1693</v>
      </c>
      <c r="R336" s="80">
        <f t="shared" si="21"/>
        <v>2</v>
      </c>
      <c r="S336" s="80">
        <f t="shared" si="22"/>
        <v>7</v>
      </c>
      <c r="T336" s="80">
        <f t="shared" si="23"/>
        <v>9</v>
      </c>
    </row>
    <row r="337" spans="1:20" x14ac:dyDescent="0.2">
      <c r="A337" s="80">
        <v>416</v>
      </c>
      <c r="B337" s="79">
        <v>514</v>
      </c>
      <c r="C337" s="79">
        <v>405</v>
      </c>
      <c r="D337" s="80" t="s">
        <v>4130</v>
      </c>
      <c r="E337" s="80" t="s">
        <v>1522</v>
      </c>
      <c r="F337" s="80" t="s">
        <v>4144</v>
      </c>
      <c r="G337" s="79" t="s">
        <v>1680</v>
      </c>
      <c r="H337" s="80" t="s">
        <v>1680</v>
      </c>
      <c r="I337" s="95" t="s">
        <v>1681</v>
      </c>
      <c r="J337" s="95" t="s">
        <v>1682</v>
      </c>
      <c r="K337" s="95"/>
      <c r="L337" s="95" t="s">
        <v>1683</v>
      </c>
      <c r="M337" s="95"/>
      <c r="N337" s="95"/>
      <c r="O337" s="95" t="s">
        <v>1684</v>
      </c>
      <c r="P337" s="95" t="s">
        <v>1685</v>
      </c>
      <c r="Q337" s="95" t="s">
        <v>1686</v>
      </c>
      <c r="R337" s="80">
        <f t="shared" ref="R337:R400" si="24">2-(SUM(IF(I337="NA",1,0),IF(J337="NA",1,0)))</f>
        <v>2</v>
      </c>
      <c r="S337" s="80">
        <f t="shared" ref="S337:S400" si="25">7-SUM(IF(K337="NA",1,0),IF(L337="NA",1,0),IF(M337="NA",1,0),IF(N337="NA",1,0),IF(O337="NA",1,0),IF(P337="NA",1,0),IF(Q337="NA",1,0))</f>
        <v>7</v>
      </c>
      <c r="T337" s="80">
        <f t="shared" ref="T337:T400" si="26">SUM(R337:S337)</f>
        <v>9</v>
      </c>
    </row>
    <row r="338" spans="1:20" x14ac:dyDescent="0.2">
      <c r="A338" s="80">
        <v>417</v>
      </c>
      <c r="B338" s="79">
        <v>515</v>
      </c>
      <c r="C338" s="79">
        <v>381</v>
      </c>
      <c r="D338" s="80" t="s">
        <v>4130</v>
      </c>
      <c r="E338" s="80" t="s">
        <v>1522</v>
      </c>
      <c r="F338" s="80" t="s">
        <v>4144</v>
      </c>
      <c r="G338" s="79" t="s">
        <v>1515</v>
      </c>
      <c r="H338" s="80" t="s">
        <v>1515</v>
      </c>
      <c r="I338" s="95" t="s">
        <v>1516</v>
      </c>
      <c r="J338" s="94" t="s">
        <v>82</v>
      </c>
      <c r="K338" s="95" t="s">
        <v>1517</v>
      </c>
      <c r="L338" s="95" t="s">
        <v>1518</v>
      </c>
      <c r="M338" s="95" t="s">
        <v>1519</v>
      </c>
      <c r="N338" s="95" t="s">
        <v>1520</v>
      </c>
      <c r="O338" s="95" t="s">
        <v>1521</v>
      </c>
      <c r="P338" s="94" t="s">
        <v>82</v>
      </c>
      <c r="Q338" s="94" t="s">
        <v>82</v>
      </c>
      <c r="R338" s="80">
        <f t="shared" si="24"/>
        <v>2</v>
      </c>
      <c r="S338" s="80">
        <f t="shared" si="25"/>
        <v>7</v>
      </c>
      <c r="T338" s="80">
        <f t="shared" si="26"/>
        <v>9</v>
      </c>
    </row>
    <row r="339" spans="1:20" x14ac:dyDescent="0.2">
      <c r="A339" s="80">
        <v>419</v>
      </c>
      <c r="B339" s="79">
        <v>517</v>
      </c>
      <c r="C339" s="79">
        <v>399</v>
      </c>
      <c r="D339" s="80" t="s">
        <v>4130</v>
      </c>
      <c r="E339" s="80" t="s">
        <v>1522</v>
      </c>
      <c r="F339" s="80" t="s">
        <v>4144</v>
      </c>
      <c r="G339" s="79" t="s">
        <v>1634</v>
      </c>
      <c r="H339" s="80" t="s">
        <v>1634</v>
      </c>
      <c r="I339" s="95" t="s">
        <v>1635</v>
      </c>
      <c r="J339" s="95" t="s">
        <v>1636</v>
      </c>
      <c r="K339" s="95"/>
      <c r="L339" s="95" t="s">
        <v>1637</v>
      </c>
      <c r="M339" s="95"/>
      <c r="N339" s="95"/>
      <c r="O339" s="95" t="s">
        <v>1638</v>
      </c>
      <c r="P339" s="95" t="s">
        <v>1639</v>
      </c>
      <c r="Q339" s="95" t="s">
        <v>1640</v>
      </c>
      <c r="R339" s="80">
        <f t="shared" si="24"/>
        <v>2</v>
      </c>
      <c r="S339" s="80">
        <f t="shared" si="25"/>
        <v>7</v>
      </c>
      <c r="T339" s="80">
        <f t="shared" si="26"/>
        <v>9</v>
      </c>
    </row>
    <row r="340" spans="1:20" x14ac:dyDescent="0.2">
      <c r="A340" s="80">
        <v>420</v>
      </c>
      <c r="B340" s="79">
        <v>518</v>
      </c>
      <c r="C340" s="79">
        <v>430</v>
      </c>
      <c r="D340" s="80" t="s">
        <v>4130</v>
      </c>
      <c r="E340" s="80" t="s">
        <v>1522</v>
      </c>
      <c r="F340" s="80" t="s">
        <v>4144</v>
      </c>
      <c r="G340" s="79" t="s">
        <v>1829</v>
      </c>
      <c r="H340" s="80" t="s">
        <v>1829</v>
      </c>
      <c r="I340" s="95" t="s">
        <v>1830</v>
      </c>
      <c r="J340" s="95" t="s">
        <v>1831</v>
      </c>
      <c r="K340" s="95"/>
      <c r="L340" s="95" t="s">
        <v>1832</v>
      </c>
      <c r="M340" s="95"/>
      <c r="N340" s="95"/>
      <c r="O340" s="95" t="s">
        <v>1833</v>
      </c>
      <c r="P340" s="95" t="s">
        <v>1834</v>
      </c>
      <c r="Q340" s="95" t="s">
        <v>1835</v>
      </c>
      <c r="R340" s="80">
        <f t="shared" si="24"/>
        <v>2</v>
      </c>
      <c r="S340" s="80">
        <f t="shared" si="25"/>
        <v>7</v>
      </c>
      <c r="T340" s="80">
        <f t="shared" si="26"/>
        <v>9</v>
      </c>
    </row>
    <row r="341" spans="1:20" x14ac:dyDescent="0.2">
      <c r="A341" s="80">
        <v>421</v>
      </c>
      <c r="B341" s="79">
        <v>519</v>
      </c>
      <c r="C341" s="79">
        <v>404</v>
      </c>
      <c r="D341" s="80" t="s">
        <v>4130</v>
      </c>
      <c r="E341" s="80" t="s">
        <v>1522</v>
      </c>
      <c r="F341" s="80" t="s">
        <v>4144</v>
      </c>
      <c r="G341" s="79" t="s">
        <v>1673</v>
      </c>
      <c r="H341" s="80" t="s">
        <v>1673</v>
      </c>
      <c r="I341" s="95" t="s">
        <v>1674</v>
      </c>
      <c r="J341" s="95" t="s">
        <v>1675</v>
      </c>
      <c r="K341" s="95"/>
      <c r="L341" s="95" t="s">
        <v>1676</v>
      </c>
      <c r="M341" s="95"/>
      <c r="N341" s="95"/>
      <c r="O341" s="95" t="s">
        <v>1677</v>
      </c>
      <c r="P341" s="95" t="s">
        <v>1678</v>
      </c>
      <c r="Q341" s="95" t="s">
        <v>1679</v>
      </c>
      <c r="R341" s="80">
        <f t="shared" si="24"/>
        <v>2</v>
      </c>
      <c r="S341" s="80">
        <f t="shared" si="25"/>
        <v>7</v>
      </c>
      <c r="T341" s="80">
        <f t="shared" si="26"/>
        <v>9</v>
      </c>
    </row>
    <row r="342" spans="1:20" x14ac:dyDescent="0.2">
      <c r="A342" s="80">
        <v>423</v>
      </c>
      <c r="B342" s="79">
        <v>521</v>
      </c>
      <c r="C342" s="79">
        <v>397</v>
      </c>
      <c r="D342" s="80" t="s">
        <v>4130</v>
      </c>
      <c r="E342" s="80" t="s">
        <v>1522</v>
      </c>
      <c r="F342" s="80" t="s">
        <v>4144</v>
      </c>
      <c r="G342" s="79" t="s">
        <v>1620</v>
      </c>
      <c r="H342" s="80" t="s">
        <v>1620</v>
      </c>
      <c r="I342" s="95" t="s">
        <v>1621</v>
      </c>
      <c r="J342" s="95" t="s">
        <v>1622</v>
      </c>
      <c r="K342" s="95"/>
      <c r="L342" s="95" t="s">
        <v>1623</v>
      </c>
      <c r="M342" s="95"/>
      <c r="N342" s="95"/>
      <c r="O342" s="95" t="s">
        <v>1624</v>
      </c>
      <c r="P342" s="95" t="s">
        <v>1625</v>
      </c>
      <c r="Q342" s="95" t="s">
        <v>1626</v>
      </c>
      <c r="R342" s="80">
        <f t="shared" si="24"/>
        <v>2</v>
      </c>
      <c r="S342" s="80">
        <f t="shared" si="25"/>
        <v>7</v>
      </c>
      <c r="T342" s="80">
        <f t="shared" si="26"/>
        <v>9</v>
      </c>
    </row>
    <row r="343" spans="1:20" x14ac:dyDescent="0.2">
      <c r="A343" s="80">
        <v>424</v>
      </c>
      <c r="B343" s="79">
        <v>522</v>
      </c>
      <c r="C343" s="79">
        <v>414</v>
      </c>
      <c r="D343" s="80" t="s">
        <v>4130</v>
      </c>
      <c r="E343" s="80" t="s">
        <v>1522</v>
      </c>
      <c r="F343" s="80" t="s">
        <v>4144</v>
      </c>
      <c r="G343" s="79" t="s">
        <v>1742</v>
      </c>
      <c r="H343" s="80" t="s">
        <v>1742</v>
      </c>
      <c r="I343" s="95" t="s">
        <v>1743</v>
      </c>
      <c r="J343" s="95" t="s">
        <v>1744</v>
      </c>
      <c r="K343" s="95"/>
      <c r="L343" s="95" t="s">
        <v>1745</v>
      </c>
      <c r="M343" s="95"/>
      <c r="N343" s="95"/>
      <c r="O343" s="95" t="s">
        <v>1746</v>
      </c>
      <c r="P343" s="95" t="s">
        <v>1747</v>
      </c>
      <c r="Q343" s="95" t="s">
        <v>1748</v>
      </c>
      <c r="R343" s="80">
        <f t="shared" si="24"/>
        <v>2</v>
      </c>
      <c r="S343" s="80">
        <f t="shared" si="25"/>
        <v>7</v>
      </c>
      <c r="T343" s="80">
        <f t="shared" si="26"/>
        <v>9</v>
      </c>
    </row>
    <row r="344" spans="1:20" x14ac:dyDescent="0.2">
      <c r="A344" s="80">
        <v>425</v>
      </c>
      <c r="B344" s="79">
        <v>523</v>
      </c>
      <c r="C344" s="79">
        <v>413</v>
      </c>
      <c r="D344" s="80" t="s">
        <v>4130</v>
      </c>
      <c r="E344" s="80" t="s">
        <v>1522</v>
      </c>
      <c r="F344" s="80" t="s">
        <v>4144</v>
      </c>
      <c r="G344" s="79" t="s">
        <v>1735</v>
      </c>
      <c r="H344" s="80" t="s">
        <v>1735</v>
      </c>
      <c r="I344" s="95" t="s">
        <v>1736</v>
      </c>
      <c r="J344" s="95" t="s">
        <v>1737</v>
      </c>
      <c r="K344" s="95"/>
      <c r="L344" s="95" t="s">
        <v>1738</v>
      </c>
      <c r="M344" s="95"/>
      <c r="N344" s="95"/>
      <c r="O344" s="95" t="s">
        <v>1739</v>
      </c>
      <c r="P344" s="95" t="s">
        <v>1740</v>
      </c>
      <c r="Q344" s="95" t="s">
        <v>1741</v>
      </c>
      <c r="R344" s="80">
        <f t="shared" si="24"/>
        <v>2</v>
      </c>
      <c r="S344" s="80">
        <f t="shared" si="25"/>
        <v>7</v>
      </c>
      <c r="T344" s="80">
        <f t="shared" si="26"/>
        <v>9</v>
      </c>
    </row>
    <row r="345" spans="1:20" x14ac:dyDescent="0.2">
      <c r="A345" s="80">
        <v>426</v>
      </c>
      <c r="B345" s="79">
        <v>524</v>
      </c>
      <c r="C345" s="79">
        <v>385</v>
      </c>
      <c r="D345" s="80" t="s">
        <v>4130</v>
      </c>
      <c r="E345" s="80" t="s">
        <v>1522</v>
      </c>
      <c r="F345" s="80" t="s">
        <v>4144</v>
      </c>
      <c r="G345" s="79" t="s">
        <v>1537</v>
      </c>
      <c r="H345" s="80" t="s">
        <v>1537</v>
      </c>
      <c r="I345" s="95" t="s">
        <v>1538</v>
      </c>
      <c r="J345" s="95" t="s">
        <v>1539</v>
      </c>
      <c r="K345" s="95"/>
      <c r="L345" s="95" t="s">
        <v>1540</v>
      </c>
      <c r="M345" s="95"/>
      <c r="N345" s="95"/>
      <c r="O345" s="95" t="s">
        <v>1541</v>
      </c>
      <c r="P345" s="95" t="s">
        <v>1542</v>
      </c>
      <c r="Q345" s="95" t="s">
        <v>1543</v>
      </c>
      <c r="R345" s="80">
        <f t="shared" si="24"/>
        <v>2</v>
      </c>
      <c r="S345" s="80">
        <f t="shared" si="25"/>
        <v>7</v>
      </c>
      <c r="T345" s="80">
        <f t="shared" si="26"/>
        <v>9</v>
      </c>
    </row>
    <row r="346" spans="1:20" x14ac:dyDescent="0.2">
      <c r="A346" s="80">
        <v>427</v>
      </c>
      <c r="B346" s="79">
        <v>525</v>
      </c>
      <c r="C346" s="79">
        <v>391</v>
      </c>
      <c r="D346" s="80" t="s">
        <v>4130</v>
      </c>
      <c r="E346" s="80" t="s">
        <v>1522</v>
      </c>
      <c r="F346" s="80" t="s">
        <v>4144</v>
      </c>
      <c r="G346" s="79" t="s">
        <v>1579</v>
      </c>
      <c r="H346" s="80" t="s">
        <v>1579</v>
      </c>
      <c r="I346" s="95" t="s">
        <v>1538</v>
      </c>
      <c r="J346" s="95" t="s">
        <v>1580</v>
      </c>
      <c r="K346" s="95"/>
      <c r="L346" s="95" t="s">
        <v>1581</v>
      </c>
      <c r="M346" s="95"/>
      <c r="N346" s="95"/>
      <c r="O346" s="95" t="s">
        <v>1582</v>
      </c>
      <c r="P346" s="95" t="s">
        <v>1583</v>
      </c>
      <c r="Q346" s="95" t="s">
        <v>1584</v>
      </c>
      <c r="R346" s="80">
        <f t="shared" si="24"/>
        <v>2</v>
      </c>
      <c r="S346" s="80">
        <f t="shared" si="25"/>
        <v>7</v>
      </c>
      <c r="T346" s="80">
        <f t="shared" si="26"/>
        <v>9</v>
      </c>
    </row>
    <row r="347" spans="1:20" x14ac:dyDescent="0.2">
      <c r="A347" s="80">
        <v>422</v>
      </c>
      <c r="B347" s="79">
        <v>520</v>
      </c>
      <c r="C347" s="79">
        <v>429</v>
      </c>
      <c r="D347" s="80" t="s">
        <v>4130</v>
      </c>
      <c r="E347" s="80" t="s">
        <v>1522</v>
      </c>
      <c r="F347" s="80" t="s">
        <v>4144</v>
      </c>
      <c r="G347" s="79" t="s">
        <v>1822</v>
      </c>
      <c r="H347" s="80" t="s">
        <v>1822</v>
      </c>
      <c r="I347" s="79" t="s">
        <v>1823</v>
      </c>
      <c r="J347" s="79" t="s">
        <v>1824</v>
      </c>
      <c r="K347" s="79" t="s">
        <v>1825</v>
      </c>
      <c r="L347" s="79" t="s">
        <v>1826</v>
      </c>
      <c r="M347" s="79" t="s">
        <v>1827</v>
      </c>
      <c r="N347" s="79" t="s">
        <v>1828</v>
      </c>
      <c r="O347" s="79"/>
      <c r="P347" s="79"/>
      <c r="Q347" s="79"/>
      <c r="R347" s="80">
        <f t="shared" si="24"/>
        <v>2</v>
      </c>
      <c r="S347" s="80">
        <f t="shared" si="25"/>
        <v>7</v>
      </c>
      <c r="T347" s="80">
        <f t="shared" si="26"/>
        <v>9</v>
      </c>
    </row>
    <row r="348" spans="1:20" x14ac:dyDescent="0.2">
      <c r="A348" s="80">
        <v>428</v>
      </c>
      <c r="B348" s="79">
        <v>526</v>
      </c>
      <c r="C348" s="79">
        <v>394</v>
      </c>
      <c r="D348" s="80" t="s">
        <v>4130</v>
      </c>
      <c r="E348" s="80" t="s">
        <v>1522</v>
      </c>
      <c r="F348" s="80" t="s">
        <v>4144</v>
      </c>
      <c r="G348" s="79" t="s">
        <v>1599</v>
      </c>
      <c r="H348" s="80" t="s">
        <v>1599</v>
      </c>
      <c r="I348" s="95" t="s">
        <v>1600</v>
      </c>
      <c r="J348" s="95" t="s">
        <v>1601</v>
      </c>
      <c r="K348" s="95"/>
      <c r="L348" s="95" t="s">
        <v>1602</v>
      </c>
      <c r="M348" s="95"/>
      <c r="N348" s="95"/>
      <c r="O348" s="95" t="s">
        <v>1603</v>
      </c>
      <c r="P348" s="95" t="s">
        <v>1604</v>
      </c>
      <c r="Q348" s="95" t="s">
        <v>1605</v>
      </c>
      <c r="R348" s="80">
        <f t="shared" si="24"/>
        <v>2</v>
      </c>
      <c r="S348" s="80">
        <f t="shared" si="25"/>
        <v>7</v>
      </c>
      <c r="T348" s="80">
        <f t="shared" si="26"/>
        <v>9</v>
      </c>
    </row>
    <row r="349" spans="1:20" x14ac:dyDescent="0.2">
      <c r="A349" s="80">
        <v>429</v>
      </c>
      <c r="B349" s="107">
        <v>527</v>
      </c>
      <c r="C349" s="107">
        <v>421</v>
      </c>
      <c r="D349" s="80" t="s">
        <v>4130</v>
      </c>
      <c r="E349" s="80" t="s">
        <v>1522</v>
      </c>
      <c r="F349" s="80" t="s">
        <v>4144</v>
      </c>
      <c r="G349" s="107" t="s">
        <v>1780</v>
      </c>
      <c r="H349" s="80" t="s">
        <v>1780</v>
      </c>
      <c r="I349" s="95" t="s">
        <v>1781</v>
      </c>
      <c r="J349" s="95" t="s">
        <v>1782</v>
      </c>
      <c r="K349" s="95"/>
      <c r="L349" s="95" t="s">
        <v>1783</v>
      </c>
      <c r="M349" s="95"/>
      <c r="N349" s="95"/>
      <c r="O349" s="95" t="s">
        <v>1784</v>
      </c>
      <c r="P349" s="95" t="s">
        <v>1785</v>
      </c>
      <c r="Q349" s="95" t="s">
        <v>1786</v>
      </c>
      <c r="R349" s="80">
        <f t="shared" si="24"/>
        <v>2</v>
      </c>
      <c r="S349" s="80">
        <f t="shared" si="25"/>
        <v>7</v>
      </c>
      <c r="T349" s="80">
        <f t="shared" si="26"/>
        <v>9</v>
      </c>
    </row>
    <row r="350" spans="1:20" x14ac:dyDescent="0.2">
      <c r="A350" s="80">
        <v>431</v>
      </c>
      <c r="B350" s="79">
        <v>529</v>
      </c>
      <c r="C350" s="79">
        <v>403</v>
      </c>
      <c r="D350" s="80" t="s">
        <v>4130</v>
      </c>
      <c r="E350" s="80" t="s">
        <v>1522</v>
      </c>
      <c r="F350" s="80" t="s">
        <v>4144</v>
      </c>
      <c r="G350" s="79" t="s">
        <v>1666</v>
      </c>
      <c r="H350" s="80" t="s">
        <v>1666</v>
      </c>
      <c r="I350" s="95" t="s">
        <v>1667</v>
      </c>
      <c r="J350" s="95" t="s">
        <v>1668</v>
      </c>
      <c r="K350" s="95"/>
      <c r="L350" s="95" t="s">
        <v>1669</v>
      </c>
      <c r="M350" s="95"/>
      <c r="N350" s="95"/>
      <c r="O350" s="95" t="s">
        <v>1670</v>
      </c>
      <c r="P350" s="95" t="s">
        <v>1671</v>
      </c>
      <c r="Q350" s="95" t="s">
        <v>1672</v>
      </c>
      <c r="R350" s="80">
        <f t="shared" si="24"/>
        <v>2</v>
      </c>
      <c r="S350" s="80">
        <f t="shared" si="25"/>
        <v>7</v>
      </c>
      <c r="T350" s="80">
        <f t="shared" si="26"/>
        <v>9</v>
      </c>
    </row>
    <row r="351" spans="1:20" x14ac:dyDescent="0.2">
      <c r="A351" s="80">
        <v>430</v>
      </c>
      <c r="B351" s="79">
        <v>528</v>
      </c>
      <c r="C351" s="79">
        <v>384</v>
      </c>
      <c r="D351" s="80" t="s">
        <v>4130</v>
      </c>
      <c r="E351" s="80" t="s">
        <v>1522</v>
      </c>
      <c r="F351" s="80" t="s">
        <v>4144</v>
      </c>
      <c r="G351" s="79" t="s">
        <v>1530</v>
      </c>
      <c r="H351" s="80" t="s">
        <v>1530</v>
      </c>
      <c r="I351" s="95" t="s">
        <v>1531</v>
      </c>
      <c r="J351" s="95" t="s">
        <v>1532</v>
      </c>
      <c r="K351" s="95"/>
      <c r="L351" s="95" t="s">
        <v>1533</v>
      </c>
      <c r="M351" s="95"/>
      <c r="N351" s="95"/>
      <c r="O351" s="95" t="s">
        <v>1534</v>
      </c>
      <c r="P351" s="95" t="s">
        <v>1535</v>
      </c>
      <c r="Q351" s="95" t="s">
        <v>1536</v>
      </c>
      <c r="R351" s="80">
        <f t="shared" si="24"/>
        <v>2</v>
      </c>
      <c r="S351" s="80">
        <f t="shared" si="25"/>
        <v>7</v>
      </c>
      <c r="T351" s="80">
        <f t="shared" si="26"/>
        <v>9</v>
      </c>
    </row>
    <row r="352" spans="1:20" x14ac:dyDescent="0.2">
      <c r="A352" s="80">
        <v>432</v>
      </c>
      <c r="B352" s="107">
        <v>530</v>
      </c>
      <c r="C352" s="107">
        <v>422</v>
      </c>
      <c r="D352" s="80" t="s">
        <v>4130</v>
      </c>
      <c r="E352" s="80" t="s">
        <v>1522</v>
      </c>
      <c r="F352" s="80" t="s">
        <v>4144</v>
      </c>
      <c r="G352" s="107" t="s">
        <v>1787</v>
      </c>
      <c r="H352" s="80" t="s">
        <v>1787</v>
      </c>
      <c r="I352" s="95" t="s">
        <v>1788</v>
      </c>
      <c r="J352" s="95" t="s">
        <v>1789</v>
      </c>
      <c r="K352" s="95"/>
      <c r="L352" s="95" t="s">
        <v>1790</v>
      </c>
      <c r="M352" s="95"/>
      <c r="N352" s="95"/>
      <c r="O352" s="95" t="s">
        <v>1791</v>
      </c>
      <c r="P352" s="95" t="s">
        <v>1792</v>
      </c>
      <c r="Q352" s="95" t="s">
        <v>1793</v>
      </c>
      <c r="R352" s="80">
        <f t="shared" si="24"/>
        <v>2</v>
      </c>
      <c r="S352" s="80">
        <f t="shared" si="25"/>
        <v>7</v>
      </c>
      <c r="T352" s="80">
        <f t="shared" si="26"/>
        <v>9</v>
      </c>
    </row>
    <row r="353" spans="1:20" x14ac:dyDescent="0.2">
      <c r="A353" s="80">
        <v>433</v>
      </c>
      <c r="B353" s="79">
        <v>531</v>
      </c>
      <c r="C353" s="79">
        <v>415</v>
      </c>
      <c r="D353" s="80" t="s">
        <v>4130</v>
      </c>
      <c r="E353" s="80" t="s">
        <v>1522</v>
      </c>
      <c r="F353" s="80" t="s">
        <v>4144</v>
      </c>
      <c r="G353" s="79" t="s">
        <v>1749</v>
      </c>
      <c r="H353" s="80" t="s">
        <v>1749</v>
      </c>
      <c r="I353" s="95" t="s">
        <v>1750</v>
      </c>
      <c r="J353" s="95" t="s">
        <v>1751</v>
      </c>
      <c r="K353" s="95"/>
      <c r="L353" s="95" t="s">
        <v>1752</v>
      </c>
      <c r="M353" s="95"/>
      <c r="N353" s="95"/>
      <c r="O353" s="95" t="s">
        <v>1753</v>
      </c>
      <c r="P353" s="95" t="s">
        <v>1754</v>
      </c>
      <c r="Q353" s="95" t="s">
        <v>1755</v>
      </c>
      <c r="R353" s="80">
        <f t="shared" si="24"/>
        <v>2</v>
      </c>
      <c r="S353" s="80">
        <f t="shared" si="25"/>
        <v>7</v>
      </c>
      <c r="T353" s="80">
        <f t="shared" si="26"/>
        <v>9</v>
      </c>
    </row>
    <row r="354" spans="1:20" x14ac:dyDescent="0.2">
      <c r="A354" s="80">
        <v>434</v>
      </c>
      <c r="B354" s="79">
        <v>532</v>
      </c>
      <c r="C354" s="79">
        <v>416</v>
      </c>
      <c r="D354" s="80" t="s">
        <v>4130</v>
      </c>
      <c r="E354" s="80" t="s">
        <v>1522</v>
      </c>
      <c r="F354" s="80" t="s">
        <v>4144</v>
      </c>
      <c r="G354" s="79" t="s">
        <v>1756</v>
      </c>
      <c r="H354" s="80" t="s">
        <v>1756</v>
      </c>
      <c r="I354" s="79" t="s">
        <v>1757</v>
      </c>
      <c r="J354" s="79"/>
      <c r="K354" s="79" t="s">
        <v>1758</v>
      </c>
      <c r="L354" s="79"/>
      <c r="M354" s="79" t="s">
        <v>1758</v>
      </c>
      <c r="N354" s="79"/>
      <c r="O354" s="79"/>
      <c r="P354" s="79" t="s">
        <v>1759</v>
      </c>
      <c r="Q354" s="79" t="s">
        <v>1760</v>
      </c>
      <c r="R354" s="80">
        <f t="shared" si="24"/>
        <v>2</v>
      </c>
      <c r="S354" s="80">
        <f t="shared" si="25"/>
        <v>7</v>
      </c>
      <c r="T354" s="80">
        <f t="shared" si="26"/>
        <v>9</v>
      </c>
    </row>
    <row r="355" spans="1:20" x14ac:dyDescent="0.2">
      <c r="A355" s="80">
        <v>435</v>
      </c>
      <c r="B355" s="79">
        <v>533</v>
      </c>
      <c r="C355" s="79">
        <v>417</v>
      </c>
      <c r="D355" s="80" t="s">
        <v>4130</v>
      </c>
      <c r="E355" s="80" t="s">
        <v>1522</v>
      </c>
      <c r="F355" s="80" t="s">
        <v>4144</v>
      </c>
      <c r="G355" s="79" t="s">
        <v>1761</v>
      </c>
      <c r="H355" s="80" t="s">
        <v>1761</v>
      </c>
      <c r="I355" s="79" t="s">
        <v>1762</v>
      </c>
      <c r="J355" s="79" t="s">
        <v>1763</v>
      </c>
      <c r="K355" s="79" t="s">
        <v>1764</v>
      </c>
      <c r="L355" s="79" t="s">
        <v>1765</v>
      </c>
      <c r="M355" s="79" t="s">
        <v>1766</v>
      </c>
      <c r="N355" s="79" t="s">
        <v>1767</v>
      </c>
      <c r="O355" s="79"/>
      <c r="P355" s="79"/>
      <c r="Q355" s="79"/>
      <c r="R355" s="80">
        <f t="shared" si="24"/>
        <v>2</v>
      </c>
      <c r="S355" s="80">
        <f t="shared" si="25"/>
        <v>7</v>
      </c>
      <c r="T355" s="80">
        <f t="shared" si="26"/>
        <v>9</v>
      </c>
    </row>
    <row r="356" spans="1:20" x14ac:dyDescent="0.2">
      <c r="A356" s="80">
        <v>436</v>
      </c>
      <c r="B356" s="79">
        <v>534</v>
      </c>
      <c r="C356" s="79">
        <v>383</v>
      </c>
      <c r="D356" s="80" t="s">
        <v>4130</v>
      </c>
      <c r="E356" s="80" t="s">
        <v>1522</v>
      </c>
      <c r="F356" s="80" t="s">
        <v>4144</v>
      </c>
      <c r="G356" s="79" t="s">
        <v>1523</v>
      </c>
      <c r="H356" s="80" t="s">
        <v>1523</v>
      </c>
      <c r="I356" s="95" t="s">
        <v>1524</v>
      </c>
      <c r="J356" s="95" t="s">
        <v>1525</v>
      </c>
      <c r="K356" s="95"/>
      <c r="L356" s="95" t="s">
        <v>1526</v>
      </c>
      <c r="M356" s="95"/>
      <c r="N356" s="95"/>
      <c r="O356" s="95" t="s">
        <v>1527</v>
      </c>
      <c r="P356" s="95" t="s">
        <v>1528</v>
      </c>
      <c r="Q356" s="95" t="s">
        <v>1529</v>
      </c>
      <c r="R356" s="80">
        <f t="shared" si="24"/>
        <v>2</v>
      </c>
      <c r="S356" s="80">
        <f t="shared" si="25"/>
        <v>7</v>
      </c>
      <c r="T356" s="80">
        <f t="shared" si="26"/>
        <v>9</v>
      </c>
    </row>
    <row r="357" spans="1:20" x14ac:dyDescent="0.2">
      <c r="A357" s="80">
        <v>437</v>
      </c>
      <c r="B357" s="79">
        <v>535</v>
      </c>
      <c r="C357" s="79">
        <v>428</v>
      </c>
      <c r="D357" s="80" t="s">
        <v>4130</v>
      </c>
      <c r="E357" s="80" t="s">
        <v>1522</v>
      </c>
      <c r="F357" s="80" t="s">
        <v>4144</v>
      </c>
      <c r="G357" s="79" t="s">
        <v>1815</v>
      </c>
      <c r="H357" s="80" t="s">
        <v>1815</v>
      </c>
      <c r="I357" s="95" t="s">
        <v>1816</v>
      </c>
      <c r="J357" s="95" t="s">
        <v>1817</v>
      </c>
      <c r="K357" s="95"/>
      <c r="L357" s="95" t="s">
        <v>1818</v>
      </c>
      <c r="M357" s="95"/>
      <c r="N357" s="95"/>
      <c r="O357" s="95" t="s">
        <v>1819</v>
      </c>
      <c r="P357" s="95" t="s">
        <v>1820</v>
      </c>
      <c r="Q357" s="95" t="s">
        <v>1821</v>
      </c>
      <c r="R357" s="80">
        <f t="shared" si="24"/>
        <v>2</v>
      </c>
      <c r="S357" s="80">
        <f t="shared" si="25"/>
        <v>7</v>
      </c>
      <c r="T357" s="80">
        <f t="shared" si="26"/>
        <v>9</v>
      </c>
    </row>
    <row r="358" spans="1:20" x14ac:dyDescent="0.2">
      <c r="A358" s="80">
        <v>438</v>
      </c>
      <c r="B358" s="79">
        <v>536</v>
      </c>
      <c r="C358" s="79">
        <v>408</v>
      </c>
      <c r="D358" s="80" t="s">
        <v>4130</v>
      </c>
      <c r="E358" s="80" t="s">
        <v>1522</v>
      </c>
      <c r="F358" s="80" t="s">
        <v>4144</v>
      </c>
      <c r="G358" s="79" t="s">
        <v>1701</v>
      </c>
      <c r="H358" s="80" t="s">
        <v>1701</v>
      </c>
      <c r="I358" s="95" t="s">
        <v>1702</v>
      </c>
      <c r="J358" s="95" t="s">
        <v>1703</v>
      </c>
      <c r="K358" s="95"/>
      <c r="L358" s="95" t="s">
        <v>1704</v>
      </c>
      <c r="M358" s="95"/>
      <c r="N358" s="95"/>
      <c r="O358" s="95" t="s">
        <v>1705</v>
      </c>
      <c r="P358" s="95" t="s">
        <v>1706</v>
      </c>
      <c r="Q358" s="95" t="s">
        <v>1707</v>
      </c>
      <c r="R358" s="80">
        <f t="shared" si="24"/>
        <v>2</v>
      </c>
      <c r="S358" s="80">
        <f t="shared" si="25"/>
        <v>7</v>
      </c>
      <c r="T358" s="80">
        <f t="shared" si="26"/>
        <v>9</v>
      </c>
    </row>
    <row r="359" spans="1:20" x14ac:dyDescent="0.2">
      <c r="A359" s="80">
        <v>439</v>
      </c>
      <c r="B359" s="79">
        <v>537</v>
      </c>
      <c r="C359" s="79">
        <v>411</v>
      </c>
      <c r="D359" s="80" t="s">
        <v>4130</v>
      </c>
      <c r="E359" s="80" t="s">
        <v>1522</v>
      </c>
      <c r="F359" s="80" t="s">
        <v>4144</v>
      </c>
      <c r="G359" s="79" t="s">
        <v>1722</v>
      </c>
      <c r="H359" s="80" t="s">
        <v>1722</v>
      </c>
      <c r="I359" s="95" t="s">
        <v>1723</v>
      </c>
      <c r="J359" s="95" t="s">
        <v>1724</v>
      </c>
      <c r="K359" s="95"/>
      <c r="L359" s="95" t="s">
        <v>1725</v>
      </c>
      <c r="M359" s="95"/>
      <c r="N359" s="95"/>
      <c r="O359" s="95"/>
      <c r="P359" s="95" t="s">
        <v>1726</v>
      </c>
      <c r="Q359" s="95" t="s">
        <v>1727</v>
      </c>
      <c r="R359" s="80">
        <f t="shared" si="24"/>
        <v>2</v>
      </c>
      <c r="S359" s="80">
        <f t="shared" si="25"/>
        <v>7</v>
      </c>
      <c r="T359" s="80">
        <f t="shared" si="26"/>
        <v>9</v>
      </c>
    </row>
    <row r="360" spans="1:20" x14ac:dyDescent="0.2">
      <c r="A360" s="80">
        <v>440</v>
      </c>
      <c r="B360" s="79">
        <v>538</v>
      </c>
      <c r="C360" s="79">
        <v>395</v>
      </c>
      <c r="D360" s="80" t="s">
        <v>4130</v>
      </c>
      <c r="E360" s="80" t="s">
        <v>1522</v>
      </c>
      <c r="F360" s="80" t="s">
        <v>4144</v>
      </c>
      <c r="G360" s="79" t="s">
        <v>1606</v>
      </c>
      <c r="H360" s="80" t="s">
        <v>1606</v>
      </c>
      <c r="I360" s="95" t="s">
        <v>1607</v>
      </c>
      <c r="J360" s="95" t="s">
        <v>1608</v>
      </c>
      <c r="K360" s="95"/>
      <c r="L360" s="95" t="s">
        <v>1609</v>
      </c>
      <c r="M360" s="95"/>
      <c r="N360" s="95"/>
      <c r="O360" s="95" t="s">
        <v>1610</v>
      </c>
      <c r="P360" s="95" t="s">
        <v>1611</v>
      </c>
      <c r="Q360" s="95" t="s">
        <v>1612</v>
      </c>
      <c r="R360" s="80">
        <f t="shared" si="24"/>
        <v>2</v>
      </c>
      <c r="S360" s="80">
        <f t="shared" si="25"/>
        <v>7</v>
      </c>
      <c r="T360" s="80">
        <f t="shared" si="26"/>
        <v>9</v>
      </c>
    </row>
    <row r="361" spans="1:20" x14ac:dyDescent="0.2">
      <c r="A361" s="80">
        <v>441</v>
      </c>
      <c r="B361" s="79">
        <v>539</v>
      </c>
      <c r="C361" s="79">
        <v>390</v>
      </c>
      <c r="D361" s="80" t="s">
        <v>4130</v>
      </c>
      <c r="E361" s="80" t="s">
        <v>1522</v>
      </c>
      <c r="F361" s="80" t="s">
        <v>4144</v>
      </c>
      <c r="G361" s="79" t="s">
        <v>1572</v>
      </c>
      <c r="H361" s="80" t="s">
        <v>1572</v>
      </c>
      <c r="I361" s="95" t="s">
        <v>1573</v>
      </c>
      <c r="J361" s="95" t="s">
        <v>1574</v>
      </c>
      <c r="K361" s="95"/>
      <c r="L361" s="95" t="s">
        <v>1575</v>
      </c>
      <c r="M361" s="95"/>
      <c r="N361" s="95"/>
      <c r="O361" s="95" t="s">
        <v>1576</v>
      </c>
      <c r="P361" s="95" t="s">
        <v>1577</v>
      </c>
      <c r="Q361" s="95" t="s">
        <v>1578</v>
      </c>
      <c r="R361" s="80">
        <f t="shared" si="24"/>
        <v>2</v>
      </c>
      <c r="S361" s="80">
        <f t="shared" si="25"/>
        <v>7</v>
      </c>
      <c r="T361" s="80">
        <f t="shared" si="26"/>
        <v>9</v>
      </c>
    </row>
    <row r="362" spans="1:20" x14ac:dyDescent="0.2">
      <c r="A362" s="80">
        <v>790</v>
      </c>
      <c r="B362" s="79">
        <v>915</v>
      </c>
      <c r="C362" s="79">
        <v>436</v>
      </c>
      <c r="D362" s="80" t="s">
        <v>4130</v>
      </c>
      <c r="E362" s="80" t="s">
        <v>1522</v>
      </c>
      <c r="F362" s="80" t="s">
        <v>4146</v>
      </c>
      <c r="G362" s="79" t="s">
        <v>1850</v>
      </c>
      <c r="H362" s="80" t="s">
        <v>1850</v>
      </c>
      <c r="I362" s="79" t="s">
        <v>1851</v>
      </c>
      <c r="J362" s="79" t="s">
        <v>1852</v>
      </c>
      <c r="K362" s="79" t="s">
        <v>1853</v>
      </c>
      <c r="L362" s="79"/>
      <c r="M362" s="79" t="s">
        <v>1854</v>
      </c>
      <c r="N362" s="79"/>
      <c r="O362" s="79" t="s">
        <v>1855</v>
      </c>
      <c r="P362" s="79"/>
      <c r="Q362" s="79"/>
      <c r="R362" s="80">
        <f t="shared" si="24"/>
        <v>2</v>
      </c>
      <c r="S362" s="80">
        <f t="shared" si="25"/>
        <v>7</v>
      </c>
      <c r="T362" s="80">
        <f t="shared" si="26"/>
        <v>9</v>
      </c>
    </row>
    <row r="363" spans="1:20" x14ac:dyDescent="0.2">
      <c r="A363" s="80">
        <v>479</v>
      </c>
      <c r="B363" s="79">
        <v>577</v>
      </c>
      <c r="C363" s="79">
        <v>160</v>
      </c>
      <c r="D363" s="80" t="s">
        <v>4130</v>
      </c>
      <c r="E363" s="80" t="s">
        <v>1860</v>
      </c>
      <c r="F363" s="80" t="s">
        <v>4134</v>
      </c>
      <c r="G363" s="79" t="s">
        <v>2577</v>
      </c>
      <c r="H363" s="80" t="s">
        <v>2577</v>
      </c>
      <c r="I363" s="104" t="s">
        <v>2578</v>
      </c>
      <c r="J363" s="95" t="s">
        <v>2579</v>
      </c>
      <c r="K363" s="104" t="s">
        <v>2580</v>
      </c>
      <c r="L363" s="94" t="s">
        <v>4294</v>
      </c>
      <c r="M363" s="94" t="s">
        <v>4294</v>
      </c>
      <c r="N363" s="94" t="s">
        <v>4294</v>
      </c>
      <c r="O363" s="94" t="s">
        <v>4294</v>
      </c>
      <c r="P363" s="94" t="s">
        <v>4294</v>
      </c>
      <c r="Q363" s="94" t="s">
        <v>4294</v>
      </c>
      <c r="R363" s="80">
        <f t="shared" si="24"/>
        <v>2</v>
      </c>
      <c r="S363" s="80">
        <f t="shared" si="25"/>
        <v>7</v>
      </c>
      <c r="T363" s="80">
        <f t="shared" si="26"/>
        <v>9</v>
      </c>
    </row>
    <row r="364" spans="1:20" x14ac:dyDescent="0.2">
      <c r="A364" s="80">
        <v>625</v>
      </c>
      <c r="B364" s="79">
        <v>724</v>
      </c>
      <c r="C364" s="79">
        <v>164</v>
      </c>
      <c r="D364" s="80" t="s">
        <v>4130</v>
      </c>
      <c r="E364" s="80" t="s">
        <v>1860</v>
      </c>
      <c r="F364" s="80" t="s">
        <v>4134</v>
      </c>
      <c r="G364" s="79" t="s">
        <v>2599</v>
      </c>
      <c r="H364" s="100" t="s">
        <v>2600</v>
      </c>
      <c r="I364" s="104" t="s">
        <v>2601</v>
      </c>
      <c r="J364" s="105"/>
      <c r="K364" s="104" t="s">
        <v>2602</v>
      </c>
      <c r="L364" s="104" t="s">
        <v>2603</v>
      </c>
      <c r="M364" s="95" t="s">
        <v>2604</v>
      </c>
      <c r="N364" s="104" t="s">
        <v>2605</v>
      </c>
      <c r="O364" s="105"/>
      <c r="P364" s="105"/>
      <c r="Q364" s="105"/>
      <c r="R364" s="80">
        <f t="shared" si="24"/>
        <v>2</v>
      </c>
      <c r="S364" s="80">
        <f t="shared" si="25"/>
        <v>7</v>
      </c>
      <c r="T364" s="80">
        <f t="shared" si="26"/>
        <v>9</v>
      </c>
    </row>
    <row r="365" spans="1:20" x14ac:dyDescent="0.2">
      <c r="A365" s="80">
        <v>484</v>
      </c>
      <c r="B365" s="79">
        <v>582</v>
      </c>
      <c r="C365" s="79">
        <v>158</v>
      </c>
      <c r="D365" s="80" t="s">
        <v>4130</v>
      </c>
      <c r="E365" s="80" t="s">
        <v>1860</v>
      </c>
      <c r="F365" s="80" t="s">
        <v>4134</v>
      </c>
      <c r="G365" s="79" t="s">
        <v>2564</v>
      </c>
      <c r="H365" s="80" t="s">
        <v>2564</v>
      </c>
      <c r="I365" s="104" t="s">
        <v>2565</v>
      </c>
      <c r="J365" s="105"/>
      <c r="K365" s="104" t="s">
        <v>2566</v>
      </c>
      <c r="L365" s="104" t="s">
        <v>2567</v>
      </c>
      <c r="M365" s="95" t="s">
        <v>2568</v>
      </c>
      <c r="N365" s="104" t="s">
        <v>2569</v>
      </c>
      <c r="O365" s="105"/>
      <c r="P365" s="105"/>
      <c r="Q365" s="105"/>
      <c r="R365" s="80">
        <f t="shared" si="24"/>
        <v>2</v>
      </c>
      <c r="S365" s="80">
        <f t="shared" si="25"/>
        <v>7</v>
      </c>
      <c r="T365" s="80">
        <f t="shared" si="26"/>
        <v>9</v>
      </c>
    </row>
    <row r="366" spans="1:20" x14ac:dyDescent="0.2">
      <c r="A366" s="80">
        <v>508</v>
      </c>
      <c r="B366" s="79">
        <v>606</v>
      </c>
      <c r="C366" s="79">
        <v>161</v>
      </c>
      <c r="D366" s="80" t="s">
        <v>4130</v>
      </c>
      <c r="E366" s="80" t="s">
        <v>1860</v>
      </c>
      <c r="F366" s="80" t="s">
        <v>4134</v>
      </c>
      <c r="G366" s="79" t="s">
        <v>2581</v>
      </c>
      <c r="H366" s="80" t="s">
        <v>2582</v>
      </c>
      <c r="I366" s="95" t="s">
        <v>2583</v>
      </c>
      <c r="J366" s="95" t="s">
        <v>2584</v>
      </c>
      <c r="K366" s="95" t="s">
        <v>2585</v>
      </c>
      <c r="L366" s="94" t="s">
        <v>4294</v>
      </c>
      <c r="M366" s="94" t="s">
        <v>4294</v>
      </c>
      <c r="N366" s="95" t="s">
        <v>2586</v>
      </c>
      <c r="O366" s="94" t="s">
        <v>4294</v>
      </c>
      <c r="P366" s="94" t="s">
        <v>4294</v>
      </c>
      <c r="Q366" s="94" t="s">
        <v>4294</v>
      </c>
      <c r="R366" s="80">
        <f t="shared" si="24"/>
        <v>2</v>
      </c>
      <c r="S366" s="80">
        <f t="shared" si="25"/>
        <v>7</v>
      </c>
      <c r="T366" s="80">
        <f t="shared" si="26"/>
        <v>9</v>
      </c>
    </row>
    <row r="367" spans="1:20" x14ac:dyDescent="0.2">
      <c r="A367" s="80">
        <v>509</v>
      </c>
      <c r="B367" s="79">
        <v>607</v>
      </c>
      <c r="C367" s="79">
        <v>159</v>
      </c>
      <c r="D367" s="80" t="s">
        <v>4130</v>
      </c>
      <c r="E367" s="80" t="s">
        <v>1860</v>
      </c>
      <c r="F367" s="80" t="s">
        <v>4134</v>
      </c>
      <c r="G367" s="79" t="s">
        <v>2570</v>
      </c>
      <c r="H367" s="80" t="s">
        <v>2570</v>
      </c>
      <c r="I367" s="95" t="s">
        <v>2571</v>
      </c>
      <c r="J367" s="94" t="s">
        <v>4294</v>
      </c>
      <c r="K367" s="95" t="s">
        <v>2573</v>
      </c>
      <c r="L367" s="95" t="s">
        <v>2574</v>
      </c>
      <c r="M367" s="95" t="s">
        <v>2575</v>
      </c>
      <c r="N367" s="95" t="s">
        <v>2576</v>
      </c>
      <c r="O367" s="94" t="s">
        <v>4294</v>
      </c>
      <c r="P367" s="94" t="s">
        <v>4294</v>
      </c>
      <c r="Q367" s="94" t="s">
        <v>4294</v>
      </c>
      <c r="R367" s="80">
        <f t="shared" si="24"/>
        <v>2</v>
      </c>
      <c r="S367" s="80">
        <f t="shared" si="25"/>
        <v>7</v>
      </c>
      <c r="T367" s="80">
        <f t="shared" si="26"/>
        <v>9</v>
      </c>
    </row>
    <row r="368" spans="1:20" x14ac:dyDescent="0.2">
      <c r="A368" s="80">
        <v>619</v>
      </c>
      <c r="B368" s="79">
        <v>718</v>
      </c>
      <c r="C368" s="79">
        <v>165</v>
      </c>
      <c r="D368" s="80" t="s">
        <v>4130</v>
      </c>
      <c r="E368" s="80" t="s">
        <v>1860</v>
      </c>
      <c r="F368" s="80" t="s">
        <v>4134</v>
      </c>
      <c r="G368" s="79" t="s">
        <v>2606</v>
      </c>
      <c r="H368" s="100" t="s">
        <v>2607</v>
      </c>
      <c r="I368" s="95" t="s">
        <v>2608</v>
      </c>
      <c r="J368" s="105"/>
      <c r="K368" s="95" t="s">
        <v>2609</v>
      </c>
      <c r="L368" s="95" t="s">
        <v>2610</v>
      </c>
      <c r="M368" s="95" t="s">
        <v>2611</v>
      </c>
      <c r="N368" s="95" t="s">
        <v>2612</v>
      </c>
      <c r="O368" s="105"/>
      <c r="P368" s="105"/>
      <c r="Q368" s="105"/>
      <c r="R368" s="80">
        <f t="shared" si="24"/>
        <v>2</v>
      </c>
      <c r="S368" s="80">
        <f t="shared" si="25"/>
        <v>7</v>
      </c>
      <c r="T368" s="80">
        <f t="shared" si="26"/>
        <v>9</v>
      </c>
    </row>
    <row r="369" spans="1:20" x14ac:dyDescent="0.2">
      <c r="A369" s="80">
        <v>520</v>
      </c>
      <c r="B369" s="79">
        <v>618</v>
      </c>
      <c r="C369" s="79">
        <v>166</v>
      </c>
      <c r="D369" s="80" t="s">
        <v>4130</v>
      </c>
      <c r="E369" s="80" t="s">
        <v>1860</v>
      </c>
      <c r="F369" s="80" t="s">
        <v>4134</v>
      </c>
      <c r="G369" s="79" t="s">
        <v>2613</v>
      </c>
      <c r="H369" s="80" t="s">
        <v>2613</v>
      </c>
      <c r="I369" s="95" t="s">
        <v>2614</v>
      </c>
      <c r="J369" s="109"/>
      <c r="K369" s="95" t="s">
        <v>2615</v>
      </c>
      <c r="L369" s="95" t="s">
        <v>2616</v>
      </c>
      <c r="M369" s="95" t="s">
        <v>2617</v>
      </c>
      <c r="N369" s="95" t="s">
        <v>2618</v>
      </c>
      <c r="O369" s="105"/>
      <c r="P369" s="105"/>
      <c r="Q369" s="105"/>
      <c r="R369" s="80">
        <f t="shared" si="24"/>
        <v>2</v>
      </c>
      <c r="S369" s="80">
        <f t="shared" si="25"/>
        <v>7</v>
      </c>
      <c r="T369" s="80">
        <f t="shared" si="26"/>
        <v>9</v>
      </c>
    </row>
    <row r="370" spans="1:20" x14ac:dyDescent="0.2">
      <c r="A370" s="80">
        <v>566</v>
      </c>
      <c r="B370" s="79">
        <v>665</v>
      </c>
      <c r="C370" s="79">
        <v>154</v>
      </c>
      <c r="D370" s="80" t="s">
        <v>4130</v>
      </c>
      <c r="E370" s="80" t="s">
        <v>1860</v>
      </c>
      <c r="F370" s="80" t="s">
        <v>4134</v>
      </c>
      <c r="G370" s="79" t="s">
        <v>2538</v>
      </c>
      <c r="H370" s="80" t="s">
        <v>2538</v>
      </c>
      <c r="I370" s="110" t="s">
        <v>2540</v>
      </c>
      <c r="J370" s="95" t="s">
        <v>2541</v>
      </c>
      <c r="K370" s="110" t="s">
        <v>2542</v>
      </c>
      <c r="L370" s="104" t="s">
        <v>2543</v>
      </c>
      <c r="M370" s="95" t="s">
        <v>2544</v>
      </c>
      <c r="N370" s="104" t="s">
        <v>2545</v>
      </c>
      <c r="O370" s="105"/>
      <c r="P370" s="105"/>
      <c r="Q370" s="105"/>
      <c r="R370" s="80">
        <f t="shared" si="24"/>
        <v>2</v>
      </c>
      <c r="S370" s="80">
        <f t="shared" si="25"/>
        <v>7</v>
      </c>
      <c r="T370" s="80">
        <f t="shared" si="26"/>
        <v>9</v>
      </c>
    </row>
    <row r="371" spans="1:20" x14ac:dyDescent="0.2">
      <c r="A371" s="80">
        <v>568</v>
      </c>
      <c r="B371" s="79">
        <v>667</v>
      </c>
      <c r="C371" s="79">
        <v>156</v>
      </c>
      <c r="D371" s="80" t="s">
        <v>4130</v>
      </c>
      <c r="E371" s="80" t="s">
        <v>1860</v>
      </c>
      <c r="F371" s="80" t="s">
        <v>4134</v>
      </c>
      <c r="G371" s="79" t="s">
        <v>2553</v>
      </c>
      <c r="H371" s="80" t="s">
        <v>2553</v>
      </c>
      <c r="I371" s="105"/>
      <c r="J371" s="105"/>
      <c r="K371" s="95" t="s">
        <v>2555</v>
      </c>
      <c r="L371" s="95" t="s">
        <v>2556</v>
      </c>
      <c r="M371" s="95" t="s">
        <v>2557</v>
      </c>
      <c r="N371" s="95" t="s">
        <v>2558</v>
      </c>
      <c r="O371" s="105"/>
      <c r="P371" s="105"/>
      <c r="Q371" s="105"/>
      <c r="R371" s="80">
        <f t="shared" si="24"/>
        <v>2</v>
      </c>
      <c r="S371" s="80">
        <f t="shared" si="25"/>
        <v>7</v>
      </c>
      <c r="T371" s="80">
        <f t="shared" si="26"/>
        <v>9</v>
      </c>
    </row>
    <row r="372" spans="1:20" x14ac:dyDescent="0.2">
      <c r="A372" s="80">
        <v>377</v>
      </c>
      <c r="B372" s="79">
        <v>469</v>
      </c>
      <c r="C372" s="79">
        <v>153</v>
      </c>
      <c r="D372" s="80" t="s">
        <v>4130</v>
      </c>
      <c r="E372" s="80" t="s">
        <v>1860</v>
      </c>
      <c r="F372" s="80" t="s">
        <v>4134</v>
      </c>
      <c r="G372" s="79" t="s">
        <v>2534</v>
      </c>
      <c r="H372" s="80" t="s">
        <v>2535</v>
      </c>
      <c r="I372" s="93" t="s">
        <v>4295</v>
      </c>
      <c r="J372" s="93"/>
      <c r="K372" s="93" t="s">
        <v>4295</v>
      </c>
      <c r="L372" s="93" t="s">
        <v>4295</v>
      </c>
      <c r="M372" s="93" t="s">
        <v>4295</v>
      </c>
      <c r="N372" s="93" t="s">
        <v>4295</v>
      </c>
      <c r="O372" s="93"/>
      <c r="P372" s="93"/>
      <c r="Q372" s="93"/>
      <c r="R372" s="80">
        <f t="shared" si="24"/>
        <v>2</v>
      </c>
      <c r="S372" s="80">
        <f t="shared" si="25"/>
        <v>7</v>
      </c>
      <c r="T372" s="80">
        <f t="shared" si="26"/>
        <v>9</v>
      </c>
    </row>
    <row r="373" spans="1:20" x14ac:dyDescent="0.2">
      <c r="A373" s="80">
        <v>600</v>
      </c>
      <c r="B373" s="79">
        <v>699</v>
      </c>
      <c r="C373" s="79">
        <v>157</v>
      </c>
      <c r="D373" s="80" t="s">
        <v>4130</v>
      </c>
      <c r="E373" s="80" t="s">
        <v>1860</v>
      </c>
      <c r="F373" s="80" t="s">
        <v>4134</v>
      </c>
      <c r="G373" s="79" t="s">
        <v>2559</v>
      </c>
      <c r="H373" s="80" t="s">
        <v>2559</v>
      </c>
      <c r="I373" s="105"/>
      <c r="J373" s="105"/>
      <c r="K373" s="95" t="s">
        <v>2561</v>
      </c>
      <c r="L373" s="95" t="s">
        <v>2562</v>
      </c>
      <c r="M373" s="105"/>
      <c r="N373" s="95" t="s">
        <v>2563</v>
      </c>
      <c r="O373" s="105"/>
      <c r="P373" s="105"/>
      <c r="Q373" s="105"/>
      <c r="R373" s="80">
        <f t="shared" si="24"/>
        <v>2</v>
      </c>
      <c r="S373" s="80">
        <f t="shared" si="25"/>
        <v>7</v>
      </c>
      <c r="T373" s="80">
        <f t="shared" si="26"/>
        <v>9</v>
      </c>
    </row>
    <row r="374" spans="1:20" x14ac:dyDescent="0.2">
      <c r="A374" s="80">
        <v>601</v>
      </c>
      <c r="B374" s="79">
        <v>700</v>
      </c>
      <c r="C374" s="79">
        <v>151</v>
      </c>
      <c r="D374" s="80" t="s">
        <v>4130</v>
      </c>
      <c r="E374" s="80" t="s">
        <v>1860</v>
      </c>
      <c r="F374" s="80" t="s">
        <v>4134</v>
      </c>
      <c r="G374" s="79" t="s">
        <v>2522</v>
      </c>
      <c r="H374" s="80" t="s">
        <v>2522</v>
      </c>
      <c r="I374" s="95" t="s">
        <v>2523</v>
      </c>
      <c r="J374" s="95" t="s">
        <v>2524</v>
      </c>
      <c r="K374" s="95" t="s">
        <v>2525</v>
      </c>
      <c r="L374" s="105"/>
      <c r="M374" s="105"/>
      <c r="N374" s="95" t="s">
        <v>2526</v>
      </c>
      <c r="O374" s="105"/>
      <c r="P374" s="105"/>
      <c r="Q374" s="105"/>
      <c r="R374" s="80">
        <f t="shared" si="24"/>
        <v>2</v>
      </c>
      <c r="S374" s="80">
        <f t="shared" si="25"/>
        <v>7</v>
      </c>
      <c r="T374" s="80">
        <f t="shared" si="26"/>
        <v>9</v>
      </c>
    </row>
    <row r="375" spans="1:20" x14ac:dyDescent="0.2">
      <c r="A375" s="80">
        <v>642</v>
      </c>
      <c r="B375" s="79">
        <v>744</v>
      </c>
      <c r="C375" s="79">
        <v>162</v>
      </c>
      <c r="D375" s="80" t="s">
        <v>4130</v>
      </c>
      <c r="E375" s="80" t="s">
        <v>1860</v>
      </c>
      <c r="F375" s="80" t="s">
        <v>4134</v>
      </c>
      <c r="G375" s="79" t="s">
        <v>2587</v>
      </c>
      <c r="H375" s="80" t="s">
        <v>2587</v>
      </c>
      <c r="I375" s="95" t="s">
        <v>2588</v>
      </c>
      <c r="J375" s="93"/>
      <c r="K375" s="95" t="s">
        <v>2589</v>
      </c>
      <c r="L375" s="95" t="s">
        <v>2590</v>
      </c>
      <c r="M375" s="95" t="s">
        <v>2591</v>
      </c>
      <c r="N375" s="95" t="s">
        <v>2592</v>
      </c>
      <c r="O375" s="105"/>
      <c r="P375" s="105"/>
      <c r="Q375" s="105"/>
      <c r="R375" s="80">
        <f t="shared" si="24"/>
        <v>2</v>
      </c>
      <c r="S375" s="80">
        <f t="shared" si="25"/>
        <v>7</v>
      </c>
      <c r="T375" s="80">
        <f t="shared" si="26"/>
        <v>9</v>
      </c>
    </row>
    <row r="376" spans="1:20" x14ac:dyDescent="0.2">
      <c r="A376" s="80">
        <v>648</v>
      </c>
      <c r="B376" s="79">
        <v>750</v>
      </c>
      <c r="C376" s="79">
        <v>163</v>
      </c>
      <c r="D376" s="80" t="s">
        <v>4130</v>
      </c>
      <c r="E376" s="80" t="s">
        <v>1860</v>
      </c>
      <c r="F376" s="80" t="s">
        <v>4134</v>
      </c>
      <c r="G376" s="79" t="s">
        <v>2593</v>
      </c>
      <c r="H376" s="80" t="s">
        <v>2593</v>
      </c>
      <c r="I376" s="95" t="s">
        <v>2595</v>
      </c>
      <c r="J376" s="95" t="s">
        <v>2596</v>
      </c>
      <c r="K376" s="95" t="s">
        <v>2597</v>
      </c>
      <c r="L376" s="93"/>
      <c r="M376" s="93"/>
      <c r="N376" s="93"/>
      <c r="O376" s="95" t="s">
        <v>2598</v>
      </c>
      <c r="P376" s="105"/>
      <c r="Q376" s="105"/>
      <c r="R376" s="80">
        <f t="shared" si="24"/>
        <v>2</v>
      </c>
      <c r="S376" s="80">
        <f t="shared" si="25"/>
        <v>7</v>
      </c>
      <c r="T376" s="80">
        <f t="shared" si="26"/>
        <v>9</v>
      </c>
    </row>
    <row r="377" spans="1:20" x14ac:dyDescent="0.2">
      <c r="A377" s="80">
        <v>662</v>
      </c>
      <c r="B377" s="79">
        <v>764</v>
      </c>
      <c r="C377" s="79">
        <v>155</v>
      </c>
      <c r="D377" s="80" t="s">
        <v>4130</v>
      </c>
      <c r="E377" s="80" t="s">
        <v>1860</v>
      </c>
      <c r="F377" s="80" t="s">
        <v>4134</v>
      </c>
      <c r="G377" s="79" t="s">
        <v>2547</v>
      </c>
      <c r="H377" s="80" t="s">
        <v>2547</v>
      </c>
      <c r="I377" s="104" t="s">
        <v>2548</v>
      </c>
      <c r="J377" s="104" t="s">
        <v>2549</v>
      </c>
      <c r="K377" s="104" t="s">
        <v>2550</v>
      </c>
      <c r="L377" s="105"/>
      <c r="M377" s="105"/>
      <c r="N377" s="104" t="s">
        <v>2551</v>
      </c>
      <c r="O377" s="104" t="s">
        <v>2552</v>
      </c>
      <c r="P377" s="105"/>
      <c r="Q377" s="105"/>
      <c r="R377" s="80">
        <f t="shared" si="24"/>
        <v>2</v>
      </c>
      <c r="S377" s="80">
        <f t="shared" si="25"/>
        <v>7</v>
      </c>
      <c r="T377" s="80">
        <f t="shared" si="26"/>
        <v>9</v>
      </c>
    </row>
    <row r="378" spans="1:20" x14ac:dyDescent="0.2">
      <c r="A378" s="80">
        <v>665</v>
      </c>
      <c r="B378" s="79">
        <v>767</v>
      </c>
      <c r="C378" s="79">
        <v>152</v>
      </c>
      <c r="D378" s="80" t="s">
        <v>4130</v>
      </c>
      <c r="E378" s="80" t="s">
        <v>1860</v>
      </c>
      <c r="F378" s="80" t="s">
        <v>4134</v>
      </c>
      <c r="G378" s="79" t="s">
        <v>2529</v>
      </c>
      <c r="H378" s="80" t="s">
        <v>2529</v>
      </c>
      <c r="I378" s="104" t="s">
        <v>2530</v>
      </c>
      <c r="J378" s="104" t="s">
        <v>2531</v>
      </c>
      <c r="K378" s="104" t="s">
        <v>2532</v>
      </c>
      <c r="L378" s="105"/>
      <c r="M378" s="105"/>
      <c r="N378" s="104" t="s">
        <v>2533</v>
      </c>
      <c r="O378" s="105"/>
      <c r="P378" s="105"/>
      <c r="Q378" s="105"/>
      <c r="R378" s="80">
        <f t="shared" si="24"/>
        <v>2</v>
      </c>
      <c r="S378" s="80">
        <f t="shared" si="25"/>
        <v>7</v>
      </c>
      <c r="T378" s="80">
        <f t="shared" si="26"/>
        <v>9</v>
      </c>
    </row>
    <row r="379" spans="1:20" x14ac:dyDescent="0.2">
      <c r="A379" s="80">
        <v>378</v>
      </c>
      <c r="B379" s="79">
        <v>470</v>
      </c>
      <c r="C379" s="79">
        <v>322</v>
      </c>
      <c r="D379" s="80" t="s">
        <v>4130</v>
      </c>
      <c r="E379" s="80" t="s">
        <v>1860</v>
      </c>
      <c r="F379" s="80" t="s">
        <v>4140</v>
      </c>
      <c r="G379" s="79" t="s">
        <v>3207</v>
      </c>
      <c r="H379" s="80" t="s">
        <v>3208</v>
      </c>
      <c r="I379" s="95" t="s">
        <v>3209</v>
      </c>
      <c r="J379" s="95" t="s">
        <v>3210</v>
      </c>
      <c r="K379" s="95" t="s">
        <v>3211</v>
      </c>
      <c r="L379" s="95" t="s">
        <v>3212</v>
      </c>
      <c r="M379" s="95" t="s">
        <v>3213</v>
      </c>
      <c r="N379" s="95" t="s">
        <v>3214</v>
      </c>
      <c r="O379" s="109"/>
      <c r="P379" s="94" t="s">
        <v>82</v>
      </c>
      <c r="Q379" s="94" t="s">
        <v>82</v>
      </c>
      <c r="R379" s="80">
        <f t="shared" si="24"/>
        <v>2</v>
      </c>
      <c r="S379" s="80">
        <f t="shared" si="25"/>
        <v>7</v>
      </c>
      <c r="T379" s="80">
        <f t="shared" si="26"/>
        <v>9</v>
      </c>
    </row>
    <row r="380" spans="1:20" x14ac:dyDescent="0.2">
      <c r="A380" s="80">
        <v>443</v>
      </c>
      <c r="B380" s="79">
        <v>541</v>
      </c>
      <c r="C380" s="79">
        <v>309</v>
      </c>
      <c r="D380" s="80" t="s">
        <v>4130</v>
      </c>
      <c r="E380" s="80" t="s">
        <v>1860</v>
      </c>
      <c r="F380" s="80" t="s">
        <v>4140</v>
      </c>
      <c r="G380" s="79" t="s">
        <v>3148</v>
      </c>
      <c r="H380" s="80" t="s">
        <v>3148</v>
      </c>
      <c r="I380" s="95" t="s">
        <v>3149</v>
      </c>
      <c r="J380" s="109"/>
      <c r="K380" s="95" t="s">
        <v>3150</v>
      </c>
      <c r="L380" s="95" t="s">
        <v>3151</v>
      </c>
      <c r="M380" s="95" t="s">
        <v>3152</v>
      </c>
      <c r="N380" s="95" t="s">
        <v>3153</v>
      </c>
      <c r="O380" s="95"/>
      <c r="P380" s="95"/>
      <c r="Q380" s="105"/>
      <c r="R380" s="80">
        <f t="shared" si="24"/>
        <v>2</v>
      </c>
      <c r="S380" s="80">
        <f t="shared" si="25"/>
        <v>7</v>
      </c>
      <c r="T380" s="80">
        <f t="shared" si="26"/>
        <v>9</v>
      </c>
    </row>
    <row r="381" spans="1:20" x14ac:dyDescent="0.2">
      <c r="A381" s="80">
        <v>444</v>
      </c>
      <c r="B381" s="79">
        <v>542</v>
      </c>
      <c r="C381" s="79">
        <v>310</v>
      </c>
      <c r="D381" s="80" t="s">
        <v>4130</v>
      </c>
      <c r="E381" s="80" t="s">
        <v>1860</v>
      </c>
      <c r="F381" s="80" t="s">
        <v>4140</v>
      </c>
      <c r="G381" s="79" t="s">
        <v>3154</v>
      </c>
      <c r="H381" s="80" t="s">
        <v>3154</v>
      </c>
      <c r="I381" s="95" t="s">
        <v>3155</v>
      </c>
      <c r="J381" s="109"/>
      <c r="K381" s="95"/>
      <c r="L381" s="95"/>
      <c r="M381" s="95"/>
      <c r="N381" s="95"/>
      <c r="O381" s="95"/>
      <c r="P381" s="95" t="s">
        <v>3156</v>
      </c>
      <c r="Q381" s="95" t="s">
        <v>3157</v>
      </c>
      <c r="R381" s="80">
        <f t="shared" si="24"/>
        <v>2</v>
      </c>
      <c r="S381" s="80">
        <f t="shared" si="25"/>
        <v>7</v>
      </c>
      <c r="T381" s="80">
        <f t="shared" si="26"/>
        <v>9</v>
      </c>
    </row>
    <row r="382" spans="1:20" x14ac:dyDescent="0.2">
      <c r="A382" s="80">
        <v>446</v>
      </c>
      <c r="B382" s="79">
        <v>544</v>
      </c>
      <c r="C382" s="79">
        <v>346</v>
      </c>
      <c r="D382" s="80" t="s">
        <v>4130</v>
      </c>
      <c r="E382" s="80" t="s">
        <v>1860</v>
      </c>
      <c r="F382" s="80" t="s">
        <v>4140</v>
      </c>
      <c r="G382" s="79" t="s">
        <v>3355</v>
      </c>
      <c r="H382" s="80" t="s">
        <v>3355</v>
      </c>
      <c r="I382" s="104" t="s">
        <v>3356</v>
      </c>
      <c r="J382" s="109"/>
      <c r="K382" s="95" t="s">
        <v>3357</v>
      </c>
      <c r="L382" s="95" t="s">
        <v>3358</v>
      </c>
      <c r="M382" s="95" t="s">
        <v>3359</v>
      </c>
      <c r="N382" s="95" t="s">
        <v>3360</v>
      </c>
      <c r="O382" s="95"/>
      <c r="P382" s="95"/>
      <c r="Q382" s="95"/>
      <c r="R382" s="80">
        <f t="shared" si="24"/>
        <v>2</v>
      </c>
      <c r="S382" s="80">
        <f t="shared" si="25"/>
        <v>7</v>
      </c>
      <c r="T382" s="80">
        <f t="shared" si="26"/>
        <v>9</v>
      </c>
    </row>
    <row r="383" spans="1:20" x14ac:dyDescent="0.2">
      <c r="A383" s="80">
        <v>448</v>
      </c>
      <c r="B383" s="79">
        <v>546</v>
      </c>
      <c r="C383" s="79">
        <v>296</v>
      </c>
      <c r="D383" s="80" t="s">
        <v>4130</v>
      </c>
      <c r="E383" s="80" t="s">
        <v>1860</v>
      </c>
      <c r="F383" s="80" t="s">
        <v>4140</v>
      </c>
      <c r="G383" s="79" t="s">
        <v>3075</v>
      </c>
      <c r="H383" s="80" t="s">
        <v>3075</v>
      </c>
      <c r="I383" s="94" t="s">
        <v>82</v>
      </c>
      <c r="J383" s="109"/>
      <c r="K383" s="94" t="s">
        <v>82</v>
      </c>
      <c r="L383" s="105"/>
      <c r="M383" s="94" t="s">
        <v>82</v>
      </c>
      <c r="N383" s="94" t="s">
        <v>82</v>
      </c>
      <c r="O383" s="105"/>
      <c r="P383" s="105"/>
      <c r="Q383" s="105"/>
      <c r="R383" s="80">
        <f t="shared" si="24"/>
        <v>2</v>
      </c>
      <c r="S383" s="80">
        <f t="shared" si="25"/>
        <v>7</v>
      </c>
      <c r="T383" s="80">
        <f t="shared" si="26"/>
        <v>9</v>
      </c>
    </row>
    <row r="384" spans="1:20" x14ac:dyDescent="0.2">
      <c r="A384" s="80">
        <v>449</v>
      </c>
      <c r="B384" s="79">
        <v>547</v>
      </c>
      <c r="C384" s="79">
        <v>303</v>
      </c>
      <c r="D384" s="80" t="s">
        <v>4130</v>
      </c>
      <c r="E384" s="80" t="s">
        <v>1860</v>
      </c>
      <c r="F384" s="80" t="s">
        <v>4140</v>
      </c>
      <c r="G384" s="79" t="s">
        <v>3105</v>
      </c>
      <c r="H384" s="80" t="s">
        <v>3105</v>
      </c>
      <c r="I384" s="95" t="s">
        <v>3106</v>
      </c>
      <c r="J384" s="109"/>
      <c r="K384" s="95" t="s">
        <v>3107</v>
      </c>
      <c r="L384" s="95" t="s">
        <v>3108</v>
      </c>
      <c r="M384" s="95" t="s">
        <v>3109</v>
      </c>
      <c r="N384" s="95" t="s">
        <v>3110</v>
      </c>
      <c r="O384" s="95"/>
      <c r="P384" s="105"/>
      <c r="Q384" s="105"/>
      <c r="R384" s="80">
        <f t="shared" si="24"/>
        <v>2</v>
      </c>
      <c r="S384" s="80">
        <f t="shared" si="25"/>
        <v>7</v>
      </c>
      <c r="T384" s="80">
        <f t="shared" si="26"/>
        <v>9</v>
      </c>
    </row>
    <row r="385" spans="1:20" x14ac:dyDescent="0.2">
      <c r="A385" s="80">
        <v>451</v>
      </c>
      <c r="B385" s="79">
        <v>549</v>
      </c>
      <c r="C385" s="79">
        <v>347</v>
      </c>
      <c r="D385" s="80" t="s">
        <v>4130</v>
      </c>
      <c r="E385" s="80" t="s">
        <v>1860</v>
      </c>
      <c r="F385" s="80" t="s">
        <v>4140</v>
      </c>
      <c r="G385" s="79" t="s">
        <v>3361</v>
      </c>
      <c r="H385" s="80" t="s">
        <v>3361</v>
      </c>
      <c r="I385" s="95" t="s">
        <v>3362</v>
      </c>
      <c r="J385" s="105"/>
      <c r="K385" s="95" t="s">
        <v>3363</v>
      </c>
      <c r="L385" s="95" t="s">
        <v>3364</v>
      </c>
      <c r="M385" s="95" t="s">
        <v>3365</v>
      </c>
      <c r="N385" s="95" t="s">
        <v>3366</v>
      </c>
      <c r="O385" s="105"/>
      <c r="P385" s="105"/>
      <c r="Q385" s="105"/>
      <c r="R385" s="80">
        <f t="shared" si="24"/>
        <v>2</v>
      </c>
      <c r="S385" s="80">
        <f t="shared" si="25"/>
        <v>7</v>
      </c>
      <c r="T385" s="80">
        <f t="shared" si="26"/>
        <v>9</v>
      </c>
    </row>
    <row r="386" spans="1:20" x14ac:dyDescent="0.2">
      <c r="A386" s="80">
        <v>452</v>
      </c>
      <c r="B386" s="79">
        <v>550</v>
      </c>
      <c r="C386" s="79">
        <v>272</v>
      </c>
      <c r="D386" s="80" t="s">
        <v>4130</v>
      </c>
      <c r="E386" s="80" t="s">
        <v>1860</v>
      </c>
      <c r="F386" s="80" t="s">
        <v>4140</v>
      </c>
      <c r="G386" s="79" t="s">
        <v>2998</v>
      </c>
      <c r="H386" s="80" t="s">
        <v>2998</v>
      </c>
      <c r="I386" s="95" t="s">
        <v>2999</v>
      </c>
      <c r="J386" s="105"/>
      <c r="K386" s="95" t="s">
        <v>3000</v>
      </c>
      <c r="L386" s="95" t="s">
        <v>3001</v>
      </c>
      <c r="M386" s="95" t="s">
        <v>3002</v>
      </c>
      <c r="N386" s="95" t="s">
        <v>3003</v>
      </c>
      <c r="O386" s="105"/>
      <c r="P386" s="105"/>
      <c r="Q386" s="105"/>
      <c r="R386" s="80">
        <f t="shared" si="24"/>
        <v>2</v>
      </c>
      <c r="S386" s="80">
        <f t="shared" si="25"/>
        <v>7</v>
      </c>
      <c r="T386" s="80">
        <f t="shared" si="26"/>
        <v>9</v>
      </c>
    </row>
    <row r="387" spans="1:20" x14ac:dyDescent="0.2">
      <c r="A387" s="80">
        <v>453</v>
      </c>
      <c r="B387" s="79">
        <v>551</v>
      </c>
      <c r="C387" s="79">
        <v>267</v>
      </c>
      <c r="D387" s="80" t="s">
        <v>4130</v>
      </c>
      <c r="E387" s="80" t="s">
        <v>1860</v>
      </c>
      <c r="F387" s="80" t="s">
        <v>4140</v>
      </c>
      <c r="G387" s="79" t="s">
        <v>2981</v>
      </c>
      <c r="H387" s="80" t="s">
        <v>2981</v>
      </c>
      <c r="I387" s="94" t="s">
        <v>4294</v>
      </c>
      <c r="J387" s="94" t="s">
        <v>4294</v>
      </c>
      <c r="K387" s="94" t="s">
        <v>4294</v>
      </c>
      <c r="L387" s="94" t="s">
        <v>4294</v>
      </c>
      <c r="M387" s="94" t="s">
        <v>4294</v>
      </c>
      <c r="N387" s="94" t="s">
        <v>4294</v>
      </c>
      <c r="O387" s="94" t="s">
        <v>4294</v>
      </c>
      <c r="P387" s="94" t="s">
        <v>4294</v>
      </c>
      <c r="Q387" s="94" t="s">
        <v>4294</v>
      </c>
      <c r="R387" s="80">
        <f t="shared" si="24"/>
        <v>2</v>
      </c>
      <c r="S387" s="80">
        <f t="shared" si="25"/>
        <v>7</v>
      </c>
      <c r="T387" s="80">
        <f t="shared" si="26"/>
        <v>9</v>
      </c>
    </row>
    <row r="388" spans="1:20" x14ac:dyDescent="0.2">
      <c r="A388" s="80">
        <v>454</v>
      </c>
      <c r="B388" s="79">
        <v>552</v>
      </c>
      <c r="C388" s="79">
        <v>342</v>
      </c>
      <c r="D388" s="80" t="s">
        <v>4130</v>
      </c>
      <c r="E388" s="80" t="s">
        <v>1860</v>
      </c>
      <c r="F388" s="80" t="s">
        <v>4140</v>
      </c>
      <c r="G388" s="79" t="s">
        <v>3332</v>
      </c>
      <c r="H388" s="80" t="s">
        <v>3332</v>
      </c>
      <c r="I388" s="95" t="s">
        <v>3333</v>
      </c>
      <c r="J388" s="95" t="s">
        <v>3334</v>
      </c>
      <c r="K388" s="95" t="s">
        <v>3335</v>
      </c>
      <c r="L388" s="94" t="s">
        <v>4294</v>
      </c>
      <c r="M388" s="94" t="s">
        <v>4294</v>
      </c>
      <c r="N388" s="110" t="s">
        <v>3336</v>
      </c>
      <c r="O388" s="94" t="s">
        <v>4294</v>
      </c>
      <c r="P388" s="94" t="s">
        <v>4294</v>
      </c>
      <c r="Q388" s="94" t="s">
        <v>4294</v>
      </c>
      <c r="R388" s="80">
        <f t="shared" si="24"/>
        <v>2</v>
      </c>
      <c r="S388" s="80">
        <f t="shared" si="25"/>
        <v>7</v>
      </c>
      <c r="T388" s="80">
        <f t="shared" si="26"/>
        <v>9</v>
      </c>
    </row>
    <row r="389" spans="1:20" x14ac:dyDescent="0.2">
      <c r="A389" s="80">
        <v>455</v>
      </c>
      <c r="B389" s="79">
        <v>553</v>
      </c>
      <c r="C389" s="79">
        <v>340</v>
      </c>
      <c r="D389" s="80" t="s">
        <v>4130</v>
      </c>
      <c r="E389" s="80" t="s">
        <v>1860</v>
      </c>
      <c r="F389" s="80" t="s">
        <v>4140</v>
      </c>
      <c r="G389" s="79" t="s">
        <v>3316</v>
      </c>
      <c r="H389" s="80" t="s">
        <v>3316</v>
      </c>
      <c r="I389" s="95" t="s">
        <v>3317</v>
      </c>
      <c r="J389" s="95" t="s">
        <v>3318</v>
      </c>
      <c r="K389" s="95" t="s">
        <v>3319</v>
      </c>
      <c r="L389" s="104" t="s">
        <v>3320</v>
      </c>
      <c r="M389" s="95" t="s">
        <v>3321</v>
      </c>
      <c r="N389" s="104" t="s">
        <v>3322</v>
      </c>
      <c r="O389" s="95" t="s">
        <v>3323</v>
      </c>
      <c r="P389" s="105"/>
      <c r="Q389" s="105"/>
      <c r="R389" s="80">
        <f t="shared" si="24"/>
        <v>2</v>
      </c>
      <c r="S389" s="80">
        <f t="shared" si="25"/>
        <v>7</v>
      </c>
      <c r="T389" s="80">
        <f t="shared" si="26"/>
        <v>9</v>
      </c>
    </row>
    <row r="390" spans="1:20" x14ac:dyDescent="0.2">
      <c r="A390" s="80">
        <v>456</v>
      </c>
      <c r="B390" s="79">
        <v>554</v>
      </c>
      <c r="C390" s="79">
        <v>341</v>
      </c>
      <c r="D390" s="80" t="s">
        <v>4130</v>
      </c>
      <c r="E390" s="80" t="s">
        <v>1860</v>
      </c>
      <c r="F390" s="80" t="s">
        <v>4140</v>
      </c>
      <c r="G390" s="79" t="s">
        <v>3324</v>
      </c>
      <c r="H390" s="80" t="s">
        <v>3324</v>
      </c>
      <c r="I390" s="95" t="s">
        <v>3325</v>
      </c>
      <c r="J390" s="95" t="s">
        <v>3326</v>
      </c>
      <c r="K390" s="95" t="s">
        <v>3327</v>
      </c>
      <c r="L390" s="95" t="s">
        <v>3328</v>
      </c>
      <c r="M390" s="95" t="s">
        <v>3329</v>
      </c>
      <c r="N390" s="95" t="s">
        <v>3330</v>
      </c>
      <c r="O390" s="95" t="s">
        <v>3331</v>
      </c>
      <c r="P390" s="105"/>
      <c r="Q390" s="105"/>
      <c r="R390" s="80">
        <f t="shared" si="24"/>
        <v>2</v>
      </c>
      <c r="S390" s="80">
        <f t="shared" si="25"/>
        <v>7</v>
      </c>
      <c r="T390" s="80">
        <f t="shared" si="26"/>
        <v>9</v>
      </c>
    </row>
    <row r="391" spans="1:20" x14ac:dyDescent="0.2">
      <c r="A391" s="80">
        <v>457</v>
      </c>
      <c r="B391" s="79">
        <v>555</v>
      </c>
      <c r="C391" s="79">
        <v>345</v>
      </c>
      <c r="D391" s="80" t="s">
        <v>4130</v>
      </c>
      <c r="E391" s="80" t="s">
        <v>1860</v>
      </c>
      <c r="F391" s="80" t="s">
        <v>4140</v>
      </c>
      <c r="G391" s="79" t="s">
        <v>3348</v>
      </c>
      <c r="H391" s="80" t="s">
        <v>3348</v>
      </c>
      <c r="I391" s="95" t="s">
        <v>3349</v>
      </c>
      <c r="J391" s="95" t="s">
        <v>2579</v>
      </c>
      <c r="K391" s="95" t="s">
        <v>3350</v>
      </c>
      <c r="L391" s="104" t="s">
        <v>3351</v>
      </c>
      <c r="M391" s="95" t="s">
        <v>3352</v>
      </c>
      <c r="N391" s="110" t="s">
        <v>3353</v>
      </c>
      <c r="O391" s="95" t="s">
        <v>3354</v>
      </c>
      <c r="P391" s="105"/>
      <c r="Q391" s="105"/>
      <c r="R391" s="80">
        <f t="shared" si="24"/>
        <v>2</v>
      </c>
      <c r="S391" s="80">
        <f t="shared" si="25"/>
        <v>7</v>
      </c>
      <c r="T391" s="80">
        <f t="shared" si="26"/>
        <v>9</v>
      </c>
    </row>
    <row r="392" spans="1:20" x14ac:dyDescent="0.2">
      <c r="A392" s="80">
        <v>465</v>
      </c>
      <c r="B392" s="79">
        <v>563</v>
      </c>
      <c r="C392" s="79">
        <v>299</v>
      </c>
      <c r="D392" s="80" t="s">
        <v>4130</v>
      </c>
      <c r="E392" s="80" t="s">
        <v>1860</v>
      </c>
      <c r="F392" s="80" t="s">
        <v>4140</v>
      </c>
      <c r="G392" s="79" t="s">
        <v>3082</v>
      </c>
      <c r="H392" s="80" t="s">
        <v>3082</v>
      </c>
      <c r="I392" s="104" t="s">
        <v>3083</v>
      </c>
      <c r="J392" s="105"/>
      <c r="K392" s="104" t="s">
        <v>3084</v>
      </c>
      <c r="L392" s="104" t="s">
        <v>3085</v>
      </c>
      <c r="M392" s="105"/>
      <c r="N392" s="104" t="s">
        <v>3086</v>
      </c>
      <c r="O392" s="105"/>
      <c r="P392" s="105"/>
      <c r="Q392" s="105"/>
      <c r="R392" s="80">
        <f t="shared" si="24"/>
        <v>2</v>
      </c>
      <c r="S392" s="80">
        <f t="shared" si="25"/>
        <v>7</v>
      </c>
      <c r="T392" s="80">
        <f t="shared" si="26"/>
        <v>9</v>
      </c>
    </row>
    <row r="393" spans="1:20" x14ac:dyDescent="0.2">
      <c r="A393" s="80">
        <v>470</v>
      </c>
      <c r="B393" s="79">
        <v>568</v>
      </c>
      <c r="C393" s="79">
        <v>271</v>
      </c>
      <c r="D393" s="80" t="s">
        <v>4130</v>
      </c>
      <c r="E393" s="80" t="s">
        <v>1860</v>
      </c>
      <c r="F393" s="80" t="s">
        <v>4140</v>
      </c>
      <c r="G393" s="79" t="s">
        <v>2997</v>
      </c>
      <c r="H393" s="80" t="s">
        <v>2997</v>
      </c>
      <c r="I393" s="94" t="s">
        <v>4294</v>
      </c>
      <c r="J393" s="94" t="s">
        <v>4294</v>
      </c>
      <c r="K393" s="94" t="s">
        <v>4294</v>
      </c>
      <c r="L393" s="94" t="s">
        <v>4294</v>
      </c>
      <c r="M393" s="94" t="s">
        <v>4294</v>
      </c>
      <c r="N393" s="94" t="s">
        <v>4294</v>
      </c>
      <c r="O393" s="94" t="s">
        <v>4294</v>
      </c>
      <c r="P393" s="94" t="s">
        <v>4294</v>
      </c>
      <c r="Q393" s="94" t="s">
        <v>4294</v>
      </c>
      <c r="R393" s="80">
        <f t="shared" si="24"/>
        <v>2</v>
      </c>
      <c r="S393" s="80">
        <f t="shared" si="25"/>
        <v>7</v>
      </c>
      <c r="T393" s="80">
        <f t="shared" si="26"/>
        <v>9</v>
      </c>
    </row>
    <row r="394" spans="1:20" x14ac:dyDescent="0.2">
      <c r="A394" s="80">
        <v>471</v>
      </c>
      <c r="B394" s="79">
        <v>569</v>
      </c>
      <c r="C394" s="79">
        <v>268</v>
      </c>
      <c r="D394" s="80" t="s">
        <v>4130</v>
      </c>
      <c r="E394" s="80" t="s">
        <v>1860</v>
      </c>
      <c r="F394" s="80" t="s">
        <v>4140</v>
      </c>
      <c r="G394" s="79" t="s">
        <v>2984</v>
      </c>
      <c r="H394" s="80" t="s">
        <v>2984</v>
      </c>
      <c r="I394" s="95" t="s">
        <v>2985</v>
      </c>
      <c r="J394" s="93"/>
      <c r="K394" s="95" t="s">
        <v>2986</v>
      </c>
      <c r="L394" s="95" t="s">
        <v>2987</v>
      </c>
      <c r="M394" s="95" t="s">
        <v>2988</v>
      </c>
      <c r="N394" s="95" t="s">
        <v>2989</v>
      </c>
      <c r="O394" s="93"/>
      <c r="P394" s="105"/>
      <c r="Q394" s="105"/>
      <c r="R394" s="80">
        <f t="shared" si="24"/>
        <v>2</v>
      </c>
      <c r="S394" s="80">
        <f t="shared" si="25"/>
        <v>7</v>
      </c>
      <c r="T394" s="80">
        <f t="shared" si="26"/>
        <v>9</v>
      </c>
    </row>
    <row r="395" spans="1:20" x14ac:dyDescent="0.2">
      <c r="A395" s="80">
        <v>477</v>
      </c>
      <c r="B395" s="79">
        <v>575</v>
      </c>
      <c r="C395" s="79">
        <v>301</v>
      </c>
      <c r="D395" s="80" t="s">
        <v>4130</v>
      </c>
      <c r="E395" s="80" t="s">
        <v>1860</v>
      </c>
      <c r="F395" s="80" t="s">
        <v>4140</v>
      </c>
      <c r="G395" s="79" t="s">
        <v>3093</v>
      </c>
      <c r="H395" s="80" t="s">
        <v>3093</v>
      </c>
      <c r="I395" s="104" t="s">
        <v>3094</v>
      </c>
      <c r="J395" s="105"/>
      <c r="K395" s="104" t="s">
        <v>3095</v>
      </c>
      <c r="L395" s="104" t="s">
        <v>3096</v>
      </c>
      <c r="M395" s="95" t="s">
        <v>3097</v>
      </c>
      <c r="N395" s="104" t="s">
        <v>3098</v>
      </c>
      <c r="O395" s="105"/>
      <c r="P395" s="94" t="s">
        <v>82</v>
      </c>
      <c r="Q395" s="105"/>
      <c r="R395" s="80">
        <f t="shared" si="24"/>
        <v>2</v>
      </c>
      <c r="S395" s="80">
        <f t="shared" si="25"/>
        <v>7</v>
      </c>
      <c r="T395" s="80">
        <f t="shared" si="26"/>
        <v>9</v>
      </c>
    </row>
    <row r="396" spans="1:20" x14ac:dyDescent="0.2">
      <c r="A396" s="80">
        <v>480</v>
      </c>
      <c r="B396" s="79">
        <v>578</v>
      </c>
      <c r="C396" s="79">
        <v>336</v>
      </c>
      <c r="D396" s="80" t="s">
        <v>4130</v>
      </c>
      <c r="E396" s="80" t="s">
        <v>1860</v>
      </c>
      <c r="F396" s="80" t="s">
        <v>4140</v>
      </c>
      <c r="G396" s="79" t="s">
        <v>3293</v>
      </c>
      <c r="H396" s="80" t="s">
        <v>3293</v>
      </c>
      <c r="I396" s="110" t="s">
        <v>3294</v>
      </c>
      <c r="J396" s="95" t="s">
        <v>3295</v>
      </c>
      <c r="K396" s="110" t="s">
        <v>3296</v>
      </c>
      <c r="L396" s="104" t="s">
        <v>3297</v>
      </c>
      <c r="M396" s="95" t="s">
        <v>3298</v>
      </c>
      <c r="N396" s="104" t="s">
        <v>3299</v>
      </c>
      <c r="O396" s="95" t="s">
        <v>3300</v>
      </c>
      <c r="P396" s="95"/>
      <c r="Q396" s="105"/>
      <c r="R396" s="80">
        <f t="shared" si="24"/>
        <v>2</v>
      </c>
      <c r="S396" s="80">
        <f t="shared" si="25"/>
        <v>7</v>
      </c>
      <c r="T396" s="80">
        <f t="shared" si="26"/>
        <v>9</v>
      </c>
    </row>
    <row r="397" spans="1:20" x14ac:dyDescent="0.2">
      <c r="A397" s="80">
        <v>481</v>
      </c>
      <c r="B397" s="79">
        <v>579</v>
      </c>
      <c r="C397" s="79">
        <v>274</v>
      </c>
      <c r="D397" s="80" t="s">
        <v>4130</v>
      </c>
      <c r="E397" s="80" t="s">
        <v>1860</v>
      </c>
      <c r="F397" s="80" t="s">
        <v>4140</v>
      </c>
      <c r="G397" s="79" t="s">
        <v>3005</v>
      </c>
      <c r="H397" s="80" t="s">
        <v>3005</v>
      </c>
      <c r="I397" s="94" t="s">
        <v>4294</v>
      </c>
      <c r="J397" s="105"/>
      <c r="K397" s="94" t="s">
        <v>4294</v>
      </c>
      <c r="L397" s="94" t="s">
        <v>4294</v>
      </c>
      <c r="M397" s="94" t="s">
        <v>4294</v>
      </c>
      <c r="N397" s="94" t="s">
        <v>4294</v>
      </c>
      <c r="O397" s="105"/>
      <c r="P397" s="105"/>
      <c r="Q397" s="95"/>
      <c r="R397" s="80">
        <f t="shared" si="24"/>
        <v>2</v>
      </c>
      <c r="S397" s="80">
        <f t="shared" si="25"/>
        <v>7</v>
      </c>
      <c r="T397" s="80">
        <f t="shared" si="26"/>
        <v>9</v>
      </c>
    </row>
    <row r="398" spans="1:20" x14ac:dyDescent="0.2">
      <c r="A398" s="80">
        <v>485</v>
      </c>
      <c r="B398" s="79">
        <v>583</v>
      </c>
      <c r="C398" s="79">
        <v>264</v>
      </c>
      <c r="D398" s="80" t="s">
        <v>4130</v>
      </c>
      <c r="E398" s="80" t="s">
        <v>1860</v>
      </c>
      <c r="F398" s="80" t="s">
        <v>4140</v>
      </c>
      <c r="G398" s="79" t="s">
        <v>2967</v>
      </c>
      <c r="H398" s="100" t="s">
        <v>2968</v>
      </c>
      <c r="I398" s="95" t="s">
        <v>2969</v>
      </c>
      <c r="J398" s="94" t="s">
        <v>82</v>
      </c>
      <c r="K398" s="95" t="s">
        <v>2970</v>
      </c>
      <c r="L398" s="95" t="s">
        <v>2971</v>
      </c>
      <c r="M398" s="95" t="s">
        <v>2972</v>
      </c>
      <c r="N398" s="95" t="s">
        <v>2973</v>
      </c>
      <c r="O398" s="94" t="s">
        <v>82</v>
      </c>
      <c r="P398" s="94" t="s">
        <v>82</v>
      </c>
      <c r="Q398" s="94" t="s">
        <v>82</v>
      </c>
      <c r="R398" s="80">
        <f t="shared" si="24"/>
        <v>2</v>
      </c>
      <c r="S398" s="80">
        <f t="shared" si="25"/>
        <v>7</v>
      </c>
      <c r="T398" s="80">
        <f t="shared" si="26"/>
        <v>9</v>
      </c>
    </row>
    <row r="399" spans="1:20" x14ac:dyDescent="0.2">
      <c r="A399" s="80">
        <v>620</v>
      </c>
      <c r="B399" s="79">
        <v>719</v>
      </c>
      <c r="C399" s="79">
        <v>305</v>
      </c>
      <c r="D399" s="80" t="s">
        <v>4130</v>
      </c>
      <c r="E399" s="80" t="s">
        <v>1860</v>
      </c>
      <c r="F399" s="80" t="s">
        <v>4140</v>
      </c>
      <c r="G399" s="79" t="s">
        <v>3117</v>
      </c>
      <c r="H399" s="100" t="s">
        <v>3118</v>
      </c>
      <c r="I399" s="110" t="s">
        <v>3119</v>
      </c>
      <c r="J399" s="95" t="s">
        <v>3120</v>
      </c>
      <c r="K399" s="110" t="s">
        <v>3121</v>
      </c>
      <c r="L399" s="104" t="s">
        <v>3122</v>
      </c>
      <c r="M399" s="95" t="s">
        <v>3123</v>
      </c>
      <c r="N399" s="110" t="s">
        <v>3124</v>
      </c>
      <c r="O399" s="95" t="s">
        <v>3125</v>
      </c>
      <c r="P399" s="105"/>
      <c r="Q399" s="105"/>
      <c r="R399" s="80">
        <f t="shared" si="24"/>
        <v>2</v>
      </c>
      <c r="S399" s="80">
        <f t="shared" si="25"/>
        <v>7</v>
      </c>
      <c r="T399" s="80">
        <f t="shared" si="26"/>
        <v>9</v>
      </c>
    </row>
    <row r="400" spans="1:20" x14ac:dyDescent="0.2">
      <c r="A400" s="80">
        <v>488</v>
      </c>
      <c r="B400" s="79">
        <v>586</v>
      </c>
      <c r="C400" s="79">
        <v>293</v>
      </c>
      <c r="D400" s="80" t="s">
        <v>4130</v>
      </c>
      <c r="E400" s="80" t="s">
        <v>1860</v>
      </c>
      <c r="F400" s="80" t="s">
        <v>4140</v>
      </c>
      <c r="G400" s="79" t="s">
        <v>3065</v>
      </c>
      <c r="H400" s="80" t="s">
        <v>3065</v>
      </c>
      <c r="I400" s="94" t="s">
        <v>82</v>
      </c>
      <c r="J400" s="105"/>
      <c r="K400" s="95" t="s">
        <v>3066</v>
      </c>
      <c r="L400" s="105"/>
      <c r="M400" s="95" t="s">
        <v>3067</v>
      </c>
      <c r="N400" s="95" t="s">
        <v>3068</v>
      </c>
      <c r="O400" s="105"/>
      <c r="P400" s="105"/>
      <c r="Q400" s="105"/>
      <c r="R400" s="80">
        <f t="shared" si="24"/>
        <v>2</v>
      </c>
      <c r="S400" s="80">
        <f t="shared" si="25"/>
        <v>7</v>
      </c>
      <c r="T400" s="80">
        <f t="shared" si="26"/>
        <v>9</v>
      </c>
    </row>
    <row r="401" spans="1:20" x14ac:dyDescent="0.2">
      <c r="A401" s="80">
        <v>494</v>
      </c>
      <c r="B401" s="79">
        <v>592</v>
      </c>
      <c r="C401" s="79">
        <v>333</v>
      </c>
      <c r="D401" s="80" t="s">
        <v>4130</v>
      </c>
      <c r="E401" s="80" t="s">
        <v>1860</v>
      </c>
      <c r="F401" s="80" t="s">
        <v>4140</v>
      </c>
      <c r="G401" s="79" t="s">
        <v>3271</v>
      </c>
      <c r="H401" s="80" t="s">
        <v>3271</v>
      </c>
      <c r="I401" s="110" t="s">
        <v>3272</v>
      </c>
      <c r="J401" s="95" t="s">
        <v>3273</v>
      </c>
      <c r="K401" s="110" t="s">
        <v>3274</v>
      </c>
      <c r="L401" s="104" t="s">
        <v>3275</v>
      </c>
      <c r="M401" s="110" t="s">
        <v>3276</v>
      </c>
      <c r="N401" s="110" t="s">
        <v>3277</v>
      </c>
      <c r="O401" s="105"/>
      <c r="P401" s="105"/>
      <c r="Q401" s="105"/>
      <c r="R401" s="80">
        <f t="shared" ref="R401:R464" si="27">2-(SUM(IF(I401="NA",1,0),IF(J401="NA",1,0)))</f>
        <v>2</v>
      </c>
      <c r="S401" s="80">
        <f t="shared" ref="S401:S464" si="28">7-SUM(IF(K401="NA",1,0),IF(L401="NA",1,0),IF(M401="NA",1,0),IF(N401="NA",1,0),IF(O401="NA",1,0),IF(P401="NA",1,0),IF(Q401="NA",1,0))</f>
        <v>7</v>
      </c>
      <c r="T401" s="80">
        <f t="shared" ref="T401:T464" si="29">SUM(R401:S401)</f>
        <v>9</v>
      </c>
    </row>
    <row r="402" spans="1:20" x14ac:dyDescent="0.2">
      <c r="A402" s="80">
        <v>495</v>
      </c>
      <c r="B402" s="79">
        <v>593</v>
      </c>
      <c r="C402" s="79">
        <v>326</v>
      </c>
      <c r="D402" s="80" t="s">
        <v>4130</v>
      </c>
      <c r="E402" s="80" t="s">
        <v>1860</v>
      </c>
      <c r="F402" s="80" t="s">
        <v>4140</v>
      </c>
      <c r="G402" s="79" t="s">
        <v>3230</v>
      </c>
      <c r="H402" s="80" t="s">
        <v>3230</v>
      </c>
      <c r="I402" s="95" t="s">
        <v>3231</v>
      </c>
      <c r="J402" s="95" t="s">
        <v>3232</v>
      </c>
      <c r="K402" s="95" t="s">
        <v>3233</v>
      </c>
      <c r="L402" s="95" t="s">
        <v>3234</v>
      </c>
      <c r="M402" s="95" t="s">
        <v>3235</v>
      </c>
      <c r="N402" s="95" t="s">
        <v>3236</v>
      </c>
      <c r="O402" s="94" t="s">
        <v>82</v>
      </c>
      <c r="P402" s="94" t="s">
        <v>82</v>
      </c>
      <c r="Q402" s="94" t="s">
        <v>82</v>
      </c>
      <c r="R402" s="80">
        <f t="shared" si="27"/>
        <v>2</v>
      </c>
      <c r="S402" s="80">
        <f t="shared" si="28"/>
        <v>7</v>
      </c>
      <c r="T402" s="80">
        <f t="shared" si="29"/>
        <v>9</v>
      </c>
    </row>
    <row r="403" spans="1:20" x14ac:dyDescent="0.2">
      <c r="A403" s="80">
        <v>506</v>
      </c>
      <c r="B403" s="79">
        <v>604</v>
      </c>
      <c r="C403" s="79">
        <v>294</v>
      </c>
      <c r="D403" s="80" t="s">
        <v>4130</v>
      </c>
      <c r="E403" s="80" t="s">
        <v>1860</v>
      </c>
      <c r="F403" s="80" t="s">
        <v>4140</v>
      </c>
      <c r="G403" s="79" t="s">
        <v>3069</v>
      </c>
      <c r="H403" s="80" t="s">
        <v>3069</v>
      </c>
      <c r="I403" s="104" t="s">
        <v>3070</v>
      </c>
      <c r="J403" s="105"/>
      <c r="K403" s="104" t="s">
        <v>3071</v>
      </c>
      <c r="L403" s="104" t="s">
        <v>3072</v>
      </c>
      <c r="M403" s="95" t="s">
        <v>3073</v>
      </c>
      <c r="N403" s="104" t="s">
        <v>3074</v>
      </c>
      <c r="O403" s="105"/>
      <c r="P403" s="94" t="s">
        <v>82</v>
      </c>
      <c r="Q403" s="105"/>
      <c r="R403" s="80">
        <f t="shared" si="27"/>
        <v>2</v>
      </c>
      <c r="S403" s="80">
        <f t="shared" si="28"/>
        <v>7</v>
      </c>
      <c r="T403" s="80">
        <f t="shared" si="29"/>
        <v>9</v>
      </c>
    </row>
    <row r="404" spans="1:20" x14ac:dyDescent="0.2">
      <c r="A404" s="80">
        <v>513</v>
      </c>
      <c r="B404" s="79">
        <v>611</v>
      </c>
      <c r="C404" s="79">
        <v>335</v>
      </c>
      <c r="D404" s="80" t="s">
        <v>4130</v>
      </c>
      <c r="E404" s="80" t="s">
        <v>1860</v>
      </c>
      <c r="F404" s="80" t="s">
        <v>4140</v>
      </c>
      <c r="G404" s="79" t="s">
        <v>3285</v>
      </c>
      <c r="H404" s="80" t="s">
        <v>3285</v>
      </c>
      <c r="I404" s="95" t="s">
        <v>3286</v>
      </c>
      <c r="J404" s="95" t="s">
        <v>3287</v>
      </c>
      <c r="K404" s="95" t="s">
        <v>3288</v>
      </c>
      <c r="L404" s="95" t="s">
        <v>3289</v>
      </c>
      <c r="M404" s="95" t="s">
        <v>3290</v>
      </c>
      <c r="N404" s="95" t="s">
        <v>3291</v>
      </c>
      <c r="O404" s="95" t="s">
        <v>3292</v>
      </c>
      <c r="P404" s="94" t="s">
        <v>82</v>
      </c>
      <c r="Q404" s="94" t="s">
        <v>82</v>
      </c>
      <c r="R404" s="80">
        <f t="shared" si="27"/>
        <v>2</v>
      </c>
      <c r="S404" s="80">
        <f t="shared" si="28"/>
        <v>7</v>
      </c>
      <c r="T404" s="80">
        <f t="shared" si="29"/>
        <v>9</v>
      </c>
    </row>
    <row r="405" spans="1:20" x14ac:dyDescent="0.2">
      <c r="A405" s="80">
        <v>515</v>
      </c>
      <c r="B405" s="79">
        <v>613</v>
      </c>
      <c r="C405" s="79">
        <v>292</v>
      </c>
      <c r="D405" s="80" t="s">
        <v>4130</v>
      </c>
      <c r="E405" s="80" t="s">
        <v>1860</v>
      </c>
      <c r="F405" s="80" t="s">
        <v>4140</v>
      </c>
      <c r="G405" s="79" t="s">
        <v>3057</v>
      </c>
      <c r="H405" s="80" t="s">
        <v>3057</v>
      </c>
      <c r="I405" s="110" t="s">
        <v>3058</v>
      </c>
      <c r="J405" s="95" t="s">
        <v>3059</v>
      </c>
      <c r="K405" s="110" t="s">
        <v>3060</v>
      </c>
      <c r="L405" s="104" t="s">
        <v>3061</v>
      </c>
      <c r="M405" s="95" t="s">
        <v>3062</v>
      </c>
      <c r="N405" s="110" t="s">
        <v>3063</v>
      </c>
      <c r="O405" s="95" t="s">
        <v>3064</v>
      </c>
      <c r="P405" s="94" t="s">
        <v>82</v>
      </c>
      <c r="Q405" s="105"/>
      <c r="R405" s="80">
        <f t="shared" si="27"/>
        <v>2</v>
      </c>
      <c r="S405" s="80">
        <f t="shared" si="28"/>
        <v>7</v>
      </c>
      <c r="T405" s="80">
        <f t="shared" si="29"/>
        <v>9</v>
      </c>
    </row>
    <row r="406" spans="1:20" x14ac:dyDescent="0.2">
      <c r="A406" s="80">
        <v>522</v>
      </c>
      <c r="B406" s="79">
        <v>620</v>
      </c>
      <c r="C406" s="79">
        <v>338</v>
      </c>
      <c r="D406" s="80" t="s">
        <v>4130</v>
      </c>
      <c r="E406" s="80" t="s">
        <v>1860</v>
      </c>
      <c r="F406" s="80" t="s">
        <v>4140</v>
      </c>
      <c r="G406" s="79" t="s">
        <v>3307</v>
      </c>
      <c r="H406" s="80" t="s">
        <v>3307</v>
      </c>
      <c r="I406" s="105"/>
      <c r="J406" s="105"/>
      <c r="K406" s="95" t="s">
        <v>3308</v>
      </c>
      <c r="L406" s="105"/>
      <c r="M406" s="105"/>
      <c r="N406" s="105"/>
      <c r="O406" s="95" t="s">
        <v>3309</v>
      </c>
      <c r="P406" s="105"/>
      <c r="Q406" s="105"/>
      <c r="R406" s="80">
        <f t="shared" si="27"/>
        <v>2</v>
      </c>
      <c r="S406" s="80">
        <f t="shared" si="28"/>
        <v>7</v>
      </c>
      <c r="T406" s="80">
        <f t="shared" si="29"/>
        <v>9</v>
      </c>
    </row>
    <row r="407" spans="1:20" x14ac:dyDescent="0.2">
      <c r="A407" s="80">
        <v>524</v>
      </c>
      <c r="B407" s="79">
        <v>622</v>
      </c>
      <c r="C407" s="79">
        <v>332</v>
      </c>
      <c r="D407" s="80" t="s">
        <v>4130</v>
      </c>
      <c r="E407" s="80" t="s">
        <v>1860</v>
      </c>
      <c r="F407" s="80" t="s">
        <v>4140</v>
      </c>
      <c r="G407" s="79" t="s">
        <v>3269</v>
      </c>
      <c r="H407" s="80" t="s">
        <v>3269</v>
      </c>
      <c r="I407" s="94" t="s">
        <v>82</v>
      </c>
      <c r="J407" s="105"/>
      <c r="K407" s="104" t="s">
        <v>3270</v>
      </c>
      <c r="L407" s="105"/>
      <c r="M407" s="105"/>
      <c r="N407" s="105"/>
      <c r="O407" s="105"/>
      <c r="P407" s="105"/>
      <c r="Q407" s="105"/>
      <c r="R407" s="80">
        <f t="shared" si="27"/>
        <v>2</v>
      </c>
      <c r="S407" s="80">
        <f t="shared" si="28"/>
        <v>7</v>
      </c>
      <c r="T407" s="80">
        <f t="shared" si="29"/>
        <v>9</v>
      </c>
    </row>
    <row r="408" spans="1:20" x14ac:dyDescent="0.2">
      <c r="A408" s="80">
        <v>525</v>
      </c>
      <c r="B408" s="79">
        <v>625</v>
      </c>
      <c r="C408" s="79">
        <v>273</v>
      </c>
      <c r="D408" s="80" t="s">
        <v>4130</v>
      </c>
      <c r="E408" s="80" t="s">
        <v>1860</v>
      </c>
      <c r="F408" s="80" t="s">
        <v>4140</v>
      </c>
      <c r="G408" s="79" t="s">
        <v>3004</v>
      </c>
      <c r="H408" s="80" t="s">
        <v>3004</v>
      </c>
      <c r="I408" s="94" t="s">
        <v>4294</v>
      </c>
      <c r="J408" s="94" t="s">
        <v>4294</v>
      </c>
      <c r="K408" s="94" t="s">
        <v>4294</v>
      </c>
      <c r="L408" s="94" t="s">
        <v>4294</v>
      </c>
      <c r="M408" s="94" t="s">
        <v>4294</v>
      </c>
      <c r="N408" s="94" t="s">
        <v>4294</v>
      </c>
      <c r="O408" s="94" t="s">
        <v>4294</v>
      </c>
      <c r="P408" s="94" t="s">
        <v>4294</v>
      </c>
      <c r="Q408" s="94" t="s">
        <v>4294</v>
      </c>
      <c r="R408" s="80">
        <f t="shared" si="27"/>
        <v>2</v>
      </c>
      <c r="S408" s="80">
        <f t="shared" si="28"/>
        <v>7</v>
      </c>
      <c r="T408" s="80">
        <f t="shared" si="29"/>
        <v>9</v>
      </c>
    </row>
    <row r="409" spans="1:20" x14ac:dyDescent="0.2">
      <c r="A409" s="80">
        <v>526</v>
      </c>
      <c r="B409" s="79">
        <v>626</v>
      </c>
      <c r="C409" s="79">
        <v>290</v>
      </c>
      <c r="D409" s="80" t="s">
        <v>4130</v>
      </c>
      <c r="E409" s="80" t="s">
        <v>1860</v>
      </c>
      <c r="F409" s="80" t="s">
        <v>4140</v>
      </c>
      <c r="G409" s="79" t="s">
        <v>3050</v>
      </c>
      <c r="H409" s="80" t="s">
        <v>3050</v>
      </c>
      <c r="I409" s="94" t="s">
        <v>4294</v>
      </c>
      <c r="J409" s="94" t="s">
        <v>4294</v>
      </c>
      <c r="K409" s="93" t="s">
        <v>110</v>
      </c>
      <c r="L409" s="94" t="s">
        <v>4294</v>
      </c>
      <c r="M409" s="94" t="s">
        <v>4294</v>
      </c>
      <c r="N409" s="105"/>
      <c r="O409" s="105"/>
      <c r="P409" s="105"/>
      <c r="Q409" s="105"/>
      <c r="R409" s="80">
        <f t="shared" si="27"/>
        <v>2</v>
      </c>
      <c r="S409" s="80">
        <f t="shared" si="28"/>
        <v>7</v>
      </c>
      <c r="T409" s="80">
        <f t="shared" si="29"/>
        <v>9</v>
      </c>
    </row>
    <row r="410" spans="1:20" x14ac:dyDescent="0.2">
      <c r="A410" s="80">
        <v>531</v>
      </c>
      <c r="B410" s="79">
        <v>631</v>
      </c>
      <c r="C410" s="79">
        <v>328</v>
      </c>
      <c r="D410" s="80" t="s">
        <v>4130</v>
      </c>
      <c r="E410" s="80" t="s">
        <v>1860</v>
      </c>
      <c r="F410" s="80" t="s">
        <v>4140</v>
      </c>
      <c r="G410" s="79" t="s">
        <v>3244</v>
      </c>
      <c r="H410" s="80" t="s">
        <v>3244</v>
      </c>
      <c r="I410" s="104" t="s">
        <v>3245</v>
      </c>
      <c r="J410" s="105"/>
      <c r="K410" s="104" t="s">
        <v>3246</v>
      </c>
      <c r="L410" s="104" t="s">
        <v>3247</v>
      </c>
      <c r="M410" s="95" t="s">
        <v>3248</v>
      </c>
      <c r="N410" s="104" t="s">
        <v>3249</v>
      </c>
      <c r="O410" s="105"/>
      <c r="P410" s="94" t="s">
        <v>82</v>
      </c>
      <c r="Q410" s="105"/>
      <c r="R410" s="80">
        <f t="shared" si="27"/>
        <v>2</v>
      </c>
      <c r="S410" s="80">
        <f t="shared" si="28"/>
        <v>7</v>
      </c>
      <c r="T410" s="80">
        <f t="shared" si="29"/>
        <v>9</v>
      </c>
    </row>
    <row r="411" spans="1:20" x14ac:dyDescent="0.2">
      <c r="A411" s="80">
        <v>532</v>
      </c>
      <c r="B411" s="79">
        <v>632</v>
      </c>
      <c r="C411" s="79">
        <v>311</v>
      </c>
      <c r="D411" s="80" t="s">
        <v>4130</v>
      </c>
      <c r="E411" s="80" t="s">
        <v>1860</v>
      </c>
      <c r="F411" s="80" t="s">
        <v>4140</v>
      </c>
      <c r="G411" s="79" t="s">
        <v>3158</v>
      </c>
      <c r="H411" s="80" t="s">
        <v>3158</v>
      </c>
      <c r="I411" s="95" t="s">
        <v>3159</v>
      </c>
      <c r="J411" s="105"/>
      <c r="K411" s="95" t="s">
        <v>3160</v>
      </c>
      <c r="L411" s="95" t="s">
        <v>3161</v>
      </c>
      <c r="M411" s="95" t="s">
        <v>3162</v>
      </c>
      <c r="N411" s="95" t="s">
        <v>3163</v>
      </c>
      <c r="O411" s="105"/>
      <c r="P411" s="105"/>
      <c r="Q411" s="105"/>
      <c r="R411" s="80">
        <f t="shared" si="27"/>
        <v>2</v>
      </c>
      <c r="S411" s="80">
        <f t="shared" si="28"/>
        <v>7</v>
      </c>
      <c r="T411" s="80">
        <f t="shared" si="29"/>
        <v>9</v>
      </c>
    </row>
    <row r="412" spans="1:20" x14ac:dyDescent="0.2">
      <c r="A412" s="80">
        <v>533</v>
      </c>
      <c r="B412" s="79">
        <v>633</v>
      </c>
      <c r="C412" s="79">
        <v>302</v>
      </c>
      <c r="D412" s="80" t="s">
        <v>4130</v>
      </c>
      <c r="E412" s="80" t="s">
        <v>1860</v>
      </c>
      <c r="F412" s="80" t="s">
        <v>4140</v>
      </c>
      <c r="G412" s="79" t="s">
        <v>3099</v>
      </c>
      <c r="H412" s="80" t="s">
        <v>3099</v>
      </c>
      <c r="I412" s="95" t="s">
        <v>3100</v>
      </c>
      <c r="J412" s="105"/>
      <c r="K412" s="95" t="s">
        <v>3101</v>
      </c>
      <c r="L412" s="95" t="s">
        <v>3102</v>
      </c>
      <c r="M412" s="95" t="s">
        <v>3103</v>
      </c>
      <c r="N412" s="95" t="s">
        <v>3104</v>
      </c>
      <c r="O412" s="105"/>
      <c r="P412" s="105"/>
      <c r="Q412" s="105"/>
      <c r="R412" s="80">
        <f t="shared" si="27"/>
        <v>2</v>
      </c>
      <c r="S412" s="80">
        <f t="shared" si="28"/>
        <v>7</v>
      </c>
      <c r="T412" s="80">
        <f t="shared" si="29"/>
        <v>9</v>
      </c>
    </row>
    <row r="413" spans="1:20" x14ac:dyDescent="0.2">
      <c r="A413" s="80">
        <v>536</v>
      </c>
      <c r="B413" s="79">
        <v>636</v>
      </c>
      <c r="C413" s="79">
        <v>287</v>
      </c>
      <c r="D413" s="80" t="s">
        <v>4130</v>
      </c>
      <c r="E413" s="80" t="s">
        <v>1860</v>
      </c>
      <c r="F413" s="80" t="s">
        <v>4140</v>
      </c>
      <c r="G413" s="79" t="s">
        <v>3038</v>
      </c>
      <c r="H413" s="80" t="s">
        <v>3038</v>
      </c>
      <c r="I413" s="95" t="s">
        <v>3039</v>
      </c>
      <c r="J413" s="95" t="s">
        <v>3040</v>
      </c>
      <c r="K413" s="95" t="s">
        <v>3041</v>
      </c>
      <c r="L413" s="105"/>
      <c r="M413" s="105"/>
      <c r="N413" s="105"/>
      <c r="O413" s="105"/>
      <c r="P413" s="94" t="s">
        <v>82</v>
      </c>
      <c r="Q413" s="94" t="s">
        <v>82</v>
      </c>
      <c r="R413" s="80">
        <f t="shared" si="27"/>
        <v>2</v>
      </c>
      <c r="S413" s="80">
        <f t="shared" si="28"/>
        <v>7</v>
      </c>
      <c r="T413" s="80">
        <f t="shared" si="29"/>
        <v>9</v>
      </c>
    </row>
    <row r="414" spans="1:20" x14ac:dyDescent="0.2">
      <c r="A414" s="80">
        <v>538</v>
      </c>
      <c r="B414" s="79">
        <v>638</v>
      </c>
      <c r="C414" s="79">
        <v>297</v>
      </c>
      <c r="D414" s="80" t="s">
        <v>4130</v>
      </c>
      <c r="E414" s="80" t="s">
        <v>1860</v>
      </c>
      <c r="F414" s="80" t="s">
        <v>4140</v>
      </c>
      <c r="G414" s="79" t="s">
        <v>3076</v>
      </c>
      <c r="H414" s="80" t="s">
        <v>3076</v>
      </c>
      <c r="I414" s="104" t="s">
        <v>3077</v>
      </c>
      <c r="J414" s="94" t="s">
        <v>82</v>
      </c>
      <c r="K414" s="104" t="s">
        <v>3078</v>
      </c>
      <c r="L414" s="104" t="s">
        <v>3079</v>
      </c>
      <c r="M414" s="95" t="s">
        <v>3080</v>
      </c>
      <c r="N414" s="104" t="s">
        <v>3081</v>
      </c>
      <c r="O414" s="105"/>
      <c r="P414" s="94" t="s">
        <v>82</v>
      </c>
      <c r="Q414" s="105"/>
      <c r="R414" s="80">
        <f t="shared" si="27"/>
        <v>2</v>
      </c>
      <c r="S414" s="80">
        <f t="shared" si="28"/>
        <v>7</v>
      </c>
      <c r="T414" s="80">
        <f t="shared" si="29"/>
        <v>9</v>
      </c>
    </row>
    <row r="415" spans="1:20" x14ac:dyDescent="0.2">
      <c r="A415" s="80">
        <v>543</v>
      </c>
      <c r="B415" s="79">
        <v>642</v>
      </c>
      <c r="C415" s="79">
        <v>256</v>
      </c>
      <c r="D415" s="80" t="s">
        <v>4130</v>
      </c>
      <c r="E415" s="80" t="s">
        <v>1860</v>
      </c>
      <c r="F415" s="80" t="s">
        <v>4140</v>
      </c>
      <c r="G415" s="79" t="s">
        <v>2937</v>
      </c>
      <c r="H415" s="80" t="s">
        <v>2937</v>
      </c>
      <c r="I415" s="95" t="s">
        <v>2938</v>
      </c>
      <c r="J415" s="95" t="s">
        <v>2939</v>
      </c>
      <c r="K415" s="95" t="s">
        <v>2940</v>
      </c>
      <c r="L415" s="95" t="s">
        <v>2941</v>
      </c>
      <c r="M415" s="105"/>
      <c r="N415" s="95" t="s">
        <v>2942</v>
      </c>
      <c r="O415" s="95" t="s">
        <v>2943</v>
      </c>
      <c r="P415" s="105"/>
      <c r="Q415" s="105"/>
      <c r="R415" s="80">
        <f t="shared" si="27"/>
        <v>2</v>
      </c>
      <c r="S415" s="80">
        <f t="shared" si="28"/>
        <v>7</v>
      </c>
      <c r="T415" s="80">
        <f t="shared" si="29"/>
        <v>9</v>
      </c>
    </row>
    <row r="416" spans="1:20" x14ac:dyDescent="0.2">
      <c r="A416" s="80">
        <v>544</v>
      </c>
      <c r="B416" s="79">
        <v>643</v>
      </c>
      <c r="C416" s="79">
        <v>255</v>
      </c>
      <c r="D416" s="80" t="s">
        <v>4130</v>
      </c>
      <c r="E416" s="80" t="s">
        <v>1860</v>
      </c>
      <c r="F416" s="80" t="s">
        <v>4140</v>
      </c>
      <c r="G416" s="79" t="s">
        <v>2931</v>
      </c>
      <c r="H416" s="80" t="s">
        <v>2931</v>
      </c>
      <c r="I416" s="95" t="s">
        <v>2932</v>
      </c>
      <c r="J416" s="94" t="s">
        <v>82</v>
      </c>
      <c r="K416" s="95" t="s">
        <v>2933</v>
      </c>
      <c r="L416" s="95" t="s">
        <v>2934</v>
      </c>
      <c r="M416" s="95" t="s">
        <v>2935</v>
      </c>
      <c r="N416" s="95" t="s">
        <v>2936</v>
      </c>
      <c r="O416" s="105"/>
      <c r="P416" s="94" t="s">
        <v>82</v>
      </c>
      <c r="Q416" s="94" t="s">
        <v>82</v>
      </c>
      <c r="R416" s="80">
        <f t="shared" si="27"/>
        <v>2</v>
      </c>
      <c r="S416" s="80">
        <f t="shared" si="28"/>
        <v>7</v>
      </c>
      <c r="T416" s="80">
        <f t="shared" si="29"/>
        <v>9</v>
      </c>
    </row>
    <row r="417" spans="1:20" x14ac:dyDescent="0.2">
      <c r="A417" s="80">
        <v>545</v>
      </c>
      <c r="B417" s="79">
        <v>644</v>
      </c>
      <c r="C417" s="79">
        <v>254</v>
      </c>
      <c r="D417" s="80" t="s">
        <v>4130</v>
      </c>
      <c r="E417" s="80" t="s">
        <v>1860</v>
      </c>
      <c r="F417" s="80" t="s">
        <v>4140</v>
      </c>
      <c r="G417" s="79" t="s">
        <v>2925</v>
      </c>
      <c r="H417" s="80" t="s">
        <v>2925</v>
      </c>
      <c r="I417" s="104" t="s">
        <v>2926</v>
      </c>
      <c r="J417" s="105"/>
      <c r="K417" s="104" t="s">
        <v>2927</v>
      </c>
      <c r="L417" s="104" t="s">
        <v>2928</v>
      </c>
      <c r="M417" s="95" t="s">
        <v>2929</v>
      </c>
      <c r="N417" s="104" t="s">
        <v>2930</v>
      </c>
      <c r="O417" s="105"/>
      <c r="P417" s="105"/>
      <c r="Q417" s="105"/>
      <c r="R417" s="80">
        <f t="shared" si="27"/>
        <v>2</v>
      </c>
      <c r="S417" s="80">
        <f t="shared" si="28"/>
        <v>7</v>
      </c>
      <c r="T417" s="80">
        <f t="shared" si="29"/>
        <v>9</v>
      </c>
    </row>
    <row r="418" spans="1:20" x14ac:dyDescent="0.2">
      <c r="A418" s="80">
        <v>546</v>
      </c>
      <c r="B418" s="79">
        <v>645</v>
      </c>
      <c r="C418" s="79">
        <v>253</v>
      </c>
      <c r="D418" s="80" t="s">
        <v>4130</v>
      </c>
      <c r="E418" s="80" t="s">
        <v>1860</v>
      </c>
      <c r="F418" s="80" t="s">
        <v>4140</v>
      </c>
      <c r="G418" s="79" t="s">
        <v>2919</v>
      </c>
      <c r="H418" s="80" t="s">
        <v>2919</v>
      </c>
      <c r="I418" s="104" t="s">
        <v>2920</v>
      </c>
      <c r="J418" s="105"/>
      <c r="K418" s="104" t="s">
        <v>2921</v>
      </c>
      <c r="L418" s="104" t="s">
        <v>2922</v>
      </c>
      <c r="M418" s="95" t="s">
        <v>2923</v>
      </c>
      <c r="N418" s="104" t="s">
        <v>2924</v>
      </c>
      <c r="O418" s="105"/>
      <c r="P418" s="105"/>
      <c r="Q418" s="105"/>
      <c r="R418" s="80">
        <f t="shared" si="27"/>
        <v>2</v>
      </c>
      <c r="S418" s="80">
        <f t="shared" si="28"/>
        <v>7</v>
      </c>
      <c r="T418" s="80">
        <f t="shared" si="29"/>
        <v>9</v>
      </c>
    </row>
    <row r="419" spans="1:20" x14ac:dyDescent="0.2">
      <c r="A419" s="80">
        <v>550</v>
      </c>
      <c r="B419" s="79">
        <v>649</v>
      </c>
      <c r="C419" s="79">
        <v>260</v>
      </c>
      <c r="D419" s="80" t="s">
        <v>4130</v>
      </c>
      <c r="E419" s="80" t="s">
        <v>1860</v>
      </c>
      <c r="F419" s="80" t="s">
        <v>4140</v>
      </c>
      <c r="G419" s="79" t="s">
        <v>2959</v>
      </c>
      <c r="H419" s="80" t="s">
        <v>2959</v>
      </c>
      <c r="I419" s="94" t="s">
        <v>4294</v>
      </c>
      <c r="J419" s="94" t="s">
        <v>4294</v>
      </c>
      <c r="K419" s="94" t="s">
        <v>4294</v>
      </c>
      <c r="L419" s="94" t="s">
        <v>4294</v>
      </c>
      <c r="M419" s="94" t="s">
        <v>4294</v>
      </c>
      <c r="N419" s="94" t="s">
        <v>4294</v>
      </c>
      <c r="O419" s="94" t="s">
        <v>4294</v>
      </c>
      <c r="P419" s="94" t="s">
        <v>4294</v>
      </c>
      <c r="Q419" s="94" t="s">
        <v>4294</v>
      </c>
      <c r="R419" s="80">
        <f t="shared" si="27"/>
        <v>2</v>
      </c>
      <c r="S419" s="80">
        <f t="shared" si="28"/>
        <v>7</v>
      </c>
      <c r="T419" s="80">
        <f t="shared" si="29"/>
        <v>9</v>
      </c>
    </row>
    <row r="420" spans="1:20" x14ac:dyDescent="0.2">
      <c r="A420" s="80">
        <v>551</v>
      </c>
      <c r="B420" s="79">
        <v>650</v>
      </c>
      <c r="C420" s="79">
        <v>261</v>
      </c>
      <c r="D420" s="80" t="s">
        <v>4130</v>
      </c>
      <c r="E420" s="80" t="s">
        <v>1860</v>
      </c>
      <c r="F420" s="80" t="s">
        <v>4140</v>
      </c>
      <c r="G420" s="79" t="s">
        <v>2960</v>
      </c>
      <c r="H420" s="80" t="s">
        <v>2960</v>
      </c>
      <c r="I420" s="94" t="s">
        <v>4294</v>
      </c>
      <c r="J420" s="94" t="s">
        <v>4294</v>
      </c>
      <c r="K420" s="94" t="s">
        <v>4294</v>
      </c>
      <c r="L420" s="94" t="s">
        <v>4294</v>
      </c>
      <c r="M420" s="94" t="s">
        <v>4294</v>
      </c>
      <c r="N420" s="94" t="s">
        <v>4294</v>
      </c>
      <c r="O420" s="94" t="s">
        <v>4294</v>
      </c>
      <c r="P420" s="94" t="s">
        <v>4294</v>
      </c>
      <c r="Q420" s="94" t="s">
        <v>4294</v>
      </c>
      <c r="R420" s="80">
        <f t="shared" si="27"/>
        <v>2</v>
      </c>
      <c r="S420" s="80">
        <f t="shared" si="28"/>
        <v>7</v>
      </c>
      <c r="T420" s="80">
        <f t="shared" si="29"/>
        <v>9</v>
      </c>
    </row>
    <row r="421" spans="1:20" x14ac:dyDescent="0.2">
      <c r="A421" s="80">
        <v>553</v>
      </c>
      <c r="B421" s="79">
        <v>652</v>
      </c>
      <c r="C421" s="79">
        <v>339</v>
      </c>
      <c r="D421" s="80" t="s">
        <v>4130</v>
      </c>
      <c r="E421" s="80" t="s">
        <v>1860</v>
      </c>
      <c r="F421" s="80" t="s">
        <v>4140</v>
      </c>
      <c r="G421" s="79" t="s">
        <v>3310</v>
      </c>
      <c r="H421" s="80" t="s">
        <v>3310</v>
      </c>
      <c r="I421" s="104" t="s">
        <v>3311</v>
      </c>
      <c r="J421" s="105"/>
      <c r="K421" s="104" t="s">
        <v>3312</v>
      </c>
      <c r="L421" s="104" t="s">
        <v>3313</v>
      </c>
      <c r="M421" s="95" t="s">
        <v>3314</v>
      </c>
      <c r="N421" s="104" t="s">
        <v>3315</v>
      </c>
      <c r="O421" s="105"/>
      <c r="P421" s="94" t="s">
        <v>82</v>
      </c>
      <c r="Q421" s="105"/>
      <c r="R421" s="80">
        <f t="shared" si="27"/>
        <v>2</v>
      </c>
      <c r="S421" s="80">
        <f t="shared" si="28"/>
        <v>7</v>
      </c>
      <c r="T421" s="80">
        <f t="shared" si="29"/>
        <v>9</v>
      </c>
    </row>
    <row r="422" spans="1:20" x14ac:dyDescent="0.2">
      <c r="A422" s="80">
        <v>554</v>
      </c>
      <c r="B422" s="79">
        <v>653</v>
      </c>
      <c r="C422" s="79">
        <v>330</v>
      </c>
      <c r="D422" s="80" t="s">
        <v>4130</v>
      </c>
      <c r="E422" s="80" t="s">
        <v>1860</v>
      </c>
      <c r="F422" s="80" t="s">
        <v>4140</v>
      </c>
      <c r="G422" s="79" t="s">
        <v>3256</v>
      </c>
      <c r="H422" s="80" t="s">
        <v>3256</v>
      </c>
      <c r="I422" s="95" t="s">
        <v>3257</v>
      </c>
      <c r="J422" s="94" t="s">
        <v>82</v>
      </c>
      <c r="K422" s="95" t="s">
        <v>3258</v>
      </c>
      <c r="L422" s="95" t="s">
        <v>3259</v>
      </c>
      <c r="M422" s="95" t="s">
        <v>3260</v>
      </c>
      <c r="N422" s="95" t="s">
        <v>3261</v>
      </c>
      <c r="O422" s="94" t="s">
        <v>82</v>
      </c>
      <c r="P422" s="94" t="s">
        <v>82</v>
      </c>
      <c r="Q422" s="94" t="s">
        <v>82</v>
      </c>
      <c r="R422" s="80">
        <f t="shared" si="27"/>
        <v>2</v>
      </c>
      <c r="S422" s="80">
        <f t="shared" si="28"/>
        <v>7</v>
      </c>
      <c r="T422" s="80">
        <f t="shared" si="29"/>
        <v>9</v>
      </c>
    </row>
    <row r="423" spans="1:20" x14ac:dyDescent="0.2">
      <c r="A423" s="80">
        <v>555</v>
      </c>
      <c r="B423" s="79">
        <v>654</v>
      </c>
      <c r="C423" s="79">
        <v>320</v>
      </c>
      <c r="D423" s="80" t="s">
        <v>4130</v>
      </c>
      <c r="E423" s="80" t="s">
        <v>1860</v>
      </c>
      <c r="F423" s="80" t="s">
        <v>4140</v>
      </c>
      <c r="G423" s="79" t="s">
        <v>3192</v>
      </c>
      <c r="H423" s="80" t="s">
        <v>3192</v>
      </c>
      <c r="I423" s="95" t="s">
        <v>3193</v>
      </c>
      <c r="J423" s="95" t="s">
        <v>3194</v>
      </c>
      <c r="K423" s="95" t="s">
        <v>3195</v>
      </c>
      <c r="L423" s="95" t="s">
        <v>3196</v>
      </c>
      <c r="M423" s="95" t="s">
        <v>3197</v>
      </c>
      <c r="N423" s="95" t="s">
        <v>3198</v>
      </c>
      <c r="O423" s="105"/>
      <c r="P423" s="94" t="s">
        <v>82</v>
      </c>
      <c r="Q423" s="94" t="s">
        <v>82</v>
      </c>
      <c r="R423" s="80">
        <f t="shared" si="27"/>
        <v>2</v>
      </c>
      <c r="S423" s="80">
        <f t="shared" si="28"/>
        <v>7</v>
      </c>
      <c r="T423" s="80">
        <f t="shared" si="29"/>
        <v>9</v>
      </c>
    </row>
    <row r="424" spans="1:20" x14ac:dyDescent="0.2">
      <c r="A424" s="80">
        <v>556</v>
      </c>
      <c r="B424" s="79">
        <v>655</v>
      </c>
      <c r="C424" s="79">
        <v>325</v>
      </c>
      <c r="D424" s="80" t="s">
        <v>4130</v>
      </c>
      <c r="E424" s="80" t="s">
        <v>1860</v>
      </c>
      <c r="F424" s="80" t="s">
        <v>4140</v>
      </c>
      <c r="G424" s="79" t="s">
        <v>3223</v>
      </c>
      <c r="H424" s="80" t="s">
        <v>3223</v>
      </c>
      <c r="I424" s="95" t="s">
        <v>3224</v>
      </c>
      <c r="J424" s="95" t="s">
        <v>3225</v>
      </c>
      <c r="K424" s="95" t="s">
        <v>3226</v>
      </c>
      <c r="L424" s="95" t="s">
        <v>3227</v>
      </c>
      <c r="M424" s="95" t="s">
        <v>3228</v>
      </c>
      <c r="N424" s="95" t="s">
        <v>3229</v>
      </c>
      <c r="O424" s="94" t="s">
        <v>82</v>
      </c>
      <c r="P424" s="94" t="s">
        <v>82</v>
      </c>
      <c r="Q424" s="94" t="s">
        <v>82</v>
      </c>
      <c r="R424" s="80">
        <f t="shared" si="27"/>
        <v>2</v>
      </c>
      <c r="S424" s="80">
        <f t="shared" si="28"/>
        <v>7</v>
      </c>
      <c r="T424" s="80">
        <f t="shared" si="29"/>
        <v>9</v>
      </c>
    </row>
    <row r="425" spans="1:20" x14ac:dyDescent="0.2">
      <c r="A425" s="80">
        <v>557</v>
      </c>
      <c r="B425" s="79">
        <v>656</v>
      </c>
      <c r="C425" s="79">
        <v>321</v>
      </c>
      <c r="D425" s="80" t="s">
        <v>4130</v>
      </c>
      <c r="E425" s="80" t="s">
        <v>1860</v>
      </c>
      <c r="F425" s="80" t="s">
        <v>4140</v>
      </c>
      <c r="G425" s="79" t="s">
        <v>3199</v>
      </c>
      <c r="H425" s="80" t="s">
        <v>3199</v>
      </c>
      <c r="I425" s="110" t="s">
        <v>3200</v>
      </c>
      <c r="J425" s="95" t="s">
        <v>3201</v>
      </c>
      <c r="K425" s="110" t="s">
        <v>3202</v>
      </c>
      <c r="L425" s="104" t="s">
        <v>3203</v>
      </c>
      <c r="M425" s="95" t="s">
        <v>3204</v>
      </c>
      <c r="N425" s="104" t="s">
        <v>3205</v>
      </c>
      <c r="O425" s="95" t="s">
        <v>3206</v>
      </c>
      <c r="P425" s="105"/>
      <c r="Q425" s="105"/>
      <c r="R425" s="80">
        <f t="shared" si="27"/>
        <v>2</v>
      </c>
      <c r="S425" s="80">
        <f t="shared" si="28"/>
        <v>7</v>
      </c>
      <c r="T425" s="80">
        <f t="shared" si="29"/>
        <v>9</v>
      </c>
    </row>
    <row r="426" spans="1:20" x14ac:dyDescent="0.2">
      <c r="A426" s="80">
        <v>558</v>
      </c>
      <c r="B426" s="79">
        <v>657</v>
      </c>
      <c r="C426" s="79">
        <v>323</v>
      </c>
      <c r="D426" s="80" t="s">
        <v>4130</v>
      </c>
      <c r="E426" s="80" t="s">
        <v>1860</v>
      </c>
      <c r="F426" s="80" t="s">
        <v>4140</v>
      </c>
      <c r="G426" s="79" t="s">
        <v>3215</v>
      </c>
      <c r="H426" s="80" t="s">
        <v>3215</v>
      </c>
      <c r="I426" s="95" t="s">
        <v>3216</v>
      </c>
      <c r="J426" s="95" t="s">
        <v>3217</v>
      </c>
      <c r="K426" s="95" t="s">
        <v>3218</v>
      </c>
      <c r="L426" s="95" t="s">
        <v>3219</v>
      </c>
      <c r="M426" s="95" t="s">
        <v>3220</v>
      </c>
      <c r="N426" s="95" t="s">
        <v>3221</v>
      </c>
      <c r="O426" s="94" t="s">
        <v>82</v>
      </c>
      <c r="P426" s="94" t="s">
        <v>82</v>
      </c>
      <c r="Q426" s="94" t="s">
        <v>82</v>
      </c>
      <c r="R426" s="80">
        <f t="shared" si="27"/>
        <v>2</v>
      </c>
      <c r="S426" s="80">
        <f t="shared" si="28"/>
        <v>7</v>
      </c>
      <c r="T426" s="80">
        <f t="shared" si="29"/>
        <v>9</v>
      </c>
    </row>
    <row r="427" spans="1:20" x14ac:dyDescent="0.2">
      <c r="A427" s="80">
        <v>559</v>
      </c>
      <c r="B427" s="79">
        <v>658</v>
      </c>
      <c r="C427" s="79">
        <v>317</v>
      </c>
      <c r="D427" s="80" t="s">
        <v>4130</v>
      </c>
      <c r="E427" s="80" t="s">
        <v>1860</v>
      </c>
      <c r="F427" s="80" t="s">
        <v>4140</v>
      </c>
      <c r="G427" s="79" t="s">
        <v>3182</v>
      </c>
      <c r="H427" s="80" t="s">
        <v>3182</v>
      </c>
      <c r="I427" s="95" t="s">
        <v>3183</v>
      </c>
      <c r="J427" s="105"/>
      <c r="K427" s="95" t="s">
        <v>3184</v>
      </c>
      <c r="L427" s="105"/>
      <c r="M427" s="95"/>
      <c r="N427" s="95" t="s">
        <v>3185</v>
      </c>
      <c r="O427" s="95"/>
      <c r="P427" s="105"/>
      <c r="Q427" s="105"/>
      <c r="R427" s="80">
        <f t="shared" si="27"/>
        <v>2</v>
      </c>
      <c r="S427" s="80">
        <f t="shared" si="28"/>
        <v>7</v>
      </c>
      <c r="T427" s="80">
        <f t="shared" si="29"/>
        <v>9</v>
      </c>
    </row>
    <row r="428" spans="1:20" x14ac:dyDescent="0.2">
      <c r="A428" s="80">
        <v>560</v>
      </c>
      <c r="B428" s="79">
        <v>659</v>
      </c>
      <c r="C428" s="79">
        <v>314</v>
      </c>
      <c r="D428" s="80" t="s">
        <v>4130</v>
      </c>
      <c r="E428" s="80" t="s">
        <v>1860</v>
      </c>
      <c r="F428" s="80" t="s">
        <v>4140</v>
      </c>
      <c r="G428" s="79" t="s">
        <v>3170</v>
      </c>
      <c r="H428" s="80" t="s">
        <v>3170</v>
      </c>
      <c r="I428" s="95" t="s">
        <v>3171</v>
      </c>
      <c r="J428" s="94" t="s">
        <v>82</v>
      </c>
      <c r="K428" s="95" t="s">
        <v>3172</v>
      </c>
      <c r="L428" s="95" t="s">
        <v>3173</v>
      </c>
      <c r="M428" s="95" t="s">
        <v>3174</v>
      </c>
      <c r="N428" s="95" t="s">
        <v>3175</v>
      </c>
      <c r="O428" s="105"/>
      <c r="P428" s="94" t="s">
        <v>82</v>
      </c>
      <c r="Q428" s="105"/>
      <c r="R428" s="80">
        <f t="shared" si="27"/>
        <v>2</v>
      </c>
      <c r="S428" s="80">
        <f t="shared" si="28"/>
        <v>7</v>
      </c>
      <c r="T428" s="80">
        <f t="shared" si="29"/>
        <v>9</v>
      </c>
    </row>
    <row r="429" spans="1:20" x14ac:dyDescent="0.2">
      <c r="A429" s="80">
        <v>564</v>
      </c>
      <c r="B429" s="79">
        <v>663</v>
      </c>
      <c r="C429" s="79">
        <v>334</v>
      </c>
      <c r="D429" s="80" t="s">
        <v>4130</v>
      </c>
      <c r="E429" s="80" t="s">
        <v>1860</v>
      </c>
      <c r="F429" s="80" t="s">
        <v>4140</v>
      </c>
      <c r="G429" s="79" t="s">
        <v>3278</v>
      </c>
      <c r="H429" s="80" t="s">
        <v>3278</v>
      </c>
      <c r="I429" s="95" t="s">
        <v>3279</v>
      </c>
      <c r="J429" s="95" t="s">
        <v>3280</v>
      </c>
      <c r="K429" s="95" t="s">
        <v>3281</v>
      </c>
      <c r="L429" s="95" t="s">
        <v>3282</v>
      </c>
      <c r="M429" s="95" t="s">
        <v>3283</v>
      </c>
      <c r="N429" s="95" t="s">
        <v>3284</v>
      </c>
      <c r="O429" s="94" t="s">
        <v>82</v>
      </c>
      <c r="P429" s="94" t="s">
        <v>82</v>
      </c>
      <c r="Q429" s="94" t="s">
        <v>82</v>
      </c>
      <c r="R429" s="80">
        <f t="shared" si="27"/>
        <v>2</v>
      </c>
      <c r="S429" s="80">
        <f t="shared" si="28"/>
        <v>7</v>
      </c>
      <c r="T429" s="80">
        <f t="shared" si="29"/>
        <v>9</v>
      </c>
    </row>
    <row r="430" spans="1:20" x14ac:dyDescent="0.2">
      <c r="A430" s="80">
        <v>569</v>
      </c>
      <c r="B430" s="79">
        <v>668</v>
      </c>
      <c r="C430" s="79">
        <v>259</v>
      </c>
      <c r="D430" s="80" t="s">
        <v>4130</v>
      </c>
      <c r="E430" s="80" t="s">
        <v>1860</v>
      </c>
      <c r="F430" s="80" t="s">
        <v>4140</v>
      </c>
      <c r="G430" s="79" t="s">
        <v>2958</v>
      </c>
      <c r="H430" s="80" t="s">
        <v>2958</v>
      </c>
      <c r="I430" s="94" t="s">
        <v>4294</v>
      </c>
      <c r="J430" s="94" t="s">
        <v>4294</v>
      </c>
      <c r="K430" s="94" t="s">
        <v>4294</v>
      </c>
      <c r="L430" s="94" t="s">
        <v>4294</v>
      </c>
      <c r="M430" s="94" t="s">
        <v>4294</v>
      </c>
      <c r="N430" s="94" t="s">
        <v>4294</v>
      </c>
      <c r="O430" s="94" t="s">
        <v>4294</v>
      </c>
      <c r="P430" s="94" t="s">
        <v>4294</v>
      </c>
      <c r="Q430" s="94" t="s">
        <v>4294</v>
      </c>
      <c r="R430" s="80">
        <f t="shared" si="27"/>
        <v>2</v>
      </c>
      <c r="S430" s="80">
        <f t="shared" si="28"/>
        <v>7</v>
      </c>
      <c r="T430" s="80">
        <f t="shared" si="29"/>
        <v>9</v>
      </c>
    </row>
    <row r="431" spans="1:20" x14ac:dyDescent="0.2">
      <c r="A431" s="80">
        <v>570</v>
      </c>
      <c r="B431" s="79">
        <v>669</v>
      </c>
      <c r="C431" s="79">
        <v>275</v>
      </c>
      <c r="D431" s="80" t="s">
        <v>4130</v>
      </c>
      <c r="E431" s="80" t="s">
        <v>1860</v>
      </c>
      <c r="F431" s="80" t="s">
        <v>4140</v>
      </c>
      <c r="G431" s="79" t="s">
        <v>3006</v>
      </c>
      <c r="H431" s="80" t="s">
        <v>3006</v>
      </c>
      <c r="I431" s="95" t="s">
        <v>3007</v>
      </c>
      <c r="J431" s="105"/>
      <c r="K431" s="95" t="s">
        <v>3008</v>
      </c>
      <c r="L431" s="105"/>
      <c r="M431" s="95" t="s">
        <v>3009</v>
      </c>
      <c r="N431" s="95" t="s">
        <v>3010</v>
      </c>
      <c r="O431" s="105"/>
      <c r="P431" s="105"/>
      <c r="Q431" s="105"/>
      <c r="R431" s="80">
        <f t="shared" si="27"/>
        <v>2</v>
      </c>
      <c r="S431" s="80">
        <f t="shared" si="28"/>
        <v>7</v>
      </c>
      <c r="T431" s="80">
        <f t="shared" si="29"/>
        <v>9</v>
      </c>
    </row>
    <row r="432" spans="1:20" x14ac:dyDescent="0.2">
      <c r="A432" s="80">
        <v>573</v>
      </c>
      <c r="B432" s="79">
        <v>672</v>
      </c>
      <c r="C432" s="79">
        <v>263</v>
      </c>
      <c r="D432" s="80" t="s">
        <v>4130</v>
      </c>
      <c r="E432" s="80" t="s">
        <v>1860</v>
      </c>
      <c r="F432" s="80" t="s">
        <v>4140</v>
      </c>
      <c r="G432" s="79" t="s">
        <v>2962</v>
      </c>
      <c r="H432" s="80" t="s">
        <v>2962</v>
      </c>
      <c r="I432" s="95" t="s">
        <v>2954</v>
      </c>
      <c r="J432" s="94" t="s">
        <v>82</v>
      </c>
      <c r="K432" s="95" t="s">
        <v>2963</v>
      </c>
      <c r="L432" s="95" t="s">
        <v>2964</v>
      </c>
      <c r="M432" s="95" t="s">
        <v>2965</v>
      </c>
      <c r="N432" s="95" t="s">
        <v>2966</v>
      </c>
      <c r="O432" s="94" t="s">
        <v>82</v>
      </c>
      <c r="P432" s="94" t="s">
        <v>82</v>
      </c>
      <c r="Q432" s="94" t="s">
        <v>82</v>
      </c>
      <c r="R432" s="80">
        <f t="shared" si="27"/>
        <v>2</v>
      </c>
      <c r="S432" s="80">
        <f t="shared" si="28"/>
        <v>7</v>
      </c>
      <c r="T432" s="80">
        <f t="shared" si="29"/>
        <v>9</v>
      </c>
    </row>
    <row r="433" spans="1:20" x14ac:dyDescent="0.2">
      <c r="A433" s="80">
        <v>580</v>
      </c>
      <c r="B433" s="79">
        <v>679</v>
      </c>
      <c r="C433" s="79">
        <v>282</v>
      </c>
      <c r="D433" s="80" t="s">
        <v>4130</v>
      </c>
      <c r="E433" s="80" t="s">
        <v>1860</v>
      </c>
      <c r="F433" s="80" t="s">
        <v>4140</v>
      </c>
      <c r="G433" s="79" t="s">
        <v>3028</v>
      </c>
      <c r="H433" s="80" t="s">
        <v>3028</v>
      </c>
      <c r="I433" s="94" t="s">
        <v>82</v>
      </c>
      <c r="J433" s="94" t="s">
        <v>82</v>
      </c>
      <c r="K433" s="94" t="s">
        <v>82</v>
      </c>
      <c r="L433" s="105"/>
      <c r="M433" s="105"/>
      <c r="N433" s="105"/>
      <c r="O433" s="105"/>
      <c r="P433" s="105"/>
      <c r="Q433" s="105"/>
      <c r="R433" s="80">
        <f t="shared" si="27"/>
        <v>2</v>
      </c>
      <c r="S433" s="80">
        <f t="shared" si="28"/>
        <v>7</v>
      </c>
      <c r="T433" s="80">
        <f t="shared" si="29"/>
        <v>9</v>
      </c>
    </row>
    <row r="434" spans="1:20" x14ac:dyDescent="0.2">
      <c r="A434" s="80">
        <v>581</v>
      </c>
      <c r="B434" s="79">
        <v>680</v>
      </c>
      <c r="C434" s="79">
        <v>278</v>
      </c>
      <c r="D434" s="80" t="s">
        <v>4130</v>
      </c>
      <c r="E434" s="80" t="s">
        <v>1860</v>
      </c>
      <c r="F434" s="80" t="s">
        <v>4140</v>
      </c>
      <c r="G434" s="79" t="s">
        <v>3017</v>
      </c>
      <c r="H434" s="80" t="s">
        <v>3017</v>
      </c>
      <c r="I434" s="94" t="s">
        <v>82</v>
      </c>
      <c r="J434" s="94" t="s">
        <v>82</v>
      </c>
      <c r="K434" s="94" t="s">
        <v>82</v>
      </c>
      <c r="L434" s="94" t="s">
        <v>82</v>
      </c>
      <c r="M434" s="105"/>
      <c r="N434" s="105"/>
      <c r="O434" s="105"/>
      <c r="P434" s="94" t="s">
        <v>82</v>
      </c>
      <c r="Q434" s="94" t="s">
        <v>82</v>
      </c>
      <c r="R434" s="80">
        <f t="shared" si="27"/>
        <v>2</v>
      </c>
      <c r="S434" s="80">
        <f t="shared" si="28"/>
        <v>7</v>
      </c>
      <c r="T434" s="80">
        <f t="shared" si="29"/>
        <v>9</v>
      </c>
    </row>
    <row r="435" spans="1:20" x14ac:dyDescent="0.2">
      <c r="A435" s="80">
        <v>582</v>
      </c>
      <c r="B435" s="79">
        <v>681</v>
      </c>
      <c r="C435" s="79">
        <v>279</v>
      </c>
      <c r="D435" s="80" t="s">
        <v>4130</v>
      </c>
      <c r="E435" s="80" t="s">
        <v>1860</v>
      </c>
      <c r="F435" s="80" t="s">
        <v>4140</v>
      </c>
      <c r="G435" s="79" t="s">
        <v>3018</v>
      </c>
      <c r="H435" s="80" t="s">
        <v>3018</v>
      </c>
      <c r="I435" s="94" t="s">
        <v>82</v>
      </c>
      <c r="J435" s="94" t="s">
        <v>82</v>
      </c>
      <c r="K435" s="94" t="s">
        <v>82</v>
      </c>
      <c r="L435" s="94" t="s">
        <v>82</v>
      </c>
      <c r="M435" s="105"/>
      <c r="N435" s="105"/>
      <c r="O435" s="105"/>
      <c r="P435" s="94" t="s">
        <v>82</v>
      </c>
      <c r="Q435" s="94" t="s">
        <v>82</v>
      </c>
      <c r="R435" s="80">
        <f t="shared" si="27"/>
        <v>2</v>
      </c>
      <c r="S435" s="80">
        <f t="shared" si="28"/>
        <v>7</v>
      </c>
      <c r="T435" s="80">
        <f t="shared" si="29"/>
        <v>9</v>
      </c>
    </row>
    <row r="436" spans="1:20" x14ac:dyDescent="0.2">
      <c r="A436" s="80">
        <v>583</v>
      </c>
      <c r="B436" s="79">
        <v>682</v>
      </c>
      <c r="C436" s="79">
        <v>324</v>
      </c>
      <c r="D436" s="80" t="s">
        <v>4130</v>
      </c>
      <c r="E436" s="80" t="s">
        <v>1860</v>
      </c>
      <c r="F436" s="80" t="s">
        <v>4140</v>
      </c>
      <c r="G436" s="79" t="s">
        <v>3222</v>
      </c>
      <c r="H436" s="80" t="s">
        <v>3222</v>
      </c>
      <c r="I436" s="94" t="s">
        <v>82</v>
      </c>
      <c r="J436" s="94" t="s">
        <v>82</v>
      </c>
      <c r="K436" s="94" t="s">
        <v>82</v>
      </c>
      <c r="L436" s="94" t="s">
        <v>82</v>
      </c>
      <c r="M436" s="105"/>
      <c r="N436" s="105"/>
      <c r="O436" s="105"/>
      <c r="P436" s="94" t="s">
        <v>82</v>
      </c>
      <c r="Q436" s="94" t="s">
        <v>82</v>
      </c>
      <c r="R436" s="80">
        <f t="shared" si="27"/>
        <v>2</v>
      </c>
      <c r="S436" s="80">
        <f t="shared" si="28"/>
        <v>7</v>
      </c>
      <c r="T436" s="80">
        <f t="shared" si="29"/>
        <v>9</v>
      </c>
    </row>
    <row r="437" spans="1:20" x14ac:dyDescent="0.2">
      <c r="A437" s="80">
        <v>584</v>
      </c>
      <c r="B437" s="79">
        <v>683</v>
      </c>
      <c r="C437" s="79">
        <v>281</v>
      </c>
      <c r="D437" s="80" t="s">
        <v>4130</v>
      </c>
      <c r="E437" s="80" t="s">
        <v>1860</v>
      </c>
      <c r="F437" s="80" t="s">
        <v>4140</v>
      </c>
      <c r="G437" s="79" t="s">
        <v>3020</v>
      </c>
      <c r="H437" s="80" t="s">
        <v>3020</v>
      </c>
      <c r="I437" s="95" t="s">
        <v>3021</v>
      </c>
      <c r="J437" s="95" t="s">
        <v>3022</v>
      </c>
      <c r="K437" s="95" t="s">
        <v>3023</v>
      </c>
      <c r="L437" s="95" t="s">
        <v>3024</v>
      </c>
      <c r="M437" s="95" t="s">
        <v>3025</v>
      </c>
      <c r="N437" s="95" t="s">
        <v>3026</v>
      </c>
      <c r="O437" s="95" t="s">
        <v>3027</v>
      </c>
      <c r="P437" s="94" t="s">
        <v>82</v>
      </c>
      <c r="Q437" s="94" t="s">
        <v>82</v>
      </c>
      <c r="R437" s="80">
        <f t="shared" si="27"/>
        <v>2</v>
      </c>
      <c r="S437" s="80">
        <f t="shared" si="28"/>
        <v>7</v>
      </c>
      <c r="T437" s="80">
        <f t="shared" si="29"/>
        <v>9</v>
      </c>
    </row>
    <row r="438" spans="1:20" x14ac:dyDescent="0.2">
      <c r="A438" s="80">
        <v>585</v>
      </c>
      <c r="B438" s="79">
        <v>684</v>
      </c>
      <c r="C438" s="79">
        <v>286</v>
      </c>
      <c r="D438" s="80" t="s">
        <v>4130</v>
      </c>
      <c r="E438" s="80" t="s">
        <v>1860</v>
      </c>
      <c r="F438" s="80" t="s">
        <v>4140</v>
      </c>
      <c r="G438" s="79" t="s">
        <v>3032</v>
      </c>
      <c r="H438" s="80" t="s">
        <v>3032</v>
      </c>
      <c r="I438" s="95" t="s">
        <v>3033</v>
      </c>
      <c r="J438" s="94" t="s">
        <v>82</v>
      </c>
      <c r="K438" s="95" t="s">
        <v>3034</v>
      </c>
      <c r="L438" s="95" t="s">
        <v>3035</v>
      </c>
      <c r="M438" s="95" t="s">
        <v>3036</v>
      </c>
      <c r="N438" s="95" t="s">
        <v>3037</v>
      </c>
      <c r="O438" s="94" t="s">
        <v>82</v>
      </c>
      <c r="P438" s="94" t="s">
        <v>82</v>
      </c>
      <c r="Q438" s="94" t="s">
        <v>82</v>
      </c>
      <c r="R438" s="80">
        <f t="shared" si="27"/>
        <v>2</v>
      </c>
      <c r="S438" s="80">
        <f t="shared" si="28"/>
        <v>7</v>
      </c>
      <c r="T438" s="80">
        <f t="shared" si="29"/>
        <v>9</v>
      </c>
    </row>
    <row r="439" spans="1:20" x14ac:dyDescent="0.2">
      <c r="A439" s="80">
        <v>586</v>
      </c>
      <c r="B439" s="79">
        <v>685</v>
      </c>
      <c r="C439" s="79">
        <v>283</v>
      </c>
      <c r="D439" s="80" t="s">
        <v>4130</v>
      </c>
      <c r="E439" s="80" t="s">
        <v>1860</v>
      </c>
      <c r="F439" s="80" t="s">
        <v>4140</v>
      </c>
      <c r="G439" s="79" t="s">
        <v>3029</v>
      </c>
      <c r="H439" s="80" t="s">
        <v>3029</v>
      </c>
      <c r="I439" s="94" t="s">
        <v>82</v>
      </c>
      <c r="J439" s="94" t="s">
        <v>82</v>
      </c>
      <c r="K439" s="94" t="s">
        <v>82</v>
      </c>
      <c r="L439" s="94" t="s">
        <v>82</v>
      </c>
      <c r="M439" s="105"/>
      <c r="N439" s="105"/>
      <c r="O439" s="105"/>
      <c r="P439" s="105"/>
      <c r="Q439" s="105"/>
      <c r="R439" s="80">
        <f t="shared" si="27"/>
        <v>2</v>
      </c>
      <c r="S439" s="80">
        <f t="shared" si="28"/>
        <v>7</v>
      </c>
      <c r="T439" s="80">
        <f t="shared" si="29"/>
        <v>9</v>
      </c>
    </row>
    <row r="440" spans="1:20" x14ac:dyDescent="0.2">
      <c r="A440" s="80">
        <v>587</v>
      </c>
      <c r="B440" s="79">
        <v>686</v>
      </c>
      <c r="C440" s="79">
        <v>284</v>
      </c>
      <c r="D440" s="80" t="s">
        <v>4130</v>
      </c>
      <c r="E440" s="80" t="s">
        <v>1860</v>
      </c>
      <c r="F440" s="80" t="s">
        <v>4140</v>
      </c>
      <c r="G440" s="79" t="s">
        <v>3030</v>
      </c>
      <c r="H440" s="80" t="s">
        <v>3030</v>
      </c>
      <c r="I440" s="94" t="s">
        <v>82</v>
      </c>
      <c r="J440" s="94" t="s">
        <v>82</v>
      </c>
      <c r="K440" s="94" t="s">
        <v>82</v>
      </c>
      <c r="L440" s="94" t="s">
        <v>82</v>
      </c>
      <c r="M440" s="105"/>
      <c r="N440" s="105"/>
      <c r="O440" s="105"/>
      <c r="P440" s="94" t="s">
        <v>82</v>
      </c>
      <c r="Q440" s="94" t="s">
        <v>82</v>
      </c>
      <c r="R440" s="80">
        <f t="shared" si="27"/>
        <v>2</v>
      </c>
      <c r="S440" s="80">
        <f t="shared" si="28"/>
        <v>7</v>
      </c>
      <c r="T440" s="80">
        <f t="shared" si="29"/>
        <v>9</v>
      </c>
    </row>
    <row r="441" spans="1:20" x14ac:dyDescent="0.2">
      <c r="A441" s="80">
        <v>588</v>
      </c>
      <c r="B441" s="79">
        <v>687</v>
      </c>
      <c r="C441" s="79">
        <v>280</v>
      </c>
      <c r="D441" s="80" t="s">
        <v>4130</v>
      </c>
      <c r="E441" s="80" t="s">
        <v>1860</v>
      </c>
      <c r="F441" s="80" t="s">
        <v>4140</v>
      </c>
      <c r="G441" s="79" t="s">
        <v>3019</v>
      </c>
      <c r="H441" s="80" t="s">
        <v>3019</v>
      </c>
      <c r="I441" s="94" t="s">
        <v>82</v>
      </c>
      <c r="J441" s="94" t="s">
        <v>82</v>
      </c>
      <c r="K441" s="94" t="s">
        <v>82</v>
      </c>
      <c r="L441" s="94" t="s">
        <v>82</v>
      </c>
      <c r="M441" s="105"/>
      <c r="N441" s="105"/>
      <c r="O441" s="105"/>
      <c r="P441" s="105"/>
      <c r="Q441" s="94" t="s">
        <v>82</v>
      </c>
      <c r="R441" s="80">
        <f t="shared" si="27"/>
        <v>2</v>
      </c>
      <c r="S441" s="80">
        <f t="shared" si="28"/>
        <v>7</v>
      </c>
      <c r="T441" s="80">
        <f t="shared" si="29"/>
        <v>9</v>
      </c>
    </row>
    <row r="442" spans="1:20" x14ac:dyDescent="0.2">
      <c r="A442" s="80">
        <v>589</v>
      </c>
      <c r="B442" s="79">
        <v>688</v>
      </c>
      <c r="C442" s="79">
        <v>285</v>
      </c>
      <c r="D442" s="80" t="s">
        <v>4130</v>
      </c>
      <c r="E442" s="80" t="s">
        <v>1860</v>
      </c>
      <c r="F442" s="80" t="s">
        <v>4140</v>
      </c>
      <c r="G442" s="79" t="s">
        <v>3031</v>
      </c>
      <c r="H442" s="80" t="s">
        <v>3031</v>
      </c>
      <c r="I442" s="94" t="s">
        <v>82</v>
      </c>
      <c r="J442" s="94" t="s">
        <v>82</v>
      </c>
      <c r="K442" s="94" t="s">
        <v>82</v>
      </c>
      <c r="L442" s="94" t="s">
        <v>82</v>
      </c>
      <c r="M442" s="105"/>
      <c r="N442" s="105"/>
      <c r="O442" s="105"/>
      <c r="P442" s="94" t="s">
        <v>82</v>
      </c>
      <c r="Q442" s="94" t="s">
        <v>82</v>
      </c>
      <c r="R442" s="80">
        <f t="shared" si="27"/>
        <v>2</v>
      </c>
      <c r="S442" s="80">
        <f t="shared" si="28"/>
        <v>7</v>
      </c>
      <c r="T442" s="80">
        <f t="shared" si="29"/>
        <v>9</v>
      </c>
    </row>
    <row r="443" spans="1:20" x14ac:dyDescent="0.2">
      <c r="A443" s="80">
        <v>590</v>
      </c>
      <c r="B443" s="79">
        <v>689</v>
      </c>
      <c r="C443" s="79">
        <v>291</v>
      </c>
      <c r="D443" s="80" t="s">
        <v>4130</v>
      </c>
      <c r="E443" s="80" t="s">
        <v>1860</v>
      </c>
      <c r="F443" s="80" t="s">
        <v>4140</v>
      </c>
      <c r="G443" s="79" t="s">
        <v>3051</v>
      </c>
      <c r="H443" s="80" t="s">
        <v>3051</v>
      </c>
      <c r="I443" s="104" t="s">
        <v>3052</v>
      </c>
      <c r="J443" s="105"/>
      <c r="K443" s="104" t="s">
        <v>3053</v>
      </c>
      <c r="L443" s="104" t="s">
        <v>3054</v>
      </c>
      <c r="M443" s="95" t="s">
        <v>3055</v>
      </c>
      <c r="N443" s="104" t="s">
        <v>3056</v>
      </c>
      <c r="O443" s="105"/>
      <c r="P443" s="105"/>
      <c r="Q443" s="105"/>
      <c r="R443" s="80">
        <f t="shared" si="27"/>
        <v>2</v>
      </c>
      <c r="S443" s="80">
        <f t="shared" si="28"/>
        <v>7</v>
      </c>
      <c r="T443" s="80">
        <f t="shared" si="29"/>
        <v>9</v>
      </c>
    </row>
    <row r="444" spans="1:20" x14ac:dyDescent="0.2">
      <c r="A444" s="80">
        <v>591</v>
      </c>
      <c r="B444" s="79">
        <v>690</v>
      </c>
      <c r="C444" s="79">
        <v>288</v>
      </c>
      <c r="D444" s="80" t="s">
        <v>4130</v>
      </c>
      <c r="E444" s="80" t="s">
        <v>1860</v>
      </c>
      <c r="F444" s="80" t="s">
        <v>4140</v>
      </c>
      <c r="G444" s="79" t="s">
        <v>3042</v>
      </c>
      <c r="H444" s="80" t="s">
        <v>3042</v>
      </c>
      <c r="I444" s="105"/>
      <c r="J444" s="94" t="s">
        <v>82</v>
      </c>
      <c r="K444" s="94" t="s">
        <v>82</v>
      </c>
      <c r="L444" s="105"/>
      <c r="M444" s="105"/>
      <c r="N444" s="105"/>
      <c r="O444" s="105"/>
      <c r="P444" s="94" t="s">
        <v>82</v>
      </c>
      <c r="Q444" s="94" t="s">
        <v>82</v>
      </c>
      <c r="R444" s="80">
        <f t="shared" si="27"/>
        <v>2</v>
      </c>
      <c r="S444" s="80">
        <f t="shared" si="28"/>
        <v>7</v>
      </c>
      <c r="T444" s="80">
        <f t="shared" si="29"/>
        <v>9</v>
      </c>
    </row>
    <row r="445" spans="1:20" x14ac:dyDescent="0.2">
      <c r="A445" s="80">
        <v>592</v>
      </c>
      <c r="B445" s="79">
        <v>691</v>
      </c>
      <c r="C445" s="79">
        <v>262</v>
      </c>
      <c r="D445" s="80" t="s">
        <v>4130</v>
      </c>
      <c r="E445" s="80" t="s">
        <v>1860</v>
      </c>
      <c r="F445" s="80" t="s">
        <v>4140</v>
      </c>
      <c r="G445" s="79" t="s">
        <v>2961</v>
      </c>
      <c r="H445" s="80" t="s">
        <v>2961</v>
      </c>
      <c r="I445" s="94" t="s">
        <v>4294</v>
      </c>
      <c r="J445" s="94" t="s">
        <v>4294</v>
      </c>
      <c r="K445" s="94" t="s">
        <v>4294</v>
      </c>
      <c r="L445" s="94" t="s">
        <v>4294</v>
      </c>
      <c r="M445" s="94" t="s">
        <v>4294</v>
      </c>
      <c r="N445" s="94" t="s">
        <v>4294</v>
      </c>
      <c r="O445" s="94" t="s">
        <v>4294</v>
      </c>
      <c r="P445" s="94" t="s">
        <v>4294</v>
      </c>
      <c r="Q445" s="94" t="s">
        <v>4294</v>
      </c>
      <c r="R445" s="80">
        <f t="shared" si="27"/>
        <v>2</v>
      </c>
      <c r="S445" s="80">
        <f t="shared" si="28"/>
        <v>7</v>
      </c>
      <c r="T445" s="80">
        <f t="shared" si="29"/>
        <v>9</v>
      </c>
    </row>
    <row r="446" spans="1:20" x14ac:dyDescent="0.2">
      <c r="A446" s="80">
        <v>596</v>
      </c>
      <c r="B446" s="79">
        <v>695</v>
      </c>
      <c r="C446" s="79">
        <v>344</v>
      </c>
      <c r="D446" s="80" t="s">
        <v>4130</v>
      </c>
      <c r="E446" s="80" t="s">
        <v>1860</v>
      </c>
      <c r="F446" s="80" t="s">
        <v>4140</v>
      </c>
      <c r="G446" s="79" t="s">
        <v>3343</v>
      </c>
      <c r="H446" s="80" t="s">
        <v>3343</v>
      </c>
      <c r="I446" s="105"/>
      <c r="J446" s="105"/>
      <c r="K446" s="104" t="s">
        <v>3344</v>
      </c>
      <c r="L446" s="104" t="s">
        <v>3345</v>
      </c>
      <c r="M446" s="95" t="s">
        <v>3346</v>
      </c>
      <c r="N446" s="104" t="s">
        <v>3347</v>
      </c>
      <c r="O446" s="105"/>
      <c r="P446" s="105"/>
      <c r="Q446" s="105"/>
      <c r="R446" s="80">
        <f t="shared" si="27"/>
        <v>2</v>
      </c>
      <c r="S446" s="80">
        <f t="shared" si="28"/>
        <v>7</v>
      </c>
      <c r="T446" s="80">
        <f t="shared" si="29"/>
        <v>9</v>
      </c>
    </row>
    <row r="447" spans="1:20" x14ac:dyDescent="0.2">
      <c r="A447" s="80">
        <v>598</v>
      </c>
      <c r="B447" s="79">
        <v>697</v>
      </c>
      <c r="C447" s="79">
        <v>258</v>
      </c>
      <c r="D447" s="80" t="s">
        <v>4130</v>
      </c>
      <c r="E447" s="80" t="s">
        <v>1860</v>
      </c>
      <c r="F447" s="80" t="s">
        <v>4140</v>
      </c>
      <c r="G447" s="79" t="s">
        <v>2952</v>
      </c>
      <c r="H447" s="80" t="s">
        <v>2952</v>
      </c>
      <c r="I447" s="95" t="s">
        <v>2954</v>
      </c>
      <c r="J447" s="95" t="s">
        <v>2955</v>
      </c>
      <c r="K447" s="95" t="s">
        <v>2956</v>
      </c>
      <c r="L447" s="105"/>
      <c r="M447" s="105"/>
      <c r="N447" s="95" t="s">
        <v>2957</v>
      </c>
      <c r="O447" s="105"/>
      <c r="P447" s="105"/>
      <c r="Q447" s="105"/>
      <c r="R447" s="80">
        <f t="shared" si="27"/>
        <v>2</v>
      </c>
      <c r="S447" s="80">
        <f t="shared" si="28"/>
        <v>7</v>
      </c>
      <c r="T447" s="80">
        <f t="shared" si="29"/>
        <v>9</v>
      </c>
    </row>
    <row r="448" spans="1:20" x14ac:dyDescent="0.2">
      <c r="A448" s="80">
        <v>603</v>
      </c>
      <c r="B448" s="79">
        <v>702</v>
      </c>
      <c r="C448" s="79">
        <v>308</v>
      </c>
      <c r="D448" s="80" t="s">
        <v>4130</v>
      </c>
      <c r="E448" s="80" t="s">
        <v>1860</v>
      </c>
      <c r="F448" s="80" t="s">
        <v>4140</v>
      </c>
      <c r="G448" s="79" t="s">
        <v>3141</v>
      </c>
      <c r="H448" s="80" t="s">
        <v>3141</v>
      </c>
      <c r="I448" s="95" t="s">
        <v>3142</v>
      </c>
      <c r="J448" s="105"/>
      <c r="K448" s="95" t="s">
        <v>3143</v>
      </c>
      <c r="L448" s="95" t="s">
        <v>3144</v>
      </c>
      <c r="M448" s="95" t="s">
        <v>3145</v>
      </c>
      <c r="N448" s="105"/>
      <c r="O448" s="105"/>
      <c r="P448" s="95" t="s">
        <v>3146</v>
      </c>
      <c r="Q448" s="95" t="s">
        <v>3147</v>
      </c>
      <c r="R448" s="80">
        <f t="shared" si="27"/>
        <v>2</v>
      </c>
      <c r="S448" s="80">
        <f t="shared" si="28"/>
        <v>7</v>
      </c>
      <c r="T448" s="80">
        <f t="shared" si="29"/>
        <v>9</v>
      </c>
    </row>
    <row r="449" spans="1:20" x14ac:dyDescent="0.2">
      <c r="A449" s="80">
        <v>606</v>
      </c>
      <c r="B449" s="79">
        <v>705</v>
      </c>
      <c r="C449" s="79">
        <v>307</v>
      </c>
      <c r="D449" s="80" t="s">
        <v>4130</v>
      </c>
      <c r="E449" s="80" t="s">
        <v>1860</v>
      </c>
      <c r="F449" s="80" t="s">
        <v>4140</v>
      </c>
      <c r="G449" s="79" t="s">
        <v>3134</v>
      </c>
      <c r="H449" s="80" t="s">
        <v>3134</v>
      </c>
      <c r="I449" s="110" t="s">
        <v>3135</v>
      </c>
      <c r="J449" s="95" t="s">
        <v>3136</v>
      </c>
      <c r="K449" s="110" t="s">
        <v>3137</v>
      </c>
      <c r="L449" s="104" t="s">
        <v>2994</v>
      </c>
      <c r="M449" s="104" t="s">
        <v>3138</v>
      </c>
      <c r="N449" s="110" t="s">
        <v>3139</v>
      </c>
      <c r="O449" s="110" t="s">
        <v>3140</v>
      </c>
      <c r="P449" s="105"/>
      <c r="Q449" s="105"/>
      <c r="R449" s="80">
        <f t="shared" si="27"/>
        <v>2</v>
      </c>
      <c r="S449" s="80">
        <f t="shared" si="28"/>
        <v>7</v>
      </c>
      <c r="T449" s="80">
        <f t="shared" si="29"/>
        <v>9</v>
      </c>
    </row>
    <row r="450" spans="1:20" x14ac:dyDescent="0.2">
      <c r="A450" s="80">
        <v>609</v>
      </c>
      <c r="B450" s="79">
        <v>708</v>
      </c>
      <c r="C450" s="79">
        <v>270</v>
      </c>
      <c r="D450" s="80" t="s">
        <v>4130</v>
      </c>
      <c r="E450" s="80" t="s">
        <v>1860</v>
      </c>
      <c r="F450" s="80" t="s">
        <v>4140</v>
      </c>
      <c r="G450" s="79" t="s">
        <v>2991</v>
      </c>
      <c r="H450" s="80" t="s">
        <v>2991</v>
      </c>
      <c r="I450" s="95" t="s">
        <v>2992</v>
      </c>
      <c r="J450" s="105"/>
      <c r="K450" s="95" t="s">
        <v>2993</v>
      </c>
      <c r="L450" s="95" t="s">
        <v>2994</v>
      </c>
      <c r="M450" s="95" t="s">
        <v>2995</v>
      </c>
      <c r="N450" s="95" t="s">
        <v>2996</v>
      </c>
      <c r="O450" s="105"/>
      <c r="P450" s="105"/>
      <c r="Q450" s="105"/>
      <c r="R450" s="80">
        <f t="shared" si="27"/>
        <v>2</v>
      </c>
      <c r="S450" s="80">
        <f t="shared" si="28"/>
        <v>7</v>
      </c>
      <c r="T450" s="80">
        <f t="shared" si="29"/>
        <v>9</v>
      </c>
    </row>
    <row r="451" spans="1:20" x14ac:dyDescent="0.2">
      <c r="A451" s="80">
        <v>611</v>
      </c>
      <c r="B451" s="79">
        <v>710</v>
      </c>
      <c r="C451" s="79">
        <v>300</v>
      </c>
      <c r="D451" s="80" t="s">
        <v>4130</v>
      </c>
      <c r="E451" s="80" t="s">
        <v>1860</v>
      </c>
      <c r="F451" s="80" t="s">
        <v>4140</v>
      </c>
      <c r="G451" s="79" t="s">
        <v>3087</v>
      </c>
      <c r="H451" s="80" t="s">
        <v>3087</v>
      </c>
      <c r="I451" s="95" t="s">
        <v>3088</v>
      </c>
      <c r="J451" s="105"/>
      <c r="K451" s="95" t="s">
        <v>3089</v>
      </c>
      <c r="L451" s="95" t="s">
        <v>3090</v>
      </c>
      <c r="M451" s="95" t="s">
        <v>3091</v>
      </c>
      <c r="N451" s="95" t="s">
        <v>3092</v>
      </c>
      <c r="O451" s="105"/>
      <c r="P451" s="105"/>
      <c r="Q451" s="105"/>
      <c r="R451" s="80">
        <f t="shared" si="27"/>
        <v>2</v>
      </c>
      <c r="S451" s="80">
        <f t="shared" si="28"/>
        <v>7</v>
      </c>
      <c r="T451" s="80">
        <f t="shared" si="29"/>
        <v>9</v>
      </c>
    </row>
    <row r="452" spans="1:20" x14ac:dyDescent="0.2">
      <c r="A452" s="80">
        <v>613</v>
      </c>
      <c r="B452" s="79">
        <v>712</v>
      </c>
      <c r="C452" s="79">
        <v>304</v>
      </c>
      <c r="D452" s="80" t="s">
        <v>4130</v>
      </c>
      <c r="E452" s="80" t="s">
        <v>1860</v>
      </c>
      <c r="F452" s="80" t="s">
        <v>4140</v>
      </c>
      <c r="G452" s="79" t="s">
        <v>3111</v>
      </c>
      <c r="H452" s="106" t="s">
        <v>3111</v>
      </c>
      <c r="I452" s="95" t="s">
        <v>3112</v>
      </c>
      <c r="J452" s="105"/>
      <c r="K452" s="95" t="s">
        <v>3113</v>
      </c>
      <c r="L452" s="95" t="s">
        <v>3114</v>
      </c>
      <c r="M452" s="95" t="s">
        <v>3115</v>
      </c>
      <c r="N452" s="95" t="s">
        <v>3116</v>
      </c>
      <c r="O452" s="105"/>
      <c r="P452" s="105"/>
      <c r="Q452" s="105"/>
      <c r="R452" s="80">
        <f t="shared" si="27"/>
        <v>2</v>
      </c>
      <c r="S452" s="80">
        <f t="shared" si="28"/>
        <v>7</v>
      </c>
      <c r="T452" s="80">
        <f t="shared" si="29"/>
        <v>9</v>
      </c>
    </row>
    <row r="453" spans="1:20" x14ac:dyDescent="0.2">
      <c r="A453" s="80">
        <v>616</v>
      </c>
      <c r="B453" s="79">
        <v>715</v>
      </c>
      <c r="C453" s="79">
        <v>266</v>
      </c>
      <c r="D453" s="80" t="s">
        <v>4130</v>
      </c>
      <c r="E453" s="80" t="s">
        <v>1860</v>
      </c>
      <c r="F453" s="80" t="s">
        <v>4140</v>
      </c>
      <c r="G453" s="79" t="s">
        <v>2975</v>
      </c>
      <c r="H453" s="80" t="s">
        <v>2975</v>
      </c>
      <c r="I453" s="104" t="s">
        <v>2976</v>
      </c>
      <c r="J453" s="109"/>
      <c r="K453" s="104" t="s">
        <v>2977</v>
      </c>
      <c r="L453" s="104" t="s">
        <v>2978</v>
      </c>
      <c r="M453" s="95" t="s">
        <v>2979</v>
      </c>
      <c r="N453" s="104" t="s">
        <v>2980</v>
      </c>
      <c r="O453" s="105"/>
      <c r="P453" s="94" t="s">
        <v>82</v>
      </c>
      <c r="Q453" s="105"/>
      <c r="R453" s="80">
        <f t="shared" si="27"/>
        <v>2</v>
      </c>
      <c r="S453" s="80">
        <f t="shared" si="28"/>
        <v>7</v>
      </c>
      <c r="T453" s="80">
        <f t="shared" si="29"/>
        <v>9</v>
      </c>
    </row>
    <row r="454" spans="1:20" x14ac:dyDescent="0.2">
      <c r="A454" s="80">
        <v>618</v>
      </c>
      <c r="B454" s="79">
        <v>717</v>
      </c>
      <c r="C454" s="79">
        <v>313</v>
      </c>
      <c r="D454" s="80" t="s">
        <v>4130</v>
      </c>
      <c r="E454" s="80" t="s">
        <v>1860</v>
      </c>
      <c r="F454" s="80" t="s">
        <v>4140</v>
      </c>
      <c r="G454" s="79" t="s">
        <v>3164</v>
      </c>
      <c r="H454" s="106" t="s">
        <v>3164</v>
      </c>
      <c r="I454" s="104" t="s">
        <v>3165</v>
      </c>
      <c r="J454" s="111"/>
      <c r="K454" s="104" t="s">
        <v>3166</v>
      </c>
      <c r="L454" s="104" t="s">
        <v>3167</v>
      </c>
      <c r="M454" s="95" t="s">
        <v>3168</v>
      </c>
      <c r="N454" s="104" t="s">
        <v>3169</v>
      </c>
      <c r="O454" s="105"/>
      <c r="P454" s="105"/>
      <c r="Q454" s="105"/>
      <c r="R454" s="80">
        <f t="shared" si="27"/>
        <v>2</v>
      </c>
      <c r="S454" s="80">
        <f t="shared" si="28"/>
        <v>7</v>
      </c>
      <c r="T454" s="80">
        <f t="shared" si="29"/>
        <v>9</v>
      </c>
    </row>
    <row r="455" spans="1:20" x14ac:dyDescent="0.2">
      <c r="A455" s="80">
        <v>623</v>
      </c>
      <c r="B455" s="79">
        <v>722</v>
      </c>
      <c r="C455" s="79">
        <v>318</v>
      </c>
      <c r="D455" s="80" t="s">
        <v>4130</v>
      </c>
      <c r="E455" s="80" t="s">
        <v>1860</v>
      </c>
      <c r="F455" s="80" t="s">
        <v>4140</v>
      </c>
      <c r="G455" s="79" t="s">
        <v>3186</v>
      </c>
      <c r="H455" s="80" t="s">
        <v>3186</v>
      </c>
      <c r="I455" s="104" t="s">
        <v>3187</v>
      </c>
      <c r="J455" s="109"/>
      <c r="K455" s="104" t="s">
        <v>3188</v>
      </c>
      <c r="L455" s="104" t="s">
        <v>3189</v>
      </c>
      <c r="M455" s="95" t="s">
        <v>3190</v>
      </c>
      <c r="N455" s="104" t="s">
        <v>3191</v>
      </c>
      <c r="O455" s="105"/>
      <c r="P455" s="105"/>
      <c r="Q455" s="105"/>
      <c r="R455" s="80">
        <f t="shared" si="27"/>
        <v>2</v>
      </c>
      <c r="S455" s="80">
        <f t="shared" si="28"/>
        <v>7</v>
      </c>
      <c r="T455" s="80">
        <f t="shared" si="29"/>
        <v>9</v>
      </c>
    </row>
    <row r="456" spans="1:20" x14ac:dyDescent="0.2">
      <c r="A456" s="80">
        <v>626</v>
      </c>
      <c r="B456" s="79">
        <v>725</v>
      </c>
      <c r="C456" s="79">
        <v>276</v>
      </c>
      <c r="D456" s="80" t="s">
        <v>4130</v>
      </c>
      <c r="E456" s="80" t="s">
        <v>1860</v>
      </c>
      <c r="F456" s="80" t="s">
        <v>4140</v>
      </c>
      <c r="G456" s="79" t="s">
        <v>3011</v>
      </c>
      <c r="H456" s="106" t="s">
        <v>3011</v>
      </c>
      <c r="I456" s="104" t="s">
        <v>3012</v>
      </c>
      <c r="J456" s="109"/>
      <c r="K456" s="104" t="s">
        <v>3013</v>
      </c>
      <c r="L456" s="104" t="s">
        <v>3014</v>
      </c>
      <c r="M456" s="95" t="s">
        <v>3015</v>
      </c>
      <c r="N456" s="104" t="s">
        <v>3016</v>
      </c>
      <c r="O456" s="109"/>
      <c r="P456" s="94" t="s">
        <v>82</v>
      </c>
      <c r="Q456" s="105"/>
      <c r="R456" s="80">
        <f t="shared" si="27"/>
        <v>2</v>
      </c>
      <c r="S456" s="80">
        <f t="shared" si="28"/>
        <v>7</v>
      </c>
      <c r="T456" s="80">
        <f t="shared" si="29"/>
        <v>9</v>
      </c>
    </row>
    <row r="457" spans="1:20" x14ac:dyDescent="0.2">
      <c r="A457" s="80">
        <v>628</v>
      </c>
      <c r="B457" s="79">
        <v>727</v>
      </c>
      <c r="C457" s="79">
        <v>343</v>
      </c>
      <c r="D457" s="80" t="s">
        <v>4130</v>
      </c>
      <c r="E457" s="80" t="s">
        <v>1860</v>
      </c>
      <c r="F457" s="80" t="s">
        <v>4140</v>
      </c>
      <c r="G457" s="79" t="s">
        <v>3337</v>
      </c>
      <c r="H457" s="80" t="s">
        <v>3337</v>
      </c>
      <c r="I457" s="104" t="s">
        <v>3338</v>
      </c>
      <c r="J457" s="109"/>
      <c r="K457" s="104" t="s">
        <v>3339</v>
      </c>
      <c r="L457" s="104" t="s">
        <v>3340</v>
      </c>
      <c r="M457" s="95" t="s">
        <v>3341</v>
      </c>
      <c r="N457" s="104" t="s">
        <v>3342</v>
      </c>
      <c r="O457" s="105"/>
      <c r="P457" s="105"/>
      <c r="Q457" s="105"/>
      <c r="R457" s="80">
        <f t="shared" si="27"/>
        <v>2</v>
      </c>
      <c r="S457" s="80">
        <f t="shared" si="28"/>
        <v>7</v>
      </c>
      <c r="T457" s="80">
        <f t="shared" si="29"/>
        <v>9</v>
      </c>
    </row>
    <row r="458" spans="1:20" x14ac:dyDescent="0.2">
      <c r="A458" s="80">
        <v>629</v>
      </c>
      <c r="B458" s="79">
        <v>728</v>
      </c>
      <c r="C458" s="79">
        <v>315</v>
      </c>
      <c r="D458" s="80" t="s">
        <v>4130</v>
      </c>
      <c r="E458" s="80" t="s">
        <v>1860</v>
      </c>
      <c r="F458" s="80" t="s">
        <v>4140</v>
      </c>
      <c r="G458" s="79" t="s">
        <v>3176</v>
      </c>
      <c r="H458" s="106" t="s">
        <v>3176</v>
      </c>
      <c r="I458" s="104" t="s">
        <v>3177</v>
      </c>
      <c r="J458" s="109"/>
      <c r="K458" s="104" t="s">
        <v>3178</v>
      </c>
      <c r="L458" s="104" t="s">
        <v>3179</v>
      </c>
      <c r="M458" s="95" t="s">
        <v>3180</v>
      </c>
      <c r="N458" s="104" t="s">
        <v>3181</v>
      </c>
      <c r="O458" s="105"/>
      <c r="P458" s="105"/>
      <c r="Q458" s="105"/>
      <c r="R458" s="80">
        <f t="shared" si="27"/>
        <v>2</v>
      </c>
      <c r="S458" s="80">
        <f t="shared" si="28"/>
        <v>7</v>
      </c>
      <c r="T458" s="80">
        <f t="shared" si="29"/>
        <v>9</v>
      </c>
    </row>
    <row r="459" spans="1:20" x14ac:dyDescent="0.2">
      <c r="A459" s="80">
        <v>632</v>
      </c>
      <c r="B459" s="79">
        <v>731</v>
      </c>
      <c r="C459" s="79">
        <v>269</v>
      </c>
      <c r="D459" s="80" t="s">
        <v>4130</v>
      </c>
      <c r="E459" s="80" t="s">
        <v>1860</v>
      </c>
      <c r="F459" s="80" t="s">
        <v>4140</v>
      </c>
      <c r="G459" s="79" t="s">
        <v>2990</v>
      </c>
      <c r="H459" s="80" t="s">
        <v>2990</v>
      </c>
      <c r="I459" s="94" t="s">
        <v>82</v>
      </c>
      <c r="J459" s="94" t="s">
        <v>82</v>
      </c>
      <c r="K459" s="94" t="s">
        <v>82</v>
      </c>
      <c r="L459" s="94" t="s">
        <v>82</v>
      </c>
      <c r="M459" s="105"/>
      <c r="N459" s="105"/>
      <c r="O459" s="105"/>
      <c r="P459" s="94" t="s">
        <v>82</v>
      </c>
      <c r="Q459" s="94" t="s">
        <v>82</v>
      </c>
      <c r="R459" s="80">
        <f t="shared" si="27"/>
        <v>2</v>
      </c>
      <c r="S459" s="80">
        <f t="shared" si="28"/>
        <v>7</v>
      </c>
      <c r="T459" s="80">
        <f t="shared" si="29"/>
        <v>9</v>
      </c>
    </row>
    <row r="460" spans="1:20" x14ac:dyDescent="0.2">
      <c r="A460" s="80">
        <v>633</v>
      </c>
      <c r="B460" s="79">
        <v>732</v>
      </c>
      <c r="C460" s="79">
        <v>289</v>
      </c>
      <c r="D460" s="80" t="s">
        <v>4130</v>
      </c>
      <c r="E460" s="80" t="s">
        <v>1860</v>
      </c>
      <c r="F460" s="80" t="s">
        <v>4140</v>
      </c>
      <c r="G460" s="79" t="s">
        <v>3043</v>
      </c>
      <c r="H460" s="80" t="s">
        <v>3043</v>
      </c>
      <c r="I460" s="104" t="s">
        <v>3044</v>
      </c>
      <c r="J460" s="105"/>
      <c r="K460" s="104" t="s">
        <v>3045</v>
      </c>
      <c r="L460" s="104" t="s">
        <v>3046</v>
      </c>
      <c r="M460" s="104" t="s">
        <v>3047</v>
      </c>
      <c r="N460" s="105"/>
      <c r="O460" s="105"/>
      <c r="P460" s="104" t="s">
        <v>3048</v>
      </c>
      <c r="Q460" s="104" t="s">
        <v>3049</v>
      </c>
      <c r="R460" s="80">
        <f t="shared" si="27"/>
        <v>2</v>
      </c>
      <c r="S460" s="80">
        <f t="shared" si="28"/>
        <v>7</v>
      </c>
      <c r="T460" s="80">
        <f t="shared" si="29"/>
        <v>9</v>
      </c>
    </row>
    <row r="461" spans="1:20" x14ac:dyDescent="0.2">
      <c r="A461" s="80">
        <v>649</v>
      </c>
      <c r="B461" s="79">
        <v>751</v>
      </c>
      <c r="C461" s="79">
        <v>327</v>
      </c>
      <c r="D461" s="80" t="s">
        <v>4130</v>
      </c>
      <c r="E461" s="80" t="s">
        <v>1860</v>
      </c>
      <c r="F461" s="80" t="s">
        <v>4140</v>
      </c>
      <c r="G461" s="79" t="s">
        <v>3237</v>
      </c>
      <c r="H461" s="80" t="s">
        <v>3237</v>
      </c>
      <c r="I461" s="110" t="s">
        <v>3238</v>
      </c>
      <c r="J461" s="95" t="s">
        <v>3239</v>
      </c>
      <c r="K461" s="110" t="s">
        <v>3240</v>
      </c>
      <c r="L461" s="104" t="s">
        <v>3241</v>
      </c>
      <c r="M461" s="95" t="s">
        <v>3242</v>
      </c>
      <c r="N461" s="110" t="s">
        <v>3243</v>
      </c>
      <c r="O461" s="105"/>
      <c r="P461" s="105"/>
      <c r="Q461" s="105"/>
      <c r="R461" s="80">
        <f t="shared" si="27"/>
        <v>2</v>
      </c>
      <c r="S461" s="80">
        <f t="shared" si="28"/>
        <v>7</v>
      </c>
      <c r="T461" s="80">
        <f t="shared" si="29"/>
        <v>9</v>
      </c>
    </row>
    <row r="462" spans="1:20" x14ac:dyDescent="0.2">
      <c r="A462" s="80">
        <v>650</v>
      </c>
      <c r="B462" s="79">
        <v>752</v>
      </c>
      <c r="C462" s="79">
        <v>329</v>
      </c>
      <c r="D462" s="80" t="s">
        <v>4130</v>
      </c>
      <c r="E462" s="80" t="s">
        <v>1860</v>
      </c>
      <c r="F462" s="80" t="s">
        <v>4140</v>
      </c>
      <c r="G462" s="79" t="s">
        <v>3250</v>
      </c>
      <c r="H462" s="80" t="s">
        <v>3250</v>
      </c>
      <c r="I462" s="95" t="s">
        <v>3251</v>
      </c>
      <c r="J462" s="94" t="s">
        <v>82</v>
      </c>
      <c r="K462" s="95" t="s">
        <v>3252</v>
      </c>
      <c r="L462" s="95" t="s">
        <v>3253</v>
      </c>
      <c r="M462" s="95" t="s">
        <v>3254</v>
      </c>
      <c r="N462" s="95" t="s">
        <v>3255</v>
      </c>
      <c r="O462" s="94" t="s">
        <v>82</v>
      </c>
      <c r="P462" s="94" t="s">
        <v>82</v>
      </c>
      <c r="Q462" s="94" t="s">
        <v>82</v>
      </c>
      <c r="R462" s="80">
        <f t="shared" si="27"/>
        <v>2</v>
      </c>
      <c r="S462" s="80">
        <f t="shared" si="28"/>
        <v>7</v>
      </c>
      <c r="T462" s="80">
        <f t="shared" si="29"/>
        <v>9</v>
      </c>
    </row>
    <row r="463" spans="1:20" x14ac:dyDescent="0.2">
      <c r="A463" s="80">
        <v>654</v>
      </c>
      <c r="B463" s="79">
        <v>756</v>
      </c>
      <c r="C463" s="79">
        <v>265</v>
      </c>
      <c r="D463" s="80" t="s">
        <v>4130</v>
      </c>
      <c r="E463" s="80" t="s">
        <v>1860</v>
      </c>
      <c r="F463" s="80" t="s">
        <v>4140</v>
      </c>
      <c r="G463" s="79" t="s">
        <v>2974</v>
      </c>
      <c r="H463" s="80" t="s">
        <v>2974</v>
      </c>
      <c r="I463" s="94" t="s">
        <v>4294</v>
      </c>
      <c r="J463" s="105"/>
      <c r="K463" s="94" t="s">
        <v>4294</v>
      </c>
      <c r="L463" s="94" t="s">
        <v>4294</v>
      </c>
      <c r="M463" s="94" t="s">
        <v>4294</v>
      </c>
      <c r="N463" s="105"/>
      <c r="O463" s="105"/>
      <c r="P463" s="105"/>
      <c r="Q463" s="105"/>
      <c r="R463" s="80">
        <f t="shared" si="27"/>
        <v>2</v>
      </c>
      <c r="S463" s="80">
        <f t="shared" si="28"/>
        <v>7</v>
      </c>
      <c r="T463" s="80">
        <f t="shared" si="29"/>
        <v>9</v>
      </c>
    </row>
    <row r="464" spans="1:20" x14ac:dyDescent="0.2">
      <c r="A464" s="80">
        <v>655</v>
      </c>
      <c r="B464" s="79">
        <v>757</v>
      </c>
      <c r="C464" s="79">
        <v>337</v>
      </c>
      <c r="D464" s="80" t="s">
        <v>4130</v>
      </c>
      <c r="E464" s="80" t="s">
        <v>1860</v>
      </c>
      <c r="F464" s="80" t="s">
        <v>4140</v>
      </c>
      <c r="G464" s="79" t="s">
        <v>3301</v>
      </c>
      <c r="H464" s="80" t="s">
        <v>3301</v>
      </c>
      <c r="I464" s="104" t="s">
        <v>3302</v>
      </c>
      <c r="J464" s="105"/>
      <c r="K464" s="104" t="s">
        <v>3303</v>
      </c>
      <c r="L464" s="104" t="s">
        <v>3304</v>
      </c>
      <c r="M464" s="95" t="s">
        <v>3305</v>
      </c>
      <c r="N464" s="104" t="s">
        <v>3306</v>
      </c>
      <c r="O464" s="105"/>
      <c r="P464" s="105"/>
      <c r="Q464" s="105"/>
      <c r="R464" s="80">
        <f t="shared" si="27"/>
        <v>2</v>
      </c>
      <c r="S464" s="80">
        <f t="shared" si="28"/>
        <v>7</v>
      </c>
      <c r="T464" s="80">
        <f t="shared" si="29"/>
        <v>9</v>
      </c>
    </row>
    <row r="465" spans="1:20" x14ac:dyDescent="0.2">
      <c r="A465" s="80">
        <v>659</v>
      </c>
      <c r="B465" s="79">
        <v>761</v>
      </c>
      <c r="C465" s="79">
        <v>257</v>
      </c>
      <c r="D465" s="80" t="s">
        <v>4130</v>
      </c>
      <c r="E465" s="80" t="s">
        <v>1860</v>
      </c>
      <c r="F465" s="80" t="s">
        <v>4140</v>
      </c>
      <c r="G465" s="79" t="s">
        <v>2944</v>
      </c>
      <c r="H465" s="80" t="s">
        <v>2944</v>
      </c>
      <c r="I465" s="95" t="s">
        <v>2946</v>
      </c>
      <c r="J465" s="95" t="s">
        <v>2947</v>
      </c>
      <c r="K465" s="95" t="s">
        <v>2948</v>
      </c>
      <c r="L465" s="105"/>
      <c r="M465" s="105"/>
      <c r="N465" s="95" t="s">
        <v>2949</v>
      </c>
      <c r="O465" s="95" t="s">
        <v>2950</v>
      </c>
      <c r="P465" s="105"/>
      <c r="Q465" s="105"/>
      <c r="R465" s="80">
        <f t="shared" ref="R465:R528" si="30">2-(SUM(IF(I465="NA",1,0),IF(J465="NA",1,0)))</f>
        <v>2</v>
      </c>
      <c r="S465" s="80">
        <f t="shared" ref="S465:S528" si="31">7-SUM(IF(K465="NA",1,0),IF(L465="NA",1,0),IF(M465="NA",1,0),IF(N465="NA",1,0),IF(O465="NA",1,0),IF(P465="NA",1,0),IF(Q465="NA",1,0))</f>
        <v>7</v>
      </c>
      <c r="T465" s="80">
        <f t="shared" ref="T465:T528" si="32">SUM(R465:S465)</f>
        <v>9</v>
      </c>
    </row>
    <row r="466" spans="1:20" x14ac:dyDescent="0.2">
      <c r="A466" s="80">
        <v>617</v>
      </c>
      <c r="B466" s="79">
        <v>716</v>
      </c>
      <c r="C466" s="79">
        <v>331</v>
      </c>
      <c r="D466" s="80" t="s">
        <v>4130</v>
      </c>
      <c r="E466" s="80" t="s">
        <v>1860</v>
      </c>
      <c r="F466" s="80" t="s">
        <v>4140</v>
      </c>
      <c r="G466" s="79" t="s">
        <v>3262</v>
      </c>
      <c r="H466" s="100" t="s">
        <v>3263</v>
      </c>
      <c r="I466" s="104" t="s">
        <v>3264</v>
      </c>
      <c r="J466" s="94" t="s">
        <v>82</v>
      </c>
      <c r="K466" s="104" t="s">
        <v>3265</v>
      </c>
      <c r="L466" s="104" t="s">
        <v>3266</v>
      </c>
      <c r="M466" s="95" t="s">
        <v>3267</v>
      </c>
      <c r="N466" s="104" t="s">
        <v>3268</v>
      </c>
      <c r="O466" s="109"/>
      <c r="P466" s="94" t="s">
        <v>82</v>
      </c>
      <c r="Q466" s="105"/>
      <c r="R466" s="80">
        <f t="shared" si="30"/>
        <v>2</v>
      </c>
      <c r="S466" s="80">
        <f t="shared" si="31"/>
        <v>7</v>
      </c>
      <c r="T466" s="80">
        <f t="shared" si="32"/>
        <v>9</v>
      </c>
    </row>
    <row r="467" spans="1:20" x14ac:dyDescent="0.2">
      <c r="A467" s="80">
        <v>661</v>
      </c>
      <c r="B467" s="79">
        <v>763</v>
      </c>
      <c r="C467" s="79">
        <v>306</v>
      </c>
      <c r="D467" s="80" t="s">
        <v>4130</v>
      </c>
      <c r="E467" s="80" t="s">
        <v>1860</v>
      </c>
      <c r="F467" s="80" t="s">
        <v>4140</v>
      </c>
      <c r="G467" s="79" t="s">
        <v>3126</v>
      </c>
      <c r="H467" s="80" t="s">
        <v>3126</v>
      </c>
      <c r="I467" s="104" t="s">
        <v>3127</v>
      </c>
      <c r="J467" s="105"/>
      <c r="K467" s="104" t="s">
        <v>3128</v>
      </c>
      <c r="L467" s="104" t="s">
        <v>3129</v>
      </c>
      <c r="M467" s="95" t="s">
        <v>3130</v>
      </c>
      <c r="N467" s="104" t="s">
        <v>3131</v>
      </c>
      <c r="O467" s="105"/>
      <c r="P467" s="104" t="s">
        <v>3132</v>
      </c>
      <c r="Q467" s="104" t="s">
        <v>3133</v>
      </c>
      <c r="R467" s="80">
        <f t="shared" si="30"/>
        <v>2</v>
      </c>
      <c r="S467" s="80">
        <f t="shared" si="31"/>
        <v>7</v>
      </c>
      <c r="T467" s="80">
        <f t="shared" si="32"/>
        <v>9</v>
      </c>
    </row>
    <row r="468" spans="1:20" x14ac:dyDescent="0.2">
      <c r="A468" s="80">
        <v>63</v>
      </c>
      <c r="B468" s="79">
        <v>130</v>
      </c>
      <c r="C468" s="79">
        <v>44</v>
      </c>
      <c r="D468" s="80" t="s">
        <v>4130</v>
      </c>
      <c r="E468" s="80" t="s">
        <v>1860</v>
      </c>
      <c r="F468" s="80" t="s">
        <v>4131</v>
      </c>
      <c r="G468" s="79" t="s">
        <v>1967</v>
      </c>
      <c r="H468" s="80" t="s">
        <v>1967</v>
      </c>
      <c r="I468" s="79" t="s">
        <v>1968</v>
      </c>
      <c r="J468" s="79"/>
      <c r="K468" s="79" t="s">
        <v>1969</v>
      </c>
      <c r="L468" s="79" t="s">
        <v>1970</v>
      </c>
      <c r="M468" s="79"/>
      <c r="N468" s="79" t="s">
        <v>1971</v>
      </c>
      <c r="O468" s="79"/>
      <c r="P468" s="79"/>
      <c r="Q468" s="79"/>
      <c r="R468" s="80">
        <f t="shared" si="30"/>
        <v>2</v>
      </c>
      <c r="S468" s="80">
        <f t="shared" si="31"/>
        <v>7</v>
      </c>
      <c r="T468" s="80">
        <f t="shared" si="32"/>
        <v>9</v>
      </c>
    </row>
    <row r="469" spans="1:20" x14ac:dyDescent="0.2">
      <c r="A469" s="80">
        <v>27</v>
      </c>
      <c r="B469" s="79">
        <v>48</v>
      </c>
      <c r="C469" s="79">
        <v>34</v>
      </c>
      <c r="D469" s="80" t="s">
        <v>4130</v>
      </c>
      <c r="E469" s="80" t="s">
        <v>1860</v>
      </c>
      <c r="F469" s="80" t="s">
        <v>4131</v>
      </c>
      <c r="G469" s="79" t="s">
        <v>1926</v>
      </c>
      <c r="H469" s="80" t="s">
        <v>1927</v>
      </c>
      <c r="I469" s="92" t="s">
        <v>4296</v>
      </c>
      <c r="J469" s="92"/>
      <c r="K469" s="92" t="s">
        <v>4296</v>
      </c>
      <c r="L469" s="92"/>
      <c r="M469" s="92"/>
      <c r="N469" s="92" t="s">
        <v>4296</v>
      </c>
      <c r="O469" s="92"/>
      <c r="P469" s="92"/>
      <c r="Q469" s="92"/>
      <c r="R469" s="80">
        <f t="shared" si="30"/>
        <v>2</v>
      </c>
      <c r="S469" s="80">
        <f t="shared" si="31"/>
        <v>7</v>
      </c>
      <c r="T469" s="80">
        <f t="shared" si="32"/>
        <v>9</v>
      </c>
    </row>
    <row r="470" spans="1:20" x14ac:dyDescent="0.2">
      <c r="A470" s="80">
        <v>64</v>
      </c>
      <c r="B470" s="79">
        <v>131</v>
      </c>
      <c r="C470" s="79">
        <v>50</v>
      </c>
      <c r="D470" s="80" t="s">
        <v>4130</v>
      </c>
      <c r="E470" s="80" t="s">
        <v>1860</v>
      </c>
      <c r="F470" s="80" t="s">
        <v>4131</v>
      </c>
      <c r="G470" s="79" t="s">
        <v>1981</v>
      </c>
      <c r="H470" s="80" t="s">
        <v>1981</v>
      </c>
      <c r="I470" s="79" t="s">
        <v>1982</v>
      </c>
      <c r="J470" s="79"/>
      <c r="K470" s="79" t="s">
        <v>1983</v>
      </c>
      <c r="L470" s="92" t="s">
        <v>4297</v>
      </c>
      <c r="M470" s="79"/>
      <c r="N470" s="79" t="s">
        <v>1985</v>
      </c>
      <c r="O470" s="79"/>
      <c r="P470" s="79"/>
      <c r="Q470" s="79"/>
      <c r="R470" s="80">
        <f t="shared" si="30"/>
        <v>2</v>
      </c>
      <c r="S470" s="80">
        <f t="shared" si="31"/>
        <v>7</v>
      </c>
      <c r="T470" s="80">
        <f t="shared" si="32"/>
        <v>9</v>
      </c>
    </row>
    <row r="471" spans="1:20" x14ac:dyDescent="0.2">
      <c r="A471" s="80">
        <v>65</v>
      </c>
      <c r="B471" s="79">
        <v>132</v>
      </c>
      <c r="C471" s="79">
        <v>10</v>
      </c>
      <c r="D471" s="80" t="s">
        <v>4130</v>
      </c>
      <c r="E471" s="80" t="s">
        <v>1860</v>
      </c>
      <c r="F471" s="80" t="s">
        <v>4131</v>
      </c>
      <c r="G471" s="79" t="s">
        <v>1896</v>
      </c>
      <c r="H471" s="80" t="s">
        <v>1896</v>
      </c>
      <c r="I471" s="79" t="s">
        <v>1897</v>
      </c>
      <c r="J471" s="79"/>
      <c r="K471" s="79" t="s">
        <v>1898</v>
      </c>
      <c r="L471" s="92" t="s">
        <v>110</v>
      </c>
      <c r="M471" s="79" t="s">
        <v>1899</v>
      </c>
      <c r="N471" s="79" t="s">
        <v>1900</v>
      </c>
      <c r="O471" s="79"/>
      <c r="P471" s="79" t="s">
        <v>1901</v>
      </c>
      <c r="Q471" s="79" t="s">
        <v>1902</v>
      </c>
      <c r="R471" s="80">
        <f t="shared" si="30"/>
        <v>2</v>
      </c>
      <c r="S471" s="80">
        <f t="shared" si="31"/>
        <v>7</v>
      </c>
      <c r="T471" s="80">
        <f t="shared" si="32"/>
        <v>9</v>
      </c>
    </row>
    <row r="472" spans="1:20" x14ac:dyDescent="0.2">
      <c r="A472" s="80">
        <v>366</v>
      </c>
      <c r="B472" s="79">
        <v>445</v>
      </c>
      <c r="C472" s="79">
        <v>33</v>
      </c>
      <c r="D472" s="80" t="s">
        <v>4130</v>
      </c>
      <c r="E472" s="80" t="s">
        <v>1860</v>
      </c>
      <c r="F472" s="80" t="s">
        <v>4131</v>
      </c>
      <c r="G472" s="79" t="s">
        <v>1924</v>
      </c>
      <c r="H472" s="80" t="s">
        <v>1925</v>
      </c>
      <c r="I472" s="92" t="s">
        <v>4296</v>
      </c>
      <c r="J472" s="92"/>
      <c r="K472" s="92" t="s">
        <v>4296</v>
      </c>
      <c r="L472" s="92" t="s">
        <v>4296</v>
      </c>
      <c r="M472" s="92"/>
      <c r="N472" s="92" t="s">
        <v>4296</v>
      </c>
      <c r="O472" s="92"/>
      <c r="P472" s="92"/>
      <c r="Q472" s="92"/>
      <c r="R472" s="80">
        <f t="shared" si="30"/>
        <v>2</v>
      </c>
      <c r="S472" s="80">
        <f t="shared" si="31"/>
        <v>7</v>
      </c>
      <c r="T472" s="80">
        <f t="shared" si="32"/>
        <v>9</v>
      </c>
    </row>
    <row r="473" spans="1:20" x14ac:dyDescent="0.2">
      <c r="A473" s="80">
        <v>66</v>
      </c>
      <c r="B473" s="79">
        <v>133</v>
      </c>
      <c r="C473" s="79">
        <v>3</v>
      </c>
      <c r="D473" s="80" t="s">
        <v>4130</v>
      </c>
      <c r="E473" s="80" t="s">
        <v>1860</v>
      </c>
      <c r="F473" s="80" t="s">
        <v>4131</v>
      </c>
      <c r="G473" s="79" t="s">
        <v>1861</v>
      </c>
      <c r="H473" s="80" t="s">
        <v>1861</v>
      </c>
      <c r="I473" s="79" t="s">
        <v>1862</v>
      </c>
      <c r="J473" s="79" t="s">
        <v>1863</v>
      </c>
      <c r="K473" s="79" t="s">
        <v>1864</v>
      </c>
      <c r="L473" s="79"/>
      <c r="M473" s="79"/>
      <c r="N473" s="79"/>
      <c r="O473" s="79"/>
      <c r="P473" s="79"/>
      <c r="Q473" s="79"/>
      <c r="R473" s="80">
        <f t="shared" si="30"/>
        <v>2</v>
      </c>
      <c r="S473" s="80">
        <f t="shared" si="31"/>
        <v>7</v>
      </c>
      <c r="T473" s="80">
        <f t="shared" si="32"/>
        <v>9</v>
      </c>
    </row>
    <row r="474" spans="1:20" x14ac:dyDescent="0.2">
      <c r="A474" s="80">
        <v>67</v>
      </c>
      <c r="B474" s="79">
        <v>134</v>
      </c>
      <c r="C474" s="79">
        <v>4</v>
      </c>
      <c r="D474" s="80" t="s">
        <v>4130</v>
      </c>
      <c r="E474" s="80" t="s">
        <v>1860</v>
      </c>
      <c r="F474" s="80" t="s">
        <v>4131</v>
      </c>
      <c r="G474" s="79" t="s">
        <v>1865</v>
      </c>
      <c r="H474" s="80" t="s">
        <v>1865</v>
      </c>
      <c r="I474" s="79" t="s">
        <v>1866</v>
      </c>
      <c r="J474" s="79" t="s">
        <v>1867</v>
      </c>
      <c r="K474" s="79" t="s">
        <v>1868</v>
      </c>
      <c r="L474" s="79" t="s">
        <v>1869</v>
      </c>
      <c r="M474" s="79" t="s">
        <v>1870</v>
      </c>
      <c r="N474" s="79" t="s">
        <v>1871</v>
      </c>
      <c r="O474" s="79" t="s">
        <v>1872</v>
      </c>
      <c r="P474" s="79" t="s">
        <v>1873</v>
      </c>
      <c r="Q474" s="92" t="s">
        <v>110</v>
      </c>
      <c r="R474" s="80">
        <f t="shared" si="30"/>
        <v>2</v>
      </c>
      <c r="S474" s="80">
        <f t="shared" si="31"/>
        <v>7</v>
      </c>
      <c r="T474" s="80">
        <f t="shared" si="32"/>
        <v>9</v>
      </c>
    </row>
    <row r="475" spans="1:20" x14ac:dyDescent="0.2">
      <c r="A475" s="80">
        <v>28</v>
      </c>
      <c r="B475" s="79">
        <v>51</v>
      </c>
      <c r="C475" s="79">
        <v>13</v>
      </c>
      <c r="D475" s="80" t="s">
        <v>4130</v>
      </c>
      <c r="E475" s="80" t="s">
        <v>1860</v>
      </c>
      <c r="F475" s="80" t="s">
        <v>4131</v>
      </c>
      <c r="G475" s="79" t="s">
        <v>1903</v>
      </c>
      <c r="H475" s="80" t="s">
        <v>1904</v>
      </c>
      <c r="I475" s="92" t="s">
        <v>4296</v>
      </c>
      <c r="J475" s="92"/>
      <c r="K475" s="92" t="s">
        <v>4296</v>
      </c>
      <c r="L475" s="92" t="s">
        <v>4296</v>
      </c>
      <c r="M475" s="92"/>
      <c r="N475" s="92" t="s">
        <v>4296</v>
      </c>
      <c r="O475" s="92"/>
      <c r="P475" s="92"/>
      <c r="Q475" s="92"/>
      <c r="R475" s="80">
        <f t="shared" si="30"/>
        <v>2</v>
      </c>
      <c r="S475" s="80">
        <f t="shared" si="31"/>
        <v>7</v>
      </c>
      <c r="T475" s="80">
        <f t="shared" si="32"/>
        <v>9</v>
      </c>
    </row>
    <row r="476" spans="1:20" x14ac:dyDescent="0.2">
      <c r="A476" s="80">
        <v>68</v>
      </c>
      <c r="B476" s="79">
        <v>135</v>
      </c>
      <c r="C476" s="79">
        <v>42</v>
      </c>
      <c r="D476" s="80" t="s">
        <v>4130</v>
      </c>
      <c r="E476" s="80" t="s">
        <v>1860</v>
      </c>
      <c r="F476" s="80" t="s">
        <v>4131</v>
      </c>
      <c r="G476" s="79" t="s">
        <v>1962</v>
      </c>
      <c r="H476" s="80" t="s">
        <v>1962</v>
      </c>
      <c r="I476" s="79" t="s">
        <v>1963</v>
      </c>
      <c r="J476" s="79"/>
      <c r="K476" s="79" t="s">
        <v>1964</v>
      </c>
      <c r="L476" s="79" t="s">
        <v>1965</v>
      </c>
      <c r="M476" s="79"/>
      <c r="N476" s="79" t="s">
        <v>1966</v>
      </c>
      <c r="O476" s="79"/>
      <c r="P476" s="79"/>
      <c r="Q476" s="79"/>
      <c r="R476" s="80">
        <f t="shared" si="30"/>
        <v>2</v>
      </c>
      <c r="S476" s="80">
        <f t="shared" si="31"/>
        <v>7</v>
      </c>
      <c r="T476" s="80">
        <f t="shared" si="32"/>
        <v>9</v>
      </c>
    </row>
    <row r="477" spans="1:20" x14ac:dyDescent="0.2">
      <c r="A477" s="80">
        <v>25</v>
      </c>
      <c r="B477" s="79">
        <v>35</v>
      </c>
      <c r="C477" s="79">
        <v>69</v>
      </c>
      <c r="D477" s="80" t="s">
        <v>4130</v>
      </c>
      <c r="E477" s="80" t="s">
        <v>1860</v>
      </c>
      <c r="F477" s="80" t="s">
        <v>4131</v>
      </c>
      <c r="G477" s="79" t="s">
        <v>2031</v>
      </c>
      <c r="H477" s="80" t="s">
        <v>2032</v>
      </c>
      <c r="I477" s="79" t="s">
        <v>2033</v>
      </c>
      <c r="J477" s="79"/>
      <c r="K477" s="79" t="s">
        <v>2034</v>
      </c>
      <c r="L477" s="92" t="s">
        <v>4297</v>
      </c>
      <c r="M477" s="79"/>
      <c r="N477" s="79" t="s">
        <v>2035</v>
      </c>
      <c r="O477" s="79"/>
      <c r="P477" s="79"/>
      <c r="Q477" s="79"/>
      <c r="R477" s="80">
        <f t="shared" si="30"/>
        <v>2</v>
      </c>
      <c r="S477" s="80">
        <f t="shared" si="31"/>
        <v>7</v>
      </c>
      <c r="T477" s="80">
        <f t="shared" si="32"/>
        <v>9</v>
      </c>
    </row>
    <row r="478" spans="1:20" x14ac:dyDescent="0.2">
      <c r="A478" s="80">
        <v>26</v>
      </c>
      <c r="B478" s="79">
        <v>44</v>
      </c>
      <c r="C478" s="79">
        <v>37</v>
      </c>
      <c r="D478" s="80" t="s">
        <v>4130</v>
      </c>
      <c r="E478" s="80" t="s">
        <v>1860</v>
      </c>
      <c r="F478" s="80" t="s">
        <v>4131</v>
      </c>
      <c r="G478" s="79" t="s">
        <v>1928</v>
      </c>
      <c r="H478" s="80" t="s">
        <v>1929</v>
      </c>
      <c r="I478" s="79" t="s">
        <v>1930</v>
      </c>
      <c r="J478" s="79"/>
      <c r="K478" s="79" t="s">
        <v>1931</v>
      </c>
      <c r="L478" s="79" t="s">
        <v>1932</v>
      </c>
      <c r="M478" s="79"/>
      <c r="N478" s="79" t="s">
        <v>1933</v>
      </c>
      <c r="O478" s="79"/>
      <c r="P478" s="79"/>
      <c r="Q478" s="79"/>
      <c r="R478" s="80">
        <f t="shared" si="30"/>
        <v>2</v>
      </c>
      <c r="S478" s="80">
        <f t="shared" si="31"/>
        <v>7</v>
      </c>
      <c r="T478" s="80">
        <f t="shared" si="32"/>
        <v>9</v>
      </c>
    </row>
    <row r="479" spans="1:20" x14ac:dyDescent="0.2">
      <c r="A479" s="80">
        <v>368</v>
      </c>
      <c r="B479" s="79">
        <v>451</v>
      </c>
      <c r="C479" s="79">
        <v>24</v>
      </c>
      <c r="D479" s="80" t="s">
        <v>4130</v>
      </c>
      <c r="E479" s="80" t="s">
        <v>1860</v>
      </c>
      <c r="F479" s="80" t="s">
        <v>4131</v>
      </c>
      <c r="G479" s="79" t="s">
        <v>1906</v>
      </c>
      <c r="H479" s="80" t="s">
        <v>1907</v>
      </c>
      <c r="I479" s="92" t="s">
        <v>4296</v>
      </c>
      <c r="J479" s="92"/>
      <c r="K479" s="92" t="s">
        <v>4296</v>
      </c>
      <c r="L479" s="92" t="s">
        <v>4296</v>
      </c>
      <c r="M479" s="92"/>
      <c r="N479" s="92" t="s">
        <v>4296</v>
      </c>
      <c r="O479" s="92"/>
      <c r="P479" s="92"/>
      <c r="Q479" s="92"/>
      <c r="R479" s="80">
        <f t="shared" si="30"/>
        <v>2</v>
      </c>
      <c r="S479" s="80">
        <f t="shared" si="31"/>
        <v>7</v>
      </c>
      <c r="T479" s="80">
        <f t="shared" si="32"/>
        <v>9</v>
      </c>
    </row>
    <row r="480" spans="1:20" x14ac:dyDescent="0.2">
      <c r="A480" s="80">
        <v>69</v>
      </c>
      <c r="B480" s="79">
        <v>137</v>
      </c>
      <c r="C480" s="79">
        <v>7</v>
      </c>
      <c r="D480" s="80" t="s">
        <v>4130</v>
      </c>
      <c r="E480" s="80" t="s">
        <v>1860</v>
      </c>
      <c r="F480" s="80" t="s">
        <v>4131</v>
      </c>
      <c r="G480" s="79" t="s">
        <v>1879</v>
      </c>
      <c r="H480" s="80" t="s">
        <v>1879</v>
      </c>
      <c r="I480" s="79" t="s">
        <v>1880</v>
      </c>
      <c r="J480" s="79" t="s">
        <v>1881</v>
      </c>
      <c r="K480" s="79" t="s">
        <v>1882</v>
      </c>
      <c r="L480" s="79" t="s">
        <v>1883</v>
      </c>
      <c r="M480" s="79"/>
      <c r="N480" s="79" t="s">
        <v>1884</v>
      </c>
      <c r="O480" s="79" t="s">
        <v>1885</v>
      </c>
      <c r="P480" s="79" t="s">
        <v>1886</v>
      </c>
      <c r="Q480" s="79" t="s">
        <v>1887</v>
      </c>
      <c r="R480" s="80">
        <f t="shared" si="30"/>
        <v>2</v>
      </c>
      <c r="S480" s="80">
        <f t="shared" si="31"/>
        <v>7</v>
      </c>
      <c r="T480" s="80">
        <f t="shared" si="32"/>
        <v>9</v>
      </c>
    </row>
    <row r="481" spans="1:20" x14ac:dyDescent="0.2">
      <c r="A481" s="80">
        <v>70</v>
      </c>
      <c r="B481" s="79">
        <v>138</v>
      </c>
      <c r="C481" s="79">
        <v>5</v>
      </c>
      <c r="D481" s="80" t="s">
        <v>4130</v>
      </c>
      <c r="E481" s="80" t="s">
        <v>1860</v>
      </c>
      <c r="F481" s="80" t="s">
        <v>4131</v>
      </c>
      <c r="G481" s="79" t="s">
        <v>1874</v>
      </c>
      <c r="H481" s="80" t="s">
        <v>1874</v>
      </c>
      <c r="I481" s="79" t="s">
        <v>1875</v>
      </c>
      <c r="J481" s="79"/>
      <c r="K481" s="79" t="s">
        <v>1876</v>
      </c>
      <c r="L481" s="79" t="s">
        <v>1877</v>
      </c>
      <c r="M481" s="79"/>
      <c r="N481" s="79" t="s">
        <v>1878</v>
      </c>
      <c r="O481" s="79"/>
      <c r="P481" s="79"/>
      <c r="Q481" s="79"/>
      <c r="R481" s="80">
        <f t="shared" si="30"/>
        <v>2</v>
      </c>
      <c r="S481" s="80">
        <f t="shared" si="31"/>
        <v>7</v>
      </c>
      <c r="T481" s="80">
        <f t="shared" si="32"/>
        <v>9</v>
      </c>
    </row>
    <row r="482" spans="1:20" x14ac:dyDescent="0.2">
      <c r="A482" s="80">
        <v>71</v>
      </c>
      <c r="B482" s="79">
        <v>139</v>
      </c>
      <c r="C482" s="79">
        <v>61</v>
      </c>
      <c r="D482" s="80" t="s">
        <v>4130</v>
      </c>
      <c r="E482" s="80" t="s">
        <v>1860</v>
      </c>
      <c r="F482" s="80" t="s">
        <v>4131</v>
      </c>
      <c r="G482" s="79" t="s">
        <v>2014</v>
      </c>
      <c r="H482" s="80" t="s">
        <v>2014</v>
      </c>
      <c r="I482" s="79" t="s">
        <v>2015</v>
      </c>
      <c r="J482" s="79" t="s">
        <v>2016</v>
      </c>
      <c r="K482" s="79" t="s">
        <v>2017</v>
      </c>
      <c r="L482" s="92" t="s">
        <v>4297</v>
      </c>
      <c r="M482" s="79"/>
      <c r="N482" s="79" t="s">
        <v>2018</v>
      </c>
      <c r="O482" s="79" t="s">
        <v>2019</v>
      </c>
      <c r="P482" s="79"/>
      <c r="Q482" s="79"/>
      <c r="R482" s="80">
        <f t="shared" si="30"/>
        <v>2</v>
      </c>
      <c r="S482" s="80">
        <f t="shared" si="31"/>
        <v>7</v>
      </c>
      <c r="T482" s="80">
        <f t="shared" si="32"/>
        <v>9</v>
      </c>
    </row>
    <row r="483" spans="1:20" x14ac:dyDescent="0.2">
      <c r="A483" s="80">
        <v>72</v>
      </c>
      <c r="B483" s="79">
        <v>140</v>
      </c>
      <c r="C483" s="79">
        <v>45</v>
      </c>
      <c r="D483" s="80" t="s">
        <v>4130</v>
      </c>
      <c r="E483" s="80" t="s">
        <v>1860</v>
      </c>
      <c r="F483" s="80" t="s">
        <v>4131</v>
      </c>
      <c r="G483" s="79" t="s">
        <v>1972</v>
      </c>
      <c r="H483" s="80" t="s">
        <v>1972</v>
      </c>
      <c r="I483" s="79" t="s">
        <v>1973</v>
      </c>
      <c r="J483" s="79"/>
      <c r="K483" s="79" t="s">
        <v>1974</v>
      </c>
      <c r="L483" s="79" t="s">
        <v>1975</v>
      </c>
      <c r="M483" s="79"/>
      <c r="N483" s="79" t="s">
        <v>1976</v>
      </c>
      <c r="O483" s="79"/>
      <c r="P483" s="79"/>
      <c r="Q483" s="79"/>
      <c r="R483" s="80">
        <f t="shared" si="30"/>
        <v>2</v>
      </c>
      <c r="S483" s="80">
        <f t="shared" si="31"/>
        <v>7</v>
      </c>
      <c r="T483" s="80">
        <f t="shared" si="32"/>
        <v>9</v>
      </c>
    </row>
    <row r="484" spans="1:20" x14ac:dyDescent="0.2">
      <c r="A484" s="80">
        <v>73</v>
      </c>
      <c r="B484" s="79">
        <v>141</v>
      </c>
      <c r="C484" s="79">
        <v>8</v>
      </c>
      <c r="D484" s="80" t="s">
        <v>4130</v>
      </c>
      <c r="E484" s="80" t="s">
        <v>1860</v>
      </c>
      <c r="F484" s="80" t="s">
        <v>4131</v>
      </c>
      <c r="G484" s="79" t="s">
        <v>1888</v>
      </c>
      <c r="H484" s="80" t="s">
        <v>1888</v>
      </c>
      <c r="I484" s="79" t="s">
        <v>1889</v>
      </c>
      <c r="J484" s="79" t="s">
        <v>1890</v>
      </c>
      <c r="K484" s="79" t="s">
        <v>1891</v>
      </c>
      <c r="L484" s="79" t="s">
        <v>1892</v>
      </c>
      <c r="M484" s="79"/>
      <c r="N484" s="79" t="s">
        <v>1893</v>
      </c>
      <c r="O484" s="92" t="s">
        <v>82</v>
      </c>
      <c r="P484" s="79" t="s">
        <v>1894</v>
      </c>
      <c r="Q484" s="79" t="s">
        <v>1895</v>
      </c>
      <c r="R484" s="80">
        <f t="shared" si="30"/>
        <v>2</v>
      </c>
      <c r="S484" s="80">
        <f t="shared" si="31"/>
        <v>7</v>
      </c>
      <c r="T484" s="80">
        <f t="shared" si="32"/>
        <v>9</v>
      </c>
    </row>
    <row r="485" spans="1:20" x14ac:dyDescent="0.2">
      <c r="A485" s="80">
        <v>74</v>
      </c>
      <c r="B485" s="79">
        <v>142</v>
      </c>
      <c r="C485" s="79">
        <v>59</v>
      </c>
      <c r="D485" s="80" t="s">
        <v>4130</v>
      </c>
      <c r="E485" s="80" t="s">
        <v>1860</v>
      </c>
      <c r="F485" s="80" t="s">
        <v>4131</v>
      </c>
      <c r="G485" s="79" t="s">
        <v>2009</v>
      </c>
      <c r="H485" s="80" t="s">
        <v>2009</v>
      </c>
      <c r="I485" s="79" t="s">
        <v>2010</v>
      </c>
      <c r="J485" s="79"/>
      <c r="K485" s="79" t="s">
        <v>2011</v>
      </c>
      <c r="L485" s="79" t="s">
        <v>2012</v>
      </c>
      <c r="M485" s="79"/>
      <c r="N485" s="79" t="s">
        <v>2013</v>
      </c>
      <c r="O485" s="79"/>
      <c r="P485" s="79"/>
      <c r="Q485" s="79"/>
      <c r="R485" s="80">
        <f t="shared" si="30"/>
        <v>2</v>
      </c>
      <c r="S485" s="80">
        <f t="shared" si="31"/>
        <v>7</v>
      </c>
      <c r="T485" s="80">
        <f t="shared" si="32"/>
        <v>9</v>
      </c>
    </row>
    <row r="486" spans="1:20" x14ac:dyDescent="0.2">
      <c r="A486" s="80">
        <v>367</v>
      </c>
      <c r="B486" s="79">
        <v>447</v>
      </c>
      <c r="C486" s="79">
        <v>32</v>
      </c>
      <c r="D486" s="80" t="s">
        <v>4130</v>
      </c>
      <c r="E486" s="80" t="s">
        <v>1860</v>
      </c>
      <c r="F486" s="80" t="s">
        <v>4131</v>
      </c>
      <c r="G486" s="79" t="s">
        <v>1918</v>
      </c>
      <c r="H486" s="80" t="s">
        <v>1919</v>
      </c>
      <c r="I486" s="92" t="s">
        <v>4296</v>
      </c>
      <c r="J486" s="79"/>
      <c r="K486" s="92" t="s">
        <v>4296</v>
      </c>
      <c r="L486" s="79" t="s">
        <v>1920</v>
      </c>
      <c r="M486" s="79" t="s">
        <v>1921</v>
      </c>
      <c r="N486" s="79" t="s">
        <v>1922</v>
      </c>
      <c r="O486" s="79"/>
      <c r="P486" s="79"/>
      <c r="Q486" s="79" t="s">
        <v>1923</v>
      </c>
      <c r="R486" s="80">
        <f t="shared" si="30"/>
        <v>2</v>
      </c>
      <c r="S486" s="80">
        <f t="shared" si="31"/>
        <v>7</v>
      </c>
      <c r="T486" s="80">
        <f t="shared" si="32"/>
        <v>9</v>
      </c>
    </row>
    <row r="487" spans="1:20" x14ac:dyDescent="0.2">
      <c r="A487" s="80">
        <v>75</v>
      </c>
      <c r="B487" s="79">
        <v>144</v>
      </c>
      <c r="C487" s="79">
        <v>1</v>
      </c>
      <c r="D487" s="80" t="s">
        <v>4130</v>
      </c>
      <c r="E487" s="80" t="s">
        <v>1860</v>
      </c>
      <c r="F487" s="80" t="s">
        <v>4131</v>
      </c>
      <c r="G487" s="79" t="s">
        <v>1856</v>
      </c>
      <c r="H487" s="80" t="s">
        <v>1856</v>
      </c>
      <c r="I487" s="79" t="s">
        <v>1857</v>
      </c>
      <c r="J487" s="79"/>
      <c r="K487" s="79" t="s">
        <v>1858</v>
      </c>
      <c r="L487" s="79"/>
      <c r="M487" s="79"/>
      <c r="N487" s="79" t="s">
        <v>1859</v>
      </c>
      <c r="O487" s="79"/>
      <c r="P487" s="79"/>
      <c r="Q487" s="79"/>
      <c r="R487" s="80">
        <f t="shared" si="30"/>
        <v>2</v>
      </c>
      <c r="S487" s="80">
        <f t="shared" si="31"/>
        <v>7</v>
      </c>
      <c r="T487" s="80">
        <f t="shared" si="32"/>
        <v>9</v>
      </c>
    </row>
    <row r="488" spans="1:20" x14ac:dyDescent="0.2">
      <c r="A488" s="80">
        <v>76</v>
      </c>
      <c r="B488" s="79">
        <v>145</v>
      </c>
      <c r="C488" s="79">
        <v>55</v>
      </c>
      <c r="D488" s="80" t="s">
        <v>4130</v>
      </c>
      <c r="E488" s="80" t="s">
        <v>1860</v>
      </c>
      <c r="F488" s="80" t="s">
        <v>4131</v>
      </c>
      <c r="G488" s="79" t="s">
        <v>1996</v>
      </c>
      <c r="H488" s="80" t="s">
        <v>1996</v>
      </c>
      <c r="I488" s="79" t="s">
        <v>1997</v>
      </c>
      <c r="J488" s="79"/>
      <c r="K488" s="79" t="s">
        <v>1998</v>
      </c>
      <c r="L488" s="79" t="s">
        <v>1999</v>
      </c>
      <c r="M488" s="79"/>
      <c r="N488" s="79" t="s">
        <v>2000</v>
      </c>
      <c r="O488" s="79"/>
      <c r="P488" s="79"/>
      <c r="Q488" s="79"/>
      <c r="R488" s="80">
        <f t="shared" si="30"/>
        <v>2</v>
      </c>
      <c r="S488" s="80">
        <f t="shared" si="31"/>
        <v>7</v>
      </c>
      <c r="T488" s="80">
        <f t="shared" si="32"/>
        <v>9</v>
      </c>
    </row>
    <row r="489" spans="1:20" x14ac:dyDescent="0.2">
      <c r="A489" s="80">
        <v>77</v>
      </c>
      <c r="B489" s="79">
        <v>147</v>
      </c>
      <c r="C489" s="79">
        <v>48</v>
      </c>
      <c r="D489" s="80" t="s">
        <v>4130</v>
      </c>
      <c r="E489" s="80" t="s">
        <v>1860</v>
      </c>
      <c r="F489" s="80" t="s">
        <v>4131</v>
      </c>
      <c r="G489" s="79" t="s">
        <v>1977</v>
      </c>
      <c r="H489" s="80" t="s">
        <v>1977</v>
      </c>
      <c r="I489" s="79" t="s">
        <v>1978</v>
      </c>
      <c r="J489" s="79"/>
      <c r="K489" s="79" t="s">
        <v>1979</v>
      </c>
      <c r="L489" s="92" t="s">
        <v>110</v>
      </c>
      <c r="M489" s="92" t="s">
        <v>110</v>
      </c>
      <c r="N489" s="79" t="s">
        <v>1980</v>
      </c>
      <c r="O489" s="79"/>
      <c r="P489" s="79"/>
      <c r="Q489" s="79"/>
      <c r="R489" s="80">
        <f t="shared" si="30"/>
        <v>2</v>
      </c>
      <c r="S489" s="80">
        <f t="shared" si="31"/>
        <v>7</v>
      </c>
      <c r="T489" s="80">
        <f t="shared" si="32"/>
        <v>9</v>
      </c>
    </row>
    <row r="490" spans="1:20" x14ac:dyDescent="0.2">
      <c r="A490" s="80">
        <v>78</v>
      </c>
      <c r="B490" s="79">
        <v>148</v>
      </c>
      <c r="C490" s="79">
        <v>38</v>
      </c>
      <c r="D490" s="80" t="s">
        <v>4130</v>
      </c>
      <c r="E490" s="80" t="s">
        <v>1860</v>
      </c>
      <c r="F490" s="80" t="s">
        <v>4131</v>
      </c>
      <c r="G490" s="79" t="s">
        <v>1934</v>
      </c>
      <c r="H490" s="80" t="s">
        <v>1934</v>
      </c>
      <c r="I490" s="79" t="s">
        <v>1935</v>
      </c>
      <c r="J490" s="79"/>
      <c r="K490" s="79" t="s">
        <v>1936</v>
      </c>
      <c r="L490" s="79"/>
      <c r="M490" s="79" t="s">
        <v>1937</v>
      </c>
      <c r="N490" s="79" t="s">
        <v>1938</v>
      </c>
      <c r="O490" s="79"/>
      <c r="P490" s="79"/>
      <c r="Q490" s="79" t="s">
        <v>1939</v>
      </c>
      <c r="R490" s="80">
        <f t="shared" si="30"/>
        <v>2</v>
      </c>
      <c r="S490" s="80">
        <f t="shared" si="31"/>
        <v>7</v>
      </c>
      <c r="T490" s="80">
        <f t="shared" si="32"/>
        <v>9</v>
      </c>
    </row>
    <row r="491" spans="1:20" x14ac:dyDescent="0.2">
      <c r="A491" s="80">
        <v>79</v>
      </c>
      <c r="B491" s="112">
        <v>149</v>
      </c>
      <c r="C491" s="112">
        <v>27</v>
      </c>
      <c r="D491" s="80" t="s">
        <v>4130</v>
      </c>
      <c r="E491" s="80" t="s">
        <v>1860</v>
      </c>
      <c r="F491" s="80" t="s">
        <v>4131</v>
      </c>
      <c r="G491" s="112" t="s">
        <v>1908</v>
      </c>
      <c r="H491" s="80" t="s">
        <v>1908</v>
      </c>
      <c r="I491" s="79" t="s">
        <v>1909</v>
      </c>
      <c r="J491" s="90" t="s">
        <v>82</v>
      </c>
      <c r="K491" s="79" t="s">
        <v>1910</v>
      </c>
      <c r="L491" s="79" t="s">
        <v>1911</v>
      </c>
      <c r="M491" s="91"/>
      <c r="N491" s="79" t="s">
        <v>1912</v>
      </c>
      <c r="O491" s="113"/>
      <c r="P491" s="90" t="s">
        <v>82</v>
      </c>
      <c r="Q491" s="90" t="s">
        <v>82</v>
      </c>
      <c r="R491" s="80">
        <f t="shared" si="30"/>
        <v>2</v>
      </c>
      <c r="S491" s="80">
        <f t="shared" si="31"/>
        <v>7</v>
      </c>
      <c r="T491" s="80">
        <f t="shared" si="32"/>
        <v>9</v>
      </c>
    </row>
    <row r="492" spans="1:20" x14ac:dyDescent="0.2">
      <c r="A492" s="80">
        <v>80</v>
      </c>
      <c r="B492" s="112">
        <v>150</v>
      </c>
      <c r="C492" s="112">
        <v>29</v>
      </c>
      <c r="D492" s="80" t="s">
        <v>4130</v>
      </c>
      <c r="E492" s="80" t="s">
        <v>1860</v>
      </c>
      <c r="F492" s="80" t="s">
        <v>4131</v>
      </c>
      <c r="G492" s="112" t="s">
        <v>1913</v>
      </c>
      <c r="H492" s="80" t="s">
        <v>1913</v>
      </c>
      <c r="I492" s="79" t="s">
        <v>1914</v>
      </c>
      <c r="J492" s="90" t="s">
        <v>82</v>
      </c>
      <c r="K492" s="79" t="s">
        <v>1915</v>
      </c>
      <c r="L492" s="79" t="s">
        <v>1916</v>
      </c>
      <c r="M492" s="91"/>
      <c r="N492" s="79" t="s">
        <v>1917</v>
      </c>
      <c r="O492" s="91"/>
      <c r="P492" s="90" t="s">
        <v>82</v>
      </c>
      <c r="Q492" s="90" t="s">
        <v>82</v>
      </c>
      <c r="R492" s="80">
        <f t="shared" si="30"/>
        <v>2</v>
      </c>
      <c r="S492" s="80">
        <f t="shared" si="31"/>
        <v>7</v>
      </c>
      <c r="T492" s="80">
        <f t="shared" si="32"/>
        <v>9</v>
      </c>
    </row>
    <row r="493" spans="1:20" x14ac:dyDescent="0.2">
      <c r="A493" s="80">
        <v>81</v>
      </c>
      <c r="B493" s="79">
        <v>151</v>
      </c>
      <c r="C493" s="79">
        <v>52</v>
      </c>
      <c r="D493" s="80" t="s">
        <v>4130</v>
      </c>
      <c r="E493" s="80" t="s">
        <v>1860</v>
      </c>
      <c r="F493" s="80" t="s">
        <v>4131</v>
      </c>
      <c r="G493" s="79" t="s">
        <v>1986</v>
      </c>
      <c r="H493" s="80" t="s">
        <v>1986</v>
      </c>
      <c r="I493" s="79" t="s">
        <v>1987</v>
      </c>
      <c r="J493" s="79"/>
      <c r="K493" s="79" t="s">
        <v>1988</v>
      </c>
      <c r="L493" s="79" t="s">
        <v>1989</v>
      </c>
      <c r="M493" s="79"/>
      <c r="N493" s="79" t="s">
        <v>1990</v>
      </c>
      <c r="O493" s="79"/>
      <c r="P493" s="79"/>
      <c r="Q493" s="79"/>
      <c r="R493" s="80">
        <f t="shared" si="30"/>
        <v>2</v>
      </c>
      <c r="S493" s="80">
        <f t="shared" si="31"/>
        <v>7</v>
      </c>
      <c r="T493" s="80">
        <f t="shared" si="32"/>
        <v>9</v>
      </c>
    </row>
    <row r="494" spans="1:20" x14ac:dyDescent="0.2">
      <c r="A494" s="80">
        <v>82</v>
      </c>
      <c r="B494" s="79">
        <v>152</v>
      </c>
      <c r="C494" s="79">
        <v>57</v>
      </c>
      <c r="D494" s="80" t="s">
        <v>4130</v>
      </c>
      <c r="E494" s="80" t="s">
        <v>1860</v>
      </c>
      <c r="F494" s="80" t="s">
        <v>4131</v>
      </c>
      <c r="G494" s="79" t="s">
        <v>2001</v>
      </c>
      <c r="H494" s="80" t="s">
        <v>2001</v>
      </c>
      <c r="I494" s="79" t="s">
        <v>2002</v>
      </c>
      <c r="J494" s="79"/>
      <c r="K494" s="79" t="s">
        <v>2003</v>
      </c>
      <c r="L494" s="79" t="s">
        <v>2004</v>
      </c>
      <c r="M494" s="79"/>
      <c r="N494" s="79" t="s">
        <v>2005</v>
      </c>
      <c r="O494" s="79"/>
      <c r="P494" s="79"/>
      <c r="Q494" s="79"/>
      <c r="R494" s="80">
        <f t="shared" si="30"/>
        <v>2</v>
      </c>
      <c r="S494" s="80">
        <f t="shared" si="31"/>
        <v>7</v>
      </c>
      <c r="T494" s="80">
        <f t="shared" si="32"/>
        <v>9</v>
      </c>
    </row>
    <row r="495" spans="1:20" x14ac:dyDescent="0.2">
      <c r="A495" s="80">
        <v>83</v>
      </c>
      <c r="B495" s="79">
        <v>153</v>
      </c>
      <c r="C495" s="79">
        <v>58</v>
      </c>
      <c r="D495" s="80" t="s">
        <v>4130</v>
      </c>
      <c r="E495" s="80" t="s">
        <v>1860</v>
      </c>
      <c r="F495" s="80" t="s">
        <v>4131</v>
      </c>
      <c r="G495" s="79" t="s">
        <v>2006</v>
      </c>
      <c r="H495" s="80" t="s">
        <v>2006</v>
      </c>
      <c r="I495" s="79" t="s">
        <v>2007</v>
      </c>
      <c r="J495" s="79"/>
      <c r="K495" s="79" t="s">
        <v>2008</v>
      </c>
      <c r="L495" s="79"/>
      <c r="M495" s="79"/>
      <c r="N495" s="79"/>
      <c r="O495" s="79"/>
      <c r="P495" s="79"/>
      <c r="Q495" s="79"/>
      <c r="R495" s="80">
        <f t="shared" si="30"/>
        <v>2</v>
      </c>
      <c r="S495" s="80">
        <f t="shared" si="31"/>
        <v>7</v>
      </c>
      <c r="T495" s="80">
        <f t="shared" si="32"/>
        <v>9</v>
      </c>
    </row>
    <row r="496" spans="1:20" x14ac:dyDescent="0.2">
      <c r="A496" s="80">
        <v>24</v>
      </c>
      <c r="B496" s="79">
        <v>34</v>
      </c>
      <c r="C496" s="79">
        <v>65</v>
      </c>
      <c r="D496" s="80" t="s">
        <v>4130</v>
      </c>
      <c r="E496" s="80" t="s">
        <v>1860</v>
      </c>
      <c r="F496" s="80" t="s">
        <v>4131</v>
      </c>
      <c r="G496" s="79" t="s">
        <v>2020</v>
      </c>
      <c r="H496" s="80" t="s">
        <v>2021</v>
      </c>
      <c r="I496" s="79" t="s">
        <v>2022</v>
      </c>
      <c r="J496" s="79"/>
      <c r="K496" s="79" t="s">
        <v>2023</v>
      </c>
      <c r="L496" s="92" t="s">
        <v>4297</v>
      </c>
      <c r="M496" s="79"/>
      <c r="N496" s="79" t="s">
        <v>2024</v>
      </c>
      <c r="O496" s="79"/>
      <c r="P496" s="79"/>
      <c r="Q496" s="79"/>
      <c r="R496" s="80">
        <f t="shared" si="30"/>
        <v>2</v>
      </c>
      <c r="S496" s="80">
        <f t="shared" si="31"/>
        <v>7</v>
      </c>
      <c r="T496" s="80">
        <f t="shared" si="32"/>
        <v>9</v>
      </c>
    </row>
    <row r="497" spans="1:20" x14ac:dyDescent="0.2">
      <c r="A497" s="80">
        <v>23</v>
      </c>
      <c r="B497" s="79">
        <v>31</v>
      </c>
      <c r="C497" s="79">
        <v>67</v>
      </c>
      <c r="D497" s="80" t="s">
        <v>4130</v>
      </c>
      <c r="E497" s="80" t="s">
        <v>1860</v>
      </c>
      <c r="F497" s="80" t="s">
        <v>4131</v>
      </c>
      <c r="G497" s="79" t="s">
        <v>2025</v>
      </c>
      <c r="H497" s="80" t="s">
        <v>2026</v>
      </c>
      <c r="I497" s="79" t="s">
        <v>2027</v>
      </c>
      <c r="J497" s="79"/>
      <c r="K497" s="79" t="s">
        <v>2028</v>
      </c>
      <c r="L497" s="79" t="s">
        <v>2029</v>
      </c>
      <c r="M497" s="79"/>
      <c r="N497" s="79" t="s">
        <v>2030</v>
      </c>
      <c r="O497" s="79"/>
      <c r="P497" s="79"/>
      <c r="Q497" s="79"/>
      <c r="R497" s="80">
        <f t="shared" si="30"/>
        <v>2</v>
      </c>
      <c r="S497" s="80">
        <f t="shared" si="31"/>
        <v>7</v>
      </c>
      <c r="T497" s="80">
        <f t="shared" si="32"/>
        <v>9</v>
      </c>
    </row>
    <row r="498" spans="1:20" x14ac:dyDescent="0.2">
      <c r="A498" s="80">
        <v>84</v>
      </c>
      <c r="B498" s="79">
        <v>154</v>
      </c>
      <c r="C498" s="79">
        <v>54</v>
      </c>
      <c r="D498" s="80" t="s">
        <v>4130</v>
      </c>
      <c r="E498" s="80" t="s">
        <v>1860</v>
      </c>
      <c r="F498" s="80" t="s">
        <v>4131</v>
      </c>
      <c r="G498" s="79" t="s">
        <v>1991</v>
      </c>
      <c r="H498" s="80" t="s">
        <v>1991</v>
      </c>
      <c r="I498" s="79" t="s">
        <v>1992</v>
      </c>
      <c r="J498" s="79"/>
      <c r="K498" s="79" t="s">
        <v>1993</v>
      </c>
      <c r="L498" s="79" t="s">
        <v>1994</v>
      </c>
      <c r="M498" s="79"/>
      <c r="N498" s="79" t="s">
        <v>1995</v>
      </c>
      <c r="O498" s="79"/>
      <c r="P498" s="79"/>
      <c r="Q498" s="79"/>
      <c r="R498" s="80">
        <f t="shared" si="30"/>
        <v>2</v>
      </c>
      <c r="S498" s="80">
        <f t="shared" si="31"/>
        <v>7</v>
      </c>
      <c r="T498" s="80">
        <f t="shared" si="32"/>
        <v>9</v>
      </c>
    </row>
    <row r="499" spans="1:20" x14ac:dyDescent="0.2">
      <c r="A499" s="80">
        <v>85</v>
      </c>
      <c r="B499" s="79">
        <v>155</v>
      </c>
      <c r="C499" s="79">
        <v>41</v>
      </c>
      <c r="D499" s="80" t="s">
        <v>4130</v>
      </c>
      <c r="E499" s="80" t="s">
        <v>1860</v>
      </c>
      <c r="F499" s="80" t="s">
        <v>4131</v>
      </c>
      <c r="G499" s="79" t="s">
        <v>1955</v>
      </c>
      <c r="H499" s="80" t="s">
        <v>1955</v>
      </c>
      <c r="I499" s="79" t="s">
        <v>1956</v>
      </c>
      <c r="J499" s="79" t="s">
        <v>1957</v>
      </c>
      <c r="K499" s="79" t="s">
        <v>1958</v>
      </c>
      <c r="L499" s="79" t="s">
        <v>1959</v>
      </c>
      <c r="M499" s="79" t="s">
        <v>1960</v>
      </c>
      <c r="N499" s="79" t="s">
        <v>1961</v>
      </c>
      <c r="O499" s="79"/>
      <c r="P499" s="79"/>
      <c r="Q499" s="79"/>
      <c r="R499" s="80">
        <f t="shared" si="30"/>
        <v>2</v>
      </c>
      <c r="S499" s="80">
        <f t="shared" si="31"/>
        <v>7</v>
      </c>
      <c r="T499" s="80">
        <f t="shared" si="32"/>
        <v>9</v>
      </c>
    </row>
    <row r="500" spans="1:20" x14ac:dyDescent="0.2">
      <c r="A500" s="80">
        <v>387</v>
      </c>
      <c r="B500" s="79">
        <v>481</v>
      </c>
      <c r="C500" s="79">
        <v>40</v>
      </c>
      <c r="D500" s="80" t="s">
        <v>4130</v>
      </c>
      <c r="E500" s="80" t="s">
        <v>1860</v>
      </c>
      <c r="F500" s="80" t="s">
        <v>4131</v>
      </c>
      <c r="G500" s="79" t="s">
        <v>1948</v>
      </c>
      <c r="H500" s="80" t="s">
        <v>1948</v>
      </c>
      <c r="I500" s="79" t="s">
        <v>1949</v>
      </c>
      <c r="J500" s="79"/>
      <c r="K500" s="79" t="s">
        <v>1950</v>
      </c>
      <c r="L500" s="79" t="s">
        <v>1951</v>
      </c>
      <c r="M500" s="79" t="s">
        <v>1952</v>
      </c>
      <c r="N500" s="79" t="s">
        <v>1953</v>
      </c>
      <c r="O500" s="79"/>
      <c r="P500" s="79"/>
      <c r="Q500" s="79" t="s">
        <v>1954</v>
      </c>
      <c r="R500" s="80">
        <f t="shared" si="30"/>
        <v>2</v>
      </c>
      <c r="S500" s="80">
        <f t="shared" si="31"/>
        <v>7</v>
      </c>
      <c r="T500" s="80">
        <f t="shared" si="32"/>
        <v>9</v>
      </c>
    </row>
    <row r="501" spans="1:20" x14ac:dyDescent="0.2">
      <c r="A501" s="80">
        <v>388</v>
      </c>
      <c r="B501" s="79">
        <v>482</v>
      </c>
      <c r="C501" s="79">
        <v>39</v>
      </c>
      <c r="D501" s="80" t="s">
        <v>4130</v>
      </c>
      <c r="E501" s="80" t="s">
        <v>1860</v>
      </c>
      <c r="F501" s="80" t="s">
        <v>4131</v>
      </c>
      <c r="G501" s="79" t="s">
        <v>1940</v>
      </c>
      <c r="H501" s="80" t="s">
        <v>1940</v>
      </c>
      <c r="I501" s="79" t="s">
        <v>1941</v>
      </c>
      <c r="J501" s="79"/>
      <c r="K501" s="79" t="s">
        <v>1942</v>
      </c>
      <c r="L501" s="79" t="s">
        <v>1943</v>
      </c>
      <c r="M501" s="79" t="s">
        <v>1944</v>
      </c>
      <c r="N501" s="79" t="s">
        <v>1945</v>
      </c>
      <c r="O501" s="79"/>
      <c r="P501" s="79" t="s">
        <v>1946</v>
      </c>
      <c r="Q501" s="79" t="s">
        <v>1947</v>
      </c>
      <c r="R501" s="80">
        <f t="shared" si="30"/>
        <v>2</v>
      </c>
      <c r="S501" s="80">
        <f t="shared" si="31"/>
        <v>7</v>
      </c>
      <c r="T501" s="80">
        <f t="shared" si="32"/>
        <v>9</v>
      </c>
    </row>
    <row r="502" spans="1:20" x14ac:dyDescent="0.2">
      <c r="A502" s="80">
        <v>447</v>
      </c>
      <c r="B502" s="79">
        <v>545</v>
      </c>
      <c r="C502" s="79">
        <v>184</v>
      </c>
      <c r="D502" s="80" t="s">
        <v>4130</v>
      </c>
      <c r="E502" s="80" t="s">
        <v>1860</v>
      </c>
      <c r="F502" s="80" t="s">
        <v>4137</v>
      </c>
      <c r="G502" s="79" t="s">
        <v>2734</v>
      </c>
      <c r="H502" s="80" t="s">
        <v>2734</v>
      </c>
      <c r="I502" s="95" t="s">
        <v>2735</v>
      </c>
      <c r="J502" s="94" t="s">
        <v>4294</v>
      </c>
      <c r="K502" s="95" t="s">
        <v>2736</v>
      </c>
      <c r="L502" s="95" t="s">
        <v>2737</v>
      </c>
      <c r="M502" s="95" t="s">
        <v>2738</v>
      </c>
      <c r="N502" s="95" t="s">
        <v>2739</v>
      </c>
      <c r="O502" s="94" t="s">
        <v>4294</v>
      </c>
      <c r="P502" s="94" t="s">
        <v>4294</v>
      </c>
      <c r="Q502" s="94" t="s">
        <v>4294</v>
      </c>
      <c r="R502" s="80">
        <f t="shared" si="30"/>
        <v>2</v>
      </c>
      <c r="S502" s="80">
        <f t="shared" si="31"/>
        <v>7</v>
      </c>
      <c r="T502" s="80">
        <f t="shared" si="32"/>
        <v>9</v>
      </c>
    </row>
    <row r="503" spans="1:20" x14ac:dyDescent="0.2">
      <c r="A503" s="80">
        <v>610</v>
      </c>
      <c r="B503" s="79">
        <v>709</v>
      </c>
      <c r="C503" s="79">
        <v>185</v>
      </c>
      <c r="D503" s="80" t="s">
        <v>4130</v>
      </c>
      <c r="E503" s="80" t="s">
        <v>1860</v>
      </c>
      <c r="F503" s="80" t="s">
        <v>4137</v>
      </c>
      <c r="G503" s="79" t="s">
        <v>2740</v>
      </c>
      <c r="H503" s="80" t="s">
        <v>2741</v>
      </c>
      <c r="I503" s="104" t="s">
        <v>2742</v>
      </c>
      <c r="J503" s="105"/>
      <c r="K503" s="104" t="s">
        <v>2743</v>
      </c>
      <c r="L503" s="104" t="s">
        <v>2744</v>
      </c>
      <c r="M503" s="105"/>
      <c r="N503" s="105"/>
      <c r="O503" s="105"/>
      <c r="P503" s="104" t="s">
        <v>2745</v>
      </c>
      <c r="Q503" s="104" t="s">
        <v>2746</v>
      </c>
      <c r="R503" s="80">
        <f t="shared" si="30"/>
        <v>2</v>
      </c>
      <c r="S503" s="80">
        <f t="shared" si="31"/>
        <v>7</v>
      </c>
      <c r="T503" s="80">
        <f t="shared" si="32"/>
        <v>9</v>
      </c>
    </row>
    <row r="504" spans="1:20" x14ac:dyDescent="0.2">
      <c r="A504" s="80">
        <v>579</v>
      </c>
      <c r="B504" s="79">
        <v>678</v>
      </c>
      <c r="C504" s="79">
        <v>186</v>
      </c>
      <c r="D504" s="80" t="s">
        <v>4130</v>
      </c>
      <c r="E504" s="80" t="s">
        <v>1860</v>
      </c>
      <c r="F504" s="80" t="s">
        <v>4137</v>
      </c>
      <c r="G504" s="79" t="s">
        <v>2747</v>
      </c>
      <c r="H504" s="80" t="s">
        <v>2748</v>
      </c>
      <c r="I504" s="95" t="s">
        <v>2749</v>
      </c>
      <c r="J504" s="105"/>
      <c r="K504" s="95" t="s">
        <v>2750</v>
      </c>
      <c r="L504" s="95" t="s">
        <v>2751</v>
      </c>
      <c r="M504" s="105"/>
      <c r="N504" s="105"/>
      <c r="O504" s="105"/>
      <c r="P504" s="95" t="s">
        <v>2752</v>
      </c>
      <c r="Q504" s="95" t="s">
        <v>2753</v>
      </c>
      <c r="R504" s="80">
        <f t="shared" si="30"/>
        <v>2</v>
      </c>
      <c r="S504" s="80">
        <f t="shared" si="31"/>
        <v>7</v>
      </c>
      <c r="T504" s="80">
        <f t="shared" si="32"/>
        <v>9</v>
      </c>
    </row>
    <row r="505" spans="1:20" x14ac:dyDescent="0.2">
      <c r="A505" s="80">
        <v>597</v>
      </c>
      <c r="B505" s="79">
        <v>696</v>
      </c>
      <c r="C505" s="79">
        <v>187</v>
      </c>
      <c r="D505" s="80" t="s">
        <v>4130</v>
      </c>
      <c r="E505" s="80" t="s">
        <v>1860</v>
      </c>
      <c r="F505" s="80" t="s">
        <v>4137</v>
      </c>
      <c r="G505" s="79" t="s">
        <v>2754</v>
      </c>
      <c r="H505" s="80" t="s">
        <v>2754</v>
      </c>
      <c r="I505" s="104" t="s">
        <v>2755</v>
      </c>
      <c r="J505" s="94" t="s">
        <v>82</v>
      </c>
      <c r="K505" s="104" t="s">
        <v>2756</v>
      </c>
      <c r="L505" s="105"/>
      <c r="M505" s="95" t="s">
        <v>2757</v>
      </c>
      <c r="N505" s="104" t="s">
        <v>2758</v>
      </c>
      <c r="O505" s="105"/>
      <c r="P505" s="105"/>
      <c r="Q505" s="105"/>
      <c r="R505" s="80">
        <f t="shared" si="30"/>
        <v>2</v>
      </c>
      <c r="S505" s="80">
        <f t="shared" si="31"/>
        <v>7</v>
      </c>
      <c r="T505" s="80">
        <f t="shared" si="32"/>
        <v>9</v>
      </c>
    </row>
    <row r="506" spans="1:20" x14ac:dyDescent="0.2">
      <c r="A506" s="80">
        <v>379</v>
      </c>
      <c r="B506" s="79">
        <v>472</v>
      </c>
      <c r="C506" s="79">
        <v>167</v>
      </c>
      <c r="D506" s="80" t="s">
        <v>4130</v>
      </c>
      <c r="E506" s="80" t="s">
        <v>1860</v>
      </c>
      <c r="F506" s="80" t="s">
        <v>4135</v>
      </c>
      <c r="G506" s="79" t="s">
        <v>2619</v>
      </c>
      <c r="H506" s="80" t="s">
        <v>2619</v>
      </c>
      <c r="I506" s="95" t="s">
        <v>2621</v>
      </c>
      <c r="J506" s="93"/>
      <c r="K506" s="95" t="s">
        <v>2622</v>
      </c>
      <c r="L506" s="95" t="s">
        <v>2623</v>
      </c>
      <c r="M506" s="95" t="s">
        <v>2624</v>
      </c>
      <c r="N506" s="95" t="s">
        <v>2625</v>
      </c>
      <c r="O506" s="93"/>
      <c r="P506" s="93"/>
      <c r="Q506" s="93"/>
      <c r="R506" s="80">
        <f t="shared" si="30"/>
        <v>2</v>
      </c>
      <c r="S506" s="80">
        <f t="shared" si="31"/>
        <v>7</v>
      </c>
      <c r="T506" s="80">
        <f t="shared" si="32"/>
        <v>9</v>
      </c>
    </row>
    <row r="507" spans="1:20" x14ac:dyDescent="0.2">
      <c r="A507" s="80">
        <v>380</v>
      </c>
      <c r="B507" s="79">
        <v>473</v>
      </c>
      <c r="C507" s="79">
        <v>170</v>
      </c>
      <c r="D507" s="80" t="s">
        <v>4130</v>
      </c>
      <c r="E507" s="80" t="s">
        <v>1860</v>
      </c>
      <c r="F507" s="80" t="s">
        <v>4135</v>
      </c>
      <c r="G507" s="79" t="s">
        <v>2643</v>
      </c>
      <c r="H507" s="80" t="s">
        <v>2643</v>
      </c>
      <c r="I507" s="95" t="s">
        <v>2645</v>
      </c>
      <c r="J507" s="95" t="s">
        <v>2646</v>
      </c>
      <c r="K507" s="95" t="s">
        <v>2647</v>
      </c>
      <c r="L507" s="95" t="s">
        <v>2648</v>
      </c>
      <c r="M507" s="95" t="s">
        <v>2649</v>
      </c>
      <c r="N507" s="95" t="s">
        <v>2650</v>
      </c>
      <c r="O507" s="105"/>
      <c r="P507" s="94" t="s">
        <v>82</v>
      </c>
      <c r="Q507" s="94" t="s">
        <v>82</v>
      </c>
      <c r="R507" s="80">
        <f t="shared" si="30"/>
        <v>2</v>
      </c>
      <c r="S507" s="80">
        <f t="shared" si="31"/>
        <v>7</v>
      </c>
      <c r="T507" s="80">
        <f t="shared" si="32"/>
        <v>9</v>
      </c>
    </row>
    <row r="508" spans="1:20" x14ac:dyDescent="0.2">
      <c r="A508" s="80">
        <v>381</v>
      </c>
      <c r="B508" s="79">
        <v>474</v>
      </c>
      <c r="C508" s="79">
        <v>169</v>
      </c>
      <c r="D508" s="80" t="s">
        <v>4130</v>
      </c>
      <c r="E508" s="80" t="s">
        <v>1860</v>
      </c>
      <c r="F508" s="80" t="s">
        <v>4135</v>
      </c>
      <c r="G508" s="79" t="s">
        <v>2634</v>
      </c>
      <c r="H508" s="80" t="s">
        <v>2634</v>
      </c>
      <c r="I508" s="95" t="s">
        <v>2636</v>
      </c>
      <c r="J508" s="95" t="s">
        <v>2637</v>
      </c>
      <c r="K508" s="95" t="s">
        <v>2638</v>
      </c>
      <c r="L508" s="95" t="s">
        <v>2639</v>
      </c>
      <c r="M508" s="95" t="s">
        <v>2640</v>
      </c>
      <c r="N508" s="95" t="s">
        <v>2641</v>
      </c>
      <c r="O508" s="95" t="s">
        <v>2642</v>
      </c>
      <c r="P508" s="93"/>
      <c r="Q508" s="93"/>
      <c r="R508" s="80">
        <f t="shared" si="30"/>
        <v>2</v>
      </c>
      <c r="S508" s="80">
        <f t="shared" si="31"/>
        <v>7</v>
      </c>
      <c r="T508" s="80">
        <f t="shared" si="32"/>
        <v>9</v>
      </c>
    </row>
    <row r="509" spans="1:20" x14ac:dyDescent="0.2">
      <c r="A509" s="80">
        <v>382</v>
      </c>
      <c r="B509" s="79">
        <v>475</v>
      </c>
      <c r="C509" s="79">
        <v>174</v>
      </c>
      <c r="D509" s="80" t="s">
        <v>4130</v>
      </c>
      <c r="E509" s="80" t="s">
        <v>1860</v>
      </c>
      <c r="F509" s="80" t="s">
        <v>4135</v>
      </c>
      <c r="G509" s="79" t="s">
        <v>2668</v>
      </c>
      <c r="H509" s="80" t="s">
        <v>2668</v>
      </c>
      <c r="I509" s="95" t="s">
        <v>2670</v>
      </c>
      <c r="J509" s="109"/>
      <c r="K509" s="95" t="s">
        <v>2671</v>
      </c>
      <c r="L509" s="95" t="s">
        <v>2672</v>
      </c>
      <c r="M509" s="95" t="s">
        <v>2673</v>
      </c>
      <c r="N509" s="95" t="s">
        <v>2674</v>
      </c>
      <c r="O509" s="105"/>
      <c r="P509" s="105"/>
      <c r="Q509" s="105"/>
      <c r="R509" s="80">
        <f t="shared" si="30"/>
        <v>2</v>
      </c>
      <c r="S509" s="80">
        <f t="shared" si="31"/>
        <v>7</v>
      </c>
      <c r="T509" s="80">
        <f t="shared" si="32"/>
        <v>9</v>
      </c>
    </row>
    <row r="510" spans="1:20" x14ac:dyDescent="0.2">
      <c r="A510" s="80">
        <v>493</v>
      </c>
      <c r="B510" s="79">
        <v>591</v>
      </c>
      <c r="C510" s="79">
        <v>171</v>
      </c>
      <c r="D510" s="80" t="s">
        <v>4130</v>
      </c>
      <c r="E510" s="80" t="s">
        <v>1860</v>
      </c>
      <c r="F510" s="80" t="s">
        <v>4135</v>
      </c>
      <c r="G510" s="79" t="s">
        <v>2652</v>
      </c>
      <c r="H510" s="80" t="s">
        <v>2652</v>
      </c>
      <c r="I510" s="95" t="s">
        <v>2653</v>
      </c>
      <c r="J510" s="95" t="s">
        <v>2654</v>
      </c>
      <c r="K510" s="95" t="s">
        <v>2655</v>
      </c>
      <c r="L510" s="95" t="s">
        <v>2656</v>
      </c>
      <c r="M510" s="95" t="s">
        <v>2657</v>
      </c>
      <c r="N510" s="95" t="s">
        <v>2658</v>
      </c>
      <c r="O510" s="95" t="s">
        <v>2659</v>
      </c>
      <c r="P510" s="94" t="s">
        <v>82</v>
      </c>
      <c r="Q510" s="94" t="s">
        <v>82</v>
      </c>
      <c r="R510" s="80">
        <f t="shared" si="30"/>
        <v>2</v>
      </c>
      <c r="S510" s="80">
        <f t="shared" si="31"/>
        <v>7</v>
      </c>
      <c r="T510" s="80">
        <f t="shared" si="32"/>
        <v>9</v>
      </c>
    </row>
    <row r="511" spans="1:20" x14ac:dyDescent="0.2">
      <c r="A511" s="80">
        <v>501</v>
      </c>
      <c r="B511" s="79">
        <v>599</v>
      </c>
      <c r="C511" s="79">
        <v>173</v>
      </c>
      <c r="D511" s="80" t="s">
        <v>4130</v>
      </c>
      <c r="E511" s="80" t="s">
        <v>1860</v>
      </c>
      <c r="F511" s="80" t="s">
        <v>4135</v>
      </c>
      <c r="G511" s="79" t="s">
        <v>2662</v>
      </c>
      <c r="H511" s="80" t="s">
        <v>2662</v>
      </c>
      <c r="I511" s="95" t="s">
        <v>2663</v>
      </c>
      <c r="J511" s="94" t="s">
        <v>82</v>
      </c>
      <c r="K511" s="95" t="s">
        <v>2664</v>
      </c>
      <c r="L511" s="95" t="s">
        <v>2665</v>
      </c>
      <c r="M511" s="95" t="s">
        <v>2666</v>
      </c>
      <c r="N511" s="95" t="s">
        <v>2667</v>
      </c>
      <c r="O511" s="105"/>
      <c r="P511" s="94" t="s">
        <v>82</v>
      </c>
      <c r="Q511" s="94" t="s">
        <v>82</v>
      </c>
      <c r="R511" s="80">
        <f t="shared" si="30"/>
        <v>2</v>
      </c>
      <c r="S511" s="80">
        <f t="shared" si="31"/>
        <v>7</v>
      </c>
      <c r="T511" s="80">
        <f t="shared" si="32"/>
        <v>9</v>
      </c>
    </row>
    <row r="512" spans="1:20" x14ac:dyDescent="0.2">
      <c r="A512" s="80">
        <v>511</v>
      </c>
      <c r="B512" s="79">
        <v>609</v>
      </c>
      <c r="C512" s="79">
        <v>176</v>
      </c>
      <c r="D512" s="80" t="s">
        <v>4130</v>
      </c>
      <c r="E512" s="80" t="s">
        <v>1860</v>
      </c>
      <c r="F512" s="80" t="s">
        <v>4135</v>
      </c>
      <c r="G512" s="79" t="s">
        <v>2683</v>
      </c>
      <c r="H512" s="80" t="s">
        <v>2683</v>
      </c>
      <c r="I512" s="114" t="s">
        <v>2684</v>
      </c>
      <c r="J512" s="95"/>
      <c r="K512" s="95" t="s">
        <v>2685</v>
      </c>
      <c r="L512" s="95" t="s">
        <v>2686</v>
      </c>
      <c r="M512" s="95" t="s">
        <v>2687</v>
      </c>
      <c r="N512" s="95" t="s">
        <v>2688</v>
      </c>
      <c r="O512" s="95"/>
      <c r="P512" s="95"/>
      <c r="Q512" s="95"/>
      <c r="R512" s="80">
        <f t="shared" si="30"/>
        <v>2</v>
      </c>
      <c r="S512" s="80">
        <f t="shared" si="31"/>
        <v>7</v>
      </c>
      <c r="T512" s="80">
        <f t="shared" si="32"/>
        <v>9</v>
      </c>
    </row>
    <row r="513" spans="1:20" x14ac:dyDescent="0.2">
      <c r="A513" s="80">
        <v>547</v>
      </c>
      <c r="B513" s="79">
        <v>646</v>
      </c>
      <c r="C513" s="79">
        <v>168</v>
      </c>
      <c r="D513" s="80" t="s">
        <v>4130</v>
      </c>
      <c r="E513" s="80" t="s">
        <v>1860</v>
      </c>
      <c r="F513" s="80" t="s">
        <v>4135</v>
      </c>
      <c r="G513" s="79" t="s">
        <v>2628</v>
      </c>
      <c r="H513" s="80" t="s">
        <v>2628</v>
      </c>
      <c r="I513" s="95" t="s">
        <v>2629</v>
      </c>
      <c r="J513" s="105"/>
      <c r="K513" s="95" t="s">
        <v>2630</v>
      </c>
      <c r="L513" s="95" t="s">
        <v>2631</v>
      </c>
      <c r="M513" s="95" t="s">
        <v>2632</v>
      </c>
      <c r="N513" s="95" t="s">
        <v>2633</v>
      </c>
      <c r="O513" s="105"/>
      <c r="P513" s="105"/>
      <c r="Q513" s="105"/>
      <c r="R513" s="80">
        <f t="shared" si="30"/>
        <v>2</v>
      </c>
      <c r="S513" s="80">
        <f t="shared" si="31"/>
        <v>7</v>
      </c>
      <c r="T513" s="80">
        <f t="shared" si="32"/>
        <v>9</v>
      </c>
    </row>
    <row r="514" spans="1:20" x14ac:dyDescent="0.2">
      <c r="A514" s="80">
        <v>563</v>
      </c>
      <c r="B514" s="79">
        <v>662</v>
      </c>
      <c r="C514" s="79">
        <v>177</v>
      </c>
      <c r="D514" s="80" t="s">
        <v>4130</v>
      </c>
      <c r="E514" s="80" t="s">
        <v>1860</v>
      </c>
      <c r="F514" s="80" t="s">
        <v>4135</v>
      </c>
      <c r="G514" s="79" t="s">
        <v>2689</v>
      </c>
      <c r="H514" s="80" t="s">
        <v>2689</v>
      </c>
      <c r="I514" s="95" t="s">
        <v>2690</v>
      </c>
      <c r="J514" s="105"/>
      <c r="K514" s="95" t="s">
        <v>2691</v>
      </c>
      <c r="L514" s="95" t="s">
        <v>2692</v>
      </c>
      <c r="M514" s="95" t="s">
        <v>2693</v>
      </c>
      <c r="N514" s="95" t="s">
        <v>2694</v>
      </c>
      <c r="O514" s="105"/>
      <c r="P514" s="105"/>
      <c r="Q514" s="105"/>
      <c r="R514" s="80">
        <f t="shared" si="30"/>
        <v>2</v>
      </c>
      <c r="S514" s="80">
        <f t="shared" si="31"/>
        <v>7</v>
      </c>
      <c r="T514" s="80">
        <f t="shared" si="32"/>
        <v>9</v>
      </c>
    </row>
    <row r="515" spans="1:20" x14ac:dyDescent="0.2">
      <c r="A515" s="80">
        <v>653</v>
      </c>
      <c r="B515" s="79">
        <v>755</v>
      </c>
      <c r="C515" s="79">
        <v>178</v>
      </c>
      <c r="D515" s="80" t="s">
        <v>4130</v>
      </c>
      <c r="E515" s="80" t="s">
        <v>1860</v>
      </c>
      <c r="F515" s="80" t="s">
        <v>4135</v>
      </c>
      <c r="G515" s="79" t="s">
        <v>2695</v>
      </c>
      <c r="H515" s="80" t="s">
        <v>2695</v>
      </c>
      <c r="I515" s="95" t="s">
        <v>2696</v>
      </c>
      <c r="J515" s="95" t="s">
        <v>2697</v>
      </c>
      <c r="K515" s="95" t="s">
        <v>2698</v>
      </c>
      <c r="L515" s="95" t="s">
        <v>2699</v>
      </c>
      <c r="M515" s="95" t="s">
        <v>2700</v>
      </c>
      <c r="N515" s="95" t="s">
        <v>2701</v>
      </c>
      <c r="O515" s="95" t="s">
        <v>2702</v>
      </c>
      <c r="P515" s="105"/>
      <c r="Q515" s="105"/>
      <c r="R515" s="80">
        <f t="shared" si="30"/>
        <v>2</v>
      </c>
      <c r="S515" s="80">
        <f t="shared" si="31"/>
        <v>7</v>
      </c>
      <c r="T515" s="80">
        <f t="shared" si="32"/>
        <v>9</v>
      </c>
    </row>
    <row r="516" spans="1:20" x14ac:dyDescent="0.2">
      <c r="A516" s="80">
        <v>627</v>
      </c>
      <c r="B516" s="79">
        <v>726</v>
      </c>
      <c r="C516" s="79">
        <v>175</v>
      </c>
      <c r="D516" s="80" t="s">
        <v>4130</v>
      </c>
      <c r="E516" s="80" t="s">
        <v>1860</v>
      </c>
      <c r="F516" s="80" t="s">
        <v>4135</v>
      </c>
      <c r="G516" s="79" t="s">
        <v>2676</v>
      </c>
      <c r="H516" s="100" t="s">
        <v>2677</v>
      </c>
      <c r="I516" s="104" t="s">
        <v>2678</v>
      </c>
      <c r="J516" s="109"/>
      <c r="K516" s="104" t="s">
        <v>2679</v>
      </c>
      <c r="L516" s="104" t="s">
        <v>2680</v>
      </c>
      <c r="M516" s="95" t="s">
        <v>2681</v>
      </c>
      <c r="N516" s="104" t="s">
        <v>2682</v>
      </c>
      <c r="O516" s="105"/>
      <c r="P516" s="105"/>
      <c r="Q516" s="105"/>
      <c r="R516" s="80">
        <f t="shared" si="30"/>
        <v>2</v>
      </c>
      <c r="S516" s="80">
        <f t="shared" si="31"/>
        <v>7</v>
      </c>
      <c r="T516" s="80">
        <f t="shared" si="32"/>
        <v>9</v>
      </c>
    </row>
    <row r="517" spans="1:20" x14ac:dyDescent="0.2">
      <c r="A517" s="80">
        <v>663</v>
      </c>
      <c r="B517" s="79">
        <v>765</v>
      </c>
      <c r="C517" s="79">
        <v>172</v>
      </c>
      <c r="D517" s="80" t="s">
        <v>4130</v>
      </c>
      <c r="E517" s="80" t="s">
        <v>1860</v>
      </c>
      <c r="F517" s="80" t="s">
        <v>4135</v>
      </c>
      <c r="G517" s="79" t="s">
        <v>2660</v>
      </c>
      <c r="H517" s="80" t="s">
        <v>2660</v>
      </c>
      <c r="I517" s="94" t="s">
        <v>82</v>
      </c>
      <c r="J517" s="94" t="s">
        <v>82</v>
      </c>
      <c r="K517" s="94" t="s">
        <v>82</v>
      </c>
      <c r="L517" s="94" t="s">
        <v>82</v>
      </c>
      <c r="M517" s="105"/>
      <c r="N517" s="105"/>
      <c r="O517" s="105"/>
      <c r="P517" s="94" t="s">
        <v>82</v>
      </c>
      <c r="Q517" s="105"/>
      <c r="R517" s="80">
        <f t="shared" si="30"/>
        <v>2</v>
      </c>
      <c r="S517" s="80">
        <f t="shared" si="31"/>
        <v>7</v>
      </c>
      <c r="T517" s="80">
        <f t="shared" si="32"/>
        <v>9</v>
      </c>
    </row>
    <row r="518" spans="1:20" x14ac:dyDescent="0.2">
      <c r="A518" s="80">
        <v>236</v>
      </c>
      <c r="B518" s="80">
        <v>311</v>
      </c>
      <c r="C518" s="80">
        <v>131</v>
      </c>
      <c r="D518" s="80" t="s">
        <v>4130</v>
      </c>
      <c r="E518" s="80" t="s">
        <v>1860</v>
      </c>
      <c r="F518" s="80" t="s">
        <v>4133</v>
      </c>
      <c r="G518" s="80" t="s">
        <v>2406</v>
      </c>
      <c r="H518" s="80" t="s">
        <v>2406</v>
      </c>
      <c r="I518" s="98" t="s">
        <v>1303</v>
      </c>
      <c r="J518" s="98"/>
      <c r="K518" s="98" t="s">
        <v>1303</v>
      </c>
      <c r="L518" s="98" t="s">
        <v>1303</v>
      </c>
      <c r="M518" s="98"/>
      <c r="N518" s="98"/>
      <c r="O518" s="98"/>
      <c r="P518" s="98" t="s">
        <v>1303</v>
      </c>
      <c r="Q518" s="98" t="s">
        <v>1303</v>
      </c>
      <c r="R518" s="80">
        <f t="shared" si="30"/>
        <v>2</v>
      </c>
      <c r="S518" s="80">
        <f t="shared" si="31"/>
        <v>7</v>
      </c>
      <c r="T518" s="80">
        <f t="shared" si="32"/>
        <v>9</v>
      </c>
    </row>
    <row r="519" spans="1:20" x14ac:dyDescent="0.2">
      <c r="A519" s="80">
        <v>458</v>
      </c>
      <c r="B519" s="79">
        <v>556</v>
      </c>
      <c r="C519" s="79">
        <v>141</v>
      </c>
      <c r="D519" s="80" t="s">
        <v>4130</v>
      </c>
      <c r="E519" s="80" t="s">
        <v>1860</v>
      </c>
      <c r="F519" s="80" t="s">
        <v>4133</v>
      </c>
      <c r="G519" s="79" t="s">
        <v>2466</v>
      </c>
      <c r="H519" s="80" t="s">
        <v>2467</v>
      </c>
      <c r="I519" s="110" t="s">
        <v>2468</v>
      </c>
      <c r="J519" s="105"/>
      <c r="K519" s="110" t="s">
        <v>2469</v>
      </c>
      <c r="L519" s="105"/>
      <c r="M519" s="105"/>
      <c r="N519" s="105"/>
      <c r="O519" s="105"/>
      <c r="P519" s="110" t="s">
        <v>2470</v>
      </c>
      <c r="Q519" s="110" t="s">
        <v>2471</v>
      </c>
      <c r="R519" s="80">
        <f t="shared" si="30"/>
        <v>2</v>
      </c>
      <c r="S519" s="80">
        <f t="shared" si="31"/>
        <v>7</v>
      </c>
      <c r="T519" s="80">
        <f t="shared" si="32"/>
        <v>9</v>
      </c>
    </row>
    <row r="520" spans="1:20" x14ac:dyDescent="0.2">
      <c r="A520" s="80">
        <v>459</v>
      </c>
      <c r="B520" s="79">
        <v>557</v>
      </c>
      <c r="C520" s="79">
        <v>122</v>
      </c>
      <c r="D520" s="80" t="s">
        <v>4130</v>
      </c>
      <c r="E520" s="80" t="s">
        <v>1860</v>
      </c>
      <c r="F520" s="80" t="s">
        <v>4133</v>
      </c>
      <c r="G520" s="79" t="s">
        <v>2344</v>
      </c>
      <c r="H520" s="80" t="s">
        <v>2344</v>
      </c>
      <c r="I520" s="104" t="s">
        <v>2345</v>
      </c>
      <c r="J520" s="95" t="s">
        <v>2346</v>
      </c>
      <c r="K520" s="110" t="s">
        <v>2347</v>
      </c>
      <c r="L520" s="110" t="s">
        <v>2348</v>
      </c>
      <c r="M520" s="95" t="s">
        <v>2349</v>
      </c>
      <c r="N520" s="110" t="s">
        <v>2350</v>
      </c>
      <c r="O520" s="105"/>
      <c r="P520" s="115" t="s">
        <v>2351</v>
      </c>
      <c r="Q520" s="115" t="s">
        <v>2351</v>
      </c>
      <c r="R520" s="80">
        <f t="shared" si="30"/>
        <v>2</v>
      </c>
      <c r="S520" s="80">
        <f t="shared" si="31"/>
        <v>7</v>
      </c>
      <c r="T520" s="80">
        <f t="shared" si="32"/>
        <v>9</v>
      </c>
    </row>
    <row r="521" spans="1:20" x14ac:dyDescent="0.2">
      <c r="A521" s="80">
        <v>466</v>
      </c>
      <c r="B521" s="79">
        <v>564</v>
      </c>
      <c r="C521" s="79">
        <v>113</v>
      </c>
      <c r="D521" s="80" t="s">
        <v>4130</v>
      </c>
      <c r="E521" s="80" t="s">
        <v>1860</v>
      </c>
      <c r="F521" s="80" t="s">
        <v>4133</v>
      </c>
      <c r="G521" s="79" t="s">
        <v>2294</v>
      </c>
      <c r="H521" s="80" t="s">
        <v>2295</v>
      </c>
      <c r="I521" s="104" t="s">
        <v>2296</v>
      </c>
      <c r="J521" s="105"/>
      <c r="K521" s="104" t="s">
        <v>2297</v>
      </c>
      <c r="L521" s="104" t="s">
        <v>2298</v>
      </c>
      <c r="M521" s="105"/>
      <c r="N521" s="105"/>
      <c r="O521" s="105"/>
      <c r="P521" s="105"/>
      <c r="Q521" s="104" t="s">
        <v>2299</v>
      </c>
      <c r="R521" s="80">
        <f t="shared" si="30"/>
        <v>2</v>
      </c>
      <c r="S521" s="80">
        <f t="shared" si="31"/>
        <v>7</v>
      </c>
      <c r="T521" s="80">
        <f t="shared" si="32"/>
        <v>9</v>
      </c>
    </row>
    <row r="522" spans="1:20" x14ac:dyDescent="0.2">
      <c r="A522" s="80">
        <v>467</v>
      </c>
      <c r="B522" s="79">
        <v>565</v>
      </c>
      <c r="C522" s="79">
        <v>112</v>
      </c>
      <c r="D522" s="80" t="s">
        <v>4130</v>
      </c>
      <c r="E522" s="80" t="s">
        <v>1860</v>
      </c>
      <c r="F522" s="80" t="s">
        <v>4133</v>
      </c>
      <c r="G522" s="79" t="s">
        <v>2287</v>
      </c>
      <c r="H522" s="80" t="s">
        <v>2288</v>
      </c>
      <c r="I522" s="104" t="s">
        <v>2289</v>
      </c>
      <c r="J522" s="105"/>
      <c r="K522" s="104" t="s">
        <v>2290</v>
      </c>
      <c r="L522" s="104" t="s">
        <v>2291</v>
      </c>
      <c r="M522" s="105"/>
      <c r="N522" s="105"/>
      <c r="O522" s="105"/>
      <c r="P522" s="104" t="s">
        <v>2292</v>
      </c>
      <c r="Q522" s="104" t="s">
        <v>2293</v>
      </c>
      <c r="R522" s="80">
        <f t="shared" si="30"/>
        <v>2</v>
      </c>
      <c r="S522" s="80">
        <f t="shared" si="31"/>
        <v>7</v>
      </c>
      <c r="T522" s="80">
        <f t="shared" si="32"/>
        <v>9</v>
      </c>
    </row>
    <row r="523" spans="1:20" x14ac:dyDescent="0.2">
      <c r="A523" s="80">
        <v>473</v>
      </c>
      <c r="B523" s="79">
        <v>571</v>
      </c>
      <c r="C523" s="79">
        <v>119</v>
      </c>
      <c r="D523" s="80" t="s">
        <v>4130</v>
      </c>
      <c r="E523" s="80" t="s">
        <v>1860</v>
      </c>
      <c r="F523" s="80" t="s">
        <v>4133</v>
      </c>
      <c r="G523" s="79" t="s">
        <v>2326</v>
      </c>
      <c r="H523" s="80" t="s">
        <v>2326</v>
      </c>
      <c r="I523" s="95" t="s">
        <v>2327</v>
      </c>
      <c r="J523" s="95" t="s">
        <v>2328</v>
      </c>
      <c r="K523" s="95" t="s">
        <v>2329</v>
      </c>
      <c r="L523" s="95" t="s">
        <v>2330</v>
      </c>
      <c r="M523" s="95"/>
      <c r="N523" s="95"/>
      <c r="O523" s="95" t="s">
        <v>2331</v>
      </c>
      <c r="P523" s="114" t="s">
        <v>2332</v>
      </c>
      <c r="Q523" s="114" t="s">
        <v>2333</v>
      </c>
      <c r="R523" s="80">
        <f t="shared" si="30"/>
        <v>2</v>
      </c>
      <c r="S523" s="80">
        <f t="shared" si="31"/>
        <v>7</v>
      </c>
      <c r="T523" s="80">
        <f t="shared" si="32"/>
        <v>9</v>
      </c>
    </row>
    <row r="524" spans="1:20" x14ac:dyDescent="0.2">
      <c r="A524" s="80">
        <v>475</v>
      </c>
      <c r="B524" s="79">
        <v>573</v>
      </c>
      <c r="C524" s="79">
        <v>144</v>
      </c>
      <c r="D524" s="80" t="s">
        <v>4130</v>
      </c>
      <c r="E524" s="80" t="s">
        <v>1860</v>
      </c>
      <c r="F524" s="80" t="s">
        <v>4133</v>
      </c>
      <c r="G524" s="79" t="s">
        <v>2485</v>
      </c>
      <c r="H524" s="80" t="s">
        <v>2486</v>
      </c>
      <c r="I524" s="95" t="s">
        <v>2487</v>
      </c>
      <c r="J524" s="105"/>
      <c r="K524" s="95" t="s">
        <v>2488</v>
      </c>
      <c r="L524" s="95" t="s">
        <v>2489</v>
      </c>
      <c r="M524" s="95"/>
      <c r="N524" s="95"/>
      <c r="O524" s="95"/>
      <c r="P524" s="95" t="s">
        <v>2490</v>
      </c>
      <c r="Q524" s="95" t="s">
        <v>2491</v>
      </c>
      <c r="R524" s="80">
        <f t="shared" si="30"/>
        <v>2</v>
      </c>
      <c r="S524" s="80">
        <f t="shared" si="31"/>
        <v>7</v>
      </c>
      <c r="T524" s="80">
        <f t="shared" si="32"/>
        <v>9</v>
      </c>
    </row>
    <row r="525" spans="1:20" x14ac:dyDescent="0.2">
      <c r="A525" s="80">
        <v>476</v>
      </c>
      <c r="B525" s="79">
        <v>574</v>
      </c>
      <c r="C525" s="79">
        <v>145</v>
      </c>
      <c r="D525" s="80" t="s">
        <v>4130</v>
      </c>
      <c r="E525" s="80" t="s">
        <v>1860</v>
      </c>
      <c r="F525" s="80" t="s">
        <v>4133</v>
      </c>
      <c r="G525" s="79" t="s">
        <v>2492</v>
      </c>
      <c r="H525" s="80" t="s">
        <v>2492</v>
      </c>
      <c r="I525" s="95" t="s">
        <v>2493</v>
      </c>
      <c r="J525" s="94" t="s">
        <v>82</v>
      </c>
      <c r="K525" s="95" t="s">
        <v>2494</v>
      </c>
      <c r="L525" s="95" t="s">
        <v>2495</v>
      </c>
      <c r="M525" s="95"/>
      <c r="N525" s="95" t="s">
        <v>2496</v>
      </c>
      <c r="O525" s="105"/>
      <c r="P525" s="94" t="s">
        <v>82</v>
      </c>
      <c r="Q525" s="105"/>
      <c r="R525" s="80">
        <f t="shared" si="30"/>
        <v>2</v>
      </c>
      <c r="S525" s="80">
        <f t="shared" si="31"/>
        <v>7</v>
      </c>
      <c r="T525" s="80">
        <f t="shared" si="32"/>
        <v>9</v>
      </c>
    </row>
    <row r="526" spans="1:20" x14ac:dyDescent="0.2">
      <c r="A526" s="80">
        <v>478</v>
      </c>
      <c r="B526" s="79">
        <v>576</v>
      </c>
      <c r="C526" s="79">
        <v>128</v>
      </c>
      <c r="D526" s="80" t="s">
        <v>4130</v>
      </c>
      <c r="E526" s="80" t="s">
        <v>1860</v>
      </c>
      <c r="F526" s="80" t="s">
        <v>4133</v>
      </c>
      <c r="G526" s="79" t="s">
        <v>2386</v>
      </c>
      <c r="H526" s="80" t="s">
        <v>2387</v>
      </c>
      <c r="I526" s="104" t="s">
        <v>2388</v>
      </c>
      <c r="J526" s="105"/>
      <c r="K526" s="104" t="s">
        <v>2389</v>
      </c>
      <c r="L526" s="104" t="s">
        <v>2390</v>
      </c>
      <c r="M526" s="105"/>
      <c r="N526" s="105"/>
      <c r="O526" s="105"/>
      <c r="P526" s="104" t="s">
        <v>2391</v>
      </c>
      <c r="Q526" s="104" t="s">
        <v>2392</v>
      </c>
      <c r="R526" s="80">
        <f t="shared" si="30"/>
        <v>2</v>
      </c>
      <c r="S526" s="80">
        <f t="shared" si="31"/>
        <v>7</v>
      </c>
      <c r="T526" s="80">
        <f t="shared" si="32"/>
        <v>9</v>
      </c>
    </row>
    <row r="527" spans="1:20" x14ac:dyDescent="0.2">
      <c r="A527" s="80">
        <v>528</v>
      </c>
      <c r="B527" s="79">
        <v>628</v>
      </c>
      <c r="C527" s="79">
        <v>111</v>
      </c>
      <c r="D527" s="80" t="s">
        <v>4130</v>
      </c>
      <c r="E527" s="80" t="s">
        <v>1860</v>
      </c>
      <c r="F527" s="80" t="s">
        <v>4133</v>
      </c>
      <c r="G527" s="79" t="s">
        <v>2281</v>
      </c>
      <c r="H527" s="80" t="s">
        <v>2282</v>
      </c>
      <c r="I527" s="79" t="s">
        <v>2283</v>
      </c>
      <c r="J527" s="79"/>
      <c r="K527" s="79" t="s">
        <v>2284</v>
      </c>
      <c r="L527" s="79"/>
      <c r="M527" s="79"/>
      <c r="N527" s="79"/>
      <c r="O527" s="79"/>
      <c r="P527" s="79" t="s">
        <v>2285</v>
      </c>
      <c r="Q527" s="79" t="s">
        <v>2286</v>
      </c>
      <c r="R527" s="80">
        <f t="shared" si="30"/>
        <v>2</v>
      </c>
      <c r="S527" s="80">
        <f t="shared" si="31"/>
        <v>7</v>
      </c>
      <c r="T527" s="80">
        <f t="shared" si="32"/>
        <v>9</v>
      </c>
    </row>
    <row r="528" spans="1:20" x14ac:dyDescent="0.2">
      <c r="A528" s="80">
        <v>482</v>
      </c>
      <c r="B528" s="79">
        <v>580</v>
      </c>
      <c r="C528" s="79">
        <v>109</v>
      </c>
      <c r="D528" s="80" t="s">
        <v>4130</v>
      </c>
      <c r="E528" s="80" t="s">
        <v>1860</v>
      </c>
      <c r="F528" s="80" t="s">
        <v>4133</v>
      </c>
      <c r="G528" s="79" t="s">
        <v>2268</v>
      </c>
      <c r="H528" s="80" t="s">
        <v>2268</v>
      </c>
      <c r="I528" s="95" t="s">
        <v>2269</v>
      </c>
      <c r="J528" s="105"/>
      <c r="K528" s="95" t="s">
        <v>2270</v>
      </c>
      <c r="L528" s="95"/>
      <c r="M528" s="95"/>
      <c r="N528" s="95"/>
      <c r="O528" s="95"/>
      <c r="P528" s="95" t="s">
        <v>2271</v>
      </c>
      <c r="Q528" s="95" t="s">
        <v>2272</v>
      </c>
      <c r="R528" s="80">
        <f t="shared" si="30"/>
        <v>2</v>
      </c>
      <c r="S528" s="80">
        <f t="shared" si="31"/>
        <v>7</v>
      </c>
      <c r="T528" s="80">
        <f t="shared" si="32"/>
        <v>9</v>
      </c>
    </row>
    <row r="529" spans="1:20" x14ac:dyDescent="0.2">
      <c r="A529" s="80">
        <v>376</v>
      </c>
      <c r="B529" s="79">
        <v>467</v>
      </c>
      <c r="C529" s="79">
        <v>142</v>
      </c>
      <c r="D529" s="80" t="s">
        <v>4130</v>
      </c>
      <c r="E529" s="80" t="s">
        <v>1860</v>
      </c>
      <c r="F529" s="80" t="s">
        <v>4133</v>
      </c>
      <c r="G529" s="79" t="s">
        <v>2472</v>
      </c>
      <c r="H529" s="80" t="s">
        <v>2473</v>
      </c>
      <c r="I529" s="95" t="s">
        <v>2474</v>
      </c>
      <c r="J529" s="105"/>
      <c r="K529" s="95" t="s">
        <v>2475</v>
      </c>
      <c r="L529" s="95" t="s">
        <v>2476</v>
      </c>
      <c r="M529" s="105"/>
      <c r="N529" s="95"/>
      <c r="O529" s="105"/>
      <c r="P529" s="95" t="s">
        <v>2477</v>
      </c>
      <c r="Q529" s="95" t="s">
        <v>2478</v>
      </c>
      <c r="R529" s="80">
        <f t="shared" ref="R529:R592" si="33">2-(SUM(IF(I529="NA",1,0),IF(J529="NA",1,0)))</f>
        <v>2</v>
      </c>
      <c r="S529" s="80">
        <f t="shared" ref="S529:S592" si="34">7-SUM(IF(K529="NA",1,0),IF(L529="NA",1,0),IF(M529="NA",1,0),IF(N529="NA",1,0),IF(O529="NA",1,0),IF(P529="NA",1,0),IF(Q529="NA",1,0))</f>
        <v>7</v>
      </c>
      <c r="T529" s="80">
        <f t="shared" ref="T529:T592" si="35">SUM(R529:S529)</f>
        <v>9</v>
      </c>
    </row>
    <row r="530" spans="1:20" x14ac:dyDescent="0.2">
      <c r="A530" s="80">
        <v>490</v>
      </c>
      <c r="B530" s="79">
        <v>588</v>
      </c>
      <c r="C530" s="79">
        <v>110</v>
      </c>
      <c r="D530" s="80" t="s">
        <v>4130</v>
      </c>
      <c r="E530" s="80" t="s">
        <v>1860</v>
      </c>
      <c r="F530" s="80" t="s">
        <v>4133</v>
      </c>
      <c r="G530" s="79" t="s">
        <v>2274</v>
      </c>
      <c r="H530" s="80" t="s">
        <v>2274</v>
      </c>
      <c r="I530" s="110" t="s">
        <v>2275</v>
      </c>
      <c r="J530" s="105"/>
      <c r="K530" s="110" t="s">
        <v>2276</v>
      </c>
      <c r="L530" s="110" t="s">
        <v>2277</v>
      </c>
      <c r="M530" s="105"/>
      <c r="N530" s="105"/>
      <c r="O530" s="105"/>
      <c r="P530" s="110" t="s">
        <v>2278</v>
      </c>
      <c r="Q530" s="110" t="s">
        <v>2279</v>
      </c>
      <c r="R530" s="80">
        <f t="shared" si="33"/>
        <v>2</v>
      </c>
      <c r="S530" s="80">
        <f t="shared" si="34"/>
        <v>7</v>
      </c>
      <c r="T530" s="80">
        <f t="shared" si="35"/>
        <v>9</v>
      </c>
    </row>
    <row r="531" spans="1:20" x14ac:dyDescent="0.2">
      <c r="A531" s="80">
        <v>492</v>
      </c>
      <c r="B531" s="79">
        <v>590</v>
      </c>
      <c r="C531" s="79">
        <v>140</v>
      </c>
      <c r="D531" s="80" t="s">
        <v>4130</v>
      </c>
      <c r="E531" s="80" t="s">
        <v>1860</v>
      </c>
      <c r="F531" s="80" t="s">
        <v>4133</v>
      </c>
      <c r="G531" s="79" t="s">
        <v>2460</v>
      </c>
      <c r="H531" s="80" t="s">
        <v>2461</v>
      </c>
      <c r="I531" s="110" t="s">
        <v>2462</v>
      </c>
      <c r="J531" s="105"/>
      <c r="K531" s="110" t="s">
        <v>2463</v>
      </c>
      <c r="L531" s="110" t="s">
        <v>2464</v>
      </c>
      <c r="M531" s="105"/>
      <c r="N531" s="105"/>
      <c r="O531" s="105"/>
      <c r="P531" s="105"/>
      <c r="Q531" s="110" t="s">
        <v>2465</v>
      </c>
      <c r="R531" s="80">
        <f t="shared" si="33"/>
        <v>2</v>
      </c>
      <c r="S531" s="80">
        <f t="shared" si="34"/>
        <v>7</v>
      </c>
      <c r="T531" s="80">
        <f t="shared" si="35"/>
        <v>9</v>
      </c>
    </row>
    <row r="532" spans="1:20" x14ac:dyDescent="0.2">
      <c r="A532" s="80">
        <v>498</v>
      </c>
      <c r="B532" s="79">
        <v>596</v>
      </c>
      <c r="C532" s="79">
        <v>104</v>
      </c>
      <c r="D532" s="80" t="s">
        <v>4130</v>
      </c>
      <c r="E532" s="80" t="s">
        <v>1860</v>
      </c>
      <c r="F532" s="80" t="s">
        <v>4133</v>
      </c>
      <c r="G532" s="79" t="s">
        <v>2236</v>
      </c>
      <c r="H532" s="80" t="s">
        <v>2237</v>
      </c>
      <c r="I532" s="95" t="s">
        <v>2238</v>
      </c>
      <c r="J532" s="105"/>
      <c r="K532" s="95" t="s">
        <v>2239</v>
      </c>
      <c r="L532" s="95" t="s">
        <v>2240</v>
      </c>
      <c r="M532" s="105"/>
      <c r="N532" s="105"/>
      <c r="O532" s="105"/>
      <c r="P532" s="105"/>
      <c r="Q532" s="95" t="s">
        <v>2241</v>
      </c>
      <c r="R532" s="80">
        <f t="shared" si="33"/>
        <v>2</v>
      </c>
      <c r="S532" s="80">
        <f t="shared" si="34"/>
        <v>7</v>
      </c>
      <c r="T532" s="80">
        <f t="shared" si="35"/>
        <v>9</v>
      </c>
    </row>
    <row r="533" spans="1:20" x14ac:dyDescent="0.2">
      <c r="A533" s="80">
        <v>499</v>
      </c>
      <c r="B533" s="79">
        <v>597</v>
      </c>
      <c r="C533" s="79">
        <v>103</v>
      </c>
      <c r="D533" s="80" t="s">
        <v>4130</v>
      </c>
      <c r="E533" s="80" t="s">
        <v>1860</v>
      </c>
      <c r="F533" s="80" t="s">
        <v>4133</v>
      </c>
      <c r="G533" s="79" t="s">
        <v>2227</v>
      </c>
      <c r="H533" s="80" t="s">
        <v>2228</v>
      </c>
      <c r="I533" s="95" t="s">
        <v>2229</v>
      </c>
      <c r="J533" s="105"/>
      <c r="K533" s="95" t="s">
        <v>2230</v>
      </c>
      <c r="L533" s="95" t="s">
        <v>2231</v>
      </c>
      <c r="M533" s="105"/>
      <c r="N533" s="105"/>
      <c r="O533" s="105"/>
      <c r="P533" s="95" t="s">
        <v>2232</v>
      </c>
      <c r="Q533" s="95" t="s">
        <v>2233</v>
      </c>
      <c r="R533" s="80">
        <f t="shared" si="33"/>
        <v>2</v>
      </c>
      <c r="S533" s="80">
        <f t="shared" si="34"/>
        <v>7</v>
      </c>
      <c r="T533" s="80">
        <f t="shared" si="35"/>
        <v>9</v>
      </c>
    </row>
    <row r="534" spans="1:20" x14ac:dyDescent="0.2">
      <c r="A534" s="80">
        <v>502</v>
      </c>
      <c r="B534" s="79">
        <v>600</v>
      </c>
      <c r="C534" s="79">
        <v>127</v>
      </c>
      <c r="D534" s="80" t="s">
        <v>4130</v>
      </c>
      <c r="E534" s="80" t="s">
        <v>1860</v>
      </c>
      <c r="F534" s="80" t="s">
        <v>4133</v>
      </c>
      <c r="G534" s="79" t="s">
        <v>2375</v>
      </c>
      <c r="H534" s="80" t="s">
        <v>2375</v>
      </c>
      <c r="I534" s="95" t="s">
        <v>2376</v>
      </c>
      <c r="J534" s="95" t="s">
        <v>2377</v>
      </c>
      <c r="K534" s="95" t="s">
        <v>2378</v>
      </c>
      <c r="L534" s="95" t="s">
        <v>2379</v>
      </c>
      <c r="M534" s="95" t="s">
        <v>2380</v>
      </c>
      <c r="N534" s="95" t="s">
        <v>2381</v>
      </c>
      <c r="O534" s="95" t="s">
        <v>2382</v>
      </c>
      <c r="P534" s="94" t="s">
        <v>82</v>
      </c>
      <c r="Q534" s="94" t="s">
        <v>82</v>
      </c>
      <c r="R534" s="80">
        <f t="shared" si="33"/>
        <v>2</v>
      </c>
      <c r="S534" s="80">
        <f t="shared" si="34"/>
        <v>7</v>
      </c>
      <c r="T534" s="80">
        <f t="shared" si="35"/>
        <v>9</v>
      </c>
    </row>
    <row r="535" spans="1:20" x14ac:dyDescent="0.2">
      <c r="A535" s="80">
        <v>504</v>
      </c>
      <c r="B535" s="79">
        <v>602</v>
      </c>
      <c r="C535" s="79">
        <v>123</v>
      </c>
      <c r="D535" s="80" t="s">
        <v>4130</v>
      </c>
      <c r="E535" s="80" t="s">
        <v>1860</v>
      </c>
      <c r="F535" s="80" t="s">
        <v>4133</v>
      </c>
      <c r="G535" s="79" t="s">
        <v>2352</v>
      </c>
      <c r="H535" s="80" t="s">
        <v>2352</v>
      </c>
      <c r="I535" s="116" t="s">
        <v>2353</v>
      </c>
      <c r="J535" s="95"/>
      <c r="K535" s="104" t="s">
        <v>2354</v>
      </c>
      <c r="L535" s="104" t="s">
        <v>2355</v>
      </c>
      <c r="M535" s="104" t="s">
        <v>2356</v>
      </c>
      <c r="N535" s="104" t="s">
        <v>2357</v>
      </c>
      <c r="O535" s="95"/>
      <c r="P535" s="95"/>
      <c r="Q535" s="95"/>
      <c r="R535" s="80">
        <f t="shared" si="33"/>
        <v>2</v>
      </c>
      <c r="S535" s="80">
        <f t="shared" si="34"/>
        <v>7</v>
      </c>
      <c r="T535" s="80">
        <f t="shared" si="35"/>
        <v>9</v>
      </c>
    </row>
    <row r="536" spans="1:20" x14ac:dyDescent="0.2">
      <c r="A536" s="80">
        <v>34</v>
      </c>
      <c r="B536" s="79">
        <v>81</v>
      </c>
      <c r="C536" s="79">
        <v>124</v>
      </c>
      <c r="D536" s="80" t="s">
        <v>4130</v>
      </c>
      <c r="E536" s="80" t="s">
        <v>1860</v>
      </c>
      <c r="F536" s="80" t="s">
        <v>4133</v>
      </c>
      <c r="G536" s="79" t="s">
        <v>2359</v>
      </c>
      <c r="H536" s="80" t="s">
        <v>2360</v>
      </c>
      <c r="I536" s="92" t="s">
        <v>4295</v>
      </c>
      <c r="J536" s="79"/>
      <c r="K536" s="92" t="s">
        <v>4295</v>
      </c>
      <c r="L536" s="92" t="s">
        <v>4295</v>
      </c>
      <c r="M536" s="92" t="s">
        <v>4295</v>
      </c>
      <c r="N536" s="79"/>
      <c r="O536" s="79"/>
      <c r="P536" s="79"/>
      <c r="Q536" s="79"/>
      <c r="R536" s="80">
        <f t="shared" si="33"/>
        <v>2</v>
      </c>
      <c r="S536" s="80">
        <f t="shared" si="34"/>
        <v>7</v>
      </c>
      <c r="T536" s="80">
        <f t="shared" si="35"/>
        <v>9</v>
      </c>
    </row>
    <row r="537" spans="1:20" x14ac:dyDescent="0.2">
      <c r="A537" s="80">
        <v>505</v>
      </c>
      <c r="B537" s="79">
        <v>603</v>
      </c>
      <c r="C537" s="79">
        <v>107</v>
      </c>
      <c r="D537" s="80" t="s">
        <v>4130</v>
      </c>
      <c r="E537" s="80" t="s">
        <v>1860</v>
      </c>
      <c r="F537" s="80" t="s">
        <v>4133</v>
      </c>
      <c r="G537" s="79" t="s">
        <v>2254</v>
      </c>
      <c r="H537" s="80" t="s">
        <v>2255</v>
      </c>
      <c r="I537" s="104" t="s">
        <v>2256</v>
      </c>
      <c r="J537" s="105"/>
      <c r="K537" s="104" t="s">
        <v>2257</v>
      </c>
      <c r="L537" s="104" t="s">
        <v>2258</v>
      </c>
      <c r="M537" s="105"/>
      <c r="N537" s="105"/>
      <c r="O537" s="105"/>
      <c r="P537" s="104" t="s">
        <v>2259</v>
      </c>
      <c r="Q537" s="104" t="s">
        <v>2260</v>
      </c>
      <c r="R537" s="80">
        <f t="shared" si="33"/>
        <v>2</v>
      </c>
      <c r="S537" s="80">
        <f t="shared" si="34"/>
        <v>7</v>
      </c>
      <c r="T537" s="80">
        <f t="shared" si="35"/>
        <v>9</v>
      </c>
    </row>
    <row r="538" spans="1:20" x14ac:dyDescent="0.2">
      <c r="A538" s="80">
        <v>507</v>
      </c>
      <c r="B538" s="79">
        <v>605</v>
      </c>
      <c r="C538" s="79">
        <v>132</v>
      </c>
      <c r="D538" s="80" t="s">
        <v>4130</v>
      </c>
      <c r="E538" s="80" t="s">
        <v>1860</v>
      </c>
      <c r="F538" s="80" t="s">
        <v>4133</v>
      </c>
      <c r="G538" s="79" t="s">
        <v>2408</v>
      </c>
      <c r="H538" s="80" t="s">
        <v>2409</v>
      </c>
      <c r="I538" s="104" t="s">
        <v>2410</v>
      </c>
      <c r="J538" s="105"/>
      <c r="K538" s="104" t="s">
        <v>2411</v>
      </c>
      <c r="L538" s="105"/>
      <c r="M538" s="105"/>
      <c r="N538" s="105"/>
      <c r="O538" s="105"/>
      <c r="P538" s="105"/>
      <c r="Q538" s="104" t="s">
        <v>2412</v>
      </c>
      <c r="R538" s="80">
        <f t="shared" si="33"/>
        <v>2</v>
      </c>
      <c r="S538" s="80">
        <f t="shared" si="34"/>
        <v>7</v>
      </c>
      <c r="T538" s="80">
        <f t="shared" si="35"/>
        <v>9</v>
      </c>
    </row>
    <row r="539" spans="1:20" x14ac:dyDescent="0.2">
      <c r="A539" s="80">
        <v>510</v>
      </c>
      <c r="B539" s="79">
        <v>608</v>
      </c>
      <c r="C539" s="79">
        <v>105</v>
      </c>
      <c r="D539" s="80" t="s">
        <v>4130</v>
      </c>
      <c r="E539" s="80" t="s">
        <v>1860</v>
      </c>
      <c r="F539" s="80" t="s">
        <v>4133</v>
      </c>
      <c r="G539" s="79" t="s">
        <v>2242</v>
      </c>
      <c r="H539" s="80" t="s">
        <v>2242</v>
      </c>
      <c r="I539" s="95" t="s">
        <v>2243</v>
      </c>
      <c r="J539" s="116" t="s">
        <v>2244</v>
      </c>
      <c r="K539" s="95" t="s">
        <v>2245</v>
      </c>
      <c r="L539" s="95"/>
      <c r="M539" s="95"/>
      <c r="N539" s="95" t="s">
        <v>2246</v>
      </c>
      <c r="O539" s="95"/>
      <c r="P539" s="95"/>
      <c r="Q539" s="95"/>
      <c r="R539" s="80">
        <f t="shared" si="33"/>
        <v>2</v>
      </c>
      <c r="S539" s="80">
        <f t="shared" si="34"/>
        <v>7</v>
      </c>
      <c r="T539" s="80">
        <f t="shared" si="35"/>
        <v>9</v>
      </c>
    </row>
    <row r="540" spans="1:20" x14ac:dyDescent="0.2">
      <c r="A540" s="80">
        <v>512</v>
      </c>
      <c r="B540" s="79">
        <v>610</v>
      </c>
      <c r="C540" s="79">
        <v>117</v>
      </c>
      <c r="D540" s="80" t="s">
        <v>4130</v>
      </c>
      <c r="E540" s="80" t="s">
        <v>1860</v>
      </c>
      <c r="F540" s="80" t="s">
        <v>4133</v>
      </c>
      <c r="G540" s="79" t="s">
        <v>2321</v>
      </c>
      <c r="H540" s="80" t="s">
        <v>2321</v>
      </c>
      <c r="I540" s="95" t="s">
        <v>2322</v>
      </c>
      <c r="J540" s="95" t="s">
        <v>2323</v>
      </c>
      <c r="K540" s="95" t="s">
        <v>2324</v>
      </c>
      <c r="L540" s="94" t="s">
        <v>82</v>
      </c>
      <c r="M540" s="105"/>
      <c r="N540" s="95" t="s">
        <v>2325</v>
      </c>
      <c r="O540" s="94" t="s">
        <v>82</v>
      </c>
      <c r="P540" s="94" t="s">
        <v>82</v>
      </c>
      <c r="Q540" s="94" t="s">
        <v>82</v>
      </c>
      <c r="R540" s="80">
        <f t="shared" si="33"/>
        <v>2</v>
      </c>
      <c r="S540" s="80">
        <f t="shared" si="34"/>
        <v>7</v>
      </c>
      <c r="T540" s="80">
        <f t="shared" si="35"/>
        <v>9</v>
      </c>
    </row>
    <row r="541" spans="1:20" x14ac:dyDescent="0.2">
      <c r="A541" s="80">
        <v>514</v>
      </c>
      <c r="B541" s="79">
        <v>612</v>
      </c>
      <c r="C541" s="79">
        <v>108</v>
      </c>
      <c r="D541" s="80" t="s">
        <v>4130</v>
      </c>
      <c r="E541" s="80" t="s">
        <v>1860</v>
      </c>
      <c r="F541" s="80" t="s">
        <v>4133</v>
      </c>
      <c r="G541" s="79" t="s">
        <v>2261</v>
      </c>
      <c r="H541" s="80" t="s">
        <v>2262</v>
      </c>
      <c r="I541" s="95" t="s">
        <v>2263</v>
      </c>
      <c r="J541" s="105"/>
      <c r="K541" s="95" t="s">
        <v>2264</v>
      </c>
      <c r="L541" s="95" t="s">
        <v>2265</v>
      </c>
      <c r="M541" s="105"/>
      <c r="N541" s="105"/>
      <c r="O541" s="93" t="s">
        <v>110</v>
      </c>
      <c r="P541" s="95" t="s">
        <v>2266</v>
      </c>
      <c r="Q541" s="95" t="s">
        <v>2267</v>
      </c>
      <c r="R541" s="80">
        <f t="shared" si="33"/>
        <v>2</v>
      </c>
      <c r="S541" s="80">
        <f t="shared" si="34"/>
        <v>7</v>
      </c>
      <c r="T541" s="80">
        <f t="shared" si="35"/>
        <v>9</v>
      </c>
    </row>
    <row r="542" spans="1:20" x14ac:dyDescent="0.2">
      <c r="A542" s="80">
        <v>527</v>
      </c>
      <c r="B542" s="79">
        <v>627</v>
      </c>
      <c r="C542" s="79">
        <v>148</v>
      </c>
      <c r="D542" s="80" t="s">
        <v>4130</v>
      </c>
      <c r="E542" s="80" t="s">
        <v>1860</v>
      </c>
      <c r="F542" s="80" t="s">
        <v>4133</v>
      </c>
      <c r="G542" s="79" t="s">
        <v>2508</v>
      </c>
      <c r="H542" s="80" t="s">
        <v>2509</v>
      </c>
      <c r="I542" s="95" t="s">
        <v>2510</v>
      </c>
      <c r="J542" s="105"/>
      <c r="K542" s="95" t="s">
        <v>2511</v>
      </c>
      <c r="L542" s="105"/>
      <c r="M542" s="105"/>
      <c r="N542" s="105"/>
      <c r="O542" s="105"/>
      <c r="P542" s="105"/>
      <c r="Q542" s="105"/>
      <c r="R542" s="80">
        <f t="shared" si="33"/>
        <v>2</v>
      </c>
      <c r="S542" s="80">
        <f t="shared" si="34"/>
        <v>7</v>
      </c>
      <c r="T542" s="80">
        <f t="shared" si="35"/>
        <v>9</v>
      </c>
    </row>
    <row r="543" spans="1:20" x14ac:dyDescent="0.2">
      <c r="A543" s="80">
        <v>530</v>
      </c>
      <c r="B543" s="79">
        <v>630</v>
      </c>
      <c r="C543" s="79">
        <v>143</v>
      </c>
      <c r="D543" s="80" t="s">
        <v>4130</v>
      </c>
      <c r="E543" s="80" t="s">
        <v>1860</v>
      </c>
      <c r="F543" s="80" t="s">
        <v>4133</v>
      </c>
      <c r="G543" s="79" t="s">
        <v>2479</v>
      </c>
      <c r="H543" s="80" t="s">
        <v>2480</v>
      </c>
      <c r="I543" s="95" t="s">
        <v>2481</v>
      </c>
      <c r="J543" s="105"/>
      <c r="K543" s="95" t="s">
        <v>2482</v>
      </c>
      <c r="L543" s="105"/>
      <c r="M543" s="105"/>
      <c r="N543" s="105"/>
      <c r="O543" s="105"/>
      <c r="P543" s="95" t="s">
        <v>2483</v>
      </c>
      <c r="Q543" s="95" t="s">
        <v>2484</v>
      </c>
      <c r="R543" s="80">
        <f t="shared" si="33"/>
        <v>2</v>
      </c>
      <c r="S543" s="80">
        <f t="shared" si="34"/>
        <v>7</v>
      </c>
      <c r="T543" s="80">
        <f t="shared" si="35"/>
        <v>9</v>
      </c>
    </row>
    <row r="544" spans="1:20" x14ac:dyDescent="0.2">
      <c r="A544" s="80">
        <v>529</v>
      </c>
      <c r="B544" s="79">
        <v>629</v>
      </c>
      <c r="C544" s="79">
        <v>149</v>
      </c>
      <c r="D544" s="80" t="s">
        <v>4130</v>
      </c>
      <c r="E544" s="80" t="s">
        <v>1860</v>
      </c>
      <c r="F544" s="80" t="s">
        <v>4133</v>
      </c>
      <c r="G544" s="79" t="s">
        <v>2512</v>
      </c>
      <c r="H544" s="80" t="s">
        <v>2512</v>
      </c>
      <c r="I544" s="104" t="s">
        <v>2513</v>
      </c>
      <c r="J544" s="105"/>
      <c r="K544" s="104" t="s">
        <v>2514</v>
      </c>
      <c r="L544" s="104" t="s">
        <v>2515</v>
      </c>
      <c r="M544" s="95" t="s">
        <v>2516</v>
      </c>
      <c r="N544" s="104" t="s">
        <v>2517</v>
      </c>
      <c r="O544" s="105"/>
      <c r="P544" s="105"/>
      <c r="Q544" s="105"/>
      <c r="R544" s="80">
        <f t="shared" si="33"/>
        <v>2</v>
      </c>
      <c r="S544" s="80">
        <f t="shared" si="34"/>
        <v>7</v>
      </c>
      <c r="T544" s="80">
        <f t="shared" si="35"/>
        <v>9</v>
      </c>
    </row>
    <row r="545" spans="1:20" x14ac:dyDescent="0.2">
      <c r="A545" s="80">
        <v>539</v>
      </c>
      <c r="B545" s="79"/>
      <c r="C545" s="79"/>
      <c r="D545" s="80" t="s">
        <v>4130</v>
      </c>
      <c r="E545" s="80" t="s">
        <v>1860</v>
      </c>
      <c r="F545" s="80" t="s">
        <v>4133</v>
      </c>
      <c r="G545" s="79" t="s">
        <v>3367</v>
      </c>
      <c r="H545" s="80" t="s">
        <v>3367</v>
      </c>
      <c r="I545" s="104" t="s">
        <v>3368</v>
      </c>
      <c r="J545" s="105"/>
      <c r="K545" s="105"/>
      <c r="L545" s="105"/>
      <c r="M545" s="105"/>
      <c r="N545" s="105"/>
      <c r="O545" s="105"/>
      <c r="P545" s="105"/>
      <c r="Q545" s="101" t="s">
        <v>3369</v>
      </c>
      <c r="R545" s="80">
        <f t="shared" si="33"/>
        <v>2</v>
      </c>
      <c r="S545" s="80">
        <f t="shared" si="34"/>
        <v>7</v>
      </c>
      <c r="T545" s="80">
        <f t="shared" si="35"/>
        <v>9</v>
      </c>
    </row>
    <row r="546" spans="1:20" x14ac:dyDescent="0.2">
      <c r="A546" s="80">
        <v>540</v>
      </c>
      <c r="B546" s="79">
        <v>639</v>
      </c>
      <c r="C546" s="79">
        <v>125</v>
      </c>
      <c r="D546" s="80" t="s">
        <v>4130</v>
      </c>
      <c r="E546" s="80" t="s">
        <v>1860</v>
      </c>
      <c r="F546" s="80" t="s">
        <v>4133</v>
      </c>
      <c r="G546" s="79" t="s">
        <v>2362</v>
      </c>
      <c r="H546" s="80" t="s">
        <v>2362</v>
      </c>
      <c r="I546" s="104" t="s">
        <v>2363</v>
      </c>
      <c r="J546" s="104" t="s">
        <v>2364</v>
      </c>
      <c r="K546" s="104" t="s">
        <v>2365</v>
      </c>
      <c r="L546" s="95"/>
      <c r="M546" s="95"/>
      <c r="N546" s="104" t="s">
        <v>2366</v>
      </c>
      <c r="O546" s="95"/>
      <c r="P546" s="95"/>
      <c r="Q546" s="95"/>
      <c r="R546" s="80">
        <f t="shared" si="33"/>
        <v>2</v>
      </c>
      <c r="S546" s="80">
        <f t="shared" si="34"/>
        <v>7</v>
      </c>
      <c r="T546" s="80">
        <f t="shared" si="35"/>
        <v>9</v>
      </c>
    </row>
    <row r="547" spans="1:20" x14ac:dyDescent="0.2">
      <c r="A547" s="80">
        <v>541</v>
      </c>
      <c r="B547" s="79">
        <v>640</v>
      </c>
      <c r="C547" s="79">
        <v>114</v>
      </c>
      <c r="D547" s="80" t="s">
        <v>4130</v>
      </c>
      <c r="E547" s="80" t="s">
        <v>1860</v>
      </c>
      <c r="F547" s="80" t="s">
        <v>4133</v>
      </c>
      <c r="G547" s="79" t="s">
        <v>2300</v>
      </c>
      <c r="H547" s="80" t="s">
        <v>2301</v>
      </c>
      <c r="I547" s="104" t="s">
        <v>2302</v>
      </c>
      <c r="J547" s="105"/>
      <c r="K547" s="104" t="s">
        <v>2303</v>
      </c>
      <c r="L547" s="104" t="s">
        <v>2304</v>
      </c>
      <c r="M547" s="105"/>
      <c r="N547" s="105"/>
      <c r="O547" s="105"/>
      <c r="P547" s="104" t="s">
        <v>2305</v>
      </c>
      <c r="Q547" s="104" t="s">
        <v>2306</v>
      </c>
      <c r="R547" s="80">
        <f t="shared" si="33"/>
        <v>2</v>
      </c>
      <c r="S547" s="80">
        <f t="shared" si="34"/>
        <v>7</v>
      </c>
      <c r="T547" s="80">
        <f t="shared" si="35"/>
        <v>9</v>
      </c>
    </row>
    <row r="548" spans="1:20" x14ac:dyDescent="0.2">
      <c r="A548" s="80">
        <v>565</v>
      </c>
      <c r="B548" s="79">
        <v>664</v>
      </c>
      <c r="C548" s="79">
        <v>116</v>
      </c>
      <c r="D548" s="80" t="s">
        <v>4130</v>
      </c>
      <c r="E548" s="80" t="s">
        <v>1860</v>
      </c>
      <c r="F548" s="80" t="s">
        <v>4133</v>
      </c>
      <c r="G548" s="79" t="s">
        <v>2314</v>
      </c>
      <c r="H548" s="80" t="s">
        <v>2315</v>
      </c>
      <c r="I548" s="95" t="s">
        <v>2316</v>
      </c>
      <c r="J548" s="109"/>
      <c r="K548" s="95" t="s">
        <v>2317</v>
      </c>
      <c r="L548" s="95" t="s">
        <v>2318</v>
      </c>
      <c r="M548" s="109"/>
      <c r="N548" s="109"/>
      <c r="O548" s="109"/>
      <c r="P548" s="95" t="s">
        <v>2319</v>
      </c>
      <c r="Q548" s="95" t="s">
        <v>2320</v>
      </c>
      <c r="R548" s="80">
        <f t="shared" si="33"/>
        <v>2</v>
      </c>
      <c r="S548" s="80">
        <f t="shared" si="34"/>
        <v>7</v>
      </c>
      <c r="T548" s="80">
        <f t="shared" si="35"/>
        <v>9</v>
      </c>
    </row>
    <row r="549" spans="1:20" x14ac:dyDescent="0.2">
      <c r="A549" s="80">
        <v>567</v>
      </c>
      <c r="B549" s="79">
        <v>666</v>
      </c>
      <c r="C549" s="79">
        <v>136</v>
      </c>
      <c r="D549" s="80" t="s">
        <v>4130</v>
      </c>
      <c r="E549" s="80" t="s">
        <v>1860</v>
      </c>
      <c r="F549" s="80" t="s">
        <v>4133</v>
      </c>
      <c r="G549" s="79" t="s">
        <v>2433</v>
      </c>
      <c r="H549" s="80" t="s">
        <v>2434</v>
      </c>
      <c r="I549" s="95" t="s">
        <v>2435</v>
      </c>
      <c r="J549" s="109"/>
      <c r="K549" s="95" t="s">
        <v>2436</v>
      </c>
      <c r="L549" s="95" t="s">
        <v>2437</v>
      </c>
      <c r="M549" s="93"/>
      <c r="N549" s="93"/>
      <c r="O549" s="93"/>
      <c r="P549" s="95" t="s">
        <v>2438</v>
      </c>
      <c r="Q549" s="95" t="s">
        <v>2439</v>
      </c>
      <c r="R549" s="80">
        <f t="shared" si="33"/>
        <v>2</v>
      </c>
      <c r="S549" s="80">
        <f t="shared" si="34"/>
        <v>7</v>
      </c>
      <c r="T549" s="80">
        <f t="shared" si="35"/>
        <v>9</v>
      </c>
    </row>
    <row r="550" spans="1:20" x14ac:dyDescent="0.2">
      <c r="A550" s="80">
        <v>575</v>
      </c>
      <c r="B550" s="79">
        <v>674</v>
      </c>
      <c r="C550" s="79">
        <v>126</v>
      </c>
      <c r="D550" s="80" t="s">
        <v>4130</v>
      </c>
      <c r="E550" s="80" t="s">
        <v>1860</v>
      </c>
      <c r="F550" s="80" t="s">
        <v>4133</v>
      </c>
      <c r="G550" s="79" t="s">
        <v>2367</v>
      </c>
      <c r="H550" s="80" t="s">
        <v>2367</v>
      </c>
      <c r="I550" s="95" t="s">
        <v>2368</v>
      </c>
      <c r="J550" s="95" t="s">
        <v>2369</v>
      </c>
      <c r="K550" s="95" t="s">
        <v>2370</v>
      </c>
      <c r="L550" s="116" t="s">
        <v>2371</v>
      </c>
      <c r="M550" s="95"/>
      <c r="N550" s="95" t="s">
        <v>2372</v>
      </c>
      <c r="O550" s="95"/>
      <c r="P550" s="116" t="s">
        <v>2373</v>
      </c>
      <c r="Q550" s="116" t="s">
        <v>2374</v>
      </c>
      <c r="R550" s="80">
        <f t="shared" si="33"/>
        <v>2</v>
      </c>
      <c r="S550" s="80">
        <f t="shared" si="34"/>
        <v>7</v>
      </c>
      <c r="T550" s="80">
        <f t="shared" si="35"/>
        <v>9</v>
      </c>
    </row>
    <row r="551" spans="1:20" x14ac:dyDescent="0.2">
      <c r="A551" s="80">
        <v>593</v>
      </c>
      <c r="B551" s="79">
        <v>692</v>
      </c>
      <c r="C551" s="79">
        <v>106</v>
      </c>
      <c r="D551" s="80" t="s">
        <v>4130</v>
      </c>
      <c r="E551" s="80" t="s">
        <v>1860</v>
      </c>
      <c r="F551" s="80" t="s">
        <v>4133</v>
      </c>
      <c r="G551" s="79" t="s">
        <v>2247</v>
      </c>
      <c r="H551" s="80" t="s">
        <v>2248</v>
      </c>
      <c r="I551" s="95" t="s">
        <v>2249</v>
      </c>
      <c r="J551" s="105"/>
      <c r="K551" s="95" t="s">
        <v>2250</v>
      </c>
      <c r="L551" s="95" t="s">
        <v>2251</v>
      </c>
      <c r="M551" s="105"/>
      <c r="N551" s="105"/>
      <c r="O551" s="105"/>
      <c r="P551" s="95" t="s">
        <v>2252</v>
      </c>
      <c r="Q551" s="95" t="s">
        <v>2253</v>
      </c>
      <c r="R551" s="80">
        <f t="shared" si="33"/>
        <v>2</v>
      </c>
      <c r="S551" s="80">
        <f t="shared" si="34"/>
        <v>7</v>
      </c>
      <c r="T551" s="80">
        <f t="shared" si="35"/>
        <v>9</v>
      </c>
    </row>
    <row r="552" spans="1:20" x14ac:dyDescent="0.2">
      <c r="A552" s="80">
        <v>599</v>
      </c>
      <c r="B552" s="79">
        <v>698</v>
      </c>
      <c r="C552" s="79">
        <v>137</v>
      </c>
      <c r="D552" s="80" t="s">
        <v>4130</v>
      </c>
      <c r="E552" s="80" t="s">
        <v>1860</v>
      </c>
      <c r="F552" s="80" t="s">
        <v>4133</v>
      </c>
      <c r="G552" s="79" t="s">
        <v>2440</v>
      </c>
      <c r="H552" s="80" t="s">
        <v>2440</v>
      </c>
      <c r="I552" s="95" t="s">
        <v>2441</v>
      </c>
      <c r="J552" s="94" t="s">
        <v>82</v>
      </c>
      <c r="K552" s="95" t="s">
        <v>2442</v>
      </c>
      <c r="L552" s="95" t="s">
        <v>2443</v>
      </c>
      <c r="M552" s="105"/>
      <c r="N552" s="105"/>
      <c r="O552" s="105"/>
      <c r="P552" s="95" t="s">
        <v>2444</v>
      </c>
      <c r="Q552" s="95" t="s">
        <v>2445</v>
      </c>
      <c r="R552" s="80">
        <f t="shared" si="33"/>
        <v>2</v>
      </c>
      <c r="S552" s="80">
        <f t="shared" si="34"/>
        <v>7</v>
      </c>
      <c r="T552" s="80">
        <f t="shared" si="35"/>
        <v>9</v>
      </c>
    </row>
    <row r="553" spans="1:20" x14ac:dyDescent="0.2">
      <c r="A553" s="80">
        <v>604</v>
      </c>
      <c r="B553" s="79">
        <v>703</v>
      </c>
      <c r="C553" s="79">
        <v>130</v>
      </c>
      <c r="D553" s="80" t="s">
        <v>4130</v>
      </c>
      <c r="E553" s="80" t="s">
        <v>1860</v>
      </c>
      <c r="F553" s="80" t="s">
        <v>4133</v>
      </c>
      <c r="G553" s="79" t="s">
        <v>2400</v>
      </c>
      <c r="H553" s="80" t="s">
        <v>2401</v>
      </c>
      <c r="I553" s="95" t="s">
        <v>2402</v>
      </c>
      <c r="J553" s="105"/>
      <c r="K553" s="95" t="s">
        <v>2403</v>
      </c>
      <c r="L553" s="105"/>
      <c r="M553" s="105"/>
      <c r="N553" s="105"/>
      <c r="O553" s="105"/>
      <c r="P553" s="95" t="s">
        <v>2404</v>
      </c>
      <c r="Q553" s="95" t="s">
        <v>2405</v>
      </c>
      <c r="R553" s="80">
        <f t="shared" si="33"/>
        <v>2</v>
      </c>
      <c r="S553" s="80">
        <f t="shared" si="34"/>
        <v>7</v>
      </c>
      <c r="T553" s="80">
        <f t="shared" si="35"/>
        <v>9</v>
      </c>
    </row>
    <row r="554" spans="1:20" x14ac:dyDescent="0.2">
      <c r="A554" s="80">
        <v>608</v>
      </c>
      <c r="B554" s="79">
        <v>707</v>
      </c>
      <c r="C554" s="79">
        <v>135</v>
      </c>
      <c r="D554" s="80" t="s">
        <v>4130</v>
      </c>
      <c r="E554" s="80" t="s">
        <v>1860</v>
      </c>
      <c r="F554" s="80" t="s">
        <v>4133</v>
      </c>
      <c r="G554" s="79" t="s">
        <v>2426</v>
      </c>
      <c r="H554" s="80" t="s">
        <v>2427</v>
      </c>
      <c r="I554" s="110" t="s">
        <v>2428</v>
      </c>
      <c r="J554" s="105"/>
      <c r="K554" s="110" t="s">
        <v>2429</v>
      </c>
      <c r="L554" s="110" t="s">
        <v>2430</v>
      </c>
      <c r="M554" s="105"/>
      <c r="N554" s="105"/>
      <c r="O554" s="105"/>
      <c r="P554" s="110" t="s">
        <v>2431</v>
      </c>
      <c r="Q554" s="110" t="s">
        <v>2432</v>
      </c>
      <c r="R554" s="80">
        <f t="shared" si="33"/>
        <v>2</v>
      </c>
      <c r="S554" s="80">
        <f t="shared" si="34"/>
        <v>7</v>
      </c>
      <c r="T554" s="80">
        <f t="shared" si="35"/>
        <v>9</v>
      </c>
    </row>
    <row r="555" spans="1:20" x14ac:dyDescent="0.2">
      <c r="A555" s="80">
        <v>615</v>
      </c>
      <c r="B555" s="79">
        <v>714</v>
      </c>
      <c r="C555" s="79">
        <v>138</v>
      </c>
      <c r="D555" s="80" t="s">
        <v>4130</v>
      </c>
      <c r="E555" s="80" t="s">
        <v>1860</v>
      </c>
      <c r="F555" s="80" t="s">
        <v>4133</v>
      </c>
      <c r="G555" s="79" t="s">
        <v>2446</v>
      </c>
      <c r="H555" s="80" t="s">
        <v>2446</v>
      </c>
      <c r="I555" s="104" t="s">
        <v>2447</v>
      </c>
      <c r="J555" s="109"/>
      <c r="K555" s="104" t="s">
        <v>2448</v>
      </c>
      <c r="L555" s="104" t="s">
        <v>2449</v>
      </c>
      <c r="M555" s="95" t="s">
        <v>2450</v>
      </c>
      <c r="N555" s="104" t="s">
        <v>2451</v>
      </c>
      <c r="O555" s="105"/>
      <c r="P555" s="105"/>
      <c r="Q555" s="105"/>
      <c r="R555" s="80">
        <f t="shared" si="33"/>
        <v>2</v>
      </c>
      <c r="S555" s="80">
        <f t="shared" si="34"/>
        <v>7</v>
      </c>
      <c r="T555" s="80">
        <f t="shared" si="35"/>
        <v>9</v>
      </c>
    </row>
    <row r="556" spans="1:20" x14ac:dyDescent="0.2">
      <c r="A556" s="80">
        <v>622</v>
      </c>
      <c r="B556" s="79">
        <v>721</v>
      </c>
      <c r="C556" s="79">
        <v>139</v>
      </c>
      <c r="D556" s="80" t="s">
        <v>4130</v>
      </c>
      <c r="E556" s="80" t="s">
        <v>1860</v>
      </c>
      <c r="F556" s="80" t="s">
        <v>4133</v>
      </c>
      <c r="G556" s="79" t="s">
        <v>2453</v>
      </c>
      <c r="H556" s="80" t="s">
        <v>2453</v>
      </c>
      <c r="I556" s="104" t="s">
        <v>2454</v>
      </c>
      <c r="J556" s="105"/>
      <c r="K556" s="104" t="s">
        <v>2455</v>
      </c>
      <c r="L556" s="104" t="s">
        <v>2456</v>
      </c>
      <c r="M556" s="104" t="s">
        <v>2457</v>
      </c>
      <c r="N556" s="104" t="s">
        <v>2458</v>
      </c>
      <c r="O556" s="105"/>
      <c r="P556" s="105"/>
      <c r="Q556" s="105"/>
      <c r="R556" s="80">
        <f t="shared" si="33"/>
        <v>2</v>
      </c>
      <c r="S556" s="80">
        <f t="shared" si="34"/>
        <v>7</v>
      </c>
      <c r="T556" s="80">
        <f t="shared" si="35"/>
        <v>9</v>
      </c>
    </row>
    <row r="557" spans="1:20" x14ac:dyDescent="0.2">
      <c r="A557" s="80">
        <v>624</v>
      </c>
      <c r="B557" s="79">
        <v>723</v>
      </c>
      <c r="C557" s="79">
        <v>129</v>
      </c>
      <c r="D557" s="80" t="s">
        <v>4130</v>
      </c>
      <c r="E557" s="80" t="s">
        <v>1860</v>
      </c>
      <c r="F557" s="80" t="s">
        <v>4133</v>
      </c>
      <c r="G557" s="79" t="s">
        <v>2393</v>
      </c>
      <c r="H557" s="80" t="s">
        <v>2393</v>
      </c>
      <c r="I557" s="104" t="s">
        <v>2394</v>
      </c>
      <c r="J557" s="109"/>
      <c r="K557" s="104" t="s">
        <v>2395</v>
      </c>
      <c r="L557" s="104" t="s">
        <v>2396</v>
      </c>
      <c r="M557" s="95" t="s">
        <v>2397</v>
      </c>
      <c r="N557" s="104" t="s">
        <v>2398</v>
      </c>
      <c r="O557" s="105"/>
      <c r="P557" s="105"/>
      <c r="Q557" s="105"/>
      <c r="R557" s="80">
        <f t="shared" si="33"/>
        <v>2</v>
      </c>
      <c r="S557" s="80">
        <f t="shared" si="34"/>
        <v>7</v>
      </c>
      <c r="T557" s="80">
        <f t="shared" si="35"/>
        <v>9</v>
      </c>
    </row>
    <row r="558" spans="1:20" x14ac:dyDescent="0.2">
      <c r="A558" s="80">
        <v>631</v>
      </c>
      <c r="B558" s="79">
        <v>730</v>
      </c>
      <c r="C558" s="79">
        <v>150</v>
      </c>
      <c r="D558" s="80" t="s">
        <v>4130</v>
      </c>
      <c r="E558" s="80" t="s">
        <v>1860</v>
      </c>
      <c r="F558" s="80" t="s">
        <v>4133</v>
      </c>
      <c r="G558" s="79" t="s">
        <v>2519</v>
      </c>
      <c r="H558" s="80" t="s">
        <v>2519</v>
      </c>
      <c r="I558" s="105"/>
      <c r="J558" s="94" t="s">
        <v>2520</v>
      </c>
      <c r="K558" s="94" t="s">
        <v>2520</v>
      </c>
      <c r="L558" s="105"/>
      <c r="M558" s="105"/>
      <c r="N558" s="94" t="s">
        <v>2520</v>
      </c>
      <c r="O558" s="105"/>
      <c r="P558" s="105"/>
      <c r="Q558" s="105"/>
      <c r="R558" s="80">
        <f t="shared" si="33"/>
        <v>2</v>
      </c>
      <c r="S558" s="80">
        <f t="shared" si="34"/>
        <v>7</v>
      </c>
      <c r="T558" s="80">
        <f t="shared" si="35"/>
        <v>9</v>
      </c>
    </row>
    <row r="559" spans="1:20" x14ac:dyDescent="0.2">
      <c r="A559" s="80">
        <v>634</v>
      </c>
      <c r="B559" s="79">
        <v>733</v>
      </c>
      <c r="C559" s="79">
        <v>147</v>
      </c>
      <c r="D559" s="80" t="s">
        <v>4130</v>
      </c>
      <c r="E559" s="80" t="s">
        <v>1860</v>
      </c>
      <c r="F559" s="80" t="s">
        <v>4133</v>
      </c>
      <c r="G559" s="79" t="s">
        <v>2503</v>
      </c>
      <c r="H559" s="80" t="s">
        <v>2503</v>
      </c>
      <c r="I559" s="95" t="s">
        <v>2504</v>
      </c>
      <c r="J559" s="95" t="s">
        <v>2505</v>
      </c>
      <c r="K559" s="95" t="s">
        <v>2506</v>
      </c>
      <c r="L559" s="94" t="s">
        <v>82</v>
      </c>
      <c r="M559" s="109"/>
      <c r="N559" s="95" t="s">
        <v>2507</v>
      </c>
      <c r="O559" s="109"/>
      <c r="P559" s="94" t="s">
        <v>82</v>
      </c>
      <c r="Q559" s="94" t="s">
        <v>82</v>
      </c>
      <c r="R559" s="80">
        <f t="shared" si="33"/>
        <v>2</v>
      </c>
      <c r="S559" s="80">
        <f t="shared" si="34"/>
        <v>7</v>
      </c>
      <c r="T559" s="80">
        <f t="shared" si="35"/>
        <v>9</v>
      </c>
    </row>
    <row r="560" spans="1:20" x14ac:dyDescent="0.2">
      <c r="A560" s="80">
        <v>640</v>
      </c>
      <c r="B560" s="79">
        <v>742</v>
      </c>
      <c r="C560" s="79">
        <v>133</v>
      </c>
      <c r="D560" s="80" t="s">
        <v>4130</v>
      </c>
      <c r="E560" s="80" t="s">
        <v>1860</v>
      </c>
      <c r="F560" s="80" t="s">
        <v>4133</v>
      </c>
      <c r="G560" s="79" t="s">
        <v>2413</v>
      </c>
      <c r="H560" s="80" t="s">
        <v>2414</v>
      </c>
      <c r="I560" s="95" t="s">
        <v>2415</v>
      </c>
      <c r="J560" s="93"/>
      <c r="K560" s="95" t="s">
        <v>2416</v>
      </c>
      <c r="L560" s="95" t="s">
        <v>2417</v>
      </c>
      <c r="M560" s="93"/>
      <c r="N560" s="93"/>
      <c r="O560" s="93"/>
      <c r="P560" s="95" t="s">
        <v>2418</v>
      </c>
      <c r="Q560" s="95" t="s">
        <v>2419</v>
      </c>
      <c r="R560" s="80">
        <f t="shared" si="33"/>
        <v>2</v>
      </c>
      <c r="S560" s="80">
        <f t="shared" si="34"/>
        <v>7</v>
      </c>
      <c r="T560" s="80">
        <f t="shared" si="35"/>
        <v>9</v>
      </c>
    </row>
    <row r="561" spans="1:20" x14ac:dyDescent="0.2">
      <c r="A561" s="80">
        <v>639</v>
      </c>
      <c r="B561" s="79">
        <v>741</v>
      </c>
      <c r="C561" s="79">
        <v>134</v>
      </c>
      <c r="D561" s="80" t="s">
        <v>4130</v>
      </c>
      <c r="E561" s="80" t="s">
        <v>1860</v>
      </c>
      <c r="F561" s="80" t="s">
        <v>4133</v>
      </c>
      <c r="G561" s="79" t="s">
        <v>2420</v>
      </c>
      <c r="H561" s="80" t="s">
        <v>2421</v>
      </c>
      <c r="I561" s="95" t="s">
        <v>2422</v>
      </c>
      <c r="J561" s="93"/>
      <c r="K561" s="95" t="s">
        <v>2423</v>
      </c>
      <c r="L561" s="95" t="s">
        <v>2424</v>
      </c>
      <c r="M561" s="105"/>
      <c r="N561" s="105"/>
      <c r="O561" s="105"/>
      <c r="P561" s="105"/>
      <c r="Q561" s="95" t="s">
        <v>2425</v>
      </c>
      <c r="R561" s="80">
        <f t="shared" si="33"/>
        <v>2</v>
      </c>
      <c r="S561" s="80">
        <f t="shared" si="34"/>
        <v>7</v>
      </c>
      <c r="T561" s="80">
        <f t="shared" si="35"/>
        <v>9</v>
      </c>
    </row>
    <row r="562" spans="1:20" x14ac:dyDescent="0.2">
      <c r="A562" s="80">
        <v>641</v>
      </c>
      <c r="B562" s="79">
        <v>743</v>
      </c>
      <c r="C562" s="79">
        <v>121</v>
      </c>
      <c r="D562" s="80" t="s">
        <v>4130</v>
      </c>
      <c r="E562" s="80" t="s">
        <v>1860</v>
      </c>
      <c r="F562" s="80" t="s">
        <v>4133</v>
      </c>
      <c r="G562" s="79" t="s">
        <v>2339</v>
      </c>
      <c r="H562" s="80" t="s">
        <v>2340</v>
      </c>
      <c r="I562" s="95" t="s">
        <v>2341</v>
      </c>
      <c r="J562" s="93"/>
      <c r="K562" s="95" t="s">
        <v>2342</v>
      </c>
      <c r="L562" s="105"/>
      <c r="M562" s="105"/>
      <c r="N562" s="105"/>
      <c r="O562" s="105"/>
      <c r="P562" s="105"/>
      <c r="Q562" s="95" t="s">
        <v>2343</v>
      </c>
      <c r="R562" s="80">
        <f t="shared" si="33"/>
        <v>2</v>
      </c>
      <c r="S562" s="80">
        <f t="shared" si="34"/>
        <v>7</v>
      </c>
      <c r="T562" s="80">
        <f t="shared" si="35"/>
        <v>9</v>
      </c>
    </row>
    <row r="563" spans="1:20" x14ac:dyDescent="0.2">
      <c r="A563" s="80">
        <v>646</v>
      </c>
      <c r="B563" s="79">
        <v>748</v>
      </c>
      <c r="C563" s="79">
        <v>115</v>
      </c>
      <c r="D563" s="80" t="s">
        <v>4130</v>
      </c>
      <c r="E563" s="80" t="s">
        <v>1860</v>
      </c>
      <c r="F563" s="80" t="s">
        <v>4133</v>
      </c>
      <c r="G563" s="79" t="s">
        <v>2307</v>
      </c>
      <c r="H563" s="80" t="s">
        <v>2308</v>
      </c>
      <c r="I563" s="95" t="s">
        <v>2309</v>
      </c>
      <c r="J563" s="93"/>
      <c r="K563" s="95" t="s">
        <v>2310</v>
      </c>
      <c r="L563" s="95" t="s">
        <v>2311</v>
      </c>
      <c r="M563" s="93"/>
      <c r="N563" s="93"/>
      <c r="O563" s="93"/>
      <c r="P563" s="95" t="s">
        <v>2312</v>
      </c>
      <c r="Q563" s="95" t="s">
        <v>2313</v>
      </c>
      <c r="R563" s="80">
        <f t="shared" si="33"/>
        <v>2</v>
      </c>
      <c r="S563" s="80">
        <f t="shared" si="34"/>
        <v>7</v>
      </c>
      <c r="T563" s="80">
        <f t="shared" si="35"/>
        <v>9</v>
      </c>
    </row>
    <row r="564" spans="1:20" x14ac:dyDescent="0.2">
      <c r="A564" s="80">
        <v>656</v>
      </c>
      <c r="B564" s="79">
        <v>758</v>
      </c>
      <c r="C564" s="79">
        <v>120</v>
      </c>
      <c r="D564" s="80" t="s">
        <v>4130</v>
      </c>
      <c r="E564" s="80" t="s">
        <v>1860</v>
      </c>
      <c r="F564" s="80" t="s">
        <v>4133</v>
      </c>
      <c r="G564" s="79" t="s">
        <v>2334</v>
      </c>
      <c r="H564" s="80" t="s">
        <v>2334</v>
      </c>
      <c r="I564" s="95" t="s">
        <v>2335</v>
      </c>
      <c r="J564" s="95" t="s">
        <v>2336</v>
      </c>
      <c r="K564" s="95" t="s">
        <v>2337</v>
      </c>
      <c r="L564" s="94" t="s">
        <v>82</v>
      </c>
      <c r="M564" s="105"/>
      <c r="N564" s="95" t="s">
        <v>2338</v>
      </c>
      <c r="O564" s="105"/>
      <c r="P564" s="94" t="s">
        <v>82</v>
      </c>
      <c r="Q564" s="94" t="s">
        <v>82</v>
      </c>
      <c r="R564" s="80">
        <f t="shared" si="33"/>
        <v>2</v>
      </c>
      <c r="S564" s="80">
        <f t="shared" si="34"/>
        <v>7</v>
      </c>
      <c r="T564" s="80">
        <f t="shared" si="35"/>
        <v>9</v>
      </c>
    </row>
    <row r="565" spans="1:20" x14ac:dyDescent="0.2">
      <c r="A565" s="80">
        <v>442</v>
      </c>
      <c r="B565" s="79">
        <v>540</v>
      </c>
      <c r="C565" s="79">
        <v>146</v>
      </c>
      <c r="D565" s="80" t="s">
        <v>4130</v>
      </c>
      <c r="E565" s="80" t="s">
        <v>1860</v>
      </c>
      <c r="F565" s="80" t="s">
        <v>4133</v>
      </c>
      <c r="G565" s="79" t="s">
        <v>2497</v>
      </c>
      <c r="H565" s="80" t="s">
        <v>2498</v>
      </c>
      <c r="I565" s="104" t="s">
        <v>2499</v>
      </c>
      <c r="J565" s="104" t="s">
        <v>2500</v>
      </c>
      <c r="K565" s="104" t="s">
        <v>2501</v>
      </c>
      <c r="L565" s="95"/>
      <c r="M565" s="95"/>
      <c r="N565" s="104" t="s">
        <v>2502</v>
      </c>
      <c r="O565" s="95"/>
      <c r="P565" s="95"/>
      <c r="Q565" s="95"/>
      <c r="R565" s="80">
        <f t="shared" si="33"/>
        <v>2</v>
      </c>
      <c r="S565" s="80">
        <f t="shared" si="34"/>
        <v>7</v>
      </c>
      <c r="T565" s="80">
        <f t="shared" si="35"/>
        <v>9</v>
      </c>
    </row>
    <row r="566" spans="1:20" x14ac:dyDescent="0.2">
      <c r="A566" s="80">
        <v>450</v>
      </c>
      <c r="B566" s="79">
        <v>548</v>
      </c>
      <c r="C566" s="79">
        <v>230</v>
      </c>
      <c r="D566" s="80" t="s">
        <v>4130</v>
      </c>
      <c r="E566" s="80" t="s">
        <v>1860</v>
      </c>
      <c r="F566" s="80" t="s">
        <v>4139</v>
      </c>
      <c r="G566" s="79" t="s">
        <v>2839</v>
      </c>
      <c r="H566" s="80" t="s">
        <v>2839</v>
      </c>
      <c r="I566" s="95" t="s">
        <v>2841</v>
      </c>
      <c r="J566" s="105"/>
      <c r="K566" s="95" t="s">
        <v>2842</v>
      </c>
      <c r="L566" s="95" t="s">
        <v>2843</v>
      </c>
      <c r="M566" s="95" t="s">
        <v>2844</v>
      </c>
      <c r="N566" s="95" t="s">
        <v>2845</v>
      </c>
      <c r="O566" s="105"/>
      <c r="P566" s="105"/>
      <c r="Q566" s="105"/>
      <c r="R566" s="80">
        <f t="shared" si="33"/>
        <v>2</v>
      </c>
      <c r="S566" s="80">
        <f t="shared" si="34"/>
        <v>7</v>
      </c>
      <c r="T566" s="80">
        <f t="shared" si="35"/>
        <v>9</v>
      </c>
    </row>
    <row r="567" spans="1:20" x14ac:dyDescent="0.2">
      <c r="A567" s="80">
        <v>460</v>
      </c>
      <c r="B567" s="79">
        <v>558</v>
      </c>
      <c r="C567" s="79">
        <v>223</v>
      </c>
      <c r="D567" s="80" t="s">
        <v>4130</v>
      </c>
      <c r="E567" s="80" t="s">
        <v>1860</v>
      </c>
      <c r="F567" s="80" t="s">
        <v>4139</v>
      </c>
      <c r="G567" s="79" t="s">
        <v>2829</v>
      </c>
      <c r="H567" s="80" t="s">
        <v>2829</v>
      </c>
      <c r="I567" s="95" t="s">
        <v>2830</v>
      </c>
      <c r="J567" s="95" t="s">
        <v>2831</v>
      </c>
      <c r="K567" s="95" t="s">
        <v>2832</v>
      </c>
      <c r="L567" s="94" t="s">
        <v>82</v>
      </c>
      <c r="M567" s="105"/>
      <c r="N567" s="95" t="s">
        <v>2833</v>
      </c>
      <c r="O567" s="105"/>
      <c r="P567" s="94" t="s">
        <v>82</v>
      </c>
      <c r="Q567" s="94" t="s">
        <v>82</v>
      </c>
      <c r="R567" s="80">
        <f t="shared" si="33"/>
        <v>2</v>
      </c>
      <c r="S567" s="80">
        <f t="shared" si="34"/>
        <v>7</v>
      </c>
      <c r="T567" s="80">
        <f t="shared" si="35"/>
        <v>9</v>
      </c>
    </row>
    <row r="568" spans="1:20" x14ac:dyDescent="0.2">
      <c r="A568" s="80">
        <v>30</v>
      </c>
      <c r="B568" s="79">
        <v>69</v>
      </c>
      <c r="C568" s="79">
        <v>210</v>
      </c>
      <c r="D568" s="80" t="s">
        <v>4130</v>
      </c>
      <c r="E568" s="80" t="s">
        <v>1860</v>
      </c>
      <c r="F568" s="80" t="s">
        <v>4139</v>
      </c>
      <c r="G568" s="79" t="s">
        <v>2802</v>
      </c>
      <c r="H568" s="80" t="s">
        <v>2803</v>
      </c>
      <c r="I568" s="93" t="s">
        <v>4295</v>
      </c>
      <c r="J568" s="93"/>
      <c r="K568" s="93" t="s">
        <v>4295</v>
      </c>
      <c r="L568" s="93" t="s">
        <v>4295</v>
      </c>
      <c r="M568" s="93" t="s">
        <v>4295</v>
      </c>
      <c r="N568" s="93" t="s">
        <v>4295</v>
      </c>
      <c r="O568" s="93"/>
      <c r="P568" s="93"/>
      <c r="Q568" s="105"/>
      <c r="R568" s="80">
        <f t="shared" si="33"/>
        <v>2</v>
      </c>
      <c r="S568" s="80">
        <f t="shared" si="34"/>
        <v>7</v>
      </c>
      <c r="T568" s="80">
        <f t="shared" si="35"/>
        <v>9</v>
      </c>
    </row>
    <row r="569" spans="1:20" x14ac:dyDescent="0.2">
      <c r="A569" s="80">
        <v>35</v>
      </c>
      <c r="B569" s="79">
        <v>83</v>
      </c>
      <c r="C569" s="79">
        <v>248</v>
      </c>
      <c r="D569" s="80" t="s">
        <v>4130</v>
      </c>
      <c r="E569" s="80" t="s">
        <v>1860</v>
      </c>
      <c r="F569" s="80" t="s">
        <v>4139</v>
      </c>
      <c r="G569" s="79" t="s">
        <v>2900</v>
      </c>
      <c r="H569" s="80" t="s">
        <v>2901</v>
      </c>
      <c r="I569" s="93" t="s">
        <v>4295</v>
      </c>
      <c r="J569" s="105"/>
      <c r="K569" s="93" t="s">
        <v>4295</v>
      </c>
      <c r="L569" s="93" t="s">
        <v>4295</v>
      </c>
      <c r="M569" s="93" t="s">
        <v>4295</v>
      </c>
      <c r="N569" s="105"/>
      <c r="O569" s="105"/>
      <c r="P569" s="105"/>
      <c r="Q569" s="105"/>
      <c r="R569" s="80">
        <f t="shared" si="33"/>
        <v>2</v>
      </c>
      <c r="S569" s="80">
        <f t="shared" si="34"/>
        <v>7</v>
      </c>
      <c r="T569" s="80">
        <f t="shared" si="35"/>
        <v>9</v>
      </c>
    </row>
    <row r="570" spans="1:20" x14ac:dyDescent="0.2">
      <c r="A570" s="80">
        <v>472</v>
      </c>
      <c r="B570" s="79">
        <v>570</v>
      </c>
      <c r="C570" s="79">
        <v>229</v>
      </c>
      <c r="D570" s="80" t="s">
        <v>4130</v>
      </c>
      <c r="E570" s="80" t="s">
        <v>1860</v>
      </c>
      <c r="F570" s="80" t="s">
        <v>4139</v>
      </c>
      <c r="G570" s="79" t="s">
        <v>2834</v>
      </c>
      <c r="H570" s="80" t="s">
        <v>2834</v>
      </c>
      <c r="I570" s="95" t="s">
        <v>2835</v>
      </c>
      <c r="J570" s="95" t="s">
        <v>2836</v>
      </c>
      <c r="K570" s="95" t="s">
        <v>2837</v>
      </c>
      <c r="L570" s="105"/>
      <c r="M570" s="105"/>
      <c r="N570" s="95" t="s">
        <v>2838</v>
      </c>
      <c r="O570" s="105"/>
      <c r="P570" s="105"/>
      <c r="Q570" s="105"/>
      <c r="R570" s="80">
        <f t="shared" si="33"/>
        <v>2</v>
      </c>
      <c r="S570" s="80">
        <f t="shared" si="34"/>
        <v>7</v>
      </c>
      <c r="T570" s="80">
        <f t="shared" si="35"/>
        <v>9</v>
      </c>
    </row>
    <row r="571" spans="1:20" x14ac:dyDescent="0.2">
      <c r="A571" s="80">
        <v>29</v>
      </c>
      <c r="B571" s="79">
        <v>62</v>
      </c>
      <c r="C571" s="79">
        <v>201</v>
      </c>
      <c r="D571" s="80" t="s">
        <v>4130</v>
      </c>
      <c r="E571" s="80" t="s">
        <v>1860</v>
      </c>
      <c r="F571" s="80" t="s">
        <v>4139</v>
      </c>
      <c r="G571" s="79" t="s">
        <v>2792</v>
      </c>
      <c r="H571" s="80" t="s">
        <v>2793</v>
      </c>
      <c r="I571" s="93" t="s">
        <v>4295</v>
      </c>
      <c r="J571" s="93"/>
      <c r="K571" s="93" t="s">
        <v>4295</v>
      </c>
      <c r="L571" s="93" t="s">
        <v>4295</v>
      </c>
      <c r="M571" s="93" t="s">
        <v>4295</v>
      </c>
      <c r="N571" s="93" t="s">
        <v>4295</v>
      </c>
      <c r="O571" s="93"/>
      <c r="P571" s="93"/>
      <c r="Q571" s="93"/>
      <c r="R571" s="80">
        <f t="shared" si="33"/>
        <v>2</v>
      </c>
      <c r="S571" s="80">
        <f t="shared" si="34"/>
        <v>7</v>
      </c>
      <c r="T571" s="80">
        <f t="shared" si="35"/>
        <v>9</v>
      </c>
    </row>
    <row r="572" spans="1:20" x14ac:dyDescent="0.2">
      <c r="A572" s="80">
        <v>32</v>
      </c>
      <c r="B572" s="79">
        <v>73</v>
      </c>
      <c r="C572" s="79">
        <v>203</v>
      </c>
      <c r="D572" s="80" t="s">
        <v>4130</v>
      </c>
      <c r="E572" s="80" t="s">
        <v>1860</v>
      </c>
      <c r="F572" s="80" t="s">
        <v>4139</v>
      </c>
      <c r="G572" s="79" t="s">
        <v>2794</v>
      </c>
      <c r="H572" s="80" t="s">
        <v>2795</v>
      </c>
      <c r="I572" s="93" t="s">
        <v>4295</v>
      </c>
      <c r="J572" s="93"/>
      <c r="K572" s="93" t="s">
        <v>4295</v>
      </c>
      <c r="L572" s="93" t="s">
        <v>4295</v>
      </c>
      <c r="M572" s="93" t="s">
        <v>4295</v>
      </c>
      <c r="N572" s="93"/>
      <c r="O572" s="93"/>
      <c r="P572" s="93"/>
      <c r="Q572" s="93"/>
      <c r="R572" s="80">
        <f t="shared" si="33"/>
        <v>2</v>
      </c>
      <c r="S572" s="80">
        <f t="shared" si="34"/>
        <v>7</v>
      </c>
      <c r="T572" s="80">
        <f t="shared" si="35"/>
        <v>9</v>
      </c>
    </row>
    <row r="573" spans="1:20" x14ac:dyDescent="0.2">
      <c r="A573" s="80">
        <v>483</v>
      </c>
      <c r="B573" s="79">
        <v>581</v>
      </c>
      <c r="C573" s="79">
        <v>234</v>
      </c>
      <c r="D573" s="80" t="s">
        <v>4130</v>
      </c>
      <c r="E573" s="80" t="s">
        <v>1860</v>
      </c>
      <c r="F573" s="80" t="s">
        <v>4139</v>
      </c>
      <c r="G573" s="79" t="s">
        <v>2855</v>
      </c>
      <c r="H573" s="80" t="s">
        <v>2855</v>
      </c>
      <c r="I573" s="95" t="s">
        <v>2856</v>
      </c>
      <c r="J573" s="95" t="s">
        <v>2857</v>
      </c>
      <c r="K573" s="95" t="s">
        <v>2858</v>
      </c>
      <c r="L573" s="95"/>
      <c r="M573" s="95"/>
      <c r="N573" s="95" t="s">
        <v>2859</v>
      </c>
      <c r="O573" s="95" t="s">
        <v>2860</v>
      </c>
      <c r="P573" s="95"/>
      <c r="Q573" s="95"/>
      <c r="R573" s="80">
        <f t="shared" si="33"/>
        <v>2</v>
      </c>
      <c r="S573" s="80">
        <f t="shared" si="34"/>
        <v>7</v>
      </c>
      <c r="T573" s="80">
        <f t="shared" si="35"/>
        <v>9</v>
      </c>
    </row>
    <row r="574" spans="1:20" x14ac:dyDescent="0.2">
      <c r="A574" s="80">
        <v>486</v>
      </c>
      <c r="B574" s="79">
        <v>584</v>
      </c>
      <c r="C574" s="79">
        <v>245</v>
      </c>
      <c r="D574" s="80" t="s">
        <v>4130</v>
      </c>
      <c r="E574" s="80" t="s">
        <v>1860</v>
      </c>
      <c r="F574" s="80" t="s">
        <v>4139</v>
      </c>
      <c r="G574" s="79" t="s">
        <v>2889</v>
      </c>
      <c r="H574" s="80" t="s">
        <v>2889</v>
      </c>
      <c r="I574" s="105"/>
      <c r="J574" s="105"/>
      <c r="K574" s="95" t="s">
        <v>2890</v>
      </c>
      <c r="L574" s="95"/>
      <c r="M574" s="95"/>
      <c r="N574" s="95"/>
      <c r="O574" s="95" t="s">
        <v>2891</v>
      </c>
      <c r="P574" s="105"/>
      <c r="Q574" s="105"/>
      <c r="R574" s="80">
        <f t="shared" si="33"/>
        <v>2</v>
      </c>
      <c r="S574" s="80">
        <f t="shared" si="34"/>
        <v>7</v>
      </c>
      <c r="T574" s="80">
        <f t="shared" si="35"/>
        <v>9</v>
      </c>
    </row>
    <row r="575" spans="1:20" x14ac:dyDescent="0.2">
      <c r="A575" s="80">
        <v>489</v>
      </c>
      <c r="B575" s="79">
        <v>587</v>
      </c>
      <c r="C575" s="79">
        <v>242</v>
      </c>
      <c r="D575" s="80" t="s">
        <v>4130</v>
      </c>
      <c r="E575" s="80" t="s">
        <v>1860</v>
      </c>
      <c r="F575" s="80" t="s">
        <v>4139</v>
      </c>
      <c r="G575" s="79" t="s">
        <v>2877</v>
      </c>
      <c r="H575" s="80" t="s">
        <v>2877</v>
      </c>
      <c r="I575" s="105"/>
      <c r="J575" s="105"/>
      <c r="K575" s="95" t="s">
        <v>2878</v>
      </c>
      <c r="L575" s="95" t="s">
        <v>2879</v>
      </c>
      <c r="M575" s="105"/>
      <c r="N575" s="95" t="s">
        <v>2880</v>
      </c>
      <c r="O575" s="105"/>
      <c r="P575" s="105"/>
      <c r="Q575" s="105"/>
      <c r="R575" s="80">
        <f t="shared" si="33"/>
        <v>2</v>
      </c>
      <c r="S575" s="80">
        <f t="shared" si="34"/>
        <v>7</v>
      </c>
      <c r="T575" s="80">
        <f t="shared" si="35"/>
        <v>9</v>
      </c>
    </row>
    <row r="576" spans="1:20" x14ac:dyDescent="0.2">
      <c r="A576" s="80">
        <v>491</v>
      </c>
      <c r="B576" s="79">
        <v>589</v>
      </c>
      <c r="C576" s="79">
        <v>222</v>
      </c>
      <c r="D576" s="80" t="s">
        <v>4130</v>
      </c>
      <c r="E576" s="80" t="s">
        <v>1860</v>
      </c>
      <c r="F576" s="80" t="s">
        <v>4139</v>
      </c>
      <c r="G576" s="79" t="s">
        <v>2824</v>
      </c>
      <c r="H576" s="80" t="s">
        <v>2824</v>
      </c>
      <c r="I576" s="95" t="s">
        <v>2825</v>
      </c>
      <c r="J576" s="95" t="s">
        <v>2826</v>
      </c>
      <c r="K576" s="95" t="s">
        <v>2827</v>
      </c>
      <c r="L576" s="105"/>
      <c r="M576" s="105"/>
      <c r="N576" s="95" t="s">
        <v>2828</v>
      </c>
      <c r="O576" s="105"/>
      <c r="P576" s="105"/>
      <c r="Q576" s="105"/>
      <c r="R576" s="80">
        <f t="shared" si="33"/>
        <v>2</v>
      </c>
      <c r="S576" s="80">
        <f t="shared" si="34"/>
        <v>7</v>
      </c>
      <c r="T576" s="80">
        <f t="shared" si="35"/>
        <v>9</v>
      </c>
    </row>
    <row r="577" spans="1:20" x14ac:dyDescent="0.2">
      <c r="A577" s="80">
        <v>496</v>
      </c>
      <c r="B577" s="79">
        <v>594</v>
      </c>
      <c r="C577" s="79">
        <v>239</v>
      </c>
      <c r="D577" s="80" t="s">
        <v>4130</v>
      </c>
      <c r="E577" s="80" t="s">
        <v>1860</v>
      </c>
      <c r="F577" s="80" t="s">
        <v>4139</v>
      </c>
      <c r="G577" s="79" t="s">
        <v>2871</v>
      </c>
      <c r="H577" s="80" t="s">
        <v>2871</v>
      </c>
      <c r="I577" s="95" t="s">
        <v>2872</v>
      </c>
      <c r="J577" s="109"/>
      <c r="K577" s="95" t="s">
        <v>2873</v>
      </c>
      <c r="L577" s="95" t="s">
        <v>2874</v>
      </c>
      <c r="M577" s="95" t="s">
        <v>2875</v>
      </c>
      <c r="N577" s="95" t="s">
        <v>2876</v>
      </c>
      <c r="O577" s="105"/>
      <c r="P577" s="105"/>
      <c r="Q577" s="105"/>
      <c r="R577" s="80">
        <f t="shared" si="33"/>
        <v>2</v>
      </c>
      <c r="S577" s="80">
        <f t="shared" si="34"/>
        <v>7</v>
      </c>
      <c r="T577" s="80">
        <f t="shared" si="35"/>
        <v>9</v>
      </c>
    </row>
    <row r="578" spans="1:20" x14ac:dyDescent="0.2">
      <c r="A578" s="80">
        <v>497</v>
      </c>
      <c r="B578" s="79">
        <v>595</v>
      </c>
      <c r="C578" s="79">
        <v>194</v>
      </c>
      <c r="D578" s="80" t="s">
        <v>4130</v>
      </c>
      <c r="E578" s="80" t="s">
        <v>1860</v>
      </c>
      <c r="F578" s="80" t="s">
        <v>4139</v>
      </c>
      <c r="G578" s="79" t="s">
        <v>2785</v>
      </c>
      <c r="H578" s="80" t="s">
        <v>2785</v>
      </c>
      <c r="I578" s="95" t="s">
        <v>2787</v>
      </c>
      <c r="J578" s="95" t="s">
        <v>2788</v>
      </c>
      <c r="K578" s="95" t="s">
        <v>2789</v>
      </c>
      <c r="L578" s="105"/>
      <c r="M578" s="105"/>
      <c r="N578" s="95" t="s">
        <v>2790</v>
      </c>
      <c r="O578" s="95" t="s">
        <v>2791</v>
      </c>
      <c r="P578" s="105"/>
      <c r="Q578" s="105"/>
      <c r="R578" s="80">
        <f t="shared" si="33"/>
        <v>2</v>
      </c>
      <c r="S578" s="80">
        <f t="shared" si="34"/>
        <v>7</v>
      </c>
      <c r="T578" s="80">
        <f t="shared" si="35"/>
        <v>9</v>
      </c>
    </row>
    <row r="579" spans="1:20" x14ac:dyDescent="0.2">
      <c r="A579" s="80">
        <v>517</v>
      </c>
      <c r="B579" s="79">
        <v>615</v>
      </c>
      <c r="C579" s="79">
        <v>250</v>
      </c>
      <c r="D579" s="80" t="s">
        <v>4130</v>
      </c>
      <c r="E579" s="80" t="s">
        <v>1860</v>
      </c>
      <c r="F579" s="80" t="s">
        <v>4139</v>
      </c>
      <c r="G579" s="79" t="s">
        <v>2908</v>
      </c>
      <c r="H579" s="80" t="s">
        <v>2908</v>
      </c>
      <c r="I579" s="95" t="s">
        <v>2909</v>
      </c>
      <c r="J579" s="95" t="s">
        <v>2183</v>
      </c>
      <c r="K579" s="95" t="s">
        <v>2910</v>
      </c>
      <c r="L579" s="95" t="s">
        <v>2911</v>
      </c>
      <c r="M579" s="95" t="s">
        <v>2912</v>
      </c>
      <c r="N579" s="95" t="s">
        <v>2913</v>
      </c>
      <c r="O579" s="95" t="s">
        <v>2914</v>
      </c>
      <c r="P579" s="94" t="s">
        <v>82</v>
      </c>
      <c r="Q579" s="94" t="s">
        <v>82</v>
      </c>
      <c r="R579" s="80">
        <f t="shared" si="33"/>
        <v>2</v>
      </c>
      <c r="S579" s="80">
        <f t="shared" si="34"/>
        <v>7</v>
      </c>
      <c r="T579" s="80">
        <f t="shared" si="35"/>
        <v>9</v>
      </c>
    </row>
    <row r="580" spans="1:20" x14ac:dyDescent="0.2">
      <c r="A580" s="80">
        <v>523</v>
      </c>
      <c r="B580" s="79">
        <v>621</v>
      </c>
      <c r="C580" s="79">
        <v>209</v>
      </c>
      <c r="D580" s="80" t="s">
        <v>4130</v>
      </c>
      <c r="E580" s="80" t="s">
        <v>1860</v>
      </c>
      <c r="F580" s="80" t="s">
        <v>4139</v>
      </c>
      <c r="G580" s="79" t="s">
        <v>2801</v>
      </c>
      <c r="H580" s="80" t="s">
        <v>2801</v>
      </c>
      <c r="I580" s="94" t="s">
        <v>4294</v>
      </c>
      <c r="J580" s="105"/>
      <c r="K580" s="94" t="s">
        <v>4294</v>
      </c>
      <c r="L580" s="94" t="s">
        <v>4294</v>
      </c>
      <c r="M580" s="94" t="s">
        <v>4294</v>
      </c>
      <c r="N580" s="94" t="s">
        <v>4294</v>
      </c>
      <c r="O580" s="105"/>
      <c r="P580" s="105"/>
      <c r="Q580" s="105"/>
      <c r="R580" s="80">
        <f t="shared" si="33"/>
        <v>2</v>
      </c>
      <c r="S580" s="80">
        <f t="shared" si="34"/>
        <v>7</v>
      </c>
      <c r="T580" s="80">
        <f t="shared" si="35"/>
        <v>9</v>
      </c>
    </row>
    <row r="581" spans="1:20" x14ac:dyDescent="0.2">
      <c r="A581" s="80">
        <v>534</v>
      </c>
      <c r="B581" s="79">
        <v>634</v>
      </c>
      <c r="C581" s="79">
        <v>249</v>
      </c>
      <c r="D581" s="80" t="s">
        <v>4130</v>
      </c>
      <c r="E581" s="80" t="s">
        <v>1860</v>
      </c>
      <c r="F581" s="80" t="s">
        <v>4139</v>
      </c>
      <c r="G581" s="79" t="s">
        <v>2902</v>
      </c>
      <c r="H581" s="80" t="s">
        <v>2902</v>
      </c>
      <c r="I581" s="104" t="s">
        <v>2903</v>
      </c>
      <c r="J581" s="105"/>
      <c r="K581" s="104" t="s">
        <v>2904</v>
      </c>
      <c r="L581" s="104" t="s">
        <v>2905</v>
      </c>
      <c r="M581" s="95" t="s">
        <v>2906</v>
      </c>
      <c r="N581" s="104" t="s">
        <v>2907</v>
      </c>
      <c r="O581" s="105"/>
      <c r="P581" s="105"/>
      <c r="Q581" s="105"/>
      <c r="R581" s="80">
        <f t="shared" si="33"/>
        <v>2</v>
      </c>
      <c r="S581" s="80">
        <f t="shared" si="34"/>
        <v>7</v>
      </c>
      <c r="T581" s="80">
        <f t="shared" si="35"/>
        <v>9</v>
      </c>
    </row>
    <row r="582" spans="1:20" x14ac:dyDescent="0.2">
      <c r="A582" s="80">
        <v>537</v>
      </c>
      <c r="B582" s="79">
        <v>637</v>
      </c>
      <c r="C582" s="79">
        <v>212</v>
      </c>
      <c r="D582" s="80" t="s">
        <v>4130</v>
      </c>
      <c r="E582" s="80" t="s">
        <v>1860</v>
      </c>
      <c r="F582" s="80" t="s">
        <v>4139</v>
      </c>
      <c r="G582" s="79" t="s">
        <v>2811</v>
      </c>
      <c r="H582" s="80" t="s">
        <v>2811</v>
      </c>
      <c r="I582" s="95" t="s">
        <v>2812</v>
      </c>
      <c r="J582" s="105"/>
      <c r="K582" s="95" t="s">
        <v>2813</v>
      </c>
      <c r="L582" s="95" t="s">
        <v>2814</v>
      </c>
      <c r="M582" s="95" t="s">
        <v>2815</v>
      </c>
      <c r="N582" s="95" t="s">
        <v>2816</v>
      </c>
      <c r="O582" s="105"/>
      <c r="P582" s="105"/>
      <c r="Q582" s="105"/>
      <c r="R582" s="80">
        <f t="shared" si="33"/>
        <v>2</v>
      </c>
      <c r="S582" s="80">
        <f t="shared" si="34"/>
        <v>7</v>
      </c>
      <c r="T582" s="80">
        <f t="shared" si="35"/>
        <v>9</v>
      </c>
    </row>
    <row r="583" spans="1:20" x14ac:dyDescent="0.2">
      <c r="A583" s="80">
        <v>33</v>
      </c>
      <c r="B583" s="79">
        <v>74</v>
      </c>
      <c r="C583" s="79">
        <v>231</v>
      </c>
      <c r="D583" s="80" t="s">
        <v>4130</v>
      </c>
      <c r="E583" s="80" t="s">
        <v>1860</v>
      </c>
      <c r="F583" s="80" t="s">
        <v>4139</v>
      </c>
      <c r="G583" s="79" t="s">
        <v>2846</v>
      </c>
      <c r="H583" s="80" t="s">
        <v>2847</v>
      </c>
      <c r="I583" s="93" t="s">
        <v>4295</v>
      </c>
      <c r="J583" s="93"/>
      <c r="K583" s="93" t="s">
        <v>4295</v>
      </c>
      <c r="L583" s="93" t="s">
        <v>4295</v>
      </c>
      <c r="M583" s="93" t="s">
        <v>4295</v>
      </c>
      <c r="N583" s="93"/>
      <c r="O583" s="93"/>
      <c r="P583" s="93"/>
      <c r="Q583" s="93"/>
      <c r="R583" s="80">
        <f t="shared" si="33"/>
        <v>2</v>
      </c>
      <c r="S583" s="80">
        <f t="shared" si="34"/>
        <v>7</v>
      </c>
      <c r="T583" s="80">
        <f t="shared" si="35"/>
        <v>9</v>
      </c>
    </row>
    <row r="584" spans="1:20" x14ac:dyDescent="0.2">
      <c r="A584" s="80">
        <v>595</v>
      </c>
      <c r="B584" s="79">
        <v>694</v>
      </c>
      <c r="C584" s="79">
        <v>251</v>
      </c>
      <c r="D584" s="80" t="s">
        <v>4130</v>
      </c>
      <c r="E584" s="80" t="s">
        <v>1860</v>
      </c>
      <c r="F584" s="80" t="s">
        <v>4139</v>
      </c>
      <c r="G584" s="79" t="s">
        <v>2915</v>
      </c>
      <c r="H584" s="80" t="s">
        <v>2915</v>
      </c>
      <c r="I584" s="95" t="s">
        <v>2916</v>
      </c>
      <c r="J584" s="95" t="s">
        <v>2917</v>
      </c>
      <c r="K584" s="95" t="s">
        <v>2918</v>
      </c>
      <c r="L584" s="105"/>
      <c r="M584" s="105"/>
      <c r="N584" s="105"/>
      <c r="O584" s="105"/>
      <c r="P584" s="105"/>
      <c r="Q584" s="105"/>
      <c r="R584" s="80">
        <f t="shared" si="33"/>
        <v>2</v>
      </c>
      <c r="S584" s="80">
        <f t="shared" si="34"/>
        <v>7</v>
      </c>
      <c r="T584" s="80">
        <f t="shared" si="35"/>
        <v>9</v>
      </c>
    </row>
    <row r="585" spans="1:20" x14ac:dyDescent="0.2">
      <c r="A585" s="80">
        <v>605</v>
      </c>
      <c r="B585" s="79">
        <v>704</v>
      </c>
      <c r="C585" s="79">
        <v>246</v>
      </c>
      <c r="D585" s="80" t="s">
        <v>4130</v>
      </c>
      <c r="E585" s="80" t="s">
        <v>1860</v>
      </c>
      <c r="F585" s="80" t="s">
        <v>4139</v>
      </c>
      <c r="G585" s="79" t="s">
        <v>2892</v>
      </c>
      <c r="H585" s="80" t="s">
        <v>2892</v>
      </c>
      <c r="I585" s="94" t="s">
        <v>4298</v>
      </c>
      <c r="J585" s="105"/>
      <c r="K585" s="94" t="s">
        <v>4298</v>
      </c>
      <c r="L585" s="94" t="s">
        <v>4298</v>
      </c>
      <c r="M585" s="94" t="s">
        <v>4298</v>
      </c>
      <c r="N585" s="94" t="s">
        <v>4298</v>
      </c>
      <c r="O585" s="105"/>
      <c r="P585" s="105"/>
      <c r="Q585" s="105"/>
      <c r="R585" s="80">
        <f t="shared" si="33"/>
        <v>2</v>
      </c>
      <c r="S585" s="80">
        <f t="shared" si="34"/>
        <v>7</v>
      </c>
      <c r="T585" s="80">
        <f t="shared" si="35"/>
        <v>9</v>
      </c>
    </row>
    <row r="586" spans="1:20" x14ac:dyDescent="0.2">
      <c r="A586" s="80">
        <v>612</v>
      </c>
      <c r="B586" s="79">
        <v>711</v>
      </c>
      <c r="C586" s="79">
        <v>247</v>
      </c>
      <c r="D586" s="80" t="s">
        <v>4130</v>
      </c>
      <c r="E586" s="80" t="s">
        <v>1860</v>
      </c>
      <c r="F586" s="80" t="s">
        <v>4139</v>
      </c>
      <c r="G586" s="79" t="s">
        <v>2894</v>
      </c>
      <c r="H586" s="80" t="s">
        <v>2894</v>
      </c>
      <c r="I586" s="95" t="s">
        <v>2895</v>
      </c>
      <c r="J586" s="105"/>
      <c r="K586" s="95" t="s">
        <v>2896</v>
      </c>
      <c r="L586" s="105"/>
      <c r="M586" s="95" t="s">
        <v>2897</v>
      </c>
      <c r="N586" s="105"/>
      <c r="O586" s="105"/>
      <c r="P586" s="95" t="s">
        <v>2898</v>
      </c>
      <c r="Q586" s="95" t="s">
        <v>2899</v>
      </c>
      <c r="R586" s="80">
        <f t="shared" si="33"/>
        <v>2</v>
      </c>
      <c r="S586" s="80">
        <f t="shared" si="34"/>
        <v>7</v>
      </c>
      <c r="T586" s="80">
        <f t="shared" si="35"/>
        <v>9</v>
      </c>
    </row>
    <row r="587" spans="1:20" x14ac:dyDescent="0.2">
      <c r="A587" s="80">
        <v>614</v>
      </c>
      <c r="B587" s="79">
        <v>713</v>
      </c>
      <c r="C587" s="79">
        <v>237</v>
      </c>
      <c r="D587" s="80" t="s">
        <v>4130</v>
      </c>
      <c r="E587" s="80" t="s">
        <v>1860</v>
      </c>
      <c r="F587" s="80" t="s">
        <v>4139</v>
      </c>
      <c r="G587" s="79" t="s">
        <v>2861</v>
      </c>
      <c r="H587" s="80" t="s">
        <v>2861</v>
      </c>
      <c r="I587" s="95" t="s">
        <v>2862</v>
      </c>
      <c r="J587" s="105"/>
      <c r="K587" s="95" t="s">
        <v>2863</v>
      </c>
      <c r="L587" s="109"/>
      <c r="M587" s="95" t="s">
        <v>2864</v>
      </c>
      <c r="N587" s="95" t="s">
        <v>2865</v>
      </c>
      <c r="O587" s="105"/>
      <c r="P587" s="105"/>
      <c r="Q587" s="105"/>
      <c r="R587" s="80">
        <f t="shared" si="33"/>
        <v>2</v>
      </c>
      <c r="S587" s="80">
        <f t="shared" si="34"/>
        <v>7</v>
      </c>
      <c r="T587" s="80">
        <f t="shared" si="35"/>
        <v>9</v>
      </c>
    </row>
    <row r="588" spans="1:20" x14ac:dyDescent="0.2">
      <c r="A588" s="80">
        <v>630</v>
      </c>
      <c r="B588" s="79">
        <v>729</v>
      </c>
      <c r="C588" s="79">
        <v>244</v>
      </c>
      <c r="D588" s="80" t="s">
        <v>4130</v>
      </c>
      <c r="E588" s="80" t="s">
        <v>1860</v>
      </c>
      <c r="F588" s="80" t="s">
        <v>4139</v>
      </c>
      <c r="G588" s="79" t="s">
        <v>2881</v>
      </c>
      <c r="H588" s="80" t="s">
        <v>2881</v>
      </c>
      <c r="I588" s="104" t="s">
        <v>2882</v>
      </c>
      <c r="J588" s="109"/>
      <c r="K588" s="104" t="s">
        <v>2883</v>
      </c>
      <c r="L588" s="104" t="s">
        <v>2884</v>
      </c>
      <c r="M588" s="104" t="s">
        <v>2885</v>
      </c>
      <c r="N588" s="104" t="s">
        <v>2886</v>
      </c>
      <c r="O588" s="105"/>
      <c r="P588" s="104" t="s">
        <v>2887</v>
      </c>
      <c r="Q588" s="104" t="s">
        <v>2888</v>
      </c>
      <c r="R588" s="80">
        <f t="shared" si="33"/>
        <v>2</v>
      </c>
      <c r="S588" s="80">
        <f t="shared" si="34"/>
        <v>7</v>
      </c>
      <c r="T588" s="80">
        <f t="shared" si="35"/>
        <v>9</v>
      </c>
    </row>
    <row r="589" spans="1:20" x14ac:dyDescent="0.2">
      <c r="A589" s="80">
        <v>635</v>
      </c>
      <c r="B589" s="79">
        <v>736</v>
      </c>
      <c r="C589" s="79">
        <v>221</v>
      </c>
      <c r="D589" s="80" t="s">
        <v>4130</v>
      </c>
      <c r="E589" s="80" t="s">
        <v>1860</v>
      </c>
      <c r="F589" s="80" t="s">
        <v>4139</v>
      </c>
      <c r="G589" s="79" t="s">
        <v>2819</v>
      </c>
      <c r="H589" s="80" t="s">
        <v>2819</v>
      </c>
      <c r="I589" s="95" t="s">
        <v>2820</v>
      </c>
      <c r="J589" s="95" t="s">
        <v>2821</v>
      </c>
      <c r="K589" s="95" t="s">
        <v>2822</v>
      </c>
      <c r="L589" s="105"/>
      <c r="M589" s="105"/>
      <c r="N589" s="95" t="s">
        <v>2823</v>
      </c>
      <c r="O589" s="105"/>
      <c r="P589" s="105"/>
      <c r="Q589" s="105"/>
      <c r="R589" s="80">
        <f t="shared" si="33"/>
        <v>2</v>
      </c>
      <c r="S589" s="80">
        <f t="shared" si="34"/>
        <v>7</v>
      </c>
      <c r="T589" s="80">
        <f t="shared" si="35"/>
        <v>9</v>
      </c>
    </row>
    <row r="590" spans="1:20" x14ac:dyDescent="0.2">
      <c r="A590" s="80">
        <v>636</v>
      </c>
      <c r="B590" s="79">
        <v>737</v>
      </c>
      <c r="C590" s="79">
        <v>211</v>
      </c>
      <c r="D590" s="80" t="s">
        <v>4130</v>
      </c>
      <c r="E590" s="80" t="s">
        <v>1860</v>
      </c>
      <c r="F590" s="80" t="s">
        <v>4139</v>
      </c>
      <c r="G590" s="79" t="s">
        <v>2804</v>
      </c>
      <c r="H590" s="80" t="s">
        <v>2804</v>
      </c>
      <c r="I590" s="95" t="s">
        <v>2805</v>
      </c>
      <c r="J590" s="95" t="s">
        <v>2806</v>
      </c>
      <c r="K590" s="95" t="s">
        <v>2807</v>
      </c>
      <c r="L590" s="95" t="s">
        <v>2808</v>
      </c>
      <c r="M590" s="95" t="s">
        <v>2809</v>
      </c>
      <c r="N590" s="95" t="s">
        <v>2810</v>
      </c>
      <c r="O590" s="94" t="s">
        <v>82</v>
      </c>
      <c r="P590" s="94" t="s">
        <v>82</v>
      </c>
      <c r="Q590" s="94" t="s">
        <v>82</v>
      </c>
      <c r="R590" s="80">
        <f t="shared" si="33"/>
        <v>2</v>
      </c>
      <c r="S590" s="80">
        <f t="shared" si="34"/>
        <v>7</v>
      </c>
      <c r="T590" s="80">
        <f t="shared" si="35"/>
        <v>9</v>
      </c>
    </row>
    <row r="591" spans="1:20" x14ac:dyDescent="0.2">
      <c r="A591" s="80">
        <v>637</v>
      </c>
      <c r="B591" s="79">
        <v>739</v>
      </c>
      <c r="C591" s="79">
        <v>232</v>
      </c>
      <c r="D591" s="80" t="s">
        <v>4130</v>
      </c>
      <c r="E591" s="80" t="s">
        <v>1860</v>
      </c>
      <c r="F591" s="80" t="s">
        <v>4139</v>
      </c>
      <c r="G591" s="79" t="s">
        <v>2848</v>
      </c>
      <c r="H591" s="80" t="s">
        <v>2848</v>
      </c>
      <c r="I591" s="95" t="s">
        <v>2849</v>
      </c>
      <c r="J591" s="105"/>
      <c r="K591" s="95" t="s">
        <v>2850</v>
      </c>
      <c r="L591" s="93" t="s">
        <v>4299</v>
      </c>
      <c r="M591" s="95" t="s">
        <v>2851</v>
      </c>
      <c r="N591" s="95" t="s">
        <v>2852</v>
      </c>
      <c r="O591" s="109"/>
      <c r="P591" s="95" t="s">
        <v>2853</v>
      </c>
      <c r="Q591" s="95" t="s">
        <v>2854</v>
      </c>
      <c r="R591" s="80">
        <f t="shared" si="33"/>
        <v>2</v>
      </c>
      <c r="S591" s="80">
        <f t="shared" si="34"/>
        <v>7</v>
      </c>
      <c r="T591" s="80">
        <f t="shared" si="35"/>
        <v>9</v>
      </c>
    </row>
    <row r="592" spans="1:20" x14ac:dyDescent="0.2">
      <c r="A592" s="80">
        <v>638</v>
      </c>
      <c r="B592" s="79">
        <v>740</v>
      </c>
      <c r="C592" s="79">
        <v>205</v>
      </c>
      <c r="D592" s="80" t="s">
        <v>4130</v>
      </c>
      <c r="E592" s="80" t="s">
        <v>1860</v>
      </c>
      <c r="F592" s="80" t="s">
        <v>4139</v>
      </c>
      <c r="G592" s="79" t="s">
        <v>2796</v>
      </c>
      <c r="H592" s="80" t="s">
        <v>2796</v>
      </c>
      <c r="I592" s="95" t="s">
        <v>2797</v>
      </c>
      <c r="J592" s="95" t="s">
        <v>2798</v>
      </c>
      <c r="K592" s="95" t="s">
        <v>2799</v>
      </c>
      <c r="L592" s="105"/>
      <c r="M592" s="105"/>
      <c r="N592" s="95" t="s">
        <v>2800</v>
      </c>
      <c r="O592" s="105"/>
      <c r="P592" s="105"/>
      <c r="Q592" s="105"/>
      <c r="R592" s="80">
        <f t="shared" si="33"/>
        <v>2</v>
      </c>
      <c r="S592" s="80">
        <f t="shared" si="34"/>
        <v>7</v>
      </c>
      <c r="T592" s="80">
        <f t="shared" si="35"/>
        <v>9</v>
      </c>
    </row>
    <row r="593" spans="1:20" x14ac:dyDescent="0.2">
      <c r="A593" s="80">
        <v>651</v>
      </c>
      <c r="B593" s="79">
        <v>753</v>
      </c>
      <c r="C593" s="79">
        <v>238</v>
      </c>
      <c r="D593" s="80" t="s">
        <v>4130</v>
      </c>
      <c r="E593" s="80" t="s">
        <v>1860</v>
      </c>
      <c r="F593" s="80" t="s">
        <v>4139</v>
      </c>
      <c r="G593" s="79" t="s">
        <v>2866</v>
      </c>
      <c r="H593" s="80" t="s">
        <v>2866</v>
      </c>
      <c r="I593" s="95" t="s">
        <v>2867</v>
      </c>
      <c r="J593" s="95" t="s">
        <v>2868</v>
      </c>
      <c r="K593" s="95" t="s">
        <v>2869</v>
      </c>
      <c r="L593" s="105"/>
      <c r="M593" s="105"/>
      <c r="N593" s="95" t="s">
        <v>2870</v>
      </c>
      <c r="O593" s="105"/>
      <c r="P593" s="105"/>
      <c r="Q593" s="105"/>
      <c r="R593" s="80">
        <f t="shared" ref="R593:R656" si="36">2-(SUM(IF(I593="NA",1,0),IF(J593="NA",1,0)))</f>
        <v>2</v>
      </c>
      <c r="S593" s="80">
        <f t="shared" ref="S593:S656" si="37">7-SUM(IF(K593="NA",1,0),IF(L593="NA",1,0),IF(M593="NA",1,0),IF(N593="NA",1,0),IF(O593="NA",1,0),IF(P593="NA",1,0),IF(Q593="NA",1,0))</f>
        <v>7</v>
      </c>
      <c r="T593" s="80">
        <f t="shared" ref="T593:T656" si="38">SUM(R593:S593)</f>
        <v>9</v>
      </c>
    </row>
    <row r="594" spans="1:20" x14ac:dyDescent="0.2">
      <c r="A594" s="80">
        <v>31</v>
      </c>
      <c r="B594" s="79">
        <v>72</v>
      </c>
      <c r="C594" s="79">
        <v>218</v>
      </c>
      <c r="D594" s="80" t="s">
        <v>4130</v>
      </c>
      <c r="E594" s="80" t="s">
        <v>1860</v>
      </c>
      <c r="F594" s="80" t="s">
        <v>4139</v>
      </c>
      <c r="G594" s="79" t="s">
        <v>2817</v>
      </c>
      <c r="H594" s="80" t="s">
        <v>2818</v>
      </c>
      <c r="I594" s="93" t="s">
        <v>4295</v>
      </c>
      <c r="J594" s="93"/>
      <c r="K594" s="93" t="s">
        <v>4295</v>
      </c>
      <c r="L594" s="93" t="s">
        <v>4295</v>
      </c>
      <c r="M594" s="93" t="s">
        <v>4295</v>
      </c>
      <c r="N594" s="93" t="s">
        <v>4295</v>
      </c>
      <c r="O594" s="93"/>
      <c r="P594" s="93"/>
      <c r="Q594" s="93"/>
      <c r="R594" s="80">
        <f t="shared" si="36"/>
        <v>2</v>
      </c>
      <c r="S594" s="80">
        <f t="shared" si="37"/>
        <v>7</v>
      </c>
      <c r="T594" s="80">
        <f t="shared" si="38"/>
        <v>9</v>
      </c>
    </row>
    <row r="595" spans="1:20" x14ac:dyDescent="0.2">
      <c r="A595" s="80">
        <v>445</v>
      </c>
      <c r="B595" s="79">
        <v>543</v>
      </c>
      <c r="C595" s="79">
        <v>193</v>
      </c>
      <c r="D595" s="80" t="s">
        <v>4130</v>
      </c>
      <c r="E595" s="80" t="s">
        <v>1860</v>
      </c>
      <c r="F595" s="80" t="s">
        <v>4138</v>
      </c>
      <c r="G595" s="79" t="s">
        <v>2784</v>
      </c>
      <c r="H595" s="80" t="s">
        <v>2784</v>
      </c>
      <c r="I595" s="94" t="s">
        <v>4294</v>
      </c>
      <c r="J595" s="109"/>
      <c r="K595" s="94" t="s">
        <v>4294</v>
      </c>
      <c r="L595" s="94" t="s">
        <v>4294</v>
      </c>
      <c r="M595" s="94" t="s">
        <v>4294</v>
      </c>
      <c r="N595" s="94" t="s">
        <v>4294</v>
      </c>
      <c r="O595" s="105"/>
      <c r="P595" s="105"/>
      <c r="Q595" s="105"/>
      <c r="R595" s="80">
        <f t="shared" si="36"/>
        <v>2</v>
      </c>
      <c r="S595" s="80">
        <f t="shared" si="37"/>
        <v>7</v>
      </c>
      <c r="T595" s="80">
        <f t="shared" si="38"/>
        <v>9</v>
      </c>
    </row>
    <row r="596" spans="1:20" x14ac:dyDescent="0.2">
      <c r="A596" s="80">
        <v>462</v>
      </c>
      <c r="B596" s="79">
        <v>560</v>
      </c>
      <c r="C596" s="79">
        <v>188</v>
      </c>
      <c r="D596" s="80" t="s">
        <v>4130</v>
      </c>
      <c r="E596" s="80" t="s">
        <v>1860</v>
      </c>
      <c r="F596" s="80" t="s">
        <v>4138</v>
      </c>
      <c r="G596" s="79" t="s">
        <v>2759</v>
      </c>
      <c r="H596" s="80" t="s">
        <v>2759</v>
      </c>
      <c r="I596" s="94" t="s">
        <v>4294</v>
      </c>
      <c r="J596" s="94" t="s">
        <v>4294</v>
      </c>
      <c r="K596" s="94" t="s">
        <v>4294</v>
      </c>
      <c r="L596" s="94" t="s">
        <v>4294</v>
      </c>
      <c r="M596" s="94" t="s">
        <v>4294</v>
      </c>
      <c r="N596" s="94" t="s">
        <v>4294</v>
      </c>
      <c r="O596" s="94" t="s">
        <v>4294</v>
      </c>
      <c r="P596" s="94" t="s">
        <v>4294</v>
      </c>
      <c r="Q596" s="94" t="s">
        <v>4294</v>
      </c>
      <c r="R596" s="80">
        <f t="shared" si="36"/>
        <v>2</v>
      </c>
      <c r="S596" s="80">
        <f t="shared" si="37"/>
        <v>7</v>
      </c>
      <c r="T596" s="80">
        <f t="shared" si="38"/>
        <v>9</v>
      </c>
    </row>
    <row r="597" spans="1:20" x14ac:dyDescent="0.2">
      <c r="A597" s="80">
        <v>463</v>
      </c>
      <c r="B597" s="79">
        <v>561</v>
      </c>
      <c r="C597" s="79">
        <v>190</v>
      </c>
      <c r="D597" s="80" t="s">
        <v>4130</v>
      </c>
      <c r="E597" s="80" t="s">
        <v>1860</v>
      </c>
      <c r="F597" s="80" t="s">
        <v>4138</v>
      </c>
      <c r="G597" s="79" t="s">
        <v>2768</v>
      </c>
      <c r="H597" s="80" t="s">
        <v>2768</v>
      </c>
      <c r="I597" s="104" t="s">
        <v>2769</v>
      </c>
      <c r="J597" s="94" t="s">
        <v>4294</v>
      </c>
      <c r="K597" s="104" t="s">
        <v>2770</v>
      </c>
      <c r="L597" s="104" t="s">
        <v>2771</v>
      </c>
      <c r="M597" s="95" t="s">
        <v>2772</v>
      </c>
      <c r="N597" s="104" t="s">
        <v>2773</v>
      </c>
      <c r="O597" s="105"/>
      <c r="P597" s="105"/>
      <c r="Q597" s="105"/>
      <c r="R597" s="80">
        <f t="shared" si="36"/>
        <v>2</v>
      </c>
      <c r="S597" s="80">
        <f t="shared" si="37"/>
        <v>7</v>
      </c>
      <c r="T597" s="80">
        <f t="shared" si="38"/>
        <v>9</v>
      </c>
    </row>
    <row r="598" spans="1:20" x14ac:dyDescent="0.2">
      <c r="A598" s="80">
        <v>576</v>
      </c>
      <c r="B598" s="79">
        <v>675</v>
      </c>
      <c r="C598" s="79">
        <v>189</v>
      </c>
      <c r="D598" s="80" t="s">
        <v>4130</v>
      </c>
      <c r="E598" s="80" t="s">
        <v>1860</v>
      </c>
      <c r="F598" s="80" t="s">
        <v>4138</v>
      </c>
      <c r="G598" s="79" t="s">
        <v>2760</v>
      </c>
      <c r="H598" s="80" t="s">
        <v>2760</v>
      </c>
      <c r="I598" s="95" t="s">
        <v>2761</v>
      </c>
      <c r="J598" s="95" t="s">
        <v>2762</v>
      </c>
      <c r="K598" s="95" t="s">
        <v>2763</v>
      </c>
      <c r="L598" s="95" t="s">
        <v>2764</v>
      </c>
      <c r="M598" s="95" t="s">
        <v>2765</v>
      </c>
      <c r="N598" s="95" t="s">
        <v>2766</v>
      </c>
      <c r="O598" s="95" t="s">
        <v>2767</v>
      </c>
      <c r="P598" s="94" t="s">
        <v>82</v>
      </c>
      <c r="Q598" s="94" t="s">
        <v>82</v>
      </c>
      <c r="R598" s="80">
        <f t="shared" si="36"/>
        <v>2</v>
      </c>
      <c r="S598" s="80">
        <f t="shared" si="37"/>
        <v>7</v>
      </c>
      <c r="T598" s="80">
        <f t="shared" si="38"/>
        <v>9</v>
      </c>
    </row>
    <row r="599" spans="1:20" x14ac:dyDescent="0.2">
      <c r="A599" s="80">
        <v>594</v>
      </c>
      <c r="B599" s="79">
        <v>693</v>
      </c>
      <c r="C599" s="79">
        <v>191</v>
      </c>
      <c r="D599" s="80" t="s">
        <v>4130</v>
      </c>
      <c r="E599" s="80" t="s">
        <v>1860</v>
      </c>
      <c r="F599" s="80" t="s">
        <v>4138</v>
      </c>
      <c r="G599" s="79" t="s">
        <v>2774</v>
      </c>
      <c r="H599" s="80" t="s">
        <v>2774</v>
      </c>
      <c r="I599" s="95" t="s">
        <v>2775</v>
      </c>
      <c r="J599" s="95" t="s">
        <v>2776</v>
      </c>
      <c r="K599" s="95" t="s">
        <v>2777</v>
      </c>
      <c r="L599" s="105"/>
      <c r="M599" s="105"/>
      <c r="N599" s="95" t="s">
        <v>2778</v>
      </c>
      <c r="O599" s="105"/>
      <c r="P599" s="105"/>
      <c r="Q599" s="105"/>
      <c r="R599" s="80">
        <f t="shared" si="36"/>
        <v>2</v>
      </c>
      <c r="S599" s="80">
        <f t="shared" si="37"/>
        <v>7</v>
      </c>
      <c r="T599" s="80">
        <f t="shared" si="38"/>
        <v>9</v>
      </c>
    </row>
    <row r="600" spans="1:20" x14ac:dyDescent="0.2">
      <c r="A600" s="80">
        <v>664</v>
      </c>
      <c r="B600" s="79">
        <v>766</v>
      </c>
      <c r="C600" s="79">
        <v>192</v>
      </c>
      <c r="D600" s="80" t="s">
        <v>4130</v>
      </c>
      <c r="E600" s="80" t="s">
        <v>1860</v>
      </c>
      <c r="F600" s="80" t="s">
        <v>4138</v>
      </c>
      <c r="G600" s="79" t="s">
        <v>2779</v>
      </c>
      <c r="H600" s="80" t="s">
        <v>2779</v>
      </c>
      <c r="I600" s="104" t="s">
        <v>2780</v>
      </c>
      <c r="J600" s="95" t="s">
        <v>2781</v>
      </c>
      <c r="K600" s="104" t="s">
        <v>2782</v>
      </c>
      <c r="L600" s="105"/>
      <c r="M600" s="105"/>
      <c r="N600" s="104" t="s">
        <v>2783</v>
      </c>
      <c r="O600" s="105"/>
      <c r="P600" s="94" t="s">
        <v>82</v>
      </c>
      <c r="Q600" s="94" t="s">
        <v>82</v>
      </c>
      <c r="R600" s="80">
        <f t="shared" si="36"/>
        <v>2</v>
      </c>
      <c r="S600" s="80">
        <f t="shared" si="37"/>
        <v>7</v>
      </c>
      <c r="T600" s="80">
        <f t="shared" si="38"/>
        <v>9</v>
      </c>
    </row>
    <row r="601" spans="1:20" x14ac:dyDescent="0.2">
      <c r="A601" s="80">
        <v>621</v>
      </c>
      <c r="B601" s="79">
        <v>720</v>
      </c>
      <c r="C601" s="79">
        <v>79</v>
      </c>
      <c r="D601" s="80" t="s">
        <v>4130</v>
      </c>
      <c r="E601" s="80" t="s">
        <v>1860</v>
      </c>
      <c r="F601" s="80" t="s">
        <v>4132</v>
      </c>
      <c r="G601" s="79" t="s">
        <v>2096</v>
      </c>
      <c r="H601" s="100" t="s">
        <v>2097</v>
      </c>
      <c r="I601" s="104" t="s">
        <v>2098</v>
      </c>
      <c r="J601" s="105"/>
      <c r="K601" s="104" t="s">
        <v>2099</v>
      </c>
      <c r="L601" s="104" t="s">
        <v>2100</v>
      </c>
      <c r="M601" s="104" t="s">
        <v>2101</v>
      </c>
      <c r="N601" s="104" t="s">
        <v>2102</v>
      </c>
      <c r="O601" s="105"/>
      <c r="P601" s="105"/>
      <c r="Q601" s="105"/>
      <c r="R601" s="80">
        <f t="shared" si="36"/>
        <v>2</v>
      </c>
      <c r="S601" s="80">
        <f t="shared" si="37"/>
        <v>7</v>
      </c>
      <c r="T601" s="80">
        <f t="shared" si="38"/>
        <v>9</v>
      </c>
    </row>
    <row r="602" spans="1:20" x14ac:dyDescent="0.2">
      <c r="A602" s="80">
        <v>464</v>
      </c>
      <c r="B602" s="79">
        <v>562</v>
      </c>
      <c r="C602" s="79">
        <v>90</v>
      </c>
      <c r="D602" s="80" t="s">
        <v>4130</v>
      </c>
      <c r="E602" s="80" t="s">
        <v>1860</v>
      </c>
      <c r="F602" s="80" t="s">
        <v>4132</v>
      </c>
      <c r="G602" s="79" t="s">
        <v>2162</v>
      </c>
      <c r="H602" s="80" t="s">
        <v>2162</v>
      </c>
      <c r="I602" s="95" t="s">
        <v>2163</v>
      </c>
      <c r="J602" s="95"/>
      <c r="K602" s="104" t="s">
        <v>2164</v>
      </c>
      <c r="L602" s="104" t="s">
        <v>2165</v>
      </c>
      <c r="M602" s="104" t="s">
        <v>2166</v>
      </c>
      <c r="N602" s="104" t="s">
        <v>2167</v>
      </c>
      <c r="O602" s="95"/>
      <c r="P602" s="95"/>
      <c r="Q602" s="95"/>
      <c r="R602" s="80">
        <f t="shared" si="36"/>
        <v>2</v>
      </c>
      <c r="S602" s="80">
        <f t="shared" si="37"/>
        <v>7</v>
      </c>
      <c r="T602" s="80">
        <f t="shared" si="38"/>
        <v>9</v>
      </c>
    </row>
    <row r="603" spans="1:20" x14ac:dyDescent="0.2">
      <c r="A603" s="80">
        <v>468</v>
      </c>
      <c r="B603" s="79">
        <v>566</v>
      </c>
      <c r="C603" s="79">
        <v>82</v>
      </c>
      <c r="D603" s="80" t="s">
        <v>4130</v>
      </c>
      <c r="E603" s="80" t="s">
        <v>1860</v>
      </c>
      <c r="F603" s="80" t="s">
        <v>4132</v>
      </c>
      <c r="G603" s="79" t="s">
        <v>2117</v>
      </c>
      <c r="H603" s="80" t="s">
        <v>2117</v>
      </c>
      <c r="I603" s="114" t="s">
        <v>2118</v>
      </c>
      <c r="J603" s="105"/>
      <c r="K603" s="104" t="s">
        <v>2119</v>
      </c>
      <c r="L603" s="104" t="s">
        <v>2120</v>
      </c>
      <c r="M603" s="104" t="s">
        <v>2121</v>
      </c>
      <c r="N603" s="104" t="s">
        <v>2122</v>
      </c>
      <c r="O603" s="105"/>
      <c r="P603" s="105"/>
      <c r="Q603" s="105"/>
      <c r="R603" s="80">
        <f t="shared" si="36"/>
        <v>2</v>
      </c>
      <c r="S603" s="80">
        <f t="shared" si="37"/>
        <v>7</v>
      </c>
      <c r="T603" s="80">
        <f t="shared" si="38"/>
        <v>9</v>
      </c>
    </row>
    <row r="604" spans="1:20" x14ac:dyDescent="0.2">
      <c r="A604" s="80">
        <v>469</v>
      </c>
      <c r="B604" s="79">
        <v>567</v>
      </c>
      <c r="C604" s="79">
        <v>75</v>
      </c>
      <c r="D604" s="80" t="s">
        <v>4130</v>
      </c>
      <c r="E604" s="80" t="s">
        <v>1860</v>
      </c>
      <c r="F604" s="80" t="s">
        <v>4132</v>
      </c>
      <c r="G604" s="79" t="s">
        <v>2069</v>
      </c>
      <c r="H604" s="80" t="s">
        <v>2069</v>
      </c>
      <c r="I604" s="95" t="s">
        <v>2070</v>
      </c>
      <c r="J604" s="105"/>
      <c r="K604" s="95" t="s">
        <v>2071</v>
      </c>
      <c r="L604" s="95" t="s">
        <v>2072</v>
      </c>
      <c r="M604" s="95" t="s">
        <v>2073</v>
      </c>
      <c r="N604" s="95" t="s">
        <v>2074</v>
      </c>
      <c r="O604" s="105"/>
      <c r="P604" s="105"/>
      <c r="Q604" s="105"/>
      <c r="R604" s="80">
        <f t="shared" si="36"/>
        <v>2</v>
      </c>
      <c r="S604" s="80">
        <f t="shared" si="37"/>
        <v>7</v>
      </c>
      <c r="T604" s="80">
        <f t="shared" si="38"/>
        <v>9</v>
      </c>
    </row>
    <row r="605" spans="1:20" x14ac:dyDescent="0.2">
      <c r="A605" s="80">
        <v>474</v>
      </c>
      <c r="B605" s="79">
        <v>572</v>
      </c>
      <c r="C605" s="79">
        <v>72</v>
      </c>
      <c r="D605" s="80" t="s">
        <v>4130</v>
      </c>
      <c r="E605" s="80" t="s">
        <v>1860</v>
      </c>
      <c r="F605" s="80" t="s">
        <v>4132</v>
      </c>
      <c r="G605" s="79" t="s">
        <v>2050</v>
      </c>
      <c r="H605" s="80" t="s">
        <v>2050</v>
      </c>
      <c r="I605" s="114" t="s">
        <v>2052</v>
      </c>
      <c r="J605" s="95"/>
      <c r="K605" s="95" t="s">
        <v>2053</v>
      </c>
      <c r="L605" s="95" t="s">
        <v>2054</v>
      </c>
      <c r="M605" s="95" t="s">
        <v>2055</v>
      </c>
      <c r="N605" s="95" t="s">
        <v>2056</v>
      </c>
      <c r="O605" s="95"/>
      <c r="P605" s="93"/>
      <c r="Q605" s="93"/>
      <c r="R605" s="80">
        <f t="shared" si="36"/>
        <v>2</v>
      </c>
      <c r="S605" s="80">
        <f t="shared" si="37"/>
        <v>7</v>
      </c>
      <c r="T605" s="80">
        <f t="shared" si="38"/>
        <v>9</v>
      </c>
    </row>
    <row r="606" spans="1:20" x14ac:dyDescent="0.2">
      <c r="A606" s="80">
        <v>15</v>
      </c>
      <c r="B606" s="79">
        <v>16</v>
      </c>
      <c r="C606" s="79">
        <v>74</v>
      </c>
      <c r="D606" s="80" t="s">
        <v>4130</v>
      </c>
      <c r="E606" s="80" t="s">
        <v>1860</v>
      </c>
      <c r="F606" s="80" t="s">
        <v>4132</v>
      </c>
      <c r="G606" s="79" t="s">
        <v>2061</v>
      </c>
      <c r="H606" s="100" t="s">
        <v>2062</v>
      </c>
      <c r="I606" s="104" t="s">
        <v>2063</v>
      </c>
      <c r="J606" s="104" t="s">
        <v>2064</v>
      </c>
      <c r="K606" s="104" t="s">
        <v>2065</v>
      </c>
      <c r="L606" s="104" t="s">
        <v>2066</v>
      </c>
      <c r="M606" s="104" t="s">
        <v>2067</v>
      </c>
      <c r="N606" s="104" t="s">
        <v>2068</v>
      </c>
      <c r="O606" s="105"/>
      <c r="P606" s="105"/>
      <c r="Q606" s="105"/>
      <c r="R606" s="80">
        <f t="shared" si="36"/>
        <v>2</v>
      </c>
      <c r="S606" s="80">
        <f t="shared" si="37"/>
        <v>7</v>
      </c>
      <c r="T606" s="80">
        <f t="shared" si="38"/>
        <v>9</v>
      </c>
    </row>
    <row r="607" spans="1:20" x14ac:dyDescent="0.2">
      <c r="A607" s="80">
        <v>487</v>
      </c>
      <c r="B607" s="79">
        <v>585</v>
      </c>
      <c r="C607" s="79">
        <v>76</v>
      </c>
      <c r="D607" s="80" t="s">
        <v>4130</v>
      </c>
      <c r="E607" s="80" t="s">
        <v>1860</v>
      </c>
      <c r="F607" s="80" t="s">
        <v>4132</v>
      </c>
      <c r="G607" s="79" t="s">
        <v>2075</v>
      </c>
      <c r="H607" s="80" t="s">
        <v>2075</v>
      </c>
      <c r="I607" s="114" t="s">
        <v>2076</v>
      </c>
      <c r="J607" s="105"/>
      <c r="K607" s="95" t="s">
        <v>2077</v>
      </c>
      <c r="L607" s="95" t="s">
        <v>2078</v>
      </c>
      <c r="M607" s="95" t="s">
        <v>2079</v>
      </c>
      <c r="N607" s="95" t="s">
        <v>2080</v>
      </c>
      <c r="O607" s="95"/>
      <c r="P607" s="95"/>
      <c r="Q607" s="95"/>
      <c r="R607" s="80">
        <f t="shared" si="36"/>
        <v>2</v>
      </c>
      <c r="S607" s="80">
        <f t="shared" si="37"/>
        <v>7</v>
      </c>
      <c r="T607" s="80">
        <f t="shared" si="38"/>
        <v>9</v>
      </c>
    </row>
    <row r="608" spans="1:20" x14ac:dyDescent="0.2">
      <c r="A608" s="80">
        <v>500</v>
      </c>
      <c r="B608" s="79">
        <v>598</v>
      </c>
      <c r="C608" s="79">
        <v>102</v>
      </c>
      <c r="D608" s="80" t="s">
        <v>4130</v>
      </c>
      <c r="E608" s="80" t="s">
        <v>1860</v>
      </c>
      <c r="F608" s="80" t="s">
        <v>4132</v>
      </c>
      <c r="G608" s="79" t="s">
        <v>2226</v>
      </c>
      <c r="H608" s="80" t="s">
        <v>2226</v>
      </c>
      <c r="I608" s="94" t="s">
        <v>82</v>
      </c>
      <c r="J608" s="94" t="s">
        <v>82</v>
      </c>
      <c r="K608" s="94" t="s">
        <v>82</v>
      </c>
      <c r="L608" s="94" t="s">
        <v>82</v>
      </c>
      <c r="M608" s="105"/>
      <c r="N608" s="105"/>
      <c r="O608" s="105"/>
      <c r="P608" s="94" t="s">
        <v>82</v>
      </c>
      <c r="Q608" s="94" t="s">
        <v>82</v>
      </c>
      <c r="R608" s="80">
        <f t="shared" si="36"/>
        <v>2</v>
      </c>
      <c r="S608" s="80">
        <f t="shared" si="37"/>
        <v>7</v>
      </c>
      <c r="T608" s="80">
        <f t="shared" si="38"/>
        <v>9</v>
      </c>
    </row>
    <row r="609" spans="1:20" x14ac:dyDescent="0.2">
      <c r="A609" s="80">
        <v>503</v>
      </c>
      <c r="B609" s="79">
        <v>601</v>
      </c>
      <c r="C609" s="79">
        <v>97</v>
      </c>
      <c r="D609" s="80" t="s">
        <v>4130</v>
      </c>
      <c r="E609" s="80" t="s">
        <v>1860</v>
      </c>
      <c r="F609" s="80" t="s">
        <v>4132</v>
      </c>
      <c r="G609" s="79" t="s">
        <v>2205</v>
      </c>
      <c r="H609" s="80" t="s">
        <v>2205</v>
      </c>
      <c r="I609" s="104" t="s">
        <v>2207</v>
      </c>
      <c r="J609" s="105"/>
      <c r="K609" s="104" t="s">
        <v>2208</v>
      </c>
      <c r="L609" s="104" t="s">
        <v>2209</v>
      </c>
      <c r="M609" s="95" t="s">
        <v>2210</v>
      </c>
      <c r="N609" s="104" t="s">
        <v>2211</v>
      </c>
      <c r="O609" s="105"/>
      <c r="P609" s="105"/>
      <c r="Q609" s="105"/>
      <c r="R609" s="80">
        <f t="shared" si="36"/>
        <v>2</v>
      </c>
      <c r="S609" s="80">
        <f t="shared" si="37"/>
        <v>7</v>
      </c>
      <c r="T609" s="80">
        <f t="shared" si="38"/>
        <v>9</v>
      </c>
    </row>
    <row r="610" spans="1:20" x14ac:dyDescent="0.2">
      <c r="A610" s="80">
        <v>516</v>
      </c>
      <c r="B610" s="79">
        <v>614</v>
      </c>
      <c r="C610" s="79">
        <v>101</v>
      </c>
      <c r="D610" s="80" t="s">
        <v>4130</v>
      </c>
      <c r="E610" s="80" t="s">
        <v>1860</v>
      </c>
      <c r="F610" s="80" t="s">
        <v>4132</v>
      </c>
      <c r="G610" s="79" t="s">
        <v>2219</v>
      </c>
      <c r="H610" s="80" t="s">
        <v>2219</v>
      </c>
      <c r="I610" s="95" t="s">
        <v>2220</v>
      </c>
      <c r="J610" s="95" t="s">
        <v>2221</v>
      </c>
      <c r="K610" s="95" t="s">
        <v>2222</v>
      </c>
      <c r="L610" s="95" t="s">
        <v>2223</v>
      </c>
      <c r="M610" s="95" t="s">
        <v>2224</v>
      </c>
      <c r="N610" s="95" t="s">
        <v>2225</v>
      </c>
      <c r="O610" s="94" t="s">
        <v>82</v>
      </c>
      <c r="P610" s="94" t="s">
        <v>82</v>
      </c>
      <c r="Q610" s="94" t="s">
        <v>82</v>
      </c>
      <c r="R610" s="80">
        <f t="shared" si="36"/>
        <v>2</v>
      </c>
      <c r="S610" s="80">
        <f t="shared" si="37"/>
        <v>7</v>
      </c>
      <c r="T610" s="80">
        <f t="shared" si="38"/>
        <v>9</v>
      </c>
    </row>
    <row r="611" spans="1:20" x14ac:dyDescent="0.2">
      <c r="A611" s="80">
        <v>518</v>
      </c>
      <c r="B611" s="79">
        <v>616</v>
      </c>
      <c r="C611" s="79">
        <v>86</v>
      </c>
      <c r="D611" s="80" t="s">
        <v>4130</v>
      </c>
      <c r="E611" s="80" t="s">
        <v>1860</v>
      </c>
      <c r="F611" s="80" t="s">
        <v>4132</v>
      </c>
      <c r="G611" s="79" t="s">
        <v>2141</v>
      </c>
      <c r="H611" s="80" t="s">
        <v>2141</v>
      </c>
      <c r="I611" s="114" t="s">
        <v>2143</v>
      </c>
      <c r="J611" s="95"/>
      <c r="K611" s="95" t="s">
        <v>2144</v>
      </c>
      <c r="L611" s="95" t="s">
        <v>2145</v>
      </c>
      <c r="M611" s="95" t="s">
        <v>2146</v>
      </c>
      <c r="N611" s="95" t="s">
        <v>2147</v>
      </c>
      <c r="O611" s="95"/>
      <c r="P611" s="95"/>
      <c r="Q611" s="95"/>
      <c r="R611" s="80">
        <f t="shared" si="36"/>
        <v>2</v>
      </c>
      <c r="S611" s="80">
        <f t="shared" si="37"/>
        <v>7</v>
      </c>
      <c r="T611" s="80">
        <f t="shared" si="38"/>
        <v>9</v>
      </c>
    </row>
    <row r="612" spans="1:20" x14ac:dyDescent="0.2">
      <c r="A612" s="80">
        <v>521</v>
      </c>
      <c r="B612" s="79">
        <v>619</v>
      </c>
      <c r="C612" s="79">
        <v>94</v>
      </c>
      <c r="D612" s="80" t="s">
        <v>4130</v>
      </c>
      <c r="E612" s="80" t="s">
        <v>1860</v>
      </c>
      <c r="F612" s="80" t="s">
        <v>4132</v>
      </c>
      <c r="G612" s="79" t="s">
        <v>2181</v>
      </c>
      <c r="H612" s="80" t="s">
        <v>2181</v>
      </c>
      <c r="I612" s="95" t="s">
        <v>2182</v>
      </c>
      <c r="J612" s="95" t="s">
        <v>2183</v>
      </c>
      <c r="K612" s="95" t="s">
        <v>2184</v>
      </c>
      <c r="L612" s="95" t="s">
        <v>2185</v>
      </c>
      <c r="M612" s="95" t="s">
        <v>2186</v>
      </c>
      <c r="N612" s="95" t="s">
        <v>2187</v>
      </c>
      <c r="O612" s="95" t="s">
        <v>2188</v>
      </c>
      <c r="P612" s="105"/>
      <c r="Q612" s="105"/>
      <c r="R612" s="80">
        <f t="shared" si="36"/>
        <v>2</v>
      </c>
      <c r="S612" s="80">
        <f t="shared" si="37"/>
        <v>7</v>
      </c>
      <c r="T612" s="80">
        <f t="shared" si="38"/>
        <v>9</v>
      </c>
    </row>
    <row r="613" spans="1:20" x14ac:dyDescent="0.2">
      <c r="A613" s="80">
        <v>542</v>
      </c>
      <c r="B613" s="79">
        <v>641</v>
      </c>
      <c r="C613" s="79">
        <v>89</v>
      </c>
      <c r="D613" s="80" t="s">
        <v>4130</v>
      </c>
      <c r="E613" s="80" t="s">
        <v>1860</v>
      </c>
      <c r="F613" s="80" t="s">
        <v>4132</v>
      </c>
      <c r="G613" s="79" t="s">
        <v>2156</v>
      </c>
      <c r="H613" s="80" t="s">
        <v>2156</v>
      </c>
      <c r="I613" s="104" t="s">
        <v>2157</v>
      </c>
      <c r="J613" s="105"/>
      <c r="K613" s="104" t="s">
        <v>2158</v>
      </c>
      <c r="L613" s="104" t="s">
        <v>2159</v>
      </c>
      <c r="M613" s="104" t="s">
        <v>2160</v>
      </c>
      <c r="N613" s="104" t="s">
        <v>2161</v>
      </c>
      <c r="O613" s="105"/>
      <c r="P613" s="105"/>
      <c r="Q613" s="105"/>
      <c r="R613" s="80">
        <f t="shared" si="36"/>
        <v>2</v>
      </c>
      <c r="S613" s="80">
        <f t="shared" si="37"/>
        <v>7</v>
      </c>
      <c r="T613" s="80">
        <f t="shared" si="38"/>
        <v>9</v>
      </c>
    </row>
    <row r="614" spans="1:20" x14ac:dyDescent="0.2">
      <c r="A614" s="80">
        <v>548</v>
      </c>
      <c r="B614" s="79">
        <v>647</v>
      </c>
      <c r="C614" s="79">
        <v>81</v>
      </c>
      <c r="D614" s="80" t="s">
        <v>4130</v>
      </c>
      <c r="E614" s="80" t="s">
        <v>1860</v>
      </c>
      <c r="F614" s="80" t="s">
        <v>4132</v>
      </c>
      <c r="G614" s="79" t="s">
        <v>2109</v>
      </c>
      <c r="H614" s="80" t="s">
        <v>2109</v>
      </c>
      <c r="I614" s="110" t="s">
        <v>2110</v>
      </c>
      <c r="J614" s="95" t="s">
        <v>2111</v>
      </c>
      <c r="K614" s="110" t="s">
        <v>2112</v>
      </c>
      <c r="L614" s="104" t="s">
        <v>2113</v>
      </c>
      <c r="M614" s="95" t="s">
        <v>2114</v>
      </c>
      <c r="N614" s="110" t="s">
        <v>2115</v>
      </c>
      <c r="O614" s="95" t="s">
        <v>2116</v>
      </c>
      <c r="P614" s="105"/>
      <c r="Q614" s="105"/>
      <c r="R614" s="80">
        <f t="shared" si="36"/>
        <v>2</v>
      </c>
      <c r="S614" s="80">
        <f t="shared" si="37"/>
        <v>7</v>
      </c>
      <c r="T614" s="80">
        <f t="shared" si="38"/>
        <v>9</v>
      </c>
    </row>
    <row r="615" spans="1:20" x14ac:dyDescent="0.2">
      <c r="A615" s="80">
        <v>549</v>
      </c>
      <c r="B615" s="79">
        <v>648</v>
      </c>
      <c r="C615" s="79">
        <v>70</v>
      </c>
      <c r="D615" s="80" t="s">
        <v>4130</v>
      </c>
      <c r="E615" s="80" t="s">
        <v>1860</v>
      </c>
      <c r="F615" s="80" t="s">
        <v>4132</v>
      </c>
      <c r="G615" s="79" t="s">
        <v>2036</v>
      </c>
      <c r="H615" s="80" t="s">
        <v>2036</v>
      </c>
      <c r="I615" s="95" t="s">
        <v>2037</v>
      </c>
      <c r="J615" s="105"/>
      <c r="K615" s="95" t="s">
        <v>2038</v>
      </c>
      <c r="L615" s="95" t="s">
        <v>2039</v>
      </c>
      <c r="M615" s="95" t="s">
        <v>2040</v>
      </c>
      <c r="N615" s="95" t="s">
        <v>2041</v>
      </c>
      <c r="O615" s="105"/>
      <c r="P615" s="105"/>
      <c r="Q615" s="105"/>
      <c r="R615" s="80">
        <f t="shared" si="36"/>
        <v>2</v>
      </c>
      <c r="S615" s="80">
        <f t="shared" si="37"/>
        <v>7</v>
      </c>
      <c r="T615" s="80">
        <f t="shared" si="38"/>
        <v>9</v>
      </c>
    </row>
    <row r="616" spans="1:20" x14ac:dyDescent="0.2">
      <c r="A616" s="80">
        <v>552</v>
      </c>
      <c r="B616" s="79">
        <v>651</v>
      </c>
      <c r="C616" s="79">
        <v>73</v>
      </c>
      <c r="D616" s="80" t="s">
        <v>4130</v>
      </c>
      <c r="E616" s="80" t="s">
        <v>1860</v>
      </c>
      <c r="F616" s="80" t="s">
        <v>4132</v>
      </c>
      <c r="G616" s="79" t="s">
        <v>2058</v>
      </c>
      <c r="H616" s="80" t="s">
        <v>2058</v>
      </c>
      <c r="I616" s="105"/>
      <c r="J616" s="105"/>
      <c r="K616" s="94" t="s">
        <v>82</v>
      </c>
      <c r="L616" s="105"/>
      <c r="M616" s="94" t="s">
        <v>82</v>
      </c>
      <c r="N616" s="105"/>
      <c r="O616" s="105"/>
      <c r="P616" s="105"/>
      <c r="Q616" s="105"/>
      <c r="R616" s="80">
        <f t="shared" si="36"/>
        <v>2</v>
      </c>
      <c r="S616" s="80">
        <f t="shared" si="37"/>
        <v>7</v>
      </c>
      <c r="T616" s="80">
        <f t="shared" si="38"/>
        <v>9</v>
      </c>
    </row>
    <row r="617" spans="1:20" x14ac:dyDescent="0.2">
      <c r="A617" s="80">
        <v>561</v>
      </c>
      <c r="B617" s="79">
        <v>660</v>
      </c>
      <c r="C617" s="79">
        <v>84</v>
      </c>
      <c r="D617" s="80" t="s">
        <v>4130</v>
      </c>
      <c r="E617" s="80" t="s">
        <v>1860</v>
      </c>
      <c r="F617" s="80" t="s">
        <v>4132</v>
      </c>
      <c r="G617" s="79" t="s">
        <v>2129</v>
      </c>
      <c r="H617" s="80" t="s">
        <v>2129</v>
      </c>
      <c r="I617" s="95" t="s">
        <v>2130</v>
      </c>
      <c r="J617" s="105"/>
      <c r="K617" s="95" t="s">
        <v>2131</v>
      </c>
      <c r="L617" s="95" t="s">
        <v>2132</v>
      </c>
      <c r="M617" s="95" t="s">
        <v>2133</v>
      </c>
      <c r="N617" s="95" t="s">
        <v>2134</v>
      </c>
      <c r="O617" s="105"/>
      <c r="P617" s="105"/>
      <c r="Q617" s="105"/>
      <c r="R617" s="80">
        <f t="shared" si="36"/>
        <v>2</v>
      </c>
      <c r="S617" s="80">
        <f t="shared" si="37"/>
        <v>7</v>
      </c>
      <c r="T617" s="80">
        <f t="shared" si="38"/>
        <v>9</v>
      </c>
    </row>
    <row r="618" spans="1:20" x14ac:dyDescent="0.2">
      <c r="A618" s="80">
        <v>562</v>
      </c>
      <c r="B618" s="79">
        <v>661</v>
      </c>
      <c r="C618" s="79">
        <v>88</v>
      </c>
      <c r="D618" s="80" t="s">
        <v>4130</v>
      </c>
      <c r="E618" s="80" t="s">
        <v>1860</v>
      </c>
      <c r="F618" s="80" t="s">
        <v>4132</v>
      </c>
      <c r="G618" s="79" t="s">
        <v>2150</v>
      </c>
      <c r="H618" s="80" t="s">
        <v>2150</v>
      </c>
      <c r="I618" s="95" t="s">
        <v>2151</v>
      </c>
      <c r="J618" s="105"/>
      <c r="K618" s="95" t="s">
        <v>2152</v>
      </c>
      <c r="L618" s="95" t="s">
        <v>2153</v>
      </c>
      <c r="M618" s="95" t="s">
        <v>2154</v>
      </c>
      <c r="N618" s="95" t="s">
        <v>2155</v>
      </c>
      <c r="O618" s="105"/>
      <c r="P618" s="105"/>
      <c r="Q618" s="105"/>
      <c r="R618" s="80">
        <f t="shared" si="36"/>
        <v>2</v>
      </c>
      <c r="S618" s="80">
        <f t="shared" si="37"/>
        <v>7</v>
      </c>
      <c r="T618" s="80">
        <f t="shared" si="38"/>
        <v>9</v>
      </c>
    </row>
    <row r="619" spans="1:20" x14ac:dyDescent="0.2">
      <c r="A619" s="80">
        <v>571</v>
      </c>
      <c r="B619" s="79">
        <v>670</v>
      </c>
      <c r="C619" s="79">
        <v>85</v>
      </c>
      <c r="D619" s="80" t="s">
        <v>4130</v>
      </c>
      <c r="E619" s="80" t="s">
        <v>1860</v>
      </c>
      <c r="F619" s="80" t="s">
        <v>4132</v>
      </c>
      <c r="G619" s="79" t="s">
        <v>2135</v>
      </c>
      <c r="H619" s="80" t="s">
        <v>2135</v>
      </c>
      <c r="I619" s="95" t="s">
        <v>2136</v>
      </c>
      <c r="J619" s="94" t="s">
        <v>82</v>
      </c>
      <c r="K619" s="95" t="s">
        <v>2137</v>
      </c>
      <c r="L619" s="95" t="s">
        <v>2138</v>
      </c>
      <c r="M619" s="95" t="s">
        <v>2139</v>
      </c>
      <c r="N619" s="95" t="s">
        <v>2140</v>
      </c>
      <c r="O619" s="105"/>
      <c r="P619" s="94" t="s">
        <v>82</v>
      </c>
      <c r="Q619" s="94" t="s">
        <v>82</v>
      </c>
      <c r="R619" s="80">
        <f t="shared" si="36"/>
        <v>2</v>
      </c>
      <c r="S619" s="80">
        <f t="shared" si="37"/>
        <v>7</v>
      </c>
      <c r="T619" s="80">
        <f t="shared" si="38"/>
        <v>9</v>
      </c>
    </row>
    <row r="620" spans="1:20" x14ac:dyDescent="0.2">
      <c r="A620" s="80">
        <v>572</v>
      </c>
      <c r="B620" s="79">
        <v>671</v>
      </c>
      <c r="C620" s="79">
        <v>96</v>
      </c>
      <c r="D620" s="80" t="s">
        <v>4130</v>
      </c>
      <c r="E620" s="80" t="s">
        <v>1860</v>
      </c>
      <c r="F620" s="80" t="s">
        <v>4132</v>
      </c>
      <c r="G620" s="79" t="s">
        <v>2198</v>
      </c>
      <c r="H620" s="80" t="s">
        <v>2198</v>
      </c>
      <c r="I620" s="104" t="s">
        <v>2199</v>
      </c>
      <c r="J620" s="105"/>
      <c r="K620" s="104" t="s">
        <v>2200</v>
      </c>
      <c r="L620" s="104" t="s">
        <v>2201</v>
      </c>
      <c r="M620" s="95" t="s">
        <v>2202</v>
      </c>
      <c r="N620" s="104" t="s">
        <v>2203</v>
      </c>
      <c r="O620" s="105"/>
      <c r="P620" s="105"/>
      <c r="Q620" s="105"/>
      <c r="R620" s="80">
        <f t="shared" si="36"/>
        <v>2</v>
      </c>
      <c r="S620" s="80">
        <f t="shared" si="37"/>
        <v>7</v>
      </c>
      <c r="T620" s="80">
        <f t="shared" si="38"/>
        <v>9</v>
      </c>
    </row>
    <row r="621" spans="1:20" x14ac:dyDescent="0.2">
      <c r="A621" s="80">
        <v>574</v>
      </c>
      <c r="B621" s="79">
        <v>673</v>
      </c>
      <c r="C621" s="79">
        <v>91</v>
      </c>
      <c r="D621" s="80" t="s">
        <v>4130</v>
      </c>
      <c r="E621" s="80" t="s">
        <v>1860</v>
      </c>
      <c r="F621" s="80" t="s">
        <v>4132</v>
      </c>
      <c r="G621" s="79" t="s">
        <v>2168</v>
      </c>
      <c r="H621" s="80" t="s">
        <v>2168</v>
      </c>
      <c r="I621" s="104" t="s">
        <v>2169</v>
      </c>
      <c r="J621" s="105"/>
      <c r="K621" s="104" t="s">
        <v>2170</v>
      </c>
      <c r="L621" s="104" t="s">
        <v>2171</v>
      </c>
      <c r="M621" s="95" t="s">
        <v>2172</v>
      </c>
      <c r="N621" s="104" t="s">
        <v>2173</v>
      </c>
      <c r="O621" s="105"/>
      <c r="P621" s="105"/>
      <c r="Q621" s="105"/>
      <c r="R621" s="80">
        <f t="shared" si="36"/>
        <v>2</v>
      </c>
      <c r="S621" s="80">
        <f t="shared" si="37"/>
        <v>7</v>
      </c>
      <c r="T621" s="80">
        <f t="shared" si="38"/>
        <v>9</v>
      </c>
    </row>
    <row r="622" spans="1:20" x14ac:dyDescent="0.2">
      <c r="A622" s="80">
        <v>602</v>
      </c>
      <c r="B622" s="79">
        <v>701</v>
      </c>
      <c r="C622" s="79">
        <v>71</v>
      </c>
      <c r="D622" s="80" t="s">
        <v>4130</v>
      </c>
      <c r="E622" s="80" t="s">
        <v>1860</v>
      </c>
      <c r="F622" s="80" t="s">
        <v>4132</v>
      </c>
      <c r="G622" s="79" t="s">
        <v>2044</v>
      </c>
      <c r="H622" s="80" t="s">
        <v>2044</v>
      </c>
      <c r="I622" s="95" t="s">
        <v>2045</v>
      </c>
      <c r="J622" s="105"/>
      <c r="K622" s="95" t="s">
        <v>2046</v>
      </c>
      <c r="L622" s="95" t="s">
        <v>2047</v>
      </c>
      <c r="M622" s="95" t="s">
        <v>2048</v>
      </c>
      <c r="N622" s="95" t="s">
        <v>2049</v>
      </c>
      <c r="O622" s="105"/>
      <c r="P622" s="105"/>
      <c r="Q622" s="105"/>
      <c r="R622" s="80">
        <f t="shared" si="36"/>
        <v>2</v>
      </c>
      <c r="S622" s="80">
        <f t="shared" si="37"/>
        <v>7</v>
      </c>
      <c r="T622" s="80">
        <f t="shared" si="38"/>
        <v>9</v>
      </c>
    </row>
    <row r="623" spans="1:20" x14ac:dyDescent="0.2">
      <c r="A623" s="80">
        <v>643</v>
      </c>
      <c r="B623" s="79">
        <v>745</v>
      </c>
      <c r="C623" s="79">
        <v>83</v>
      </c>
      <c r="D623" s="80" t="s">
        <v>4130</v>
      </c>
      <c r="E623" s="80" t="s">
        <v>1860</v>
      </c>
      <c r="F623" s="80" t="s">
        <v>4132</v>
      </c>
      <c r="G623" s="79" t="s">
        <v>2123</v>
      </c>
      <c r="H623" s="80" t="s">
        <v>2123</v>
      </c>
      <c r="I623" s="95" t="s">
        <v>2124</v>
      </c>
      <c r="J623" s="93"/>
      <c r="K623" s="95" t="s">
        <v>2125</v>
      </c>
      <c r="L623" s="95" t="s">
        <v>2126</v>
      </c>
      <c r="M623" s="95" t="s">
        <v>2127</v>
      </c>
      <c r="N623" s="95" t="s">
        <v>2128</v>
      </c>
      <c r="O623" s="105"/>
      <c r="P623" s="105"/>
      <c r="Q623" s="105"/>
      <c r="R623" s="80">
        <f t="shared" si="36"/>
        <v>2</v>
      </c>
      <c r="S623" s="80">
        <f t="shared" si="37"/>
        <v>7</v>
      </c>
      <c r="T623" s="80">
        <f t="shared" si="38"/>
        <v>9</v>
      </c>
    </row>
    <row r="624" spans="1:20" x14ac:dyDescent="0.2">
      <c r="A624" s="80">
        <v>644</v>
      </c>
      <c r="B624" s="79">
        <v>746</v>
      </c>
      <c r="C624" s="79">
        <v>87</v>
      </c>
      <c r="D624" s="80" t="s">
        <v>4130</v>
      </c>
      <c r="E624" s="80" t="s">
        <v>1860</v>
      </c>
      <c r="F624" s="80" t="s">
        <v>4132</v>
      </c>
      <c r="G624" s="79" t="s">
        <v>2149</v>
      </c>
      <c r="H624" s="80" t="s">
        <v>2149</v>
      </c>
      <c r="I624" s="95" t="s">
        <v>2124</v>
      </c>
      <c r="J624" s="93"/>
      <c r="K624" s="95" t="s">
        <v>2125</v>
      </c>
      <c r="L624" s="95" t="s">
        <v>2126</v>
      </c>
      <c r="M624" s="95" t="s">
        <v>2127</v>
      </c>
      <c r="N624" s="95" t="s">
        <v>2128</v>
      </c>
      <c r="O624" s="105"/>
      <c r="P624" s="105"/>
      <c r="Q624" s="105"/>
      <c r="R624" s="80">
        <f t="shared" si="36"/>
        <v>2</v>
      </c>
      <c r="S624" s="80">
        <f t="shared" si="37"/>
        <v>7</v>
      </c>
      <c r="T624" s="80">
        <f t="shared" si="38"/>
        <v>9</v>
      </c>
    </row>
    <row r="625" spans="1:20" x14ac:dyDescent="0.2">
      <c r="A625" s="80">
        <v>577</v>
      </c>
      <c r="B625" s="79">
        <v>676</v>
      </c>
      <c r="C625" s="79">
        <v>95</v>
      </c>
      <c r="D625" s="80" t="s">
        <v>4130</v>
      </c>
      <c r="E625" s="80" t="s">
        <v>1860</v>
      </c>
      <c r="F625" s="80" t="s">
        <v>4132</v>
      </c>
      <c r="G625" s="79" t="s">
        <v>2189</v>
      </c>
      <c r="H625" s="100" t="s">
        <v>2190</v>
      </c>
      <c r="I625" s="95" t="s">
        <v>2191</v>
      </c>
      <c r="J625" s="95" t="s">
        <v>2192</v>
      </c>
      <c r="K625" s="95" t="s">
        <v>2193</v>
      </c>
      <c r="L625" s="95" t="s">
        <v>2194</v>
      </c>
      <c r="M625" s="95" t="s">
        <v>2195</v>
      </c>
      <c r="N625" s="95" t="s">
        <v>2196</v>
      </c>
      <c r="O625" s="95" t="s">
        <v>2197</v>
      </c>
      <c r="P625" s="105"/>
      <c r="Q625" s="105"/>
      <c r="R625" s="80">
        <f t="shared" si="36"/>
        <v>2</v>
      </c>
      <c r="S625" s="80">
        <f t="shared" si="37"/>
        <v>7</v>
      </c>
      <c r="T625" s="80">
        <f t="shared" si="38"/>
        <v>9</v>
      </c>
    </row>
    <row r="626" spans="1:20" x14ac:dyDescent="0.2">
      <c r="A626" s="80">
        <v>645</v>
      </c>
      <c r="B626" s="79">
        <v>747</v>
      </c>
      <c r="C626" s="79">
        <v>77</v>
      </c>
      <c r="D626" s="80" t="s">
        <v>4130</v>
      </c>
      <c r="E626" s="80" t="s">
        <v>1860</v>
      </c>
      <c r="F626" s="80" t="s">
        <v>4132</v>
      </c>
      <c r="G626" s="79" t="s">
        <v>2081</v>
      </c>
      <c r="H626" s="80" t="s">
        <v>2081</v>
      </c>
      <c r="I626" s="95" t="s">
        <v>2082</v>
      </c>
      <c r="J626" s="93"/>
      <c r="K626" s="95" t="s">
        <v>2083</v>
      </c>
      <c r="L626" s="95" t="s">
        <v>2084</v>
      </c>
      <c r="M626" s="95" t="s">
        <v>2085</v>
      </c>
      <c r="N626" s="95" t="s">
        <v>2086</v>
      </c>
      <c r="O626" s="105"/>
      <c r="P626" s="95" t="s">
        <v>2087</v>
      </c>
      <c r="Q626" s="95" t="s">
        <v>2088</v>
      </c>
      <c r="R626" s="80">
        <f t="shared" si="36"/>
        <v>2</v>
      </c>
      <c r="S626" s="80">
        <f t="shared" si="37"/>
        <v>7</v>
      </c>
      <c r="T626" s="80">
        <f t="shared" si="38"/>
        <v>9</v>
      </c>
    </row>
    <row r="627" spans="1:20" x14ac:dyDescent="0.2">
      <c r="A627" s="80">
        <v>578</v>
      </c>
      <c r="B627" s="79">
        <v>677</v>
      </c>
      <c r="C627" s="79">
        <v>78</v>
      </c>
      <c r="D627" s="80" t="s">
        <v>4130</v>
      </c>
      <c r="E627" s="80" t="s">
        <v>1860</v>
      </c>
      <c r="F627" s="80" t="s">
        <v>4132</v>
      </c>
      <c r="G627" s="79" t="s">
        <v>2089</v>
      </c>
      <c r="H627" s="100" t="s">
        <v>2090</v>
      </c>
      <c r="I627" s="95" t="s">
        <v>2091</v>
      </c>
      <c r="J627" s="105"/>
      <c r="K627" s="95" t="s">
        <v>2092</v>
      </c>
      <c r="L627" s="95" t="s">
        <v>2093</v>
      </c>
      <c r="M627" s="95" t="s">
        <v>2094</v>
      </c>
      <c r="N627" s="95" t="s">
        <v>2095</v>
      </c>
      <c r="O627" s="105"/>
      <c r="P627" s="105"/>
      <c r="Q627" s="105"/>
      <c r="R627" s="80">
        <f t="shared" si="36"/>
        <v>2</v>
      </c>
      <c r="S627" s="80">
        <f t="shared" si="37"/>
        <v>7</v>
      </c>
      <c r="T627" s="80">
        <f t="shared" si="38"/>
        <v>9</v>
      </c>
    </row>
    <row r="628" spans="1:20" x14ac:dyDescent="0.2">
      <c r="A628" s="80">
        <v>647</v>
      </c>
      <c r="B628" s="79">
        <v>749</v>
      </c>
      <c r="C628" s="79">
        <v>92</v>
      </c>
      <c r="D628" s="80" t="s">
        <v>4130</v>
      </c>
      <c r="E628" s="80" t="s">
        <v>1860</v>
      </c>
      <c r="F628" s="80" t="s">
        <v>4132</v>
      </c>
      <c r="G628" s="79" t="s">
        <v>2175</v>
      </c>
      <c r="H628" s="80" t="s">
        <v>2175</v>
      </c>
      <c r="I628" s="95" t="s">
        <v>2176</v>
      </c>
      <c r="J628" s="93"/>
      <c r="K628" s="95" t="s">
        <v>2177</v>
      </c>
      <c r="L628" s="95" t="s">
        <v>2178</v>
      </c>
      <c r="M628" s="95" t="s">
        <v>2179</v>
      </c>
      <c r="N628" s="95" t="s">
        <v>2180</v>
      </c>
      <c r="O628" s="105"/>
      <c r="P628" s="105"/>
      <c r="Q628" s="105"/>
      <c r="R628" s="80">
        <f t="shared" si="36"/>
        <v>2</v>
      </c>
      <c r="S628" s="80">
        <f t="shared" si="37"/>
        <v>7</v>
      </c>
      <c r="T628" s="80">
        <f t="shared" si="38"/>
        <v>9</v>
      </c>
    </row>
    <row r="629" spans="1:20" x14ac:dyDescent="0.2">
      <c r="A629" s="80">
        <v>652</v>
      </c>
      <c r="B629" s="79">
        <v>754</v>
      </c>
      <c r="C629" s="79">
        <v>80</v>
      </c>
      <c r="D629" s="80" t="s">
        <v>4130</v>
      </c>
      <c r="E629" s="80" t="s">
        <v>1860</v>
      </c>
      <c r="F629" s="80" t="s">
        <v>4132</v>
      </c>
      <c r="G629" s="79" t="s">
        <v>2103</v>
      </c>
      <c r="H629" s="80" t="s">
        <v>2103</v>
      </c>
      <c r="I629" s="95" t="s">
        <v>2104</v>
      </c>
      <c r="J629" s="93"/>
      <c r="K629" s="95" t="s">
        <v>2105</v>
      </c>
      <c r="L629" s="95" t="s">
        <v>2106</v>
      </c>
      <c r="M629" s="95" t="s">
        <v>2107</v>
      </c>
      <c r="N629" s="95" t="s">
        <v>2108</v>
      </c>
      <c r="O629" s="105"/>
      <c r="P629" s="105"/>
      <c r="Q629" s="105"/>
      <c r="R629" s="80">
        <f t="shared" si="36"/>
        <v>2</v>
      </c>
      <c r="S629" s="80">
        <f t="shared" si="37"/>
        <v>7</v>
      </c>
      <c r="T629" s="80">
        <f t="shared" si="38"/>
        <v>9</v>
      </c>
    </row>
    <row r="630" spans="1:20" x14ac:dyDescent="0.2">
      <c r="A630" s="80">
        <v>660</v>
      </c>
      <c r="B630" s="79">
        <v>762</v>
      </c>
      <c r="C630" s="79">
        <v>99</v>
      </c>
      <c r="D630" s="80" t="s">
        <v>4130</v>
      </c>
      <c r="E630" s="80" t="s">
        <v>1860</v>
      </c>
      <c r="F630" s="80" t="s">
        <v>4132</v>
      </c>
      <c r="G630" s="79" t="s">
        <v>2213</v>
      </c>
      <c r="H630" s="80" t="s">
        <v>2213</v>
      </c>
      <c r="I630" s="104" t="s">
        <v>2214</v>
      </c>
      <c r="J630" s="105"/>
      <c r="K630" s="104" t="s">
        <v>2215</v>
      </c>
      <c r="L630" s="104" t="s">
        <v>2216</v>
      </c>
      <c r="M630" s="95" t="s">
        <v>2217</v>
      </c>
      <c r="N630" s="104" t="s">
        <v>2218</v>
      </c>
      <c r="O630" s="105"/>
      <c r="P630" s="105"/>
      <c r="Q630" s="105"/>
      <c r="R630" s="80">
        <f t="shared" si="36"/>
        <v>2</v>
      </c>
      <c r="S630" s="80">
        <f t="shared" si="37"/>
        <v>7</v>
      </c>
      <c r="T630" s="80">
        <f t="shared" si="38"/>
        <v>9</v>
      </c>
    </row>
    <row r="631" spans="1:20" x14ac:dyDescent="0.2">
      <c r="A631" s="80">
        <v>461</v>
      </c>
      <c r="B631" s="79">
        <v>559</v>
      </c>
      <c r="C631" s="79">
        <v>179</v>
      </c>
      <c r="D631" s="80" t="s">
        <v>4130</v>
      </c>
      <c r="E631" s="80" t="s">
        <v>1860</v>
      </c>
      <c r="F631" s="80" t="s">
        <v>4136</v>
      </c>
      <c r="G631" s="79" t="s">
        <v>2703</v>
      </c>
      <c r="H631" s="80" t="s">
        <v>2703</v>
      </c>
      <c r="I631" s="94" t="s">
        <v>4294</v>
      </c>
      <c r="J631" s="109"/>
      <c r="K631" s="94" t="s">
        <v>4294</v>
      </c>
      <c r="L631" s="94" t="s">
        <v>4294</v>
      </c>
      <c r="M631" s="94" t="s">
        <v>4294</v>
      </c>
      <c r="N631" s="109"/>
      <c r="O631" s="109"/>
      <c r="P631" s="109"/>
      <c r="Q631" s="109"/>
      <c r="R631" s="80">
        <f t="shared" si="36"/>
        <v>2</v>
      </c>
      <c r="S631" s="80">
        <f t="shared" si="37"/>
        <v>7</v>
      </c>
      <c r="T631" s="80">
        <f t="shared" si="38"/>
        <v>9</v>
      </c>
    </row>
    <row r="632" spans="1:20" x14ac:dyDescent="0.2">
      <c r="A632" s="80">
        <v>519</v>
      </c>
      <c r="B632" s="79">
        <v>617</v>
      </c>
      <c r="C632" s="79">
        <v>181</v>
      </c>
      <c r="D632" s="80" t="s">
        <v>4130</v>
      </c>
      <c r="E632" s="80" t="s">
        <v>1860</v>
      </c>
      <c r="F632" s="80" t="s">
        <v>4136</v>
      </c>
      <c r="G632" s="79" t="s">
        <v>2711</v>
      </c>
      <c r="H632" s="80" t="s">
        <v>2711</v>
      </c>
      <c r="I632" s="95" t="s">
        <v>2713</v>
      </c>
      <c r="J632" s="95" t="s">
        <v>2714</v>
      </c>
      <c r="K632" s="95" t="s">
        <v>2715</v>
      </c>
      <c r="L632" s="95" t="s">
        <v>2716</v>
      </c>
      <c r="M632" s="109"/>
      <c r="N632" s="95" t="s">
        <v>2717</v>
      </c>
      <c r="O632" s="95" t="s">
        <v>2718</v>
      </c>
      <c r="P632" s="105"/>
      <c r="Q632" s="105"/>
      <c r="R632" s="80">
        <f t="shared" si="36"/>
        <v>2</v>
      </c>
      <c r="S632" s="80">
        <f t="shared" si="37"/>
        <v>7</v>
      </c>
      <c r="T632" s="80">
        <f t="shared" si="38"/>
        <v>9</v>
      </c>
    </row>
    <row r="633" spans="1:20" x14ac:dyDescent="0.2">
      <c r="A633" s="80">
        <v>607</v>
      </c>
      <c r="B633" s="79">
        <v>706</v>
      </c>
      <c r="C633" s="79">
        <v>183</v>
      </c>
      <c r="D633" s="80" t="s">
        <v>4130</v>
      </c>
      <c r="E633" s="80" t="s">
        <v>1860</v>
      </c>
      <c r="F633" s="80" t="s">
        <v>4136</v>
      </c>
      <c r="G633" s="79" t="s">
        <v>2726</v>
      </c>
      <c r="H633" s="80" t="s">
        <v>2726</v>
      </c>
      <c r="I633" s="110" t="s">
        <v>2727</v>
      </c>
      <c r="J633" s="95" t="s">
        <v>2728</v>
      </c>
      <c r="K633" s="110" t="s">
        <v>2729</v>
      </c>
      <c r="L633" s="104" t="s">
        <v>2730</v>
      </c>
      <c r="M633" s="104" t="s">
        <v>2731</v>
      </c>
      <c r="N633" s="110" t="s">
        <v>2732</v>
      </c>
      <c r="O633" s="104" t="s">
        <v>2733</v>
      </c>
      <c r="P633" s="94" t="s">
        <v>82</v>
      </c>
      <c r="Q633" s="94" t="s">
        <v>82</v>
      </c>
      <c r="R633" s="80">
        <f t="shared" si="36"/>
        <v>2</v>
      </c>
      <c r="S633" s="80">
        <f t="shared" si="37"/>
        <v>7</v>
      </c>
      <c r="T633" s="80">
        <f t="shared" si="38"/>
        <v>9</v>
      </c>
    </row>
    <row r="634" spans="1:20" x14ac:dyDescent="0.2">
      <c r="A634" s="80">
        <v>658</v>
      </c>
      <c r="B634" s="79">
        <v>760</v>
      </c>
      <c r="C634" s="79">
        <v>180</v>
      </c>
      <c r="D634" s="80" t="s">
        <v>4130</v>
      </c>
      <c r="E634" s="80" t="s">
        <v>1860</v>
      </c>
      <c r="F634" s="80" t="s">
        <v>4136</v>
      </c>
      <c r="G634" s="79" t="s">
        <v>2705</v>
      </c>
      <c r="H634" s="80" t="s">
        <v>2705</v>
      </c>
      <c r="I634" s="95" t="s">
        <v>2706</v>
      </c>
      <c r="J634" s="105"/>
      <c r="K634" s="95" t="s">
        <v>2707</v>
      </c>
      <c r="L634" s="95" t="s">
        <v>2708</v>
      </c>
      <c r="M634" s="105"/>
      <c r="N634" s="105"/>
      <c r="O634" s="105"/>
      <c r="P634" s="95" t="s">
        <v>2709</v>
      </c>
      <c r="Q634" s="95" t="s">
        <v>2710</v>
      </c>
      <c r="R634" s="80">
        <f t="shared" si="36"/>
        <v>2</v>
      </c>
      <c r="S634" s="80">
        <f t="shared" si="37"/>
        <v>7</v>
      </c>
      <c r="T634" s="80">
        <f t="shared" si="38"/>
        <v>9</v>
      </c>
    </row>
    <row r="635" spans="1:20" x14ac:dyDescent="0.2">
      <c r="A635" s="80">
        <v>657</v>
      </c>
      <c r="B635" s="79">
        <v>759</v>
      </c>
      <c r="C635" s="79">
        <v>182</v>
      </c>
      <c r="D635" s="80" t="s">
        <v>4130</v>
      </c>
      <c r="E635" s="80" t="s">
        <v>1860</v>
      </c>
      <c r="F635" s="80" t="s">
        <v>4136</v>
      </c>
      <c r="G635" s="79" t="s">
        <v>2720</v>
      </c>
      <c r="H635" s="80" t="s">
        <v>2721</v>
      </c>
      <c r="I635" s="95" t="s">
        <v>2722</v>
      </c>
      <c r="J635" s="95" t="s">
        <v>2723</v>
      </c>
      <c r="K635" s="95" t="s">
        <v>2724</v>
      </c>
      <c r="L635" s="94" t="s">
        <v>82</v>
      </c>
      <c r="M635" s="105"/>
      <c r="N635" s="95" t="s">
        <v>2725</v>
      </c>
      <c r="O635" s="94" t="s">
        <v>82</v>
      </c>
      <c r="P635" s="94" t="s">
        <v>82</v>
      </c>
      <c r="Q635" s="94" t="s">
        <v>82</v>
      </c>
      <c r="R635" s="80">
        <f t="shared" si="36"/>
        <v>2</v>
      </c>
      <c r="S635" s="80">
        <f t="shared" si="37"/>
        <v>7</v>
      </c>
      <c r="T635" s="80">
        <f t="shared" si="38"/>
        <v>9</v>
      </c>
    </row>
    <row r="636" spans="1:20" x14ac:dyDescent="0.2">
      <c r="A636" s="80">
        <v>40</v>
      </c>
      <c r="B636" s="79">
        <v>97</v>
      </c>
      <c r="C636" s="79">
        <v>894</v>
      </c>
      <c r="D636" s="80" t="s">
        <v>4130</v>
      </c>
      <c r="E636" s="80" t="s">
        <v>3379</v>
      </c>
      <c r="F636" s="80" t="s">
        <v>3379</v>
      </c>
      <c r="G636" s="79" t="s">
        <v>3410</v>
      </c>
      <c r="H636" s="80" t="s">
        <v>3411</v>
      </c>
      <c r="I636" s="92" t="s">
        <v>25</v>
      </c>
      <c r="J636" s="92" t="s">
        <v>25</v>
      </c>
      <c r="K636" s="92" t="s">
        <v>25</v>
      </c>
      <c r="L636" s="79"/>
      <c r="M636" s="92" t="s">
        <v>25</v>
      </c>
      <c r="N636" s="79"/>
      <c r="O636" s="79"/>
      <c r="P636" s="79"/>
      <c r="Q636" s="79"/>
      <c r="R636" s="80">
        <f t="shared" si="36"/>
        <v>2</v>
      </c>
      <c r="S636" s="80">
        <f t="shared" si="37"/>
        <v>7</v>
      </c>
      <c r="T636" s="80">
        <f t="shared" si="38"/>
        <v>9</v>
      </c>
    </row>
    <row r="637" spans="1:20" x14ac:dyDescent="0.2">
      <c r="A637" s="80">
        <v>41</v>
      </c>
      <c r="B637" s="79">
        <v>98</v>
      </c>
      <c r="C637" s="79">
        <v>893</v>
      </c>
      <c r="D637" s="80" t="s">
        <v>4130</v>
      </c>
      <c r="E637" s="80" t="s">
        <v>3379</v>
      </c>
      <c r="F637" s="80" t="s">
        <v>3379</v>
      </c>
      <c r="G637" s="79" t="s">
        <v>3403</v>
      </c>
      <c r="H637" s="80" t="s">
        <v>3403</v>
      </c>
      <c r="I637" s="79" t="s">
        <v>3404</v>
      </c>
      <c r="J637" s="92" t="s">
        <v>1219</v>
      </c>
      <c r="K637" s="79" t="s">
        <v>3405</v>
      </c>
      <c r="L637" s="79"/>
      <c r="M637" s="79" t="s">
        <v>3406</v>
      </c>
      <c r="N637" s="79"/>
      <c r="O637" s="79" t="s">
        <v>3407</v>
      </c>
      <c r="P637" s="79" t="s">
        <v>3408</v>
      </c>
      <c r="Q637" s="79" t="s">
        <v>3409</v>
      </c>
      <c r="R637" s="80">
        <f t="shared" si="36"/>
        <v>2</v>
      </c>
      <c r="S637" s="80">
        <f t="shared" si="37"/>
        <v>7</v>
      </c>
      <c r="T637" s="80">
        <f t="shared" si="38"/>
        <v>9</v>
      </c>
    </row>
    <row r="638" spans="1:20" x14ac:dyDescent="0.2">
      <c r="A638" s="80">
        <v>59</v>
      </c>
      <c r="B638" s="79">
        <v>125</v>
      </c>
      <c r="C638" s="79">
        <v>889</v>
      </c>
      <c r="D638" s="80" t="s">
        <v>4130</v>
      </c>
      <c r="E638" s="80" t="s">
        <v>3379</v>
      </c>
      <c r="F638" s="80" t="s">
        <v>3379</v>
      </c>
      <c r="G638" s="79" t="s">
        <v>3385</v>
      </c>
      <c r="H638" s="80" t="s">
        <v>3385</v>
      </c>
      <c r="I638" s="92" t="s">
        <v>998</v>
      </c>
      <c r="J638" s="92" t="s">
        <v>998</v>
      </c>
      <c r="K638" s="92" t="s">
        <v>998</v>
      </c>
      <c r="L638" s="92"/>
      <c r="M638" s="92"/>
      <c r="N638" s="92" t="s">
        <v>998</v>
      </c>
      <c r="O638" s="92"/>
      <c r="P638" s="92" t="s">
        <v>998</v>
      </c>
      <c r="Q638" s="92" t="s">
        <v>998</v>
      </c>
      <c r="R638" s="80">
        <f t="shared" si="36"/>
        <v>2</v>
      </c>
      <c r="S638" s="80">
        <f t="shared" si="37"/>
        <v>7</v>
      </c>
      <c r="T638" s="80">
        <f t="shared" si="38"/>
        <v>9</v>
      </c>
    </row>
    <row r="639" spans="1:20" x14ac:dyDescent="0.2">
      <c r="A639" s="80">
        <v>60</v>
      </c>
      <c r="B639" s="79">
        <v>126</v>
      </c>
      <c r="C639" s="79">
        <v>885</v>
      </c>
      <c r="D639" s="80" t="s">
        <v>4130</v>
      </c>
      <c r="E639" s="80" t="s">
        <v>3379</v>
      </c>
      <c r="F639" s="80" t="s">
        <v>3379</v>
      </c>
      <c r="G639" s="79" t="s">
        <v>3370</v>
      </c>
      <c r="H639" s="80" t="s">
        <v>3370</v>
      </c>
      <c r="I639" s="79" t="s">
        <v>3371</v>
      </c>
      <c r="J639" s="92" t="s">
        <v>32</v>
      </c>
      <c r="K639" s="79" t="s">
        <v>3372</v>
      </c>
      <c r="L639" s="79" t="s">
        <v>3373</v>
      </c>
      <c r="M639" s="79" t="s">
        <v>3374</v>
      </c>
      <c r="N639" s="79" t="s">
        <v>3375</v>
      </c>
      <c r="O639" s="79" t="s">
        <v>3376</v>
      </c>
      <c r="P639" s="79" t="s">
        <v>3377</v>
      </c>
      <c r="Q639" s="79" t="s">
        <v>3378</v>
      </c>
      <c r="R639" s="80">
        <f t="shared" si="36"/>
        <v>2</v>
      </c>
      <c r="S639" s="80">
        <f t="shared" si="37"/>
        <v>7</v>
      </c>
      <c r="T639" s="80">
        <f t="shared" si="38"/>
        <v>9</v>
      </c>
    </row>
    <row r="640" spans="1:20" x14ac:dyDescent="0.2">
      <c r="A640" s="80">
        <v>62</v>
      </c>
      <c r="B640" s="79">
        <v>128</v>
      </c>
      <c r="C640" s="79">
        <v>888</v>
      </c>
      <c r="D640" s="80" t="s">
        <v>4130</v>
      </c>
      <c r="E640" s="80" t="s">
        <v>3379</v>
      </c>
      <c r="F640" s="80" t="s">
        <v>3379</v>
      </c>
      <c r="G640" s="79" t="s">
        <v>3380</v>
      </c>
      <c r="H640" s="80" t="s">
        <v>3380</v>
      </c>
      <c r="I640" s="79" t="s">
        <v>3381</v>
      </c>
      <c r="J640" s="79" t="s">
        <v>3382</v>
      </c>
      <c r="K640" s="79" t="s">
        <v>3383</v>
      </c>
      <c r="L640" s="79"/>
      <c r="M640" s="79"/>
      <c r="N640" s="79"/>
      <c r="O640" s="79" t="s">
        <v>3384</v>
      </c>
      <c r="P640" s="79"/>
      <c r="Q640" s="79"/>
      <c r="R640" s="80">
        <f t="shared" si="36"/>
        <v>2</v>
      </c>
      <c r="S640" s="80">
        <f t="shared" si="37"/>
        <v>7</v>
      </c>
      <c r="T640" s="80">
        <f t="shared" si="38"/>
        <v>9</v>
      </c>
    </row>
    <row r="641" spans="1:20" x14ac:dyDescent="0.2">
      <c r="A641" s="80">
        <v>118</v>
      </c>
      <c r="B641" s="79">
        <v>194</v>
      </c>
      <c r="C641" s="79">
        <v>892</v>
      </c>
      <c r="D641" s="80" t="s">
        <v>4130</v>
      </c>
      <c r="E641" s="80" t="s">
        <v>3379</v>
      </c>
      <c r="F641" s="80" t="s">
        <v>3379</v>
      </c>
      <c r="G641" s="79" t="s">
        <v>3394</v>
      </c>
      <c r="H641" s="80" t="s">
        <v>3394</v>
      </c>
      <c r="I641" s="79" t="s">
        <v>3395</v>
      </c>
      <c r="J641" s="79"/>
      <c r="K641" s="79" t="s">
        <v>3396</v>
      </c>
      <c r="L641" s="79" t="s">
        <v>3397</v>
      </c>
      <c r="M641" s="79" t="s">
        <v>3398</v>
      </c>
      <c r="N641" s="79" t="s">
        <v>3399</v>
      </c>
      <c r="O641" s="79" t="s">
        <v>3400</v>
      </c>
      <c r="P641" s="79" t="s">
        <v>3401</v>
      </c>
      <c r="Q641" s="79" t="s">
        <v>3402</v>
      </c>
      <c r="R641" s="80">
        <f t="shared" si="36"/>
        <v>2</v>
      </c>
      <c r="S641" s="80">
        <f t="shared" si="37"/>
        <v>7</v>
      </c>
      <c r="T641" s="80">
        <f t="shared" si="38"/>
        <v>9</v>
      </c>
    </row>
    <row r="642" spans="1:20" x14ac:dyDescent="0.2">
      <c r="A642" s="80">
        <v>685</v>
      </c>
      <c r="B642" s="79">
        <v>792</v>
      </c>
      <c r="C642" s="79">
        <v>891</v>
      </c>
      <c r="D642" s="80" t="s">
        <v>4130</v>
      </c>
      <c r="E642" s="80" t="s">
        <v>3379</v>
      </c>
      <c r="F642" s="80" t="s">
        <v>3379</v>
      </c>
      <c r="G642" s="79" t="s">
        <v>3386</v>
      </c>
      <c r="H642" s="80" t="s">
        <v>3386</v>
      </c>
      <c r="I642" s="104" t="s">
        <v>3387</v>
      </c>
      <c r="J642" s="104" t="s">
        <v>3388</v>
      </c>
      <c r="K642" s="104" t="s">
        <v>3389</v>
      </c>
      <c r="L642" s="94" t="s">
        <v>82</v>
      </c>
      <c r="M642" s="104" t="s">
        <v>3390</v>
      </c>
      <c r="N642" s="104" t="s">
        <v>3391</v>
      </c>
      <c r="O642" s="104" t="s">
        <v>3392</v>
      </c>
      <c r="P642" s="95" t="s">
        <v>3393</v>
      </c>
      <c r="Q642" s="94" t="s">
        <v>82</v>
      </c>
      <c r="R642" s="80">
        <f t="shared" si="36"/>
        <v>2</v>
      </c>
      <c r="S642" s="80">
        <f t="shared" si="37"/>
        <v>7</v>
      </c>
      <c r="T642" s="80">
        <f t="shared" si="38"/>
        <v>9</v>
      </c>
    </row>
    <row r="643" spans="1:20" x14ac:dyDescent="0.2">
      <c r="A643" s="80">
        <v>43</v>
      </c>
      <c r="B643" s="79">
        <v>100</v>
      </c>
      <c r="C643" s="79">
        <v>379</v>
      </c>
      <c r="D643" s="80" t="s">
        <v>4130</v>
      </c>
      <c r="E643" s="80" t="s">
        <v>3481</v>
      </c>
      <c r="F643" s="80" t="s">
        <v>4143</v>
      </c>
      <c r="G643" s="79" t="s">
        <v>3583</v>
      </c>
      <c r="H643" s="80" t="s">
        <v>3583</v>
      </c>
      <c r="I643" s="79" t="s">
        <v>3584</v>
      </c>
      <c r="J643" s="79" t="s">
        <v>3585</v>
      </c>
      <c r="K643" s="79" t="s">
        <v>3586</v>
      </c>
      <c r="L643" s="79" t="s">
        <v>3587</v>
      </c>
      <c r="M643" s="79" t="s">
        <v>3588</v>
      </c>
      <c r="N643" s="79" t="s">
        <v>3589</v>
      </c>
      <c r="O643" s="79" t="s">
        <v>3590</v>
      </c>
      <c r="P643" s="79" t="s">
        <v>3591</v>
      </c>
      <c r="Q643" s="79" t="s">
        <v>3592</v>
      </c>
      <c r="R643" s="80">
        <f t="shared" si="36"/>
        <v>2</v>
      </c>
      <c r="S643" s="80">
        <f t="shared" si="37"/>
        <v>7</v>
      </c>
      <c r="T643" s="80">
        <f t="shared" si="38"/>
        <v>9</v>
      </c>
    </row>
    <row r="644" spans="1:20" x14ac:dyDescent="0.2">
      <c r="A644" s="80">
        <v>42</v>
      </c>
      <c r="B644" s="79">
        <v>99</v>
      </c>
      <c r="C644" s="79">
        <v>378</v>
      </c>
      <c r="D644" s="80" t="s">
        <v>4130</v>
      </c>
      <c r="E644" s="80" t="s">
        <v>3481</v>
      </c>
      <c r="F644" s="80" t="s">
        <v>4143</v>
      </c>
      <c r="G644" s="79" t="s">
        <v>3581</v>
      </c>
      <c r="H644" s="80" t="s">
        <v>3582</v>
      </c>
      <c r="I644" s="92" t="s">
        <v>25</v>
      </c>
      <c r="J644" s="92"/>
      <c r="K644" s="92" t="s">
        <v>25</v>
      </c>
      <c r="L644" s="92"/>
      <c r="M644" s="92" t="s">
        <v>25</v>
      </c>
      <c r="N644" s="92"/>
      <c r="O644" s="92"/>
      <c r="P644" s="92"/>
      <c r="Q644" s="92" t="s">
        <v>25</v>
      </c>
      <c r="R644" s="80">
        <f t="shared" si="36"/>
        <v>2</v>
      </c>
      <c r="S644" s="80">
        <f t="shared" si="37"/>
        <v>7</v>
      </c>
      <c r="T644" s="80">
        <f t="shared" si="38"/>
        <v>9</v>
      </c>
    </row>
    <row r="645" spans="1:20" x14ac:dyDescent="0.2">
      <c r="A645" s="80">
        <v>44</v>
      </c>
      <c r="B645" s="79">
        <v>101</v>
      </c>
      <c r="C645" s="79">
        <v>380</v>
      </c>
      <c r="D645" s="80" t="s">
        <v>4130</v>
      </c>
      <c r="E645" s="80" t="s">
        <v>3481</v>
      </c>
      <c r="F645" s="80" t="s">
        <v>4143</v>
      </c>
      <c r="G645" s="79" t="s">
        <v>3593</v>
      </c>
      <c r="H645" s="80" t="s">
        <v>3593</v>
      </c>
      <c r="I645" s="79" t="s">
        <v>3594</v>
      </c>
      <c r="J645" s="79"/>
      <c r="K645" s="79" t="s">
        <v>3595</v>
      </c>
      <c r="L645" s="79" t="s">
        <v>3596</v>
      </c>
      <c r="M645" s="79" t="s">
        <v>3597</v>
      </c>
      <c r="N645" s="79"/>
      <c r="O645" s="79"/>
      <c r="P645" s="79" t="s">
        <v>3598</v>
      </c>
      <c r="Q645" s="79" t="s">
        <v>3599</v>
      </c>
      <c r="R645" s="80">
        <f t="shared" si="36"/>
        <v>2</v>
      </c>
      <c r="S645" s="80">
        <f t="shared" si="37"/>
        <v>7</v>
      </c>
      <c r="T645" s="80">
        <f t="shared" si="38"/>
        <v>9</v>
      </c>
    </row>
    <row r="646" spans="1:20" x14ac:dyDescent="0.2">
      <c r="A646" s="80">
        <v>675</v>
      </c>
      <c r="B646" s="79">
        <v>780</v>
      </c>
      <c r="C646" s="79">
        <v>359</v>
      </c>
      <c r="D646" s="80" t="s">
        <v>4130</v>
      </c>
      <c r="E646" s="80" t="s">
        <v>3481</v>
      </c>
      <c r="F646" s="80" t="s">
        <v>4142</v>
      </c>
      <c r="G646" s="79" t="s">
        <v>3508</v>
      </c>
      <c r="H646" s="80" t="s">
        <v>3508</v>
      </c>
      <c r="I646" s="94" t="s">
        <v>82</v>
      </c>
      <c r="J646" s="94" t="s">
        <v>82</v>
      </c>
      <c r="K646" s="94" t="s">
        <v>82</v>
      </c>
      <c r="L646" s="94" t="s">
        <v>82</v>
      </c>
      <c r="M646" s="105"/>
      <c r="N646" s="105"/>
      <c r="O646" s="105"/>
      <c r="P646" s="94" t="s">
        <v>82</v>
      </c>
      <c r="Q646" s="94" t="s">
        <v>82</v>
      </c>
      <c r="R646" s="80">
        <f t="shared" si="36"/>
        <v>2</v>
      </c>
      <c r="S646" s="80">
        <f t="shared" si="37"/>
        <v>7</v>
      </c>
      <c r="T646" s="80">
        <f t="shared" si="38"/>
        <v>9</v>
      </c>
    </row>
    <row r="647" spans="1:20" x14ac:dyDescent="0.2">
      <c r="A647" s="80">
        <v>676</v>
      </c>
      <c r="B647" s="79">
        <v>781</v>
      </c>
      <c r="C647" s="79">
        <v>358</v>
      </c>
      <c r="D647" s="80" t="s">
        <v>4130</v>
      </c>
      <c r="E647" s="80" t="s">
        <v>3481</v>
      </c>
      <c r="F647" s="80" t="s">
        <v>4142</v>
      </c>
      <c r="G647" s="79" t="s">
        <v>3500</v>
      </c>
      <c r="H647" s="80" t="s">
        <v>3500</v>
      </c>
      <c r="I647" s="79" t="s">
        <v>3501</v>
      </c>
      <c r="J647" s="79" t="s">
        <v>3502</v>
      </c>
      <c r="K647" s="79" t="s">
        <v>3503</v>
      </c>
      <c r="L647" s="79" t="s">
        <v>3504</v>
      </c>
      <c r="M647" s="79" t="s">
        <v>3505</v>
      </c>
      <c r="N647" s="79" t="s">
        <v>3506</v>
      </c>
      <c r="O647" s="79"/>
      <c r="P647" s="79"/>
      <c r="Q647" s="79"/>
      <c r="R647" s="80">
        <f t="shared" si="36"/>
        <v>2</v>
      </c>
      <c r="S647" s="80">
        <f t="shared" si="37"/>
        <v>7</v>
      </c>
      <c r="T647" s="80">
        <f t="shared" si="38"/>
        <v>9</v>
      </c>
    </row>
    <row r="648" spans="1:20" x14ac:dyDescent="0.2">
      <c r="A648" s="80">
        <v>677</v>
      </c>
      <c r="B648" s="79">
        <v>782</v>
      </c>
      <c r="C648" s="79">
        <v>361</v>
      </c>
      <c r="D648" s="80" t="s">
        <v>4130</v>
      </c>
      <c r="E648" s="80" t="s">
        <v>3481</v>
      </c>
      <c r="F648" s="80" t="s">
        <v>4142</v>
      </c>
      <c r="G648" s="79" t="s">
        <v>3512</v>
      </c>
      <c r="H648" s="80" t="s">
        <v>3512</v>
      </c>
      <c r="I648" s="79" t="s">
        <v>3513</v>
      </c>
      <c r="J648" s="92" t="s">
        <v>82</v>
      </c>
      <c r="K648" s="79" t="s">
        <v>3514</v>
      </c>
      <c r="L648" s="79" t="s">
        <v>3515</v>
      </c>
      <c r="M648" s="79" t="s">
        <v>3516</v>
      </c>
      <c r="N648" s="79" t="s">
        <v>3517</v>
      </c>
      <c r="O648" s="92" t="s">
        <v>82</v>
      </c>
      <c r="P648" s="79" t="s">
        <v>3518</v>
      </c>
      <c r="Q648" s="79" t="s">
        <v>3519</v>
      </c>
      <c r="R648" s="80">
        <f t="shared" si="36"/>
        <v>2</v>
      </c>
      <c r="S648" s="80">
        <f t="shared" si="37"/>
        <v>7</v>
      </c>
      <c r="T648" s="80">
        <f t="shared" si="38"/>
        <v>9</v>
      </c>
    </row>
    <row r="649" spans="1:20" x14ac:dyDescent="0.2">
      <c r="A649" s="80">
        <v>678</v>
      </c>
      <c r="B649" s="79">
        <v>783</v>
      </c>
      <c r="C649" s="79">
        <v>363</v>
      </c>
      <c r="D649" s="80" t="s">
        <v>4130</v>
      </c>
      <c r="E649" s="80" t="s">
        <v>3481</v>
      </c>
      <c r="F649" s="80" t="s">
        <v>4142</v>
      </c>
      <c r="G649" s="79" t="s">
        <v>3529</v>
      </c>
      <c r="H649" s="80" t="s">
        <v>3529</v>
      </c>
      <c r="I649" s="79" t="s">
        <v>3531</v>
      </c>
      <c r="J649" s="79"/>
      <c r="K649" s="79" t="s">
        <v>3532</v>
      </c>
      <c r="L649" s="79" t="s">
        <v>3533</v>
      </c>
      <c r="M649" s="79" t="s">
        <v>3534</v>
      </c>
      <c r="N649" s="79" t="s">
        <v>3535</v>
      </c>
      <c r="O649" s="79"/>
      <c r="P649" s="79" t="s">
        <v>3536</v>
      </c>
      <c r="Q649" s="79" t="s">
        <v>3537</v>
      </c>
      <c r="R649" s="80">
        <f t="shared" si="36"/>
        <v>2</v>
      </c>
      <c r="S649" s="80">
        <f t="shared" si="37"/>
        <v>7</v>
      </c>
      <c r="T649" s="80">
        <f t="shared" si="38"/>
        <v>9</v>
      </c>
    </row>
    <row r="650" spans="1:20" x14ac:dyDescent="0.2">
      <c r="A650" s="80">
        <v>386</v>
      </c>
      <c r="B650" s="79">
        <v>480</v>
      </c>
      <c r="C650" s="79">
        <v>365</v>
      </c>
      <c r="D650" s="80" t="s">
        <v>4130</v>
      </c>
      <c r="E650" s="80" t="s">
        <v>3481</v>
      </c>
      <c r="F650" s="80" t="s">
        <v>4142</v>
      </c>
      <c r="G650" s="79" t="s">
        <v>3539</v>
      </c>
      <c r="H650" s="80" t="s">
        <v>4232</v>
      </c>
      <c r="I650" s="93" t="s">
        <v>3479</v>
      </c>
      <c r="J650" s="93"/>
      <c r="K650" s="93" t="s">
        <v>3479</v>
      </c>
      <c r="L650" s="93" t="s">
        <v>3479</v>
      </c>
      <c r="M650" s="93"/>
      <c r="N650" s="93"/>
      <c r="O650" s="93"/>
      <c r="P650" s="93" t="s">
        <v>3479</v>
      </c>
      <c r="Q650" s="93" t="s">
        <v>3479</v>
      </c>
      <c r="R650" s="80">
        <f t="shared" si="36"/>
        <v>2</v>
      </c>
      <c r="S650" s="80">
        <f t="shared" si="37"/>
        <v>7</v>
      </c>
      <c r="T650" s="80">
        <f t="shared" si="38"/>
        <v>9</v>
      </c>
    </row>
    <row r="651" spans="1:20" x14ac:dyDescent="0.2">
      <c r="A651" s="80">
        <v>679</v>
      </c>
      <c r="B651" s="79">
        <v>784</v>
      </c>
      <c r="C651" s="79">
        <v>360</v>
      </c>
      <c r="D651" s="80" t="s">
        <v>4130</v>
      </c>
      <c r="E651" s="80" t="s">
        <v>3481</v>
      </c>
      <c r="F651" s="80" t="s">
        <v>4142</v>
      </c>
      <c r="G651" s="79" t="s">
        <v>3511</v>
      </c>
      <c r="H651" s="80" t="s">
        <v>3511</v>
      </c>
      <c r="I651" s="94" t="s">
        <v>82</v>
      </c>
      <c r="J651" s="94" t="s">
        <v>82</v>
      </c>
      <c r="K651" s="94" t="s">
        <v>82</v>
      </c>
      <c r="L651" s="94" t="s">
        <v>82</v>
      </c>
      <c r="M651" s="105"/>
      <c r="N651" s="105"/>
      <c r="O651" s="94" t="s">
        <v>82</v>
      </c>
      <c r="P651" s="94" t="s">
        <v>82</v>
      </c>
      <c r="Q651" s="94" t="s">
        <v>82</v>
      </c>
      <c r="R651" s="80">
        <f t="shared" si="36"/>
        <v>2</v>
      </c>
      <c r="S651" s="80">
        <f t="shared" si="37"/>
        <v>7</v>
      </c>
      <c r="T651" s="80">
        <f t="shared" si="38"/>
        <v>9</v>
      </c>
    </row>
    <row r="652" spans="1:20" x14ac:dyDescent="0.2">
      <c r="A652" s="80">
        <v>680</v>
      </c>
      <c r="B652" s="79">
        <v>785</v>
      </c>
      <c r="C652" s="79">
        <v>364</v>
      </c>
      <c r="D652" s="80" t="s">
        <v>4130</v>
      </c>
      <c r="E652" s="80" t="s">
        <v>3481</v>
      </c>
      <c r="F652" s="80" t="s">
        <v>4142</v>
      </c>
      <c r="G652" s="79" t="s">
        <v>3538</v>
      </c>
      <c r="H652" s="80" t="s">
        <v>3538</v>
      </c>
      <c r="I652" s="105"/>
      <c r="J652" s="94" t="s">
        <v>82</v>
      </c>
      <c r="K652" s="94" t="s">
        <v>82</v>
      </c>
      <c r="L652" s="105"/>
      <c r="M652" s="105"/>
      <c r="N652" s="105"/>
      <c r="O652" s="105"/>
      <c r="P652" s="94" t="s">
        <v>82</v>
      </c>
      <c r="Q652" s="94" t="s">
        <v>82</v>
      </c>
      <c r="R652" s="80">
        <f t="shared" si="36"/>
        <v>2</v>
      </c>
      <c r="S652" s="80">
        <f t="shared" si="37"/>
        <v>7</v>
      </c>
      <c r="T652" s="80">
        <f t="shared" si="38"/>
        <v>9</v>
      </c>
    </row>
    <row r="653" spans="1:20" x14ac:dyDescent="0.2">
      <c r="A653" s="80">
        <v>681</v>
      </c>
      <c r="B653" s="79">
        <v>786</v>
      </c>
      <c r="C653" s="79">
        <v>362</v>
      </c>
      <c r="D653" s="80" t="s">
        <v>4130</v>
      </c>
      <c r="E653" s="80" t="s">
        <v>3481</v>
      </c>
      <c r="F653" s="80" t="s">
        <v>4142</v>
      </c>
      <c r="G653" s="79" t="s">
        <v>3521</v>
      </c>
      <c r="H653" s="80" t="s">
        <v>3521</v>
      </c>
      <c r="I653" s="79" t="s">
        <v>3522</v>
      </c>
      <c r="J653" s="79"/>
      <c r="K653" s="79" t="s">
        <v>3523</v>
      </c>
      <c r="L653" s="79" t="s">
        <v>3524</v>
      </c>
      <c r="M653" s="79" t="s">
        <v>3525</v>
      </c>
      <c r="N653" s="79" t="s">
        <v>3526</v>
      </c>
      <c r="O653" s="79"/>
      <c r="P653" s="79" t="s">
        <v>3527</v>
      </c>
      <c r="Q653" s="79" t="s">
        <v>3528</v>
      </c>
      <c r="R653" s="80">
        <f t="shared" si="36"/>
        <v>2</v>
      </c>
      <c r="S653" s="80">
        <f t="shared" si="37"/>
        <v>7</v>
      </c>
      <c r="T653" s="80">
        <f t="shared" si="38"/>
        <v>9</v>
      </c>
    </row>
    <row r="654" spans="1:20" x14ac:dyDescent="0.2">
      <c r="A654" s="80">
        <v>687</v>
      </c>
      <c r="B654" s="79">
        <v>794</v>
      </c>
      <c r="C654" s="79">
        <v>374</v>
      </c>
      <c r="D654" s="80" t="s">
        <v>4130</v>
      </c>
      <c r="E654" s="80" t="s">
        <v>3481</v>
      </c>
      <c r="F654" s="80" t="s">
        <v>4141</v>
      </c>
      <c r="G654" s="79" t="s">
        <v>3568</v>
      </c>
      <c r="H654" s="80" t="s">
        <v>3568</v>
      </c>
      <c r="I654" s="94" t="s">
        <v>82</v>
      </c>
      <c r="J654" s="94" t="s">
        <v>82</v>
      </c>
      <c r="K654" s="94" t="s">
        <v>82</v>
      </c>
      <c r="L654" s="94" t="s">
        <v>82</v>
      </c>
      <c r="M654" s="105"/>
      <c r="N654" s="105"/>
      <c r="O654" s="105"/>
      <c r="P654" s="94" t="s">
        <v>82</v>
      </c>
      <c r="Q654" s="94" t="s">
        <v>82</v>
      </c>
      <c r="R654" s="80">
        <f t="shared" si="36"/>
        <v>2</v>
      </c>
      <c r="S654" s="80">
        <f t="shared" si="37"/>
        <v>7</v>
      </c>
      <c r="T654" s="80">
        <f t="shared" si="38"/>
        <v>9</v>
      </c>
    </row>
    <row r="655" spans="1:20" x14ac:dyDescent="0.2">
      <c r="A655" s="80">
        <v>688</v>
      </c>
      <c r="B655" s="79">
        <v>795</v>
      </c>
      <c r="C655" s="79">
        <v>372</v>
      </c>
      <c r="D655" s="80" t="s">
        <v>4130</v>
      </c>
      <c r="E655" s="80" t="s">
        <v>3481</v>
      </c>
      <c r="F655" s="80" t="s">
        <v>4141</v>
      </c>
      <c r="G655" s="79" t="s">
        <v>3567</v>
      </c>
      <c r="H655" s="80" t="s">
        <v>3567</v>
      </c>
      <c r="I655" s="92" t="s">
        <v>32</v>
      </c>
      <c r="J655" s="92" t="s">
        <v>32</v>
      </c>
      <c r="K655" s="92" t="s">
        <v>32</v>
      </c>
      <c r="L655" s="79"/>
      <c r="M655" s="79"/>
      <c r="N655" s="79"/>
      <c r="O655" s="79"/>
      <c r="P655" s="79"/>
      <c r="Q655" s="79"/>
      <c r="R655" s="80">
        <f t="shared" si="36"/>
        <v>2</v>
      </c>
      <c r="S655" s="80">
        <f t="shared" si="37"/>
        <v>7</v>
      </c>
      <c r="T655" s="80">
        <f t="shared" si="38"/>
        <v>9</v>
      </c>
    </row>
    <row r="656" spans="1:20" x14ac:dyDescent="0.2">
      <c r="A656" s="80">
        <v>705</v>
      </c>
      <c r="B656" s="112">
        <v>814</v>
      </c>
      <c r="C656" s="112">
        <v>353</v>
      </c>
      <c r="D656" s="80" t="s">
        <v>4130</v>
      </c>
      <c r="E656" s="80" t="s">
        <v>3481</v>
      </c>
      <c r="F656" s="80" t="s">
        <v>4141</v>
      </c>
      <c r="G656" s="112" t="s">
        <v>3484</v>
      </c>
      <c r="H656" s="80" t="s">
        <v>3484</v>
      </c>
      <c r="I656" s="104" t="s">
        <v>3485</v>
      </c>
      <c r="J656" s="104" t="s">
        <v>3486</v>
      </c>
      <c r="K656" s="104" t="s">
        <v>3487</v>
      </c>
      <c r="L656" s="105"/>
      <c r="M656" s="94" t="s">
        <v>25</v>
      </c>
      <c r="N656" s="104" t="s">
        <v>3488</v>
      </c>
      <c r="O656" s="104" t="s">
        <v>3489</v>
      </c>
      <c r="P656" s="105"/>
      <c r="Q656" s="105"/>
      <c r="R656" s="80">
        <f t="shared" si="36"/>
        <v>2</v>
      </c>
      <c r="S656" s="80">
        <f t="shared" si="37"/>
        <v>7</v>
      </c>
      <c r="T656" s="80">
        <f t="shared" si="38"/>
        <v>9</v>
      </c>
    </row>
    <row r="657" spans="1:20" x14ac:dyDescent="0.2">
      <c r="A657" s="80">
        <v>700</v>
      </c>
      <c r="B657" s="79">
        <v>809</v>
      </c>
      <c r="C657" s="79">
        <v>351</v>
      </c>
      <c r="D657" s="80" t="s">
        <v>4130</v>
      </c>
      <c r="E657" s="80" t="s">
        <v>3481</v>
      </c>
      <c r="F657" s="80" t="s">
        <v>4141</v>
      </c>
      <c r="G657" s="79" t="s">
        <v>3477</v>
      </c>
      <c r="H657" s="80" t="s">
        <v>4231</v>
      </c>
      <c r="I657" s="93" t="s">
        <v>3479</v>
      </c>
      <c r="J657" s="93"/>
      <c r="K657" s="93" t="s">
        <v>3479</v>
      </c>
      <c r="L657" s="93" t="s">
        <v>3479</v>
      </c>
      <c r="M657" s="93"/>
      <c r="N657" s="93"/>
      <c r="O657" s="93"/>
      <c r="P657" s="93" t="s">
        <v>3479</v>
      </c>
      <c r="Q657" s="93" t="s">
        <v>3479</v>
      </c>
      <c r="R657" s="80">
        <f t="shared" ref="R657:R720" si="39">2-(SUM(IF(I657="NA",1,0),IF(J657="NA",1,0)))</f>
        <v>2</v>
      </c>
      <c r="S657" s="80">
        <f t="shared" ref="S657:S720" si="40">7-SUM(IF(K657="NA",1,0),IF(L657="NA",1,0),IF(M657="NA",1,0),IF(N657="NA",1,0),IF(O657="NA",1,0),IF(P657="NA",1,0),IF(Q657="NA",1,0))</f>
        <v>7</v>
      </c>
      <c r="T657" s="80">
        <f t="shared" ref="T657:T720" si="41">SUM(R657:S657)</f>
        <v>9</v>
      </c>
    </row>
    <row r="658" spans="1:20" x14ac:dyDescent="0.2">
      <c r="A658" s="80">
        <v>706</v>
      </c>
      <c r="B658" s="79">
        <v>815</v>
      </c>
      <c r="C658" s="79">
        <v>376</v>
      </c>
      <c r="D658" s="80" t="s">
        <v>4130</v>
      </c>
      <c r="E658" s="80" t="s">
        <v>3481</v>
      </c>
      <c r="F658" s="80" t="s">
        <v>4141</v>
      </c>
      <c r="G658" s="79" t="s">
        <v>3578</v>
      </c>
      <c r="H658" s="80" t="s">
        <v>3578</v>
      </c>
      <c r="I658" s="94" t="s">
        <v>82</v>
      </c>
      <c r="J658" s="94" t="s">
        <v>82</v>
      </c>
      <c r="K658" s="94" t="s">
        <v>82</v>
      </c>
      <c r="L658" s="94" t="s">
        <v>82</v>
      </c>
      <c r="M658" s="105"/>
      <c r="N658" s="105"/>
      <c r="O658" s="94" t="s">
        <v>82</v>
      </c>
      <c r="P658" s="94" t="s">
        <v>82</v>
      </c>
      <c r="Q658" s="94" t="s">
        <v>82</v>
      </c>
      <c r="R658" s="80">
        <f t="shared" si="39"/>
        <v>2</v>
      </c>
      <c r="S658" s="80">
        <f t="shared" si="40"/>
        <v>7</v>
      </c>
      <c r="T658" s="80">
        <f t="shared" si="41"/>
        <v>9</v>
      </c>
    </row>
    <row r="659" spans="1:20" x14ac:dyDescent="0.2">
      <c r="A659" s="80">
        <v>707</v>
      </c>
      <c r="B659" s="79">
        <v>816</v>
      </c>
      <c r="C659" s="79">
        <v>375</v>
      </c>
      <c r="D659" s="80" t="s">
        <v>4130</v>
      </c>
      <c r="E659" s="80" t="s">
        <v>3481</v>
      </c>
      <c r="F659" s="80" t="s">
        <v>4141</v>
      </c>
      <c r="G659" s="79" t="s">
        <v>3569</v>
      </c>
      <c r="H659" s="80" t="s">
        <v>3569</v>
      </c>
      <c r="I659" s="104" t="s">
        <v>3570</v>
      </c>
      <c r="J659" s="104" t="s">
        <v>3571</v>
      </c>
      <c r="K659" s="104" t="s">
        <v>3572</v>
      </c>
      <c r="L659" s="104" t="s">
        <v>3573</v>
      </c>
      <c r="M659" s="95" t="s">
        <v>3574</v>
      </c>
      <c r="N659" s="104" t="s">
        <v>3575</v>
      </c>
      <c r="O659" s="95"/>
      <c r="P659" s="104" t="s">
        <v>3576</v>
      </c>
      <c r="Q659" s="104" t="s">
        <v>3577</v>
      </c>
      <c r="R659" s="80">
        <f t="shared" si="39"/>
        <v>2</v>
      </c>
      <c r="S659" s="80">
        <f t="shared" si="40"/>
        <v>7</v>
      </c>
      <c r="T659" s="80">
        <f t="shared" si="41"/>
        <v>9</v>
      </c>
    </row>
    <row r="660" spans="1:20" x14ac:dyDescent="0.2">
      <c r="A660" s="80">
        <v>701</v>
      </c>
      <c r="B660" s="79">
        <v>810</v>
      </c>
      <c r="C660" s="79">
        <v>377</v>
      </c>
      <c r="D660" s="80" t="s">
        <v>4130</v>
      </c>
      <c r="E660" s="80" t="s">
        <v>3481</v>
      </c>
      <c r="F660" s="80" t="s">
        <v>4141</v>
      </c>
      <c r="G660" s="79" t="s">
        <v>3579</v>
      </c>
      <c r="H660" s="80" t="s">
        <v>4228</v>
      </c>
      <c r="I660" s="93" t="s">
        <v>3479</v>
      </c>
      <c r="J660" s="93"/>
      <c r="K660" s="93" t="s">
        <v>3479</v>
      </c>
      <c r="L660" s="93" t="s">
        <v>3479</v>
      </c>
      <c r="M660" s="93"/>
      <c r="N660" s="93"/>
      <c r="O660" s="93"/>
      <c r="P660" s="93" t="s">
        <v>3479</v>
      </c>
      <c r="Q660" s="93" t="s">
        <v>3479</v>
      </c>
      <c r="R660" s="80">
        <f t="shared" si="39"/>
        <v>2</v>
      </c>
      <c r="S660" s="80">
        <f t="shared" si="40"/>
        <v>7</v>
      </c>
      <c r="T660" s="80">
        <f t="shared" si="41"/>
        <v>9</v>
      </c>
    </row>
    <row r="661" spans="1:20" x14ac:dyDescent="0.2">
      <c r="A661" s="80">
        <v>702</v>
      </c>
      <c r="B661" s="79">
        <v>811</v>
      </c>
      <c r="C661" s="79">
        <v>355</v>
      </c>
      <c r="D661" s="80" t="s">
        <v>4130</v>
      </c>
      <c r="E661" s="80" t="s">
        <v>3481</v>
      </c>
      <c r="F661" s="80" t="s">
        <v>4141</v>
      </c>
      <c r="G661" s="79" t="s">
        <v>3490</v>
      </c>
      <c r="H661" s="80" t="s">
        <v>4229</v>
      </c>
      <c r="I661" s="93" t="s">
        <v>3479</v>
      </c>
      <c r="J661" s="93"/>
      <c r="K661" s="93" t="s">
        <v>3479</v>
      </c>
      <c r="L661" s="93" t="s">
        <v>3479</v>
      </c>
      <c r="M661" s="93"/>
      <c r="N661" s="93"/>
      <c r="O661" s="93"/>
      <c r="P661" s="93" t="s">
        <v>3479</v>
      </c>
      <c r="Q661" s="93" t="s">
        <v>3479</v>
      </c>
      <c r="R661" s="80">
        <f t="shared" si="39"/>
        <v>2</v>
      </c>
      <c r="S661" s="80">
        <f t="shared" si="40"/>
        <v>7</v>
      </c>
      <c r="T661" s="80">
        <f t="shared" si="41"/>
        <v>9</v>
      </c>
    </row>
    <row r="662" spans="1:20" x14ac:dyDescent="0.2">
      <c r="A662" s="80">
        <v>703</v>
      </c>
      <c r="B662" s="79">
        <v>812</v>
      </c>
      <c r="C662" s="79">
        <v>352</v>
      </c>
      <c r="D662" s="80" t="s">
        <v>4130</v>
      </c>
      <c r="E662" s="80" t="s">
        <v>3481</v>
      </c>
      <c r="F662" s="80" t="s">
        <v>4141</v>
      </c>
      <c r="G662" s="79" t="s">
        <v>3482</v>
      </c>
      <c r="H662" s="80" t="s">
        <v>4230</v>
      </c>
      <c r="I662" s="93" t="s">
        <v>3479</v>
      </c>
      <c r="J662" s="93"/>
      <c r="K662" s="93" t="s">
        <v>3479</v>
      </c>
      <c r="L662" s="93" t="s">
        <v>3479</v>
      </c>
      <c r="M662" s="93"/>
      <c r="N662" s="93"/>
      <c r="O662" s="93"/>
      <c r="P662" s="93" t="s">
        <v>3479</v>
      </c>
      <c r="Q662" s="93" t="s">
        <v>3479</v>
      </c>
      <c r="R662" s="80">
        <f t="shared" si="39"/>
        <v>2</v>
      </c>
      <c r="S662" s="80">
        <f t="shared" si="40"/>
        <v>7</v>
      </c>
      <c r="T662" s="80">
        <f t="shared" si="41"/>
        <v>9</v>
      </c>
    </row>
    <row r="663" spans="1:20" x14ac:dyDescent="0.2">
      <c r="A663" s="80">
        <v>708</v>
      </c>
      <c r="B663" s="79">
        <v>817</v>
      </c>
      <c r="C663" s="79">
        <v>356</v>
      </c>
      <c r="D663" s="80" t="s">
        <v>4130</v>
      </c>
      <c r="E663" s="80" t="s">
        <v>3481</v>
      </c>
      <c r="F663" s="80" t="s">
        <v>4141</v>
      </c>
      <c r="G663" s="79" t="s">
        <v>3492</v>
      </c>
      <c r="H663" s="80" t="s">
        <v>3492</v>
      </c>
      <c r="I663" s="104" t="s">
        <v>3493</v>
      </c>
      <c r="J663" s="105"/>
      <c r="K663" s="104" t="s">
        <v>3494</v>
      </c>
      <c r="L663" s="104" t="s">
        <v>3495</v>
      </c>
      <c r="M663" s="95" t="s">
        <v>3496</v>
      </c>
      <c r="N663" s="104" t="s">
        <v>3497</v>
      </c>
      <c r="O663" s="95"/>
      <c r="P663" s="95" t="s">
        <v>3498</v>
      </c>
      <c r="Q663" s="105" t="s">
        <v>3499</v>
      </c>
      <c r="R663" s="80">
        <f t="shared" si="39"/>
        <v>2</v>
      </c>
      <c r="S663" s="80">
        <f t="shared" si="40"/>
        <v>7</v>
      </c>
      <c r="T663" s="80">
        <f t="shared" si="41"/>
        <v>9</v>
      </c>
    </row>
    <row r="664" spans="1:20" x14ac:dyDescent="0.2">
      <c r="A664" s="80">
        <v>709</v>
      </c>
      <c r="B664" s="79">
        <v>818</v>
      </c>
      <c r="C664" s="79">
        <v>371</v>
      </c>
      <c r="D664" s="80" t="s">
        <v>4130</v>
      </c>
      <c r="E664" s="80" t="s">
        <v>3481</v>
      </c>
      <c r="F664" s="80" t="s">
        <v>4141</v>
      </c>
      <c r="G664" s="79" t="s">
        <v>3560</v>
      </c>
      <c r="H664" s="80" t="s">
        <v>3560</v>
      </c>
      <c r="I664" s="79" t="s">
        <v>3561</v>
      </c>
      <c r="J664" s="79"/>
      <c r="K664" s="79" t="s">
        <v>3562</v>
      </c>
      <c r="L664" s="79"/>
      <c r="M664" s="79" t="s">
        <v>3563</v>
      </c>
      <c r="N664" s="79" t="s">
        <v>3564</v>
      </c>
      <c r="O664" s="79"/>
      <c r="P664" s="79" t="s">
        <v>3565</v>
      </c>
      <c r="Q664" s="79" t="s">
        <v>3566</v>
      </c>
      <c r="R664" s="80">
        <f t="shared" si="39"/>
        <v>2</v>
      </c>
      <c r="S664" s="80">
        <f t="shared" si="40"/>
        <v>7</v>
      </c>
      <c r="T664" s="80">
        <f t="shared" si="41"/>
        <v>9</v>
      </c>
    </row>
    <row r="665" spans="1:20" x14ac:dyDescent="0.2">
      <c r="A665" s="80">
        <v>785</v>
      </c>
      <c r="B665" s="79">
        <v>910</v>
      </c>
      <c r="C665" s="79">
        <v>369</v>
      </c>
      <c r="D665" s="80" t="s">
        <v>4130</v>
      </c>
      <c r="E665" s="80" t="s">
        <v>3481</v>
      </c>
      <c r="F665" s="80" t="s">
        <v>4141</v>
      </c>
      <c r="G665" s="79" t="s">
        <v>3550</v>
      </c>
      <c r="H665" s="80" t="s">
        <v>3550</v>
      </c>
      <c r="I665" s="94" t="s">
        <v>82</v>
      </c>
      <c r="J665" s="94" t="s">
        <v>82</v>
      </c>
      <c r="K665" s="94" t="s">
        <v>82</v>
      </c>
      <c r="L665" s="94" t="s">
        <v>82</v>
      </c>
      <c r="M665" s="93" t="s">
        <v>110</v>
      </c>
      <c r="N665" s="93" t="s">
        <v>110</v>
      </c>
      <c r="O665" s="93"/>
      <c r="P665" s="94" t="s">
        <v>82</v>
      </c>
      <c r="Q665" s="94" t="s">
        <v>82</v>
      </c>
      <c r="R665" s="80">
        <f t="shared" si="39"/>
        <v>2</v>
      </c>
      <c r="S665" s="80">
        <f t="shared" si="40"/>
        <v>7</v>
      </c>
      <c r="T665" s="80">
        <f t="shared" si="41"/>
        <v>9</v>
      </c>
    </row>
    <row r="666" spans="1:20" x14ac:dyDescent="0.2">
      <c r="A666" s="80">
        <v>786</v>
      </c>
      <c r="B666" s="79">
        <v>911</v>
      </c>
      <c r="C666" s="79">
        <v>370</v>
      </c>
      <c r="D666" s="80" t="s">
        <v>4130</v>
      </c>
      <c r="E666" s="80" t="s">
        <v>3481</v>
      </c>
      <c r="F666" s="80" t="s">
        <v>4141</v>
      </c>
      <c r="G666" s="79" t="s">
        <v>3551</v>
      </c>
      <c r="H666" s="80" t="s">
        <v>3551</v>
      </c>
      <c r="I666" s="79" t="s">
        <v>3552</v>
      </c>
      <c r="J666" s="79" t="s">
        <v>3553</v>
      </c>
      <c r="K666" s="79" t="s">
        <v>3554</v>
      </c>
      <c r="L666" s="79" t="s">
        <v>3555</v>
      </c>
      <c r="M666" s="79" t="s">
        <v>3556</v>
      </c>
      <c r="N666" s="79" t="s">
        <v>3557</v>
      </c>
      <c r="O666" s="79"/>
      <c r="P666" s="79" t="s">
        <v>3558</v>
      </c>
      <c r="Q666" s="79" t="s">
        <v>3559</v>
      </c>
      <c r="R666" s="80">
        <f t="shared" si="39"/>
        <v>2</v>
      </c>
      <c r="S666" s="80">
        <f t="shared" si="40"/>
        <v>7</v>
      </c>
      <c r="T666" s="80">
        <f t="shared" si="41"/>
        <v>9</v>
      </c>
    </row>
    <row r="667" spans="1:20" x14ac:dyDescent="0.2">
      <c r="A667" s="80">
        <v>787</v>
      </c>
      <c r="B667" s="79">
        <v>912</v>
      </c>
      <c r="C667" s="79">
        <v>367</v>
      </c>
      <c r="D667" s="80" t="s">
        <v>4130</v>
      </c>
      <c r="E667" s="80" t="s">
        <v>3481</v>
      </c>
      <c r="F667" s="80" t="s">
        <v>4141</v>
      </c>
      <c r="G667" s="79" t="s">
        <v>3541</v>
      </c>
      <c r="H667" s="80" t="s">
        <v>3541</v>
      </c>
      <c r="I667" s="95" t="s">
        <v>3542</v>
      </c>
      <c r="J667" s="95" t="s">
        <v>3543</v>
      </c>
      <c r="K667" s="95" t="s">
        <v>3544</v>
      </c>
      <c r="L667" s="94" t="s">
        <v>82</v>
      </c>
      <c r="M667" s="94" t="s">
        <v>25</v>
      </c>
      <c r="N667" s="95" t="s">
        <v>3545</v>
      </c>
      <c r="O667" s="95" t="s">
        <v>3546</v>
      </c>
      <c r="P667" s="94" t="s">
        <v>82</v>
      </c>
      <c r="Q667" s="94" t="s">
        <v>82</v>
      </c>
      <c r="R667" s="80">
        <f t="shared" si="39"/>
        <v>2</v>
      </c>
      <c r="S667" s="80">
        <f t="shared" si="40"/>
        <v>7</v>
      </c>
      <c r="T667" s="80">
        <f t="shared" si="41"/>
        <v>9</v>
      </c>
    </row>
    <row r="668" spans="1:20" x14ac:dyDescent="0.2">
      <c r="A668" s="80">
        <v>784</v>
      </c>
      <c r="B668" s="79">
        <v>908</v>
      </c>
      <c r="C668" s="79">
        <v>368</v>
      </c>
      <c r="D668" s="80" t="s">
        <v>4130</v>
      </c>
      <c r="E668" s="80" t="s">
        <v>3481</v>
      </c>
      <c r="F668" s="80" t="s">
        <v>4141</v>
      </c>
      <c r="G668" s="79" t="s">
        <v>3547</v>
      </c>
      <c r="H668" s="80" t="s">
        <v>4227</v>
      </c>
      <c r="I668" s="93" t="s">
        <v>3479</v>
      </c>
      <c r="J668" s="93"/>
      <c r="K668" s="93" t="s">
        <v>3479</v>
      </c>
      <c r="L668" s="93" t="s">
        <v>3479</v>
      </c>
      <c r="M668" s="93"/>
      <c r="N668" s="93"/>
      <c r="O668" s="93"/>
      <c r="P668" s="93" t="s">
        <v>3479</v>
      </c>
      <c r="Q668" s="93" t="s">
        <v>3479</v>
      </c>
      <c r="R668" s="80">
        <f t="shared" si="39"/>
        <v>2</v>
      </c>
      <c r="S668" s="80">
        <f t="shared" si="40"/>
        <v>7</v>
      </c>
      <c r="T668" s="80">
        <f t="shared" si="41"/>
        <v>9</v>
      </c>
    </row>
    <row r="669" spans="1:20" x14ac:dyDescent="0.2">
      <c r="A669" s="80">
        <v>45</v>
      </c>
      <c r="B669" s="79">
        <v>102</v>
      </c>
      <c r="C669" s="79">
        <v>883</v>
      </c>
      <c r="D669" s="80" t="s">
        <v>4130</v>
      </c>
      <c r="E669" s="80" t="s">
        <v>3602</v>
      </c>
      <c r="F669" s="80" t="s">
        <v>4178</v>
      </c>
      <c r="G669" s="79" t="s">
        <v>4055</v>
      </c>
      <c r="H669" s="80" t="s">
        <v>4055</v>
      </c>
      <c r="I669" s="92" t="s">
        <v>522</v>
      </c>
      <c r="J669" s="92"/>
      <c r="K669" s="92" t="s">
        <v>522</v>
      </c>
      <c r="L669" s="92"/>
      <c r="M669" s="92"/>
      <c r="N669" s="92"/>
      <c r="O669" s="92"/>
      <c r="P669" s="92"/>
      <c r="Q669" s="92"/>
      <c r="R669" s="80">
        <f t="shared" si="39"/>
        <v>2</v>
      </c>
      <c r="S669" s="80">
        <f t="shared" si="40"/>
        <v>7</v>
      </c>
      <c r="T669" s="80">
        <f t="shared" si="41"/>
        <v>9</v>
      </c>
    </row>
    <row r="670" spans="1:20" x14ac:dyDescent="0.2">
      <c r="A670" s="80">
        <v>47</v>
      </c>
      <c r="B670" s="79">
        <v>104</v>
      </c>
      <c r="C670" s="79">
        <v>881</v>
      </c>
      <c r="D670" s="80" t="s">
        <v>4130</v>
      </c>
      <c r="E670" s="80" t="s">
        <v>3602</v>
      </c>
      <c r="F670" s="80" t="s">
        <v>4176</v>
      </c>
      <c r="G670" s="79" t="s">
        <v>4042</v>
      </c>
      <c r="H670" s="80" t="s">
        <v>4042</v>
      </c>
      <c r="I670" s="79" t="s">
        <v>4043</v>
      </c>
      <c r="J670" s="79" t="s">
        <v>4044</v>
      </c>
      <c r="K670" s="79" t="s">
        <v>4045</v>
      </c>
      <c r="L670" s="79"/>
      <c r="M670" s="79" t="s">
        <v>4046</v>
      </c>
      <c r="N670" s="79" t="s">
        <v>4047</v>
      </c>
      <c r="O670" s="79"/>
      <c r="P670" s="79" t="s">
        <v>4048</v>
      </c>
      <c r="Q670" s="79"/>
      <c r="R670" s="80">
        <f t="shared" si="39"/>
        <v>2</v>
      </c>
      <c r="S670" s="80">
        <f t="shared" si="40"/>
        <v>7</v>
      </c>
      <c r="T670" s="80">
        <f t="shared" si="41"/>
        <v>9</v>
      </c>
    </row>
    <row r="671" spans="1:20" x14ac:dyDescent="0.2">
      <c r="A671" s="80">
        <v>46</v>
      </c>
      <c r="B671" s="79">
        <v>103</v>
      </c>
      <c r="C671" s="79">
        <v>880</v>
      </c>
      <c r="D671" s="80" t="s">
        <v>4130</v>
      </c>
      <c r="E671" s="80" t="s">
        <v>3602</v>
      </c>
      <c r="F671" s="80" t="s">
        <v>4176</v>
      </c>
      <c r="G671" s="79" t="s">
        <v>4036</v>
      </c>
      <c r="H671" s="80" t="s">
        <v>4037</v>
      </c>
      <c r="I671" s="79" t="s">
        <v>4038</v>
      </c>
      <c r="J671" s="79" t="s">
        <v>4039</v>
      </c>
      <c r="K671" s="79" t="s">
        <v>4040</v>
      </c>
      <c r="L671" s="79"/>
      <c r="M671" s="79"/>
      <c r="N671" s="79"/>
      <c r="O671" s="79" t="s">
        <v>4041</v>
      </c>
      <c r="P671" s="79"/>
      <c r="Q671" s="79"/>
      <c r="R671" s="80">
        <f t="shared" si="39"/>
        <v>2</v>
      </c>
      <c r="S671" s="80">
        <f t="shared" si="40"/>
        <v>7</v>
      </c>
      <c r="T671" s="80">
        <f t="shared" si="41"/>
        <v>9</v>
      </c>
    </row>
    <row r="672" spans="1:20" x14ac:dyDescent="0.2">
      <c r="A672" s="80">
        <v>91</v>
      </c>
      <c r="B672" s="79">
        <v>167</v>
      </c>
      <c r="C672" s="79">
        <v>844</v>
      </c>
      <c r="D672" s="80" t="s">
        <v>4130</v>
      </c>
      <c r="E672" s="80" t="s">
        <v>3602</v>
      </c>
      <c r="F672" s="80" t="s">
        <v>4172</v>
      </c>
      <c r="G672" s="79" t="s">
        <v>3909</v>
      </c>
      <c r="H672" s="80" t="s">
        <v>3910</v>
      </c>
      <c r="I672" s="92" t="s">
        <v>3880</v>
      </c>
      <c r="J672" s="92"/>
      <c r="K672" s="92"/>
      <c r="L672" s="92"/>
      <c r="M672" s="92"/>
      <c r="N672" s="92"/>
      <c r="O672" s="92"/>
      <c r="P672" s="92"/>
      <c r="Q672" s="92"/>
      <c r="R672" s="80">
        <f t="shared" si="39"/>
        <v>2</v>
      </c>
      <c r="S672" s="80">
        <f t="shared" si="40"/>
        <v>7</v>
      </c>
      <c r="T672" s="80">
        <f t="shared" si="41"/>
        <v>9</v>
      </c>
    </row>
    <row r="673" spans="1:20" x14ac:dyDescent="0.2">
      <c r="A673" s="80">
        <v>92</v>
      </c>
      <c r="B673" s="79">
        <v>168</v>
      </c>
      <c r="C673" s="79">
        <v>839</v>
      </c>
      <c r="D673" s="80" t="s">
        <v>4130</v>
      </c>
      <c r="E673" s="80" t="s">
        <v>3602</v>
      </c>
      <c r="F673" s="80" t="s">
        <v>4172</v>
      </c>
      <c r="G673" s="79" t="s">
        <v>3896</v>
      </c>
      <c r="H673" s="80" t="s">
        <v>3897</v>
      </c>
      <c r="I673" s="92" t="s">
        <v>3880</v>
      </c>
      <c r="J673" s="92"/>
      <c r="K673" s="92"/>
      <c r="L673" s="92"/>
      <c r="M673" s="92"/>
      <c r="N673" s="92"/>
      <c r="O673" s="92"/>
      <c r="P673" s="92"/>
      <c r="Q673" s="92"/>
      <c r="R673" s="80">
        <f t="shared" si="39"/>
        <v>2</v>
      </c>
      <c r="S673" s="80">
        <f t="shared" si="40"/>
        <v>7</v>
      </c>
      <c r="T673" s="80">
        <f t="shared" si="41"/>
        <v>9</v>
      </c>
    </row>
    <row r="674" spans="1:20" x14ac:dyDescent="0.2">
      <c r="A674" s="80">
        <v>93</v>
      </c>
      <c r="B674" s="79">
        <v>169</v>
      </c>
      <c r="C674" s="79">
        <v>838</v>
      </c>
      <c r="D674" s="80" t="s">
        <v>4130</v>
      </c>
      <c r="E674" s="80" t="s">
        <v>3602</v>
      </c>
      <c r="F674" s="80" t="s">
        <v>4172</v>
      </c>
      <c r="G674" s="79" t="s">
        <v>3887</v>
      </c>
      <c r="H674" s="80" t="s">
        <v>3887</v>
      </c>
      <c r="I674" s="79" t="s">
        <v>3888</v>
      </c>
      <c r="J674" s="79"/>
      <c r="K674" s="79" t="s">
        <v>3889</v>
      </c>
      <c r="L674" s="79" t="s">
        <v>3890</v>
      </c>
      <c r="M674" s="79" t="s">
        <v>3891</v>
      </c>
      <c r="N674" s="79" t="s">
        <v>3892</v>
      </c>
      <c r="O674" s="79"/>
      <c r="P674" s="79" t="s">
        <v>3893</v>
      </c>
      <c r="Q674" s="79" t="s">
        <v>3894</v>
      </c>
      <c r="R674" s="80">
        <f t="shared" si="39"/>
        <v>2</v>
      </c>
      <c r="S674" s="80">
        <f t="shared" si="40"/>
        <v>7</v>
      </c>
      <c r="T674" s="80">
        <f t="shared" si="41"/>
        <v>9</v>
      </c>
    </row>
    <row r="675" spans="1:20" x14ac:dyDescent="0.2">
      <c r="A675" s="80">
        <v>89</v>
      </c>
      <c r="B675" s="79">
        <v>159</v>
      </c>
      <c r="C675" s="79">
        <v>842</v>
      </c>
      <c r="D675" s="80" t="s">
        <v>4130</v>
      </c>
      <c r="E675" s="80" t="s">
        <v>3602</v>
      </c>
      <c r="F675" s="80" t="s">
        <v>4172</v>
      </c>
      <c r="G675" s="79" t="s">
        <v>3903</v>
      </c>
      <c r="H675" s="80" t="s">
        <v>3904</v>
      </c>
      <c r="I675" s="92" t="s">
        <v>25</v>
      </c>
      <c r="J675" s="92" t="s">
        <v>25</v>
      </c>
      <c r="K675" s="92" t="s">
        <v>25</v>
      </c>
      <c r="L675" s="92"/>
      <c r="M675" s="92" t="s">
        <v>25</v>
      </c>
      <c r="N675" s="92"/>
      <c r="O675" s="92"/>
      <c r="P675" s="92"/>
      <c r="Q675" s="92" t="s">
        <v>25</v>
      </c>
      <c r="R675" s="80">
        <f t="shared" si="39"/>
        <v>2</v>
      </c>
      <c r="S675" s="80">
        <f t="shared" si="40"/>
        <v>7</v>
      </c>
      <c r="T675" s="80">
        <f t="shared" si="41"/>
        <v>9</v>
      </c>
    </row>
    <row r="676" spans="1:20" x14ac:dyDescent="0.2">
      <c r="A676" s="80">
        <v>94</v>
      </c>
      <c r="B676" s="79">
        <v>170</v>
      </c>
      <c r="C676" s="79">
        <v>863</v>
      </c>
      <c r="D676" s="80" t="s">
        <v>4130</v>
      </c>
      <c r="E676" s="80" t="s">
        <v>3602</v>
      </c>
      <c r="F676" s="80" t="s">
        <v>4172</v>
      </c>
      <c r="G676" s="79" t="s">
        <v>3959</v>
      </c>
      <c r="H676" s="80" t="s">
        <v>3960</v>
      </c>
      <c r="I676" s="92" t="s">
        <v>3880</v>
      </c>
      <c r="J676" s="92"/>
      <c r="K676" s="92"/>
      <c r="L676" s="92"/>
      <c r="M676" s="92"/>
      <c r="N676" s="92"/>
      <c r="O676" s="92"/>
      <c r="P676" s="92"/>
      <c r="Q676" s="92"/>
      <c r="R676" s="80">
        <f t="shared" si="39"/>
        <v>2</v>
      </c>
      <c r="S676" s="80">
        <f t="shared" si="40"/>
        <v>7</v>
      </c>
      <c r="T676" s="80">
        <f t="shared" si="41"/>
        <v>9</v>
      </c>
    </row>
    <row r="677" spans="1:20" x14ac:dyDescent="0.2">
      <c r="A677" s="80">
        <v>95</v>
      </c>
      <c r="B677" s="79">
        <v>171</v>
      </c>
      <c r="C677" s="79">
        <v>864</v>
      </c>
      <c r="D677" s="80" t="s">
        <v>4130</v>
      </c>
      <c r="E677" s="80" t="s">
        <v>3602</v>
      </c>
      <c r="F677" s="80" t="s">
        <v>4172</v>
      </c>
      <c r="G677" s="79" t="s">
        <v>3961</v>
      </c>
      <c r="H677" s="80" t="s">
        <v>3962</v>
      </c>
      <c r="I677" s="92" t="s">
        <v>3880</v>
      </c>
      <c r="J677" s="92"/>
      <c r="K677" s="92"/>
      <c r="L677" s="92"/>
      <c r="M677" s="92"/>
      <c r="N677" s="92"/>
      <c r="O677" s="92"/>
      <c r="P677" s="92"/>
      <c r="Q677" s="92"/>
      <c r="R677" s="80">
        <f t="shared" si="39"/>
        <v>2</v>
      </c>
      <c r="S677" s="80">
        <f t="shared" si="40"/>
        <v>7</v>
      </c>
      <c r="T677" s="80">
        <f t="shared" si="41"/>
        <v>9</v>
      </c>
    </row>
    <row r="678" spans="1:20" x14ac:dyDescent="0.2">
      <c r="A678" s="80">
        <v>96</v>
      </c>
      <c r="B678" s="79">
        <v>172</v>
      </c>
      <c r="C678" s="79">
        <v>836</v>
      </c>
      <c r="D678" s="80" t="s">
        <v>4130</v>
      </c>
      <c r="E678" s="80" t="s">
        <v>3602</v>
      </c>
      <c r="F678" s="80" t="s">
        <v>4172</v>
      </c>
      <c r="G678" s="79" t="s">
        <v>3882</v>
      </c>
      <c r="H678" s="80" t="s">
        <v>3883</v>
      </c>
      <c r="I678" s="92" t="s">
        <v>3880</v>
      </c>
      <c r="J678" s="92"/>
      <c r="K678" s="92"/>
      <c r="L678" s="92"/>
      <c r="M678" s="92"/>
      <c r="N678" s="92"/>
      <c r="O678" s="92"/>
      <c r="P678" s="92"/>
      <c r="Q678" s="92"/>
      <c r="R678" s="80">
        <f t="shared" si="39"/>
        <v>2</v>
      </c>
      <c r="S678" s="80">
        <f t="shared" si="40"/>
        <v>7</v>
      </c>
      <c r="T678" s="80">
        <f t="shared" si="41"/>
        <v>9</v>
      </c>
    </row>
    <row r="679" spans="1:20" x14ac:dyDescent="0.2">
      <c r="A679" s="80">
        <v>97</v>
      </c>
      <c r="B679" s="79">
        <v>173</v>
      </c>
      <c r="C679" s="79">
        <v>852</v>
      </c>
      <c r="D679" s="80" t="s">
        <v>4130</v>
      </c>
      <c r="E679" s="80" t="s">
        <v>3602</v>
      </c>
      <c r="F679" s="80" t="s">
        <v>4172</v>
      </c>
      <c r="G679" s="79" t="s">
        <v>3936</v>
      </c>
      <c r="H679" s="80" t="s">
        <v>3936</v>
      </c>
      <c r="I679" s="90" t="s">
        <v>82</v>
      </c>
      <c r="J679" s="90" t="s">
        <v>82</v>
      </c>
      <c r="K679" s="90" t="s">
        <v>82</v>
      </c>
      <c r="L679" s="90" t="s">
        <v>82</v>
      </c>
      <c r="M679" s="92" t="s">
        <v>3937</v>
      </c>
      <c r="N679" s="92"/>
      <c r="O679" s="90" t="s">
        <v>82</v>
      </c>
      <c r="P679" s="90" t="s">
        <v>82</v>
      </c>
      <c r="Q679" s="90" t="s">
        <v>82</v>
      </c>
      <c r="R679" s="80">
        <f t="shared" si="39"/>
        <v>2</v>
      </c>
      <c r="S679" s="80">
        <f t="shared" si="40"/>
        <v>7</v>
      </c>
      <c r="T679" s="80">
        <f t="shared" si="41"/>
        <v>9</v>
      </c>
    </row>
    <row r="680" spans="1:20" x14ac:dyDescent="0.2">
      <c r="A680" s="80">
        <v>98</v>
      </c>
      <c r="B680" s="79">
        <v>174</v>
      </c>
      <c r="C680" s="79">
        <v>866</v>
      </c>
      <c r="D680" s="80" t="s">
        <v>4130</v>
      </c>
      <c r="E680" s="80" t="s">
        <v>3602</v>
      </c>
      <c r="F680" s="80" t="s">
        <v>4172</v>
      </c>
      <c r="G680" s="79" t="s">
        <v>3966</v>
      </c>
      <c r="H680" s="80" t="s">
        <v>3967</v>
      </c>
      <c r="I680" s="92" t="s">
        <v>3880</v>
      </c>
      <c r="J680" s="92"/>
      <c r="K680" s="92"/>
      <c r="L680" s="92"/>
      <c r="M680" s="92"/>
      <c r="N680" s="92"/>
      <c r="O680" s="92"/>
      <c r="P680" s="92"/>
      <c r="Q680" s="92"/>
      <c r="R680" s="80">
        <f t="shared" si="39"/>
        <v>2</v>
      </c>
      <c r="S680" s="80">
        <f t="shared" si="40"/>
        <v>7</v>
      </c>
      <c r="T680" s="80">
        <f t="shared" si="41"/>
        <v>9</v>
      </c>
    </row>
    <row r="681" spans="1:20" x14ac:dyDescent="0.2">
      <c r="A681" s="80">
        <v>99</v>
      </c>
      <c r="B681" s="79">
        <v>175</v>
      </c>
      <c r="C681" s="79">
        <v>867</v>
      </c>
      <c r="D681" s="80" t="s">
        <v>4130</v>
      </c>
      <c r="E681" s="80" t="s">
        <v>3602</v>
      </c>
      <c r="F681" s="80" t="s">
        <v>4172</v>
      </c>
      <c r="G681" s="79" t="s">
        <v>3969</v>
      </c>
      <c r="H681" s="80" t="s">
        <v>3970</v>
      </c>
      <c r="I681" s="92" t="s">
        <v>3880</v>
      </c>
      <c r="J681" s="92"/>
      <c r="K681" s="92"/>
      <c r="L681" s="92"/>
      <c r="M681" s="92"/>
      <c r="N681" s="92"/>
      <c r="O681" s="92"/>
      <c r="P681" s="92"/>
      <c r="Q681" s="92"/>
      <c r="R681" s="80">
        <f t="shared" si="39"/>
        <v>2</v>
      </c>
      <c r="S681" s="80">
        <f t="shared" si="40"/>
        <v>7</v>
      </c>
      <c r="T681" s="80">
        <f t="shared" si="41"/>
        <v>9</v>
      </c>
    </row>
    <row r="682" spans="1:20" x14ac:dyDescent="0.2">
      <c r="A682" s="80">
        <v>100</v>
      </c>
      <c r="B682" s="79">
        <v>176</v>
      </c>
      <c r="C682" s="79">
        <v>865</v>
      </c>
      <c r="D682" s="80" t="s">
        <v>4130</v>
      </c>
      <c r="E682" s="80" t="s">
        <v>3602</v>
      </c>
      <c r="F682" s="80" t="s">
        <v>4172</v>
      </c>
      <c r="G682" s="79" t="s">
        <v>3963</v>
      </c>
      <c r="H682" s="80" t="s">
        <v>3964</v>
      </c>
      <c r="I682" s="92" t="s">
        <v>3880</v>
      </c>
      <c r="J682" s="92"/>
      <c r="K682" s="92"/>
      <c r="L682" s="92"/>
      <c r="M682" s="92"/>
      <c r="N682" s="92"/>
      <c r="O682" s="92"/>
      <c r="P682" s="92"/>
      <c r="Q682" s="92"/>
      <c r="R682" s="80">
        <f t="shared" si="39"/>
        <v>2</v>
      </c>
      <c r="S682" s="80">
        <f t="shared" si="40"/>
        <v>7</v>
      </c>
      <c r="T682" s="80">
        <f t="shared" si="41"/>
        <v>9</v>
      </c>
    </row>
    <row r="683" spans="1:20" x14ac:dyDescent="0.2">
      <c r="A683" s="80">
        <v>90</v>
      </c>
      <c r="B683" s="79">
        <v>162</v>
      </c>
      <c r="C683" s="79">
        <v>843</v>
      </c>
      <c r="D683" s="80" t="s">
        <v>4130</v>
      </c>
      <c r="E683" s="80" t="s">
        <v>3602</v>
      </c>
      <c r="F683" s="80" t="s">
        <v>4172</v>
      </c>
      <c r="G683" s="79" t="s">
        <v>3906</v>
      </c>
      <c r="H683" s="80" t="s">
        <v>3907</v>
      </c>
      <c r="I683" s="92" t="s">
        <v>25</v>
      </c>
      <c r="J683" s="92" t="s">
        <v>25</v>
      </c>
      <c r="K683" s="92" t="s">
        <v>25</v>
      </c>
      <c r="L683" s="92"/>
      <c r="M683" s="92" t="s">
        <v>25</v>
      </c>
      <c r="N683" s="92"/>
      <c r="O683" s="92"/>
      <c r="P683" s="92"/>
      <c r="Q683" s="92" t="s">
        <v>25</v>
      </c>
      <c r="R683" s="80">
        <f t="shared" si="39"/>
        <v>2</v>
      </c>
      <c r="S683" s="80">
        <f t="shared" si="40"/>
        <v>7</v>
      </c>
      <c r="T683" s="80">
        <f t="shared" si="41"/>
        <v>9</v>
      </c>
    </row>
    <row r="684" spans="1:20" x14ac:dyDescent="0.2">
      <c r="A684" s="80">
        <v>101</v>
      </c>
      <c r="B684" s="79">
        <v>177</v>
      </c>
      <c r="C684" s="79">
        <v>849</v>
      </c>
      <c r="D684" s="80" t="s">
        <v>4130</v>
      </c>
      <c r="E684" s="80" t="s">
        <v>3602</v>
      </c>
      <c r="F684" s="80" t="s">
        <v>4172</v>
      </c>
      <c r="G684" s="79" t="s">
        <v>3932</v>
      </c>
      <c r="H684" s="80" t="s">
        <v>3932</v>
      </c>
      <c r="I684" s="92" t="s">
        <v>1219</v>
      </c>
      <c r="J684" s="92" t="s">
        <v>1219</v>
      </c>
      <c r="K684" s="92" t="s">
        <v>1219</v>
      </c>
      <c r="L684" s="92" t="s">
        <v>1219</v>
      </c>
      <c r="M684" s="92"/>
      <c r="N684" s="92"/>
      <c r="O684" s="92"/>
      <c r="P684" s="92" t="s">
        <v>1219</v>
      </c>
      <c r="Q684" s="92" t="s">
        <v>1219</v>
      </c>
      <c r="R684" s="80">
        <f t="shared" si="39"/>
        <v>2</v>
      </c>
      <c r="S684" s="80">
        <f t="shared" si="40"/>
        <v>7</v>
      </c>
      <c r="T684" s="80">
        <f t="shared" si="41"/>
        <v>9</v>
      </c>
    </row>
    <row r="685" spans="1:20" x14ac:dyDescent="0.2">
      <c r="A685" s="80">
        <v>113</v>
      </c>
      <c r="B685" s="79">
        <v>189</v>
      </c>
      <c r="C685" s="79">
        <v>847</v>
      </c>
      <c r="D685" s="80" t="s">
        <v>4130</v>
      </c>
      <c r="E685" s="80" t="s">
        <v>3602</v>
      </c>
      <c r="F685" s="80" t="s">
        <v>4172</v>
      </c>
      <c r="G685" s="79" t="s">
        <v>3923</v>
      </c>
      <c r="H685" s="100" t="s">
        <v>3924</v>
      </c>
      <c r="I685" s="79" t="s">
        <v>3925</v>
      </c>
      <c r="J685" s="79" t="s">
        <v>3926</v>
      </c>
      <c r="K685" s="79" t="s">
        <v>3927</v>
      </c>
      <c r="L685" s="79"/>
      <c r="M685" s="79"/>
      <c r="N685" s="79"/>
      <c r="O685" s="79" t="s">
        <v>3928</v>
      </c>
      <c r="P685" s="79"/>
      <c r="Q685" s="79"/>
      <c r="R685" s="80">
        <f t="shared" si="39"/>
        <v>2</v>
      </c>
      <c r="S685" s="80">
        <f t="shared" si="40"/>
        <v>7</v>
      </c>
      <c r="T685" s="80">
        <f t="shared" si="41"/>
        <v>9</v>
      </c>
    </row>
    <row r="686" spans="1:20" x14ac:dyDescent="0.2">
      <c r="A686" s="80">
        <v>102</v>
      </c>
      <c r="B686" s="79">
        <v>178</v>
      </c>
      <c r="C686" s="79">
        <v>858</v>
      </c>
      <c r="D686" s="80" t="s">
        <v>4130</v>
      </c>
      <c r="E686" s="80" t="s">
        <v>3602</v>
      </c>
      <c r="F686" s="80" t="s">
        <v>4172</v>
      </c>
      <c r="G686" s="79" t="s">
        <v>3947</v>
      </c>
      <c r="H686" s="80" t="s">
        <v>3947</v>
      </c>
      <c r="I686" s="79" t="s">
        <v>3948</v>
      </c>
      <c r="J686" s="79" t="s">
        <v>3949</v>
      </c>
      <c r="K686" s="79" t="s">
        <v>3950</v>
      </c>
      <c r="L686" s="79"/>
      <c r="M686" s="79"/>
      <c r="N686" s="79"/>
      <c r="O686" s="79" t="s">
        <v>3951</v>
      </c>
      <c r="P686" s="79"/>
      <c r="Q686" s="79"/>
      <c r="R686" s="80">
        <f t="shared" si="39"/>
        <v>2</v>
      </c>
      <c r="S686" s="80">
        <f t="shared" si="40"/>
        <v>7</v>
      </c>
      <c r="T686" s="80">
        <f t="shared" si="41"/>
        <v>9</v>
      </c>
    </row>
    <row r="687" spans="1:20" x14ac:dyDescent="0.2">
      <c r="A687" s="80">
        <v>103</v>
      </c>
      <c r="B687" s="79">
        <v>179</v>
      </c>
      <c r="C687" s="79">
        <v>857</v>
      </c>
      <c r="D687" s="80" t="s">
        <v>4130</v>
      </c>
      <c r="E687" s="80" t="s">
        <v>3602</v>
      </c>
      <c r="F687" s="80" t="s">
        <v>4172</v>
      </c>
      <c r="G687" s="79" t="s">
        <v>3946</v>
      </c>
      <c r="H687" s="80" t="s">
        <v>3946</v>
      </c>
      <c r="I687" s="90" t="s">
        <v>82</v>
      </c>
      <c r="J687" s="90" t="s">
        <v>82</v>
      </c>
      <c r="K687" s="90" t="s">
        <v>82</v>
      </c>
      <c r="L687" s="90" t="s">
        <v>82</v>
      </c>
      <c r="M687" s="92"/>
      <c r="N687" s="92"/>
      <c r="O687" s="92"/>
      <c r="P687" s="90" t="s">
        <v>82</v>
      </c>
      <c r="Q687" s="90" t="s">
        <v>82</v>
      </c>
      <c r="R687" s="80">
        <f t="shared" si="39"/>
        <v>2</v>
      </c>
      <c r="S687" s="80">
        <f t="shared" si="40"/>
        <v>7</v>
      </c>
      <c r="T687" s="80">
        <f t="shared" si="41"/>
        <v>9</v>
      </c>
    </row>
    <row r="688" spans="1:20" x14ac:dyDescent="0.2">
      <c r="A688" s="80">
        <v>104</v>
      </c>
      <c r="B688" s="79">
        <v>180</v>
      </c>
      <c r="C688" s="79">
        <v>856</v>
      </c>
      <c r="D688" s="80" t="s">
        <v>4130</v>
      </c>
      <c r="E688" s="80" t="s">
        <v>3602</v>
      </c>
      <c r="F688" s="80" t="s">
        <v>4172</v>
      </c>
      <c r="G688" s="79" t="s">
        <v>3944</v>
      </c>
      <c r="H688" s="80" t="s">
        <v>3945</v>
      </c>
      <c r="I688" s="92" t="s">
        <v>3880</v>
      </c>
      <c r="J688" s="92"/>
      <c r="K688" s="92"/>
      <c r="L688" s="92"/>
      <c r="M688" s="92"/>
      <c r="N688" s="92"/>
      <c r="O688" s="92"/>
      <c r="P688" s="92"/>
      <c r="Q688" s="92"/>
      <c r="R688" s="80">
        <f t="shared" si="39"/>
        <v>2</v>
      </c>
      <c r="S688" s="80">
        <f t="shared" si="40"/>
        <v>7</v>
      </c>
      <c r="T688" s="80">
        <f t="shared" si="41"/>
        <v>9</v>
      </c>
    </row>
    <row r="689" spans="1:20" x14ac:dyDescent="0.2">
      <c r="A689" s="80">
        <v>105</v>
      </c>
      <c r="B689" s="79">
        <v>181</v>
      </c>
      <c r="C689" s="79">
        <v>855</v>
      </c>
      <c r="D689" s="80" t="s">
        <v>4130</v>
      </c>
      <c r="E689" s="80" t="s">
        <v>3602</v>
      </c>
      <c r="F689" s="80" t="s">
        <v>4172</v>
      </c>
      <c r="G689" s="79" t="s">
        <v>3941</v>
      </c>
      <c r="H689" s="80" t="s">
        <v>3942</v>
      </c>
      <c r="I689" s="92" t="s">
        <v>3880</v>
      </c>
      <c r="J689" s="92"/>
      <c r="K689" s="92"/>
      <c r="L689" s="92"/>
      <c r="M689" s="92"/>
      <c r="N689" s="92"/>
      <c r="O689" s="92"/>
      <c r="P689" s="92"/>
      <c r="Q689" s="92"/>
      <c r="R689" s="80">
        <f t="shared" si="39"/>
        <v>2</v>
      </c>
      <c r="S689" s="80">
        <f t="shared" si="40"/>
        <v>7</v>
      </c>
      <c r="T689" s="80">
        <f t="shared" si="41"/>
        <v>9</v>
      </c>
    </row>
    <row r="690" spans="1:20" x14ac:dyDescent="0.2">
      <c r="A690" s="80">
        <v>106</v>
      </c>
      <c r="B690" s="79">
        <v>182</v>
      </c>
      <c r="C690" s="79">
        <v>854</v>
      </c>
      <c r="D690" s="80" t="s">
        <v>4130</v>
      </c>
      <c r="E690" s="80" t="s">
        <v>3602</v>
      </c>
      <c r="F690" s="80" t="s">
        <v>4172</v>
      </c>
      <c r="G690" s="79" t="s">
        <v>3938</v>
      </c>
      <c r="H690" s="80" t="s">
        <v>3939</v>
      </c>
      <c r="I690" s="79" t="s">
        <v>3747</v>
      </c>
      <c r="J690" s="79"/>
      <c r="K690" s="79" t="s">
        <v>3748</v>
      </c>
      <c r="L690" s="79"/>
      <c r="M690" s="79" t="s">
        <v>3749</v>
      </c>
      <c r="N690" s="79"/>
      <c r="O690" s="79"/>
      <c r="P690" s="79"/>
      <c r="Q690" s="79"/>
      <c r="R690" s="80">
        <f t="shared" si="39"/>
        <v>2</v>
      </c>
      <c r="S690" s="80">
        <f t="shared" si="40"/>
        <v>7</v>
      </c>
      <c r="T690" s="80">
        <f t="shared" si="41"/>
        <v>9</v>
      </c>
    </row>
    <row r="691" spans="1:20" x14ac:dyDescent="0.2">
      <c r="A691" s="80">
        <v>107</v>
      </c>
      <c r="B691" s="79">
        <v>183</v>
      </c>
      <c r="C691" s="79">
        <v>862</v>
      </c>
      <c r="D691" s="80" t="s">
        <v>4130</v>
      </c>
      <c r="E691" s="80" t="s">
        <v>3602</v>
      </c>
      <c r="F691" s="80" t="s">
        <v>4172</v>
      </c>
      <c r="G691" s="79" t="s">
        <v>3953</v>
      </c>
      <c r="H691" s="80" t="s">
        <v>3953</v>
      </c>
      <c r="I691" s="79" t="s">
        <v>3954</v>
      </c>
      <c r="J691" s="92" t="s">
        <v>1219</v>
      </c>
      <c r="K691" s="79" t="s">
        <v>3955</v>
      </c>
      <c r="L691" s="79" t="s">
        <v>3956</v>
      </c>
      <c r="M691" s="79"/>
      <c r="N691" s="79"/>
      <c r="O691" s="92" t="s">
        <v>1219</v>
      </c>
      <c r="P691" s="79" t="s">
        <v>3957</v>
      </c>
      <c r="Q691" s="79" t="s">
        <v>3958</v>
      </c>
      <c r="R691" s="80">
        <f t="shared" si="39"/>
        <v>2</v>
      </c>
      <c r="S691" s="80">
        <f t="shared" si="40"/>
        <v>7</v>
      </c>
      <c r="T691" s="80">
        <f t="shared" si="41"/>
        <v>9</v>
      </c>
    </row>
    <row r="692" spans="1:20" x14ac:dyDescent="0.2">
      <c r="A692" s="80">
        <v>108</v>
      </c>
      <c r="B692" s="79">
        <v>184</v>
      </c>
      <c r="C692" s="79">
        <v>868</v>
      </c>
      <c r="D692" s="80" t="s">
        <v>4130</v>
      </c>
      <c r="E692" s="80" t="s">
        <v>3602</v>
      </c>
      <c r="F692" s="80" t="s">
        <v>4172</v>
      </c>
      <c r="G692" s="79" t="s">
        <v>3971</v>
      </c>
      <c r="H692" s="80" t="s">
        <v>3972</v>
      </c>
      <c r="I692" s="79" t="s">
        <v>3973</v>
      </c>
      <c r="J692" s="79"/>
      <c r="K692" s="79" t="s">
        <v>3974</v>
      </c>
      <c r="L692" s="79"/>
      <c r="M692" s="79"/>
      <c r="N692" s="79"/>
      <c r="O692" s="79"/>
      <c r="P692" s="79"/>
      <c r="Q692" s="79"/>
      <c r="R692" s="80">
        <f t="shared" si="39"/>
        <v>2</v>
      </c>
      <c r="S692" s="80">
        <f t="shared" si="40"/>
        <v>7</v>
      </c>
      <c r="T692" s="80">
        <f t="shared" si="41"/>
        <v>9</v>
      </c>
    </row>
    <row r="693" spans="1:20" x14ac:dyDescent="0.2">
      <c r="A693" s="80">
        <v>109</v>
      </c>
      <c r="B693" s="79">
        <v>185</v>
      </c>
      <c r="C693" s="79">
        <v>850</v>
      </c>
      <c r="D693" s="80" t="s">
        <v>4130</v>
      </c>
      <c r="E693" s="80" t="s">
        <v>3602</v>
      </c>
      <c r="F693" s="80" t="s">
        <v>4172</v>
      </c>
      <c r="G693" s="79" t="s">
        <v>3934</v>
      </c>
      <c r="H693" s="80" t="s">
        <v>3935</v>
      </c>
      <c r="I693" s="92" t="s">
        <v>3880</v>
      </c>
      <c r="J693" s="92"/>
      <c r="K693" s="92"/>
      <c r="L693" s="92"/>
      <c r="M693" s="92"/>
      <c r="N693" s="92"/>
      <c r="O693" s="92"/>
      <c r="P693" s="92"/>
      <c r="Q693" s="92"/>
      <c r="R693" s="80">
        <f t="shared" si="39"/>
        <v>2</v>
      </c>
      <c r="S693" s="80">
        <f t="shared" si="40"/>
        <v>7</v>
      </c>
      <c r="T693" s="80">
        <f t="shared" si="41"/>
        <v>9</v>
      </c>
    </row>
    <row r="694" spans="1:20" x14ac:dyDescent="0.2">
      <c r="A694" s="80">
        <v>110</v>
      </c>
      <c r="B694" s="79">
        <v>186</v>
      </c>
      <c r="C694" s="79">
        <v>841</v>
      </c>
      <c r="D694" s="80" t="s">
        <v>4130</v>
      </c>
      <c r="E694" s="80" t="s">
        <v>3602</v>
      </c>
      <c r="F694" s="80" t="s">
        <v>4172</v>
      </c>
      <c r="G694" s="79" t="s">
        <v>3898</v>
      </c>
      <c r="H694" s="80" t="s">
        <v>3898</v>
      </c>
      <c r="I694" s="79" t="s">
        <v>3899</v>
      </c>
      <c r="J694" s="79" t="s">
        <v>3900</v>
      </c>
      <c r="K694" s="79" t="s">
        <v>3901</v>
      </c>
      <c r="L694" s="79"/>
      <c r="M694" s="79"/>
      <c r="N694" s="79"/>
      <c r="O694" s="79"/>
      <c r="P694" s="79"/>
      <c r="Q694" s="79"/>
      <c r="R694" s="80">
        <f t="shared" si="39"/>
        <v>2</v>
      </c>
      <c r="S694" s="80">
        <f t="shared" si="40"/>
        <v>7</v>
      </c>
      <c r="T694" s="80">
        <f t="shared" si="41"/>
        <v>9</v>
      </c>
    </row>
    <row r="695" spans="1:20" x14ac:dyDescent="0.2">
      <c r="A695" s="80">
        <v>111</v>
      </c>
      <c r="B695" s="79">
        <v>187</v>
      </c>
      <c r="C695" s="79">
        <v>837</v>
      </c>
      <c r="D695" s="80" t="s">
        <v>4130</v>
      </c>
      <c r="E695" s="80" t="s">
        <v>3602</v>
      </c>
      <c r="F695" s="80" t="s">
        <v>4172</v>
      </c>
      <c r="G695" s="79" t="s">
        <v>3885</v>
      </c>
      <c r="H695" s="80" t="s">
        <v>3886</v>
      </c>
      <c r="I695" s="92" t="s">
        <v>3880</v>
      </c>
      <c r="J695" s="92"/>
      <c r="K695" s="92"/>
      <c r="L695" s="92"/>
      <c r="M695" s="92"/>
      <c r="N695" s="92"/>
      <c r="O695" s="92"/>
      <c r="P695" s="92"/>
      <c r="Q695" s="92"/>
      <c r="R695" s="80">
        <f t="shared" si="39"/>
        <v>2</v>
      </c>
      <c r="S695" s="80">
        <f t="shared" si="40"/>
        <v>7</v>
      </c>
      <c r="T695" s="80">
        <f t="shared" si="41"/>
        <v>9</v>
      </c>
    </row>
    <row r="696" spans="1:20" x14ac:dyDescent="0.2">
      <c r="A696" s="80">
        <v>112</v>
      </c>
      <c r="B696" s="79">
        <v>188</v>
      </c>
      <c r="C696" s="79">
        <v>845</v>
      </c>
      <c r="D696" s="80" t="s">
        <v>4130</v>
      </c>
      <c r="E696" s="80" t="s">
        <v>3602</v>
      </c>
      <c r="F696" s="80" t="s">
        <v>4172</v>
      </c>
      <c r="G696" s="79" t="s">
        <v>3912</v>
      </c>
      <c r="H696" s="80" t="s">
        <v>3913</v>
      </c>
      <c r="I696" s="92" t="s">
        <v>3880</v>
      </c>
      <c r="J696" s="92"/>
      <c r="K696" s="92"/>
      <c r="L696" s="92"/>
      <c r="M696" s="92"/>
      <c r="N696" s="92"/>
      <c r="O696" s="92"/>
      <c r="P696" s="92"/>
      <c r="Q696" s="92"/>
      <c r="R696" s="80">
        <f t="shared" si="39"/>
        <v>2</v>
      </c>
      <c r="S696" s="80">
        <f t="shared" si="40"/>
        <v>7</v>
      </c>
      <c r="T696" s="80">
        <f t="shared" si="41"/>
        <v>9</v>
      </c>
    </row>
    <row r="697" spans="1:20" x14ac:dyDescent="0.2">
      <c r="A697" s="80">
        <v>114</v>
      </c>
      <c r="B697" s="79">
        <v>190</v>
      </c>
      <c r="C697" s="79">
        <v>846</v>
      </c>
      <c r="D697" s="80" t="s">
        <v>4130</v>
      </c>
      <c r="E697" s="80" t="s">
        <v>3602</v>
      </c>
      <c r="F697" s="80" t="s">
        <v>4172</v>
      </c>
      <c r="G697" s="79" t="s">
        <v>3914</v>
      </c>
      <c r="H697" s="80" t="s">
        <v>3914</v>
      </c>
      <c r="I697" s="79" t="s">
        <v>3915</v>
      </c>
      <c r="J697" s="79"/>
      <c r="K697" s="79" t="s">
        <v>3916</v>
      </c>
      <c r="L697" s="79" t="s">
        <v>3917</v>
      </c>
      <c r="M697" s="79" t="s">
        <v>3918</v>
      </c>
      <c r="N697" s="79" t="s">
        <v>3919</v>
      </c>
      <c r="O697" s="79"/>
      <c r="P697" s="79" t="s">
        <v>3920</v>
      </c>
      <c r="Q697" s="79" t="s">
        <v>3921</v>
      </c>
      <c r="R697" s="80">
        <f t="shared" si="39"/>
        <v>2</v>
      </c>
      <c r="S697" s="80">
        <f t="shared" si="40"/>
        <v>7</v>
      </c>
      <c r="T697" s="80">
        <f t="shared" si="41"/>
        <v>9</v>
      </c>
    </row>
    <row r="698" spans="1:20" x14ac:dyDescent="0.2">
      <c r="A698" s="80">
        <v>115</v>
      </c>
      <c r="B698" s="79">
        <v>191</v>
      </c>
      <c r="C698" s="79">
        <v>834</v>
      </c>
      <c r="D698" s="80" t="s">
        <v>4130</v>
      </c>
      <c r="E698" s="80" t="s">
        <v>3602</v>
      </c>
      <c r="F698" s="80" t="s">
        <v>4172</v>
      </c>
      <c r="G698" s="79" t="s">
        <v>3873</v>
      </c>
      <c r="H698" s="80" t="s">
        <v>3873</v>
      </c>
      <c r="I698" s="79" t="s">
        <v>3874</v>
      </c>
      <c r="J698" s="79"/>
      <c r="K698" s="79" t="s">
        <v>3875</v>
      </c>
      <c r="L698" s="79"/>
      <c r="M698" s="79"/>
      <c r="N698" s="79"/>
      <c r="O698" s="79" t="s">
        <v>3876</v>
      </c>
      <c r="P698" s="79"/>
      <c r="Q698" s="79"/>
      <c r="R698" s="80">
        <f t="shared" si="39"/>
        <v>2</v>
      </c>
      <c r="S698" s="80">
        <f t="shared" si="40"/>
        <v>7</v>
      </c>
      <c r="T698" s="80">
        <f t="shared" si="41"/>
        <v>9</v>
      </c>
    </row>
    <row r="699" spans="1:20" x14ac:dyDescent="0.2">
      <c r="A699" s="80">
        <v>116</v>
      </c>
      <c r="B699" s="79">
        <v>192</v>
      </c>
      <c r="C699" s="79">
        <v>835</v>
      </c>
      <c r="D699" s="80" t="s">
        <v>4130</v>
      </c>
      <c r="E699" s="80" t="s">
        <v>3602</v>
      </c>
      <c r="F699" s="80" t="s">
        <v>4172</v>
      </c>
      <c r="G699" s="79" t="s">
        <v>3878</v>
      </c>
      <c r="H699" s="80" t="s">
        <v>3879</v>
      </c>
      <c r="I699" s="92" t="s">
        <v>3880</v>
      </c>
      <c r="J699" s="92"/>
      <c r="K699" s="92"/>
      <c r="L699" s="92"/>
      <c r="M699" s="92"/>
      <c r="N699" s="92"/>
      <c r="O699" s="92"/>
      <c r="P699" s="92"/>
      <c r="Q699" s="92"/>
      <c r="R699" s="80">
        <f t="shared" si="39"/>
        <v>2</v>
      </c>
      <c r="S699" s="80">
        <f t="shared" si="40"/>
        <v>7</v>
      </c>
      <c r="T699" s="80">
        <f t="shared" si="41"/>
        <v>9</v>
      </c>
    </row>
    <row r="700" spans="1:20" x14ac:dyDescent="0.2">
      <c r="A700" s="80">
        <v>117</v>
      </c>
      <c r="B700" s="79">
        <v>193</v>
      </c>
      <c r="C700" s="79">
        <v>848</v>
      </c>
      <c r="D700" s="80" t="s">
        <v>4130</v>
      </c>
      <c r="E700" s="80" t="s">
        <v>3602</v>
      </c>
      <c r="F700" s="80" t="s">
        <v>4172</v>
      </c>
      <c r="G700" s="79" t="s">
        <v>3930</v>
      </c>
      <c r="H700" s="80" t="s">
        <v>3930</v>
      </c>
      <c r="I700" s="90" t="s">
        <v>82</v>
      </c>
      <c r="J700" s="90" t="s">
        <v>82</v>
      </c>
      <c r="K700" s="90" t="s">
        <v>82</v>
      </c>
      <c r="L700" s="90" t="s">
        <v>82</v>
      </c>
      <c r="M700" s="92"/>
      <c r="N700" s="92"/>
      <c r="O700" s="90" t="s">
        <v>82</v>
      </c>
      <c r="P700" s="90" t="s">
        <v>82</v>
      </c>
      <c r="Q700" s="90" t="s">
        <v>82</v>
      </c>
      <c r="R700" s="80">
        <f t="shared" si="39"/>
        <v>2</v>
      </c>
      <c r="S700" s="80">
        <f t="shared" si="40"/>
        <v>7</v>
      </c>
      <c r="T700" s="80">
        <f t="shared" si="41"/>
        <v>9</v>
      </c>
    </row>
    <row r="701" spans="1:20" x14ac:dyDescent="0.2">
      <c r="A701" s="80">
        <v>119</v>
      </c>
      <c r="B701" s="79">
        <v>196</v>
      </c>
      <c r="C701" s="79">
        <v>870</v>
      </c>
      <c r="D701" s="80" t="s">
        <v>4130</v>
      </c>
      <c r="E701" s="80" t="s">
        <v>3602</v>
      </c>
      <c r="F701" s="80" t="s">
        <v>4173</v>
      </c>
      <c r="G701" s="79" t="s">
        <v>3975</v>
      </c>
      <c r="H701" s="80" t="s">
        <v>3975</v>
      </c>
      <c r="I701" s="79" t="s">
        <v>3976</v>
      </c>
      <c r="J701" s="92" t="s">
        <v>82</v>
      </c>
      <c r="K701" s="79" t="s">
        <v>3977</v>
      </c>
      <c r="L701" s="79" t="s">
        <v>3978</v>
      </c>
      <c r="M701" s="79" t="s">
        <v>3979</v>
      </c>
      <c r="N701" s="79" t="s">
        <v>3980</v>
      </c>
      <c r="O701" s="79" t="s">
        <v>3981</v>
      </c>
      <c r="P701" s="79" t="s">
        <v>3982</v>
      </c>
      <c r="Q701" s="79" t="s">
        <v>3983</v>
      </c>
      <c r="R701" s="80">
        <f t="shared" si="39"/>
        <v>2</v>
      </c>
      <c r="S701" s="80">
        <f t="shared" si="40"/>
        <v>7</v>
      </c>
      <c r="T701" s="80">
        <f t="shared" si="41"/>
        <v>9</v>
      </c>
    </row>
    <row r="702" spans="1:20" x14ac:dyDescent="0.2">
      <c r="A702" s="80">
        <v>360</v>
      </c>
      <c r="B702" s="80">
        <v>436</v>
      </c>
      <c r="C702" s="80">
        <v>871</v>
      </c>
      <c r="D702" s="80" t="s">
        <v>4130</v>
      </c>
      <c r="E702" s="80" t="s">
        <v>3602</v>
      </c>
      <c r="F702" s="80" t="s">
        <v>4174</v>
      </c>
      <c r="G702" s="80" t="s">
        <v>3984</v>
      </c>
      <c r="H702" s="80" t="s">
        <v>3984</v>
      </c>
      <c r="I702" s="80" t="s">
        <v>3985</v>
      </c>
      <c r="J702" s="80" t="s">
        <v>3986</v>
      </c>
      <c r="K702" s="80" t="s">
        <v>3987</v>
      </c>
      <c r="L702" s="80" t="s">
        <v>3988</v>
      </c>
      <c r="M702" s="98" t="s">
        <v>110</v>
      </c>
      <c r="N702" s="80" t="s">
        <v>3989</v>
      </c>
      <c r="O702" s="80" t="s">
        <v>3990</v>
      </c>
      <c r="P702" s="80" t="s">
        <v>3991</v>
      </c>
      <c r="Q702" s="80" t="s">
        <v>3992</v>
      </c>
      <c r="R702" s="80">
        <f t="shared" si="39"/>
        <v>2</v>
      </c>
      <c r="S702" s="80">
        <f t="shared" si="40"/>
        <v>7</v>
      </c>
      <c r="T702" s="80">
        <f t="shared" si="41"/>
        <v>9</v>
      </c>
    </row>
    <row r="703" spans="1:20" x14ac:dyDescent="0.2">
      <c r="A703" s="80">
        <v>369</v>
      </c>
      <c r="B703" s="79">
        <v>457</v>
      </c>
      <c r="C703" s="79">
        <v>882</v>
      </c>
      <c r="D703" s="80" t="s">
        <v>4130</v>
      </c>
      <c r="E703" s="80" t="s">
        <v>3602</v>
      </c>
      <c r="F703" s="80" t="s">
        <v>4177</v>
      </c>
      <c r="G703" s="79" t="s">
        <v>4049</v>
      </c>
      <c r="H703" s="80" t="s">
        <v>4049</v>
      </c>
      <c r="I703" s="79" t="s">
        <v>4050</v>
      </c>
      <c r="J703" s="79" t="s">
        <v>4051</v>
      </c>
      <c r="K703" s="79" t="s">
        <v>4052</v>
      </c>
      <c r="L703" s="79"/>
      <c r="M703" s="79" t="s">
        <v>4053</v>
      </c>
      <c r="N703" s="79"/>
      <c r="O703" s="79" t="s">
        <v>4054</v>
      </c>
      <c r="P703" s="79"/>
      <c r="Q703" s="79"/>
      <c r="R703" s="80">
        <f t="shared" si="39"/>
        <v>2</v>
      </c>
      <c r="S703" s="80">
        <f t="shared" si="40"/>
        <v>7</v>
      </c>
      <c r="T703" s="80">
        <f t="shared" si="41"/>
        <v>9</v>
      </c>
    </row>
    <row r="704" spans="1:20" x14ac:dyDescent="0.2">
      <c r="A704" s="80">
        <v>390</v>
      </c>
      <c r="B704" s="79">
        <v>484</v>
      </c>
      <c r="C704" s="79">
        <v>828</v>
      </c>
      <c r="D704" s="80" t="s">
        <v>4130</v>
      </c>
      <c r="E704" s="80" t="s">
        <v>3602</v>
      </c>
      <c r="F704" s="80" t="s">
        <v>4171</v>
      </c>
      <c r="G704" s="79" t="s">
        <v>3858</v>
      </c>
      <c r="H704" s="80" t="s">
        <v>3859</v>
      </c>
      <c r="I704" s="93" t="s">
        <v>346</v>
      </c>
      <c r="J704" s="93" t="s">
        <v>25</v>
      </c>
      <c r="K704" s="93"/>
      <c r="L704" s="93"/>
      <c r="M704" s="93"/>
      <c r="N704" s="93"/>
      <c r="O704" s="93"/>
      <c r="P704" s="93"/>
      <c r="Q704" s="93"/>
      <c r="R704" s="80">
        <f t="shared" si="39"/>
        <v>2</v>
      </c>
      <c r="S704" s="80">
        <f t="shared" si="40"/>
        <v>7</v>
      </c>
      <c r="T704" s="80">
        <f t="shared" si="41"/>
        <v>9</v>
      </c>
    </row>
    <row r="705" spans="1:20" x14ac:dyDescent="0.2">
      <c r="A705" s="80">
        <v>391</v>
      </c>
      <c r="B705" s="79">
        <v>485</v>
      </c>
      <c r="C705" s="79">
        <v>831</v>
      </c>
      <c r="D705" s="80" t="s">
        <v>4130</v>
      </c>
      <c r="E705" s="80" t="s">
        <v>3602</v>
      </c>
      <c r="F705" s="80" t="s">
        <v>4171</v>
      </c>
      <c r="G705" s="79" t="s">
        <v>3867</v>
      </c>
      <c r="H705" s="80" t="s">
        <v>3868</v>
      </c>
      <c r="I705" s="93" t="s">
        <v>346</v>
      </c>
      <c r="J705" s="93" t="s">
        <v>25</v>
      </c>
      <c r="K705" s="93"/>
      <c r="L705" s="93"/>
      <c r="M705" s="93"/>
      <c r="N705" s="93"/>
      <c r="O705" s="93"/>
      <c r="P705" s="93"/>
      <c r="Q705" s="93"/>
      <c r="R705" s="80">
        <f t="shared" si="39"/>
        <v>2</v>
      </c>
      <c r="S705" s="80">
        <f t="shared" si="40"/>
        <v>7</v>
      </c>
      <c r="T705" s="80">
        <f t="shared" si="41"/>
        <v>9</v>
      </c>
    </row>
    <row r="706" spans="1:20" x14ac:dyDescent="0.2">
      <c r="A706" s="80">
        <v>392</v>
      </c>
      <c r="B706" s="79">
        <v>486</v>
      </c>
      <c r="C706" s="79">
        <v>827</v>
      </c>
      <c r="D706" s="80" t="s">
        <v>4130</v>
      </c>
      <c r="E706" s="80" t="s">
        <v>3602</v>
      </c>
      <c r="F706" s="80" t="s">
        <v>4171</v>
      </c>
      <c r="G706" s="79" t="s">
        <v>3856</v>
      </c>
      <c r="H706" s="80" t="s">
        <v>3857</v>
      </c>
      <c r="I706" s="93" t="s">
        <v>346</v>
      </c>
      <c r="J706" s="93"/>
      <c r="K706" s="93"/>
      <c r="L706" s="93"/>
      <c r="M706" s="93"/>
      <c r="N706" s="93"/>
      <c r="O706" s="93"/>
      <c r="P706" s="93"/>
      <c r="Q706" s="93"/>
      <c r="R706" s="80">
        <f t="shared" si="39"/>
        <v>2</v>
      </c>
      <c r="S706" s="80">
        <f t="shared" si="40"/>
        <v>7</v>
      </c>
      <c r="T706" s="80">
        <f t="shared" si="41"/>
        <v>9</v>
      </c>
    </row>
    <row r="707" spans="1:20" x14ac:dyDescent="0.2">
      <c r="A707" s="80">
        <v>393</v>
      </c>
      <c r="B707" s="79">
        <v>487</v>
      </c>
      <c r="C707" s="79">
        <v>833</v>
      </c>
      <c r="D707" s="80" t="s">
        <v>4130</v>
      </c>
      <c r="E707" s="80" t="s">
        <v>3602</v>
      </c>
      <c r="F707" s="80" t="s">
        <v>4171</v>
      </c>
      <c r="G707" s="79" t="s">
        <v>3871</v>
      </c>
      <c r="H707" s="80" t="s">
        <v>3872</v>
      </c>
      <c r="I707" s="93" t="s">
        <v>346</v>
      </c>
      <c r="J707" s="93" t="s">
        <v>25</v>
      </c>
      <c r="K707" s="93"/>
      <c r="L707" s="93"/>
      <c r="M707" s="93"/>
      <c r="N707" s="93"/>
      <c r="O707" s="93"/>
      <c r="P707" s="93"/>
      <c r="Q707" s="93"/>
      <c r="R707" s="80">
        <f t="shared" si="39"/>
        <v>2</v>
      </c>
      <c r="S707" s="80">
        <f t="shared" si="40"/>
        <v>7</v>
      </c>
      <c r="T707" s="80">
        <f t="shared" si="41"/>
        <v>9</v>
      </c>
    </row>
    <row r="708" spans="1:20" x14ac:dyDescent="0.2">
      <c r="A708" s="80">
        <v>395</v>
      </c>
      <c r="B708" s="79">
        <v>490</v>
      </c>
      <c r="C708" s="79">
        <v>829</v>
      </c>
      <c r="D708" s="80" t="s">
        <v>4130</v>
      </c>
      <c r="E708" s="80" t="s">
        <v>3602</v>
      </c>
      <c r="F708" s="80" t="s">
        <v>4171</v>
      </c>
      <c r="G708" s="79" t="s">
        <v>3860</v>
      </c>
      <c r="H708" s="80" t="s">
        <v>3860</v>
      </c>
      <c r="I708" s="95" t="s">
        <v>3861</v>
      </c>
      <c r="J708" s="93" t="s">
        <v>346</v>
      </c>
      <c r="K708" s="95" t="s">
        <v>3862</v>
      </c>
      <c r="L708" s="93"/>
      <c r="M708" s="95" t="s">
        <v>3863</v>
      </c>
      <c r="N708" s="95" t="s">
        <v>3864</v>
      </c>
      <c r="O708" s="93"/>
      <c r="P708" s="95" t="s">
        <v>3865</v>
      </c>
      <c r="Q708" s="95" t="s">
        <v>3866</v>
      </c>
      <c r="R708" s="80">
        <f t="shared" si="39"/>
        <v>2</v>
      </c>
      <c r="S708" s="80">
        <f t="shared" si="40"/>
        <v>7</v>
      </c>
      <c r="T708" s="80">
        <f t="shared" si="41"/>
        <v>9</v>
      </c>
    </row>
    <row r="709" spans="1:20" x14ac:dyDescent="0.2">
      <c r="A709" s="80">
        <v>394</v>
      </c>
      <c r="B709" s="79">
        <v>489</v>
      </c>
      <c r="C709" s="79">
        <v>832</v>
      </c>
      <c r="D709" s="80" t="s">
        <v>4130</v>
      </c>
      <c r="E709" s="80" t="s">
        <v>3602</v>
      </c>
      <c r="F709" s="80" t="s">
        <v>4171</v>
      </c>
      <c r="G709" s="79" t="s">
        <v>3869</v>
      </c>
      <c r="H709" s="80" t="s">
        <v>3870</v>
      </c>
      <c r="I709" s="93" t="s">
        <v>346</v>
      </c>
      <c r="J709" s="93" t="s">
        <v>25</v>
      </c>
      <c r="K709" s="93"/>
      <c r="L709" s="93"/>
      <c r="M709" s="93"/>
      <c r="N709" s="93"/>
      <c r="O709" s="93"/>
      <c r="P709" s="93"/>
      <c r="Q709" s="93"/>
      <c r="R709" s="80">
        <f t="shared" si="39"/>
        <v>2</v>
      </c>
      <c r="S709" s="80">
        <f t="shared" si="40"/>
        <v>7</v>
      </c>
      <c r="T709" s="80">
        <f t="shared" si="41"/>
        <v>9</v>
      </c>
    </row>
    <row r="710" spans="1:20" x14ac:dyDescent="0.2">
      <c r="A710" s="80">
        <v>38</v>
      </c>
      <c r="B710" s="79">
        <v>95</v>
      </c>
      <c r="C710" s="79">
        <v>826</v>
      </c>
      <c r="D710" s="80" t="s">
        <v>4130</v>
      </c>
      <c r="E710" s="80" t="s">
        <v>3602</v>
      </c>
      <c r="F710" s="80" t="s">
        <v>4170</v>
      </c>
      <c r="G710" s="79" t="s">
        <v>3854</v>
      </c>
      <c r="H710" s="80" t="s">
        <v>3855</v>
      </c>
      <c r="I710" s="79"/>
      <c r="J710" s="92" t="s">
        <v>25</v>
      </c>
      <c r="K710" s="92" t="s">
        <v>25</v>
      </c>
      <c r="L710" s="79"/>
      <c r="M710" s="92" t="s">
        <v>25</v>
      </c>
      <c r="N710" s="79"/>
      <c r="O710" s="79"/>
      <c r="P710" s="79"/>
      <c r="Q710" s="79"/>
      <c r="R710" s="80">
        <f t="shared" si="39"/>
        <v>2</v>
      </c>
      <c r="S710" s="80">
        <f t="shared" si="40"/>
        <v>7</v>
      </c>
      <c r="T710" s="80">
        <f t="shared" si="41"/>
        <v>9</v>
      </c>
    </row>
    <row r="711" spans="1:20" x14ac:dyDescent="0.2">
      <c r="A711" s="80">
        <v>39</v>
      </c>
      <c r="B711" s="79">
        <v>96</v>
      </c>
      <c r="C711" s="79">
        <v>825</v>
      </c>
      <c r="D711" s="80" t="s">
        <v>4130</v>
      </c>
      <c r="E711" s="80" t="s">
        <v>3602</v>
      </c>
      <c r="F711" s="80" t="s">
        <v>4170</v>
      </c>
      <c r="G711" s="79" t="s">
        <v>3852</v>
      </c>
      <c r="H711" s="80" t="s">
        <v>3853</v>
      </c>
      <c r="I711" s="92" t="s">
        <v>25</v>
      </c>
      <c r="J711" s="79"/>
      <c r="K711" s="92" t="s">
        <v>25</v>
      </c>
      <c r="L711" s="79"/>
      <c r="M711" s="92" t="s">
        <v>25</v>
      </c>
      <c r="N711" s="79"/>
      <c r="O711" s="79"/>
      <c r="P711" s="79"/>
      <c r="Q711" s="79"/>
      <c r="R711" s="80">
        <f t="shared" si="39"/>
        <v>2</v>
      </c>
      <c r="S711" s="80">
        <f t="shared" si="40"/>
        <v>7</v>
      </c>
      <c r="T711" s="80">
        <f t="shared" si="41"/>
        <v>9</v>
      </c>
    </row>
    <row r="712" spans="1:20" x14ac:dyDescent="0.2">
      <c r="A712" s="80">
        <v>682</v>
      </c>
      <c r="B712" s="79">
        <v>789</v>
      </c>
      <c r="C712" s="79">
        <v>823</v>
      </c>
      <c r="D712" s="80" t="s">
        <v>4130</v>
      </c>
      <c r="E712" s="80" t="s">
        <v>3602</v>
      </c>
      <c r="F712" s="80" t="s">
        <v>4170</v>
      </c>
      <c r="G712" s="79" t="s">
        <v>3846</v>
      </c>
      <c r="H712" s="80" t="s">
        <v>3846</v>
      </c>
      <c r="I712" s="79" t="s">
        <v>3847</v>
      </c>
      <c r="J712" s="92" t="s">
        <v>82</v>
      </c>
      <c r="K712" s="79" t="s">
        <v>3848</v>
      </c>
      <c r="L712" s="79" t="s">
        <v>3849</v>
      </c>
      <c r="M712" s="79" t="s">
        <v>3850</v>
      </c>
      <c r="N712" s="79" t="s">
        <v>3851</v>
      </c>
      <c r="O712" s="92" t="s">
        <v>82</v>
      </c>
      <c r="P712" s="92" t="s">
        <v>82</v>
      </c>
      <c r="Q712" s="92" t="s">
        <v>82</v>
      </c>
      <c r="R712" s="80">
        <f t="shared" si="39"/>
        <v>2</v>
      </c>
      <c r="S712" s="80">
        <f t="shared" si="40"/>
        <v>7</v>
      </c>
      <c r="T712" s="80">
        <f t="shared" si="41"/>
        <v>9</v>
      </c>
    </row>
    <row r="713" spans="1:20" x14ac:dyDescent="0.2">
      <c r="A713" s="80">
        <v>695</v>
      </c>
      <c r="B713" s="79">
        <v>804</v>
      </c>
      <c r="C713" s="79">
        <v>877</v>
      </c>
      <c r="D713" s="80" t="s">
        <v>4130</v>
      </c>
      <c r="E713" s="80" t="s">
        <v>3602</v>
      </c>
      <c r="F713" s="80" t="s">
        <v>4175</v>
      </c>
      <c r="G713" s="79" t="s">
        <v>4010</v>
      </c>
      <c r="H713" s="80" t="s">
        <v>4010</v>
      </c>
      <c r="I713" s="79" t="s">
        <v>4011</v>
      </c>
      <c r="J713" s="79"/>
      <c r="K713" s="79" t="s">
        <v>4012</v>
      </c>
      <c r="L713" s="79" t="s">
        <v>4013</v>
      </c>
      <c r="M713" s="79"/>
      <c r="N713" s="79" t="s">
        <v>4014</v>
      </c>
      <c r="O713" s="79"/>
      <c r="P713" s="79" t="s">
        <v>4015</v>
      </c>
      <c r="Q713" s="79" t="s">
        <v>4016</v>
      </c>
      <c r="R713" s="80">
        <f t="shared" si="39"/>
        <v>2</v>
      </c>
      <c r="S713" s="80">
        <f t="shared" si="40"/>
        <v>7</v>
      </c>
      <c r="T713" s="80">
        <f t="shared" si="41"/>
        <v>9</v>
      </c>
    </row>
    <row r="714" spans="1:20" x14ac:dyDescent="0.2">
      <c r="A714" s="80">
        <v>696</v>
      </c>
      <c r="B714" s="79">
        <v>805</v>
      </c>
      <c r="C714" s="79">
        <v>878</v>
      </c>
      <c r="D714" s="80" t="s">
        <v>4130</v>
      </c>
      <c r="E714" s="80" t="s">
        <v>3602</v>
      </c>
      <c r="F714" s="80" t="s">
        <v>4175</v>
      </c>
      <c r="G714" s="79" t="s">
        <v>4017</v>
      </c>
      <c r="H714" s="80" t="s">
        <v>4017</v>
      </c>
      <c r="I714" s="79" t="s">
        <v>4018</v>
      </c>
      <c r="J714" s="79" t="s">
        <v>4019</v>
      </c>
      <c r="K714" s="79" t="s">
        <v>4020</v>
      </c>
      <c r="L714" s="79"/>
      <c r="M714" s="79" t="s">
        <v>4021</v>
      </c>
      <c r="N714" s="79" t="s">
        <v>4022</v>
      </c>
      <c r="O714" s="79" t="s">
        <v>4023</v>
      </c>
      <c r="P714" s="79" t="s">
        <v>4024</v>
      </c>
      <c r="Q714" s="79" t="s">
        <v>4025</v>
      </c>
      <c r="R714" s="80">
        <f t="shared" si="39"/>
        <v>2</v>
      </c>
      <c r="S714" s="80">
        <f t="shared" si="40"/>
        <v>7</v>
      </c>
      <c r="T714" s="80">
        <f t="shared" si="41"/>
        <v>9</v>
      </c>
    </row>
    <row r="715" spans="1:20" x14ac:dyDescent="0.2">
      <c r="A715" s="80">
        <v>693</v>
      </c>
      <c r="B715" s="79">
        <v>801</v>
      </c>
      <c r="C715" s="79">
        <v>874</v>
      </c>
      <c r="D715" s="80" t="s">
        <v>4130</v>
      </c>
      <c r="E715" s="80" t="s">
        <v>3602</v>
      </c>
      <c r="F715" s="80" t="s">
        <v>4175</v>
      </c>
      <c r="G715" s="79" t="s">
        <v>3998</v>
      </c>
      <c r="H715" s="80" t="s">
        <v>3999</v>
      </c>
      <c r="I715" s="92" t="s">
        <v>25</v>
      </c>
      <c r="J715" s="79"/>
      <c r="K715" s="79"/>
      <c r="L715" s="79"/>
      <c r="M715" s="79"/>
      <c r="N715" s="79"/>
      <c r="O715" s="79"/>
      <c r="P715" s="79"/>
      <c r="Q715" s="79"/>
      <c r="R715" s="80">
        <f t="shared" si="39"/>
        <v>2</v>
      </c>
      <c r="S715" s="80">
        <f t="shared" si="40"/>
        <v>7</v>
      </c>
      <c r="T715" s="80">
        <f t="shared" si="41"/>
        <v>9</v>
      </c>
    </row>
    <row r="716" spans="1:20" x14ac:dyDescent="0.2">
      <c r="A716" s="80">
        <v>697</v>
      </c>
      <c r="B716" s="79">
        <v>806</v>
      </c>
      <c r="C716" s="79">
        <v>879</v>
      </c>
      <c r="D716" s="80" t="s">
        <v>4130</v>
      </c>
      <c r="E716" s="80" t="s">
        <v>3602</v>
      </c>
      <c r="F716" s="80" t="s">
        <v>4175</v>
      </c>
      <c r="G716" s="79" t="s">
        <v>4026</v>
      </c>
      <c r="H716" s="80" t="s">
        <v>4026</v>
      </c>
      <c r="I716" s="79" t="s">
        <v>4027</v>
      </c>
      <c r="J716" s="79" t="s">
        <v>4028</v>
      </c>
      <c r="K716" s="79" t="s">
        <v>4029</v>
      </c>
      <c r="L716" s="79" t="s">
        <v>4030</v>
      </c>
      <c r="M716" s="79" t="s">
        <v>4031</v>
      </c>
      <c r="N716" s="79" t="s">
        <v>4032</v>
      </c>
      <c r="O716" s="79" t="s">
        <v>4033</v>
      </c>
      <c r="P716" s="79" t="s">
        <v>4034</v>
      </c>
      <c r="Q716" s="79" t="s">
        <v>4035</v>
      </c>
      <c r="R716" s="80">
        <f t="shared" si="39"/>
        <v>2</v>
      </c>
      <c r="S716" s="80">
        <f t="shared" si="40"/>
        <v>7</v>
      </c>
      <c r="T716" s="80">
        <f t="shared" si="41"/>
        <v>9</v>
      </c>
    </row>
    <row r="717" spans="1:20" x14ac:dyDescent="0.2">
      <c r="A717" s="80">
        <v>694</v>
      </c>
      <c r="B717" s="79">
        <v>803</v>
      </c>
      <c r="C717" s="79">
        <v>875</v>
      </c>
      <c r="D717" s="80" t="s">
        <v>4130</v>
      </c>
      <c r="E717" s="80" t="s">
        <v>3602</v>
      </c>
      <c r="F717" s="80" t="s">
        <v>4175</v>
      </c>
      <c r="G717" s="79" t="s">
        <v>4000</v>
      </c>
      <c r="H717" s="80" t="s">
        <v>4001</v>
      </c>
      <c r="I717" s="79" t="s">
        <v>25</v>
      </c>
      <c r="J717" s="79"/>
      <c r="K717" s="79"/>
      <c r="L717" s="79"/>
      <c r="M717" s="79"/>
      <c r="N717" s="79"/>
      <c r="O717" s="79"/>
      <c r="P717" s="79"/>
      <c r="Q717" s="79"/>
      <c r="R717" s="80">
        <f t="shared" si="39"/>
        <v>2</v>
      </c>
      <c r="S717" s="80">
        <f t="shared" si="40"/>
        <v>7</v>
      </c>
      <c r="T717" s="80">
        <f t="shared" si="41"/>
        <v>9</v>
      </c>
    </row>
    <row r="718" spans="1:20" x14ac:dyDescent="0.2">
      <c r="A718" s="80">
        <v>698</v>
      </c>
      <c r="B718" s="79">
        <v>807</v>
      </c>
      <c r="C718" s="79">
        <v>873</v>
      </c>
      <c r="D718" s="80" t="s">
        <v>4130</v>
      </c>
      <c r="E718" s="80" t="s">
        <v>3602</v>
      </c>
      <c r="F718" s="80" t="s">
        <v>4175</v>
      </c>
      <c r="G718" s="79" t="s">
        <v>3993</v>
      </c>
      <c r="H718" s="80" t="s">
        <v>3993</v>
      </c>
      <c r="I718" s="79" t="s">
        <v>3994</v>
      </c>
      <c r="J718" s="79" t="s">
        <v>3995</v>
      </c>
      <c r="K718" s="79" t="s">
        <v>3996</v>
      </c>
      <c r="L718" s="79"/>
      <c r="M718" s="92" t="s">
        <v>346</v>
      </c>
      <c r="N718" s="79"/>
      <c r="O718" s="79" t="s">
        <v>3997</v>
      </c>
      <c r="P718" s="79"/>
      <c r="Q718" s="79"/>
      <c r="R718" s="80">
        <f t="shared" si="39"/>
        <v>2</v>
      </c>
      <c r="S718" s="80">
        <f t="shared" si="40"/>
        <v>7</v>
      </c>
      <c r="T718" s="80">
        <f t="shared" si="41"/>
        <v>9</v>
      </c>
    </row>
    <row r="719" spans="1:20" x14ac:dyDescent="0.2">
      <c r="A719" s="80">
        <v>699</v>
      </c>
      <c r="B719" s="79">
        <v>808</v>
      </c>
      <c r="C719" s="79">
        <v>876</v>
      </c>
      <c r="D719" s="80" t="s">
        <v>4130</v>
      </c>
      <c r="E719" s="80" t="s">
        <v>3602</v>
      </c>
      <c r="F719" s="80" t="s">
        <v>4175</v>
      </c>
      <c r="G719" s="79" t="s">
        <v>4002</v>
      </c>
      <c r="H719" s="80" t="s">
        <v>4002</v>
      </c>
      <c r="I719" s="79" t="s">
        <v>4003</v>
      </c>
      <c r="J719" s="79"/>
      <c r="K719" s="79" t="s">
        <v>4004</v>
      </c>
      <c r="L719" s="79" t="s">
        <v>4005</v>
      </c>
      <c r="M719" s="79" t="s">
        <v>4006</v>
      </c>
      <c r="N719" s="79" t="s">
        <v>4007</v>
      </c>
      <c r="O719" s="79"/>
      <c r="P719" s="79" t="s">
        <v>4008</v>
      </c>
      <c r="Q719" s="79" t="s">
        <v>4009</v>
      </c>
      <c r="R719" s="80">
        <f t="shared" si="39"/>
        <v>2</v>
      </c>
      <c r="S719" s="80">
        <f t="shared" si="40"/>
        <v>7</v>
      </c>
      <c r="T719" s="80">
        <f t="shared" si="41"/>
        <v>9</v>
      </c>
    </row>
    <row r="720" spans="1:20" x14ac:dyDescent="0.2">
      <c r="A720" s="80">
        <v>58</v>
      </c>
      <c r="B720" s="79">
        <v>124</v>
      </c>
      <c r="C720" s="79">
        <v>772</v>
      </c>
      <c r="D720" s="80" t="s">
        <v>4130</v>
      </c>
      <c r="E720" s="80" t="s">
        <v>3602</v>
      </c>
      <c r="F720" s="80" t="s">
        <v>3698</v>
      </c>
      <c r="G720" s="79" t="s">
        <v>3725</v>
      </c>
      <c r="H720" s="80" t="s">
        <v>3726</v>
      </c>
      <c r="I720" s="92" t="s">
        <v>32</v>
      </c>
      <c r="J720" s="92" t="s">
        <v>32</v>
      </c>
      <c r="K720" s="90" t="s">
        <v>82</v>
      </c>
      <c r="L720" s="90" t="s">
        <v>82</v>
      </c>
      <c r="M720" s="91"/>
      <c r="N720" s="91"/>
      <c r="O720" s="91"/>
      <c r="P720" s="90" t="s">
        <v>82</v>
      </c>
      <c r="Q720" s="90" t="s">
        <v>82</v>
      </c>
      <c r="R720" s="80">
        <f t="shared" si="39"/>
        <v>2</v>
      </c>
      <c r="S720" s="80">
        <f t="shared" si="40"/>
        <v>7</v>
      </c>
      <c r="T720" s="80">
        <f t="shared" si="41"/>
        <v>9</v>
      </c>
    </row>
    <row r="721" spans="1:20" x14ac:dyDescent="0.2">
      <c r="A721" s="80">
        <v>86</v>
      </c>
      <c r="B721" s="79">
        <v>156</v>
      </c>
      <c r="C721" s="79">
        <v>784</v>
      </c>
      <c r="D721" s="80" t="s">
        <v>4130</v>
      </c>
      <c r="E721" s="80" t="s">
        <v>3602</v>
      </c>
      <c r="F721" s="80" t="s">
        <v>3698</v>
      </c>
      <c r="G721" s="79" t="s">
        <v>3754</v>
      </c>
      <c r="H721" s="106" t="s">
        <v>3754</v>
      </c>
      <c r="I721" s="79" t="s">
        <v>3755</v>
      </c>
      <c r="J721" s="92" t="s">
        <v>32</v>
      </c>
      <c r="K721" s="79" t="s">
        <v>3756</v>
      </c>
      <c r="L721" s="79" t="s">
        <v>3757</v>
      </c>
      <c r="M721" s="79" t="s">
        <v>3758</v>
      </c>
      <c r="N721" s="79" t="s">
        <v>3759</v>
      </c>
      <c r="O721" s="79"/>
      <c r="P721" s="79" t="s">
        <v>3760</v>
      </c>
      <c r="Q721" s="79" t="s">
        <v>3761</v>
      </c>
      <c r="R721" s="80">
        <f t="shared" ref="R721:R784" si="42">2-(SUM(IF(I721="NA",1,0),IF(J721="NA",1,0)))</f>
        <v>2</v>
      </c>
      <c r="S721" s="80">
        <f t="shared" ref="S721:S784" si="43">7-SUM(IF(K721="NA",1,0),IF(L721="NA",1,0),IF(M721="NA",1,0),IF(N721="NA",1,0),IF(O721="NA",1,0),IF(P721="NA",1,0),IF(Q721="NA",1,0))</f>
        <v>7</v>
      </c>
      <c r="T721" s="80">
        <f t="shared" ref="T721:T784" si="44">SUM(R721:S721)</f>
        <v>9</v>
      </c>
    </row>
    <row r="722" spans="1:20" x14ac:dyDescent="0.2">
      <c r="A722" s="80">
        <v>704</v>
      </c>
      <c r="B722" s="79">
        <v>813</v>
      </c>
      <c r="C722" s="79">
        <v>782</v>
      </c>
      <c r="D722" s="80" t="s">
        <v>4130</v>
      </c>
      <c r="E722" s="80" t="s">
        <v>3602</v>
      </c>
      <c r="F722" s="80" t="s">
        <v>3698</v>
      </c>
      <c r="G722" s="79" t="s">
        <v>3750</v>
      </c>
      <c r="H722" s="80" t="s">
        <v>3751</v>
      </c>
      <c r="I722" s="79"/>
      <c r="J722" s="92" t="s">
        <v>32</v>
      </c>
      <c r="K722" s="79"/>
      <c r="L722" s="79"/>
      <c r="M722" s="79"/>
      <c r="N722" s="92" t="s">
        <v>32</v>
      </c>
      <c r="O722" s="79"/>
      <c r="P722" s="79"/>
      <c r="Q722" s="79"/>
      <c r="R722" s="80">
        <f t="shared" si="42"/>
        <v>2</v>
      </c>
      <c r="S722" s="80">
        <f t="shared" si="43"/>
        <v>7</v>
      </c>
      <c r="T722" s="80">
        <f t="shared" si="44"/>
        <v>9</v>
      </c>
    </row>
    <row r="723" spans="1:20" x14ac:dyDescent="0.2">
      <c r="A723" s="80">
        <v>749</v>
      </c>
      <c r="B723" s="79">
        <v>870</v>
      </c>
      <c r="C723" s="79">
        <v>786</v>
      </c>
      <c r="D723" s="80" t="s">
        <v>4130</v>
      </c>
      <c r="E723" s="80" t="s">
        <v>3602</v>
      </c>
      <c r="F723" s="80" t="s">
        <v>3698</v>
      </c>
      <c r="G723" s="79" t="s">
        <v>3762</v>
      </c>
      <c r="H723" s="80" t="s">
        <v>3762</v>
      </c>
      <c r="I723" s="95" t="s">
        <v>3763</v>
      </c>
      <c r="J723" s="93" t="s">
        <v>32</v>
      </c>
      <c r="K723" s="95" t="s">
        <v>3764</v>
      </c>
      <c r="L723" s="95" t="s">
        <v>3765</v>
      </c>
      <c r="M723" s="95" t="s">
        <v>3766</v>
      </c>
      <c r="N723" s="95"/>
      <c r="O723" s="95"/>
      <c r="P723" s="95" t="s">
        <v>3767</v>
      </c>
      <c r="Q723" s="95" t="s">
        <v>3768</v>
      </c>
      <c r="R723" s="80">
        <f t="shared" si="42"/>
        <v>2</v>
      </c>
      <c r="S723" s="80">
        <f t="shared" si="43"/>
        <v>7</v>
      </c>
      <c r="T723" s="80">
        <f t="shared" si="44"/>
        <v>9</v>
      </c>
    </row>
    <row r="724" spans="1:20" x14ac:dyDescent="0.2">
      <c r="A724" s="80">
        <v>711</v>
      </c>
      <c r="B724" s="79">
        <v>821</v>
      </c>
      <c r="C724" s="79">
        <v>818</v>
      </c>
      <c r="D724" s="80" t="s">
        <v>4130</v>
      </c>
      <c r="E724" s="80" t="s">
        <v>3602</v>
      </c>
      <c r="F724" s="80" t="s">
        <v>3698</v>
      </c>
      <c r="G724" s="79" t="s">
        <v>3840</v>
      </c>
      <c r="H724" s="80" t="s">
        <v>3841</v>
      </c>
      <c r="I724" s="93" t="s">
        <v>32</v>
      </c>
      <c r="J724" s="93" t="s">
        <v>32</v>
      </c>
      <c r="K724" s="93" t="s">
        <v>32</v>
      </c>
      <c r="L724" s="95"/>
      <c r="M724" s="95"/>
      <c r="N724" s="95"/>
      <c r="O724" s="95"/>
      <c r="P724" s="95"/>
      <c r="Q724" s="95"/>
      <c r="R724" s="80">
        <f t="shared" si="42"/>
        <v>2</v>
      </c>
      <c r="S724" s="80">
        <f t="shared" si="43"/>
        <v>7</v>
      </c>
      <c r="T724" s="80">
        <f t="shared" si="44"/>
        <v>9</v>
      </c>
    </row>
    <row r="725" spans="1:20" x14ac:dyDescent="0.2">
      <c r="A725" s="80">
        <v>712</v>
      </c>
      <c r="B725" s="79">
        <v>822</v>
      </c>
      <c r="C725" s="79">
        <v>817</v>
      </c>
      <c r="D725" s="80" t="s">
        <v>4130</v>
      </c>
      <c r="E725" s="80" t="s">
        <v>3602</v>
      </c>
      <c r="F725" s="80" t="s">
        <v>3698</v>
      </c>
      <c r="G725" s="79" t="s">
        <v>3838</v>
      </c>
      <c r="H725" s="80" t="s">
        <v>3839</v>
      </c>
      <c r="I725" s="95" t="s">
        <v>25</v>
      </c>
      <c r="J725" s="93" t="s">
        <v>25</v>
      </c>
      <c r="K725" s="93" t="s">
        <v>25</v>
      </c>
      <c r="L725" s="95"/>
      <c r="M725" s="93" t="s">
        <v>25</v>
      </c>
      <c r="N725" s="95"/>
      <c r="O725" s="95"/>
      <c r="P725" s="95"/>
      <c r="Q725" s="93" t="s">
        <v>25</v>
      </c>
      <c r="R725" s="80">
        <f t="shared" si="42"/>
        <v>2</v>
      </c>
      <c r="S725" s="80">
        <f t="shared" si="43"/>
        <v>7</v>
      </c>
      <c r="T725" s="80">
        <f t="shared" si="44"/>
        <v>9</v>
      </c>
    </row>
    <row r="726" spans="1:20" x14ac:dyDescent="0.2">
      <c r="A726" s="80">
        <v>750</v>
      </c>
      <c r="B726" s="79">
        <v>871</v>
      </c>
      <c r="C726" s="79">
        <v>774</v>
      </c>
      <c r="D726" s="80" t="s">
        <v>4130</v>
      </c>
      <c r="E726" s="80" t="s">
        <v>3602</v>
      </c>
      <c r="F726" s="80" t="s">
        <v>3698</v>
      </c>
      <c r="G726" s="79" t="s">
        <v>3729</v>
      </c>
      <c r="H726" s="80" t="s">
        <v>3729</v>
      </c>
      <c r="I726" s="94" t="s">
        <v>110</v>
      </c>
      <c r="J726" s="94" t="s">
        <v>110</v>
      </c>
      <c r="K726" s="95"/>
      <c r="L726" s="95"/>
      <c r="M726" s="95"/>
      <c r="N726" s="95"/>
      <c r="O726" s="95"/>
      <c r="P726" s="95"/>
      <c r="Q726" s="95"/>
      <c r="R726" s="80">
        <f t="shared" si="42"/>
        <v>2</v>
      </c>
      <c r="S726" s="80">
        <f t="shared" si="43"/>
        <v>7</v>
      </c>
      <c r="T726" s="80">
        <f t="shared" si="44"/>
        <v>9</v>
      </c>
    </row>
    <row r="727" spans="1:20" x14ac:dyDescent="0.2">
      <c r="A727" s="80">
        <v>751</v>
      </c>
      <c r="B727" s="79">
        <v>872</v>
      </c>
      <c r="C727" s="79">
        <v>781</v>
      </c>
      <c r="D727" s="80" t="s">
        <v>4130</v>
      </c>
      <c r="E727" s="80" t="s">
        <v>3602</v>
      </c>
      <c r="F727" s="80" t="s">
        <v>3698</v>
      </c>
      <c r="G727" s="79" t="s">
        <v>3745</v>
      </c>
      <c r="H727" s="80" t="s">
        <v>3746</v>
      </c>
      <c r="I727" s="95" t="s">
        <v>3747</v>
      </c>
      <c r="J727" s="95"/>
      <c r="K727" s="95" t="s">
        <v>3748</v>
      </c>
      <c r="L727" s="95"/>
      <c r="M727" s="95" t="s">
        <v>3749</v>
      </c>
      <c r="N727" s="95"/>
      <c r="O727" s="95"/>
      <c r="P727" s="95"/>
      <c r="Q727" s="95"/>
      <c r="R727" s="80">
        <f t="shared" si="42"/>
        <v>2</v>
      </c>
      <c r="S727" s="80">
        <f t="shared" si="43"/>
        <v>7</v>
      </c>
      <c r="T727" s="80">
        <f t="shared" si="44"/>
        <v>9</v>
      </c>
    </row>
    <row r="728" spans="1:20" x14ac:dyDescent="0.2">
      <c r="A728" s="80">
        <v>714</v>
      </c>
      <c r="B728" s="79">
        <v>825</v>
      </c>
      <c r="C728" s="79">
        <v>792</v>
      </c>
      <c r="D728" s="80" t="s">
        <v>4130</v>
      </c>
      <c r="E728" s="80" t="s">
        <v>3602</v>
      </c>
      <c r="F728" s="80" t="s">
        <v>3698</v>
      </c>
      <c r="G728" s="79" t="s">
        <v>3781</v>
      </c>
      <c r="H728" s="80" t="s">
        <v>3782</v>
      </c>
      <c r="I728" s="93" t="s">
        <v>32</v>
      </c>
      <c r="J728" s="93" t="s">
        <v>32</v>
      </c>
      <c r="K728" s="93" t="s">
        <v>32</v>
      </c>
      <c r="L728" s="95"/>
      <c r="M728" s="93" t="s">
        <v>25</v>
      </c>
      <c r="N728" s="95"/>
      <c r="O728" s="95"/>
      <c r="P728" s="95"/>
      <c r="Q728" s="95"/>
      <c r="R728" s="80">
        <f t="shared" si="42"/>
        <v>2</v>
      </c>
      <c r="S728" s="80">
        <f t="shared" si="43"/>
        <v>7</v>
      </c>
      <c r="T728" s="80">
        <f t="shared" si="44"/>
        <v>9</v>
      </c>
    </row>
    <row r="729" spans="1:20" x14ac:dyDescent="0.2">
      <c r="A729" s="80">
        <v>716</v>
      </c>
      <c r="B729" s="79">
        <v>828</v>
      </c>
      <c r="C729" s="79">
        <v>806</v>
      </c>
      <c r="D729" s="80" t="s">
        <v>4130</v>
      </c>
      <c r="E729" s="80" t="s">
        <v>3602</v>
      </c>
      <c r="F729" s="80" t="s">
        <v>3698</v>
      </c>
      <c r="G729" s="79" t="s">
        <v>3816</v>
      </c>
      <c r="H729" s="80" t="s">
        <v>3817</v>
      </c>
      <c r="I729" s="93" t="s">
        <v>32</v>
      </c>
      <c r="J729" s="95"/>
      <c r="K729" s="93" t="s">
        <v>32</v>
      </c>
      <c r="L729" s="95"/>
      <c r="M729" s="95"/>
      <c r="N729" s="95"/>
      <c r="O729" s="95"/>
      <c r="P729" s="95"/>
      <c r="Q729" s="95"/>
      <c r="R729" s="80">
        <f t="shared" si="42"/>
        <v>2</v>
      </c>
      <c r="S729" s="80">
        <f t="shared" si="43"/>
        <v>7</v>
      </c>
      <c r="T729" s="80">
        <f t="shared" si="44"/>
        <v>9</v>
      </c>
    </row>
    <row r="730" spans="1:20" x14ac:dyDescent="0.2">
      <c r="A730" s="80">
        <v>717</v>
      </c>
      <c r="B730" s="79">
        <v>829</v>
      </c>
      <c r="C730" s="79">
        <v>805</v>
      </c>
      <c r="D730" s="80" t="s">
        <v>4130</v>
      </c>
      <c r="E730" s="80" t="s">
        <v>3602</v>
      </c>
      <c r="F730" s="80" t="s">
        <v>3698</v>
      </c>
      <c r="G730" s="79" t="s">
        <v>3814</v>
      </c>
      <c r="H730" s="80" t="s">
        <v>3815</v>
      </c>
      <c r="I730" s="93" t="s">
        <v>32</v>
      </c>
      <c r="J730" s="93" t="s">
        <v>32</v>
      </c>
      <c r="K730" s="95"/>
      <c r="L730" s="95"/>
      <c r="M730" s="95"/>
      <c r="N730" s="95"/>
      <c r="O730" s="95"/>
      <c r="P730" s="95"/>
      <c r="Q730" s="95"/>
      <c r="R730" s="80">
        <f t="shared" si="42"/>
        <v>2</v>
      </c>
      <c r="S730" s="80">
        <f t="shared" si="43"/>
        <v>7</v>
      </c>
      <c r="T730" s="80">
        <f t="shared" si="44"/>
        <v>9</v>
      </c>
    </row>
    <row r="731" spans="1:20" x14ac:dyDescent="0.2">
      <c r="A731" s="80">
        <v>715</v>
      </c>
      <c r="B731" s="79">
        <v>827</v>
      </c>
      <c r="C731" s="79">
        <v>811</v>
      </c>
      <c r="D731" s="80" t="s">
        <v>4130</v>
      </c>
      <c r="E731" s="80" t="s">
        <v>3602</v>
      </c>
      <c r="F731" s="80" t="s">
        <v>3698</v>
      </c>
      <c r="G731" s="79" t="s">
        <v>3824</v>
      </c>
      <c r="H731" s="80" t="s">
        <v>3825</v>
      </c>
      <c r="I731" s="93" t="s">
        <v>32</v>
      </c>
      <c r="J731" s="93" t="s">
        <v>32</v>
      </c>
      <c r="K731" s="95"/>
      <c r="L731" s="95"/>
      <c r="M731" s="93" t="s">
        <v>32</v>
      </c>
      <c r="N731" s="95"/>
      <c r="O731" s="95"/>
      <c r="P731" s="95"/>
      <c r="Q731" s="95"/>
      <c r="R731" s="80">
        <f t="shared" si="42"/>
        <v>2</v>
      </c>
      <c r="S731" s="80">
        <f t="shared" si="43"/>
        <v>7</v>
      </c>
      <c r="T731" s="80">
        <f t="shared" si="44"/>
        <v>9</v>
      </c>
    </row>
    <row r="732" spans="1:20" x14ac:dyDescent="0.2">
      <c r="A732" s="80">
        <v>718</v>
      </c>
      <c r="B732" s="79">
        <v>830</v>
      </c>
      <c r="C732" s="79">
        <v>736</v>
      </c>
      <c r="D732" s="80" t="s">
        <v>4130</v>
      </c>
      <c r="E732" s="80" t="s">
        <v>3602</v>
      </c>
      <c r="F732" s="80" t="s">
        <v>3698</v>
      </c>
      <c r="G732" s="79" t="s">
        <v>3603</v>
      </c>
      <c r="H732" s="80" t="s">
        <v>3604</v>
      </c>
      <c r="I732" s="93" t="s">
        <v>32</v>
      </c>
      <c r="J732" s="93" t="s">
        <v>32</v>
      </c>
      <c r="K732" s="95"/>
      <c r="L732" s="95"/>
      <c r="M732" s="95"/>
      <c r="N732" s="95"/>
      <c r="O732" s="95"/>
      <c r="P732" s="95"/>
      <c r="Q732" s="95"/>
      <c r="R732" s="80">
        <f t="shared" si="42"/>
        <v>2</v>
      </c>
      <c r="S732" s="80">
        <f t="shared" si="43"/>
        <v>7</v>
      </c>
      <c r="T732" s="80">
        <f t="shared" si="44"/>
        <v>9</v>
      </c>
    </row>
    <row r="733" spans="1:20" x14ac:dyDescent="0.2">
      <c r="A733" s="80">
        <v>720</v>
      </c>
      <c r="B733" s="79">
        <v>832</v>
      </c>
      <c r="C733" s="79">
        <v>735</v>
      </c>
      <c r="D733" s="80" t="s">
        <v>4130</v>
      </c>
      <c r="E733" s="80" t="s">
        <v>3602</v>
      </c>
      <c r="F733" s="80" t="s">
        <v>3698</v>
      </c>
      <c r="G733" s="79" t="s">
        <v>3600</v>
      </c>
      <c r="H733" s="80" t="s">
        <v>3601</v>
      </c>
      <c r="I733" s="93" t="s">
        <v>25</v>
      </c>
      <c r="J733" s="93" t="s">
        <v>25</v>
      </c>
      <c r="K733" s="93" t="s">
        <v>25</v>
      </c>
      <c r="L733" s="95"/>
      <c r="M733" s="93" t="s">
        <v>25</v>
      </c>
      <c r="N733" s="95"/>
      <c r="O733" s="95"/>
      <c r="P733" s="95"/>
      <c r="Q733" s="93" t="s">
        <v>25</v>
      </c>
      <c r="R733" s="80">
        <f t="shared" si="42"/>
        <v>2</v>
      </c>
      <c r="S733" s="80">
        <f t="shared" si="43"/>
        <v>7</v>
      </c>
      <c r="T733" s="80">
        <f t="shared" si="44"/>
        <v>9</v>
      </c>
    </row>
    <row r="734" spans="1:20" x14ac:dyDescent="0.2">
      <c r="A734" s="80">
        <v>719</v>
      </c>
      <c r="B734" s="79">
        <v>831</v>
      </c>
      <c r="C734" s="79">
        <v>739</v>
      </c>
      <c r="D734" s="80" t="s">
        <v>4130</v>
      </c>
      <c r="E734" s="80" t="s">
        <v>3602</v>
      </c>
      <c r="F734" s="80" t="s">
        <v>3698</v>
      </c>
      <c r="G734" s="79" t="s">
        <v>3607</v>
      </c>
      <c r="H734" s="80" t="s">
        <v>3608</v>
      </c>
      <c r="I734" s="94" t="s">
        <v>82</v>
      </c>
      <c r="J734" s="94" t="s">
        <v>82</v>
      </c>
      <c r="K734" s="94" t="s">
        <v>82</v>
      </c>
      <c r="L734" s="94" t="s">
        <v>82</v>
      </c>
      <c r="M734" s="95"/>
      <c r="N734" s="95"/>
      <c r="O734" s="94" t="s">
        <v>82</v>
      </c>
      <c r="P734" s="94" t="s">
        <v>82</v>
      </c>
      <c r="Q734" s="94" t="s">
        <v>82</v>
      </c>
      <c r="R734" s="80">
        <f t="shared" si="42"/>
        <v>2</v>
      </c>
      <c r="S734" s="80">
        <f t="shared" si="43"/>
        <v>7</v>
      </c>
      <c r="T734" s="80">
        <f t="shared" si="44"/>
        <v>9</v>
      </c>
    </row>
    <row r="735" spans="1:20" x14ac:dyDescent="0.2">
      <c r="A735" s="80">
        <v>752</v>
      </c>
      <c r="B735" s="79">
        <v>873</v>
      </c>
      <c r="C735" s="79">
        <v>752</v>
      </c>
      <c r="D735" s="80" t="s">
        <v>4130</v>
      </c>
      <c r="E735" s="80" t="s">
        <v>3602</v>
      </c>
      <c r="F735" s="80" t="s">
        <v>3698</v>
      </c>
      <c r="G735" s="79" t="s">
        <v>3638</v>
      </c>
      <c r="H735" s="80" t="s">
        <v>3639</v>
      </c>
      <c r="I735" s="95" t="s">
        <v>3640</v>
      </c>
      <c r="J735" s="95"/>
      <c r="K735" s="95" t="s">
        <v>3641</v>
      </c>
      <c r="L735" s="95"/>
      <c r="M735" s="95"/>
      <c r="N735" s="95"/>
      <c r="O735" s="95"/>
      <c r="P735" s="95"/>
      <c r="Q735" s="95"/>
      <c r="R735" s="80">
        <f t="shared" si="42"/>
        <v>2</v>
      </c>
      <c r="S735" s="80">
        <f t="shared" si="43"/>
        <v>7</v>
      </c>
      <c r="T735" s="80">
        <f t="shared" si="44"/>
        <v>9</v>
      </c>
    </row>
    <row r="736" spans="1:20" x14ac:dyDescent="0.2">
      <c r="A736" s="80">
        <v>754</v>
      </c>
      <c r="B736" s="79">
        <v>875</v>
      </c>
      <c r="C736" s="79">
        <v>766</v>
      </c>
      <c r="D736" s="80" t="s">
        <v>4130</v>
      </c>
      <c r="E736" s="80" t="s">
        <v>3602</v>
      </c>
      <c r="F736" s="80" t="s">
        <v>3698</v>
      </c>
      <c r="G736" s="79" t="s">
        <v>3708</v>
      </c>
      <c r="H736" s="80" t="s">
        <v>3708</v>
      </c>
      <c r="I736" s="94" t="s">
        <v>82</v>
      </c>
      <c r="J736" s="94" t="s">
        <v>82</v>
      </c>
      <c r="K736" s="94" t="s">
        <v>82</v>
      </c>
      <c r="L736" s="94" t="s">
        <v>82</v>
      </c>
      <c r="M736" s="95"/>
      <c r="N736" s="95"/>
      <c r="O736" s="95"/>
      <c r="P736" s="94" t="s">
        <v>82</v>
      </c>
      <c r="Q736" s="94" t="s">
        <v>82</v>
      </c>
      <c r="R736" s="80">
        <f t="shared" si="42"/>
        <v>2</v>
      </c>
      <c r="S736" s="80">
        <f t="shared" si="43"/>
        <v>7</v>
      </c>
      <c r="T736" s="80">
        <f t="shared" si="44"/>
        <v>9</v>
      </c>
    </row>
    <row r="737" spans="1:20" x14ac:dyDescent="0.2">
      <c r="A737" s="80">
        <v>753</v>
      </c>
      <c r="B737" s="79">
        <v>874</v>
      </c>
      <c r="C737" s="79">
        <v>788</v>
      </c>
      <c r="D737" s="80" t="s">
        <v>4130</v>
      </c>
      <c r="E737" s="80" t="s">
        <v>3602</v>
      </c>
      <c r="F737" s="80" t="s">
        <v>3698</v>
      </c>
      <c r="G737" s="79" t="s">
        <v>3771</v>
      </c>
      <c r="H737" s="80" t="s">
        <v>3772</v>
      </c>
      <c r="I737" s="95" t="s">
        <v>3773</v>
      </c>
      <c r="J737" s="95"/>
      <c r="K737" s="95" t="s">
        <v>3774</v>
      </c>
      <c r="L737" s="95"/>
      <c r="M737" s="95" t="s">
        <v>3775</v>
      </c>
      <c r="N737" s="95"/>
      <c r="O737" s="95"/>
      <c r="P737" s="95"/>
      <c r="Q737" s="95"/>
      <c r="R737" s="80">
        <f t="shared" si="42"/>
        <v>2</v>
      </c>
      <c r="S737" s="80">
        <f t="shared" si="43"/>
        <v>7</v>
      </c>
      <c r="T737" s="80">
        <f t="shared" si="44"/>
        <v>9</v>
      </c>
    </row>
    <row r="738" spans="1:20" x14ac:dyDescent="0.2">
      <c r="A738" s="80">
        <v>755</v>
      </c>
      <c r="B738" s="79">
        <v>876</v>
      </c>
      <c r="C738" s="79">
        <v>763</v>
      </c>
      <c r="D738" s="80" t="s">
        <v>4130</v>
      </c>
      <c r="E738" s="80" t="s">
        <v>3602</v>
      </c>
      <c r="F738" s="80" t="s">
        <v>3698</v>
      </c>
      <c r="G738" s="79" t="s">
        <v>3687</v>
      </c>
      <c r="H738" s="80" t="s">
        <v>3687</v>
      </c>
      <c r="I738" s="95" t="s">
        <v>3689</v>
      </c>
      <c r="J738" s="95"/>
      <c r="K738" s="95" t="s">
        <v>3690</v>
      </c>
      <c r="L738" s="95" t="s">
        <v>3691</v>
      </c>
      <c r="M738" s="95" t="s">
        <v>3692</v>
      </c>
      <c r="N738" s="95" t="s">
        <v>3693</v>
      </c>
      <c r="O738" s="95"/>
      <c r="P738" s="95" t="s">
        <v>3694</v>
      </c>
      <c r="Q738" s="95" t="s">
        <v>3695</v>
      </c>
      <c r="R738" s="80">
        <f t="shared" si="42"/>
        <v>2</v>
      </c>
      <c r="S738" s="80">
        <f t="shared" si="43"/>
        <v>7</v>
      </c>
      <c r="T738" s="80">
        <f t="shared" si="44"/>
        <v>9</v>
      </c>
    </row>
    <row r="739" spans="1:20" x14ac:dyDescent="0.2">
      <c r="A739" s="80">
        <v>721</v>
      </c>
      <c r="B739" s="79">
        <v>835</v>
      </c>
      <c r="C739" s="79">
        <v>791</v>
      </c>
      <c r="D739" s="80" t="s">
        <v>4130</v>
      </c>
      <c r="E739" s="80" t="s">
        <v>3602</v>
      </c>
      <c r="F739" s="80" t="s">
        <v>3698</v>
      </c>
      <c r="G739" s="79" t="s">
        <v>3779</v>
      </c>
      <c r="H739" s="80" t="s">
        <v>4222</v>
      </c>
      <c r="I739" s="93" t="s">
        <v>32</v>
      </c>
      <c r="J739" s="93" t="s">
        <v>32</v>
      </c>
      <c r="K739" s="93" t="s">
        <v>32</v>
      </c>
      <c r="L739" s="95"/>
      <c r="M739" s="95"/>
      <c r="N739" s="95"/>
      <c r="O739" s="95"/>
      <c r="P739" s="95"/>
      <c r="Q739" s="95"/>
      <c r="R739" s="80">
        <f t="shared" si="42"/>
        <v>2</v>
      </c>
      <c r="S739" s="80">
        <f t="shared" si="43"/>
        <v>7</v>
      </c>
      <c r="T739" s="80">
        <f t="shared" si="44"/>
        <v>9</v>
      </c>
    </row>
    <row r="740" spans="1:20" x14ac:dyDescent="0.2">
      <c r="A740" s="80">
        <v>722</v>
      </c>
      <c r="B740" s="79">
        <v>836</v>
      </c>
      <c r="C740" s="79">
        <v>795</v>
      </c>
      <c r="D740" s="80" t="s">
        <v>4130</v>
      </c>
      <c r="E740" s="80" t="s">
        <v>3602</v>
      </c>
      <c r="F740" s="80" t="s">
        <v>3698</v>
      </c>
      <c r="G740" s="79" t="s">
        <v>3790</v>
      </c>
      <c r="H740" s="80" t="s">
        <v>4224</v>
      </c>
      <c r="I740" s="93" t="s">
        <v>32</v>
      </c>
      <c r="J740" s="93" t="s">
        <v>32</v>
      </c>
      <c r="K740" s="95"/>
      <c r="L740" s="95"/>
      <c r="M740" s="95"/>
      <c r="N740" s="95"/>
      <c r="O740" s="95"/>
      <c r="P740" s="95"/>
      <c r="Q740" s="95"/>
      <c r="R740" s="80">
        <f t="shared" si="42"/>
        <v>2</v>
      </c>
      <c r="S740" s="80">
        <f t="shared" si="43"/>
        <v>7</v>
      </c>
      <c r="T740" s="80">
        <f t="shared" si="44"/>
        <v>9</v>
      </c>
    </row>
    <row r="741" spans="1:20" x14ac:dyDescent="0.2">
      <c r="A741" s="80">
        <v>723</v>
      </c>
      <c r="B741" s="79">
        <v>837</v>
      </c>
      <c r="C741" s="79">
        <v>790</v>
      </c>
      <c r="D741" s="80" t="s">
        <v>4130</v>
      </c>
      <c r="E741" s="80" t="s">
        <v>3602</v>
      </c>
      <c r="F741" s="80" t="s">
        <v>3698</v>
      </c>
      <c r="G741" s="79" t="s">
        <v>3776</v>
      </c>
      <c r="H741" s="80" t="s">
        <v>4223</v>
      </c>
      <c r="I741" s="93" t="s">
        <v>32</v>
      </c>
      <c r="J741" s="93" t="s">
        <v>32</v>
      </c>
      <c r="K741" s="93" t="s">
        <v>32</v>
      </c>
      <c r="L741" s="95"/>
      <c r="M741" s="95"/>
      <c r="N741" s="95"/>
      <c r="O741" s="95"/>
      <c r="P741" s="95"/>
      <c r="Q741" s="95"/>
      <c r="R741" s="80">
        <f t="shared" si="42"/>
        <v>2</v>
      </c>
      <c r="S741" s="80">
        <f t="shared" si="43"/>
        <v>7</v>
      </c>
      <c r="T741" s="80">
        <f t="shared" si="44"/>
        <v>9</v>
      </c>
    </row>
    <row r="742" spans="1:20" x14ac:dyDescent="0.2">
      <c r="A742" s="80">
        <v>756</v>
      </c>
      <c r="B742" s="79">
        <v>877</v>
      </c>
      <c r="C742" s="79">
        <v>794</v>
      </c>
      <c r="D742" s="80" t="s">
        <v>4130</v>
      </c>
      <c r="E742" s="80" t="s">
        <v>3602</v>
      </c>
      <c r="F742" s="80" t="s">
        <v>3698</v>
      </c>
      <c r="G742" s="79" t="s">
        <v>3783</v>
      </c>
      <c r="H742" s="80" t="s">
        <v>3783</v>
      </c>
      <c r="I742" s="95" t="s">
        <v>3785</v>
      </c>
      <c r="J742" s="95" t="s">
        <v>3786</v>
      </c>
      <c r="K742" s="95" t="s">
        <v>3787</v>
      </c>
      <c r="L742" s="94" t="s">
        <v>82</v>
      </c>
      <c r="M742" s="93" t="s">
        <v>25</v>
      </c>
      <c r="N742" s="95"/>
      <c r="O742" s="95" t="s">
        <v>3788</v>
      </c>
      <c r="P742" s="94" t="s">
        <v>82</v>
      </c>
      <c r="Q742" s="94" t="s">
        <v>82</v>
      </c>
      <c r="R742" s="80">
        <f t="shared" si="42"/>
        <v>2</v>
      </c>
      <c r="S742" s="80">
        <f t="shared" si="43"/>
        <v>7</v>
      </c>
      <c r="T742" s="80">
        <f t="shared" si="44"/>
        <v>9</v>
      </c>
    </row>
    <row r="743" spans="1:20" x14ac:dyDescent="0.2">
      <c r="A743" s="80">
        <v>757</v>
      </c>
      <c r="B743" s="79">
        <v>878</v>
      </c>
      <c r="C743" s="79">
        <v>799</v>
      </c>
      <c r="D743" s="80" t="s">
        <v>4130</v>
      </c>
      <c r="E743" s="80" t="s">
        <v>3602</v>
      </c>
      <c r="F743" s="80" t="s">
        <v>3698</v>
      </c>
      <c r="G743" s="79" t="s">
        <v>3797</v>
      </c>
      <c r="H743" s="80" t="s">
        <v>3798</v>
      </c>
      <c r="I743" s="95" t="s">
        <v>3799</v>
      </c>
      <c r="J743" s="95"/>
      <c r="K743" s="95" t="s">
        <v>3800</v>
      </c>
      <c r="L743" s="95"/>
      <c r="M743" s="95" t="s">
        <v>3801</v>
      </c>
      <c r="N743" s="95"/>
      <c r="O743" s="95"/>
      <c r="P743" s="95"/>
      <c r="Q743" s="95"/>
      <c r="R743" s="80">
        <f t="shared" si="42"/>
        <v>2</v>
      </c>
      <c r="S743" s="80">
        <f t="shared" si="43"/>
        <v>7</v>
      </c>
      <c r="T743" s="80">
        <f t="shared" si="44"/>
        <v>9</v>
      </c>
    </row>
    <row r="744" spans="1:20" x14ac:dyDescent="0.2">
      <c r="A744" s="80">
        <v>759</v>
      </c>
      <c r="B744" s="79">
        <v>880</v>
      </c>
      <c r="C744" s="79">
        <v>759</v>
      </c>
      <c r="D744" s="80" t="s">
        <v>4130</v>
      </c>
      <c r="E744" s="80" t="s">
        <v>3602</v>
      </c>
      <c r="F744" s="80" t="s">
        <v>3698</v>
      </c>
      <c r="G744" s="79" t="s">
        <v>3672</v>
      </c>
      <c r="H744" s="80" t="s">
        <v>3673</v>
      </c>
      <c r="I744" s="95" t="s">
        <v>3674</v>
      </c>
      <c r="J744" s="95"/>
      <c r="K744" s="95" t="s">
        <v>3675</v>
      </c>
      <c r="L744" s="95"/>
      <c r="M744" s="95" t="s">
        <v>3676</v>
      </c>
      <c r="N744" s="95"/>
      <c r="O744" s="95"/>
      <c r="P744" s="95"/>
      <c r="Q744" s="95"/>
      <c r="R744" s="80">
        <f t="shared" si="42"/>
        <v>2</v>
      </c>
      <c r="S744" s="80">
        <f t="shared" si="43"/>
        <v>7</v>
      </c>
      <c r="T744" s="80">
        <f t="shared" si="44"/>
        <v>9</v>
      </c>
    </row>
    <row r="745" spans="1:20" x14ac:dyDescent="0.2">
      <c r="A745" s="80">
        <v>758</v>
      </c>
      <c r="B745" s="79">
        <v>879</v>
      </c>
      <c r="C745" s="79">
        <v>758</v>
      </c>
      <c r="D745" s="80" t="s">
        <v>4130</v>
      </c>
      <c r="E745" s="80" t="s">
        <v>3602</v>
      </c>
      <c r="F745" s="80" t="s">
        <v>3698</v>
      </c>
      <c r="G745" s="79" t="s">
        <v>3667</v>
      </c>
      <c r="H745" s="80" t="s">
        <v>3668</v>
      </c>
      <c r="I745" s="95" t="s">
        <v>3669</v>
      </c>
      <c r="J745" s="95"/>
      <c r="K745" s="95" t="s">
        <v>3670</v>
      </c>
      <c r="L745" s="95"/>
      <c r="M745" s="95" t="s">
        <v>3671</v>
      </c>
      <c r="N745" s="95"/>
      <c r="O745" s="95"/>
      <c r="P745" s="95"/>
      <c r="Q745" s="95"/>
      <c r="R745" s="80">
        <f t="shared" si="42"/>
        <v>2</v>
      </c>
      <c r="S745" s="80">
        <f t="shared" si="43"/>
        <v>7</v>
      </c>
      <c r="T745" s="80">
        <f t="shared" si="44"/>
        <v>9</v>
      </c>
    </row>
    <row r="746" spans="1:20" x14ac:dyDescent="0.2">
      <c r="A746" s="80">
        <v>760</v>
      </c>
      <c r="B746" s="79">
        <v>881</v>
      </c>
      <c r="C746" s="79">
        <v>812</v>
      </c>
      <c r="D746" s="80" t="s">
        <v>4130</v>
      </c>
      <c r="E746" s="80" t="s">
        <v>3602</v>
      </c>
      <c r="F746" s="80" t="s">
        <v>3698</v>
      </c>
      <c r="G746" s="79" t="s">
        <v>3826</v>
      </c>
      <c r="H746" s="80" t="s">
        <v>3826</v>
      </c>
      <c r="I746" s="95" t="s">
        <v>3827</v>
      </c>
      <c r="J746" s="95" t="s">
        <v>3828</v>
      </c>
      <c r="K746" s="95" t="s">
        <v>3829</v>
      </c>
      <c r="L746" s="95"/>
      <c r="M746" s="95"/>
      <c r="N746" s="95"/>
      <c r="O746" s="95"/>
      <c r="P746" s="95"/>
      <c r="Q746" s="95"/>
      <c r="R746" s="80">
        <f t="shared" si="42"/>
        <v>2</v>
      </c>
      <c r="S746" s="80">
        <f t="shared" si="43"/>
        <v>7</v>
      </c>
      <c r="T746" s="80">
        <f t="shared" si="44"/>
        <v>9</v>
      </c>
    </row>
    <row r="747" spans="1:20" x14ac:dyDescent="0.2">
      <c r="A747" s="80">
        <v>724</v>
      </c>
      <c r="B747" s="79">
        <v>838</v>
      </c>
      <c r="C747" s="79">
        <v>803</v>
      </c>
      <c r="D747" s="80" t="s">
        <v>4130</v>
      </c>
      <c r="E747" s="80" t="s">
        <v>3602</v>
      </c>
      <c r="F747" s="80" t="s">
        <v>3698</v>
      </c>
      <c r="G747" s="79" t="s">
        <v>3812</v>
      </c>
      <c r="H747" s="80" t="s">
        <v>3813</v>
      </c>
      <c r="I747" s="93" t="s">
        <v>32</v>
      </c>
      <c r="J747" s="93" t="s">
        <v>32</v>
      </c>
      <c r="K747" s="93" t="s">
        <v>32</v>
      </c>
      <c r="L747" s="95"/>
      <c r="M747" s="95"/>
      <c r="N747" s="95"/>
      <c r="O747" s="95"/>
      <c r="P747" s="95"/>
      <c r="Q747" s="95"/>
      <c r="R747" s="80">
        <f t="shared" si="42"/>
        <v>2</v>
      </c>
      <c r="S747" s="80">
        <f t="shared" si="43"/>
        <v>7</v>
      </c>
      <c r="T747" s="80">
        <f t="shared" si="44"/>
        <v>9</v>
      </c>
    </row>
    <row r="748" spans="1:20" x14ac:dyDescent="0.2">
      <c r="A748" s="80">
        <v>725</v>
      </c>
      <c r="B748" s="79">
        <v>839</v>
      </c>
      <c r="C748" s="79">
        <v>745</v>
      </c>
      <c r="D748" s="80" t="s">
        <v>4130</v>
      </c>
      <c r="E748" s="80" t="s">
        <v>3602</v>
      </c>
      <c r="F748" s="80" t="s">
        <v>3698</v>
      </c>
      <c r="G748" s="79" t="s">
        <v>3618</v>
      </c>
      <c r="H748" s="80" t="s">
        <v>3619</v>
      </c>
      <c r="I748" s="93" t="s">
        <v>32</v>
      </c>
      <c r="J748" s="93" t="s">
        <v>32</v>
      </c>
      <c r="K748" s="95"/>
      <c r="L748" s="95"/>
      <c r="M748" s="93" t="s">
        <v>32</v>
      </c>
      <c r="N748" s="95"/>
      <c r="O748" s="95"/>
      <c r="P748" s="95"/>
      <c r="Q748" s="95"/>
      <c r="R748" s="80">
        <f t="shared" si="42"/>
        <v>2</v>
      </c>
      <c r="S748" s="80">
        <f t="shared" si="43"/>
        <v>7</v>
      </c>
      <c r="T748" s="80">
        <f t="shared" si="44"/>
        <v>9</v>
      </c>
    </row>
    <row r="749" spans="1:20" x14ac:dyDescent="0.2">
      <c r="A749" s="80">
        <v>726</v>
      </c>
      <c r="B749" s="79">
        <v>840</v>
      </c>
      <c r="C749" s="79">
        <v>755</v>
      </c>
      <c r="D749" s="80" t="s">
        <v>4130</v>
      </c>
      <c r="E749" s="80" t="s">
        <v>3602</v>
      </c>
      <c r="F749" s="80" t="s">
        <v>3698</v>
      </c>
      <c r="G749" s="79" t="s">
        <v>3653</v>
      </c>
      <c r="H749" s="80" t="s">
        <v>3654</v>
      </c>
      <c r="I749" s="93" t="s">
        <v>32</v>
      </c>
      <c r="J749" s="93" t="s">
        <v>32</v>
      </c>
      <c r="K749" s="93" t="s">
        <v>32</v>
      </c>
      <c r="L749" s="95"/>
      <c r="M749" s="95"/>
      <c r="N749" s="95"/>
      <c r="O749" s="95"/>
      <c r="P749" s="95"/>
      <c r="Q749" s="95"/>
      <c r="R749" s="80">
        <f t="shared" si="42"/>
        <v>2</v>
      </c>
      <c r="S749" s="80">
        <f t="shared" si="43"/>
        <v>7</v>
      </c>
      <c r="T749" s="80">
        <f t="shared" si="44"/>
        <v>9</v>
      </c>
    </row>
    <row r="750" spans="1:20" x14ac:dyDescent="0.2">
      <c r="A750" s="80">
        <v>727</v>
      </c>
      <c r="B750" s="79">
        <v>841</v>
      </c>
      <c r="C750" s="79">
        <v>773</v>
      </c>
      <c r="D750" s="80" t="s">
        <v>4130</v>
      </c>
      <c r="E750" s="80" t="s">
        <v>3602</v>
      </c>
      <c r="F750" s="80" t="s">
        <v>3698</v>
      </c>
      <c r="G750" s="79" t="s">
        <v>3727</v>
      </c>
      <c r="H750" s="80" t="s">
        <v>3728</v>
      </c>
      <c r="I750" s="94" t="s">
        <v>82</v>
      </c>
      <c r="J750" s="95"/>
      <c r="K750" s="94" t="s">
        <v>82</v>
      </c>
      <c r="L750" s="95"/>
      <c r="M750" s="95"/>
      <c r="N750" s="95"/>
      <c r="O750" s="95"/>
      <c r="P750" s="95"/>
      <c r="Q750" s="95"/>
      <c r="R750" s="80">
        <f t="shared" si="42"/>
        <v>2</v>
      </c>
      <c r="S750" s="80">
        <f t="shared" si="43"/>
        <v>7</v>
      </c>
      <c r="T750" s="80">
        <f t="shared" si="44"/>
        <v>9</v>
      </c>
    </row>
    <row r="751" spans="1:20" x14ac:dyDescent="0.2">
      <c r="A751" s="80">
        <v>728</v>
      </c>
      <c r="B751" s="79">
        <v>842</v>
      </c>
      <c r="C751" s="79">
        <v>742</v>
      </c>
      <c r="D751" s="80" t="s">
        <v>4130</v>
      </c>
      <c r="E751" s="80" t="s">
        <v>3602</v>
      </c>
      <c r="F751" s="80" t="s">
        <v>3698</v>
      </c>
      <c r="G751" s="79" t="s">
        <v>3611</v>
      </c>
      <c r="H751" s="80" t="s">
        <v>3612</v>
      </c>
      <c r="I751" s="94" t="s">
        <v>82</v>
      </c>
      <c r="J751" s="94" t="s">
        <v>82</v>
      </c>
      <c r="K751" s="94" t="s">
        <v>82</v>
      </c>
      <c r="L751" s="94" t="s">
        <v>82</v>
      </c>
      <c r="M751" s="95"/>
      <c r="N751" s="95"/>
      <c r="O751" s="95"/>
      <c r="P751" s="94" t="s">
        <v>82</v>
      </c>
      <c r="Q751" s="95"/>
      <c r="R751" s="80">
        <f t="shared" si="42"/>
        <v>2</v>
      </c>
      <c r="S751" s="80">
        <f t="shared" si="43"/>
        <v>7</v>
      </c>
      <c r="T751" s="80">
        <f t="shared" si="44"/>
        <v>9</v>
      </c>
    </row>
    <row r="752" spans="1:20" x14ac:dyDescent="0.2">
      <c r="A752" s="80">
        <v>761</v>
      </c>
      <c r="B752" s="79">
        <v>882</v>
      </c>
      <c r="C752" s="79">
        <v>760</v>
      </c>
      <c r="D752" s="80" t="s">
        <v>4130</v>
      </c>
      <c r="E752" s="80" t="s">
        <v>3602</v>
      </c>
      <c r="F752" s="80" t="s">
        <v>3698</v>
      </c>
      <c r="G752" s="79" t="s">
        <v>3677</v>
      </c>
      <c r="H752" s="80" t="s">
        <v>3678</v>
      </c>
      <c r="I752" s="95" t="s">
        <v>3679</v>
      </c>
      <c r="J752" s="95"/>
      <c r="K752" s="95" t="s">
        <v>3680</v>
      </c>
      <c r="L752" s="95"/>
      <c r="M752" s="95" t="s">
        <v>3681</v>
      </c>
      <c r="N752" s="95"/>
      <c r="O752" s="95"/>
      <c r="P752" s="95"/>
      <c r="Q752" s="95"/>
      <c r="R752" s="80">
        <f t="shared" si="42"/>
        <v>2</v>
      </c>
      <c r="S752" s="80">
        <f t="shared" si="43"/>
        <v>7</v>
      </c>
      <c r="T752" s="80">
        <f t="shared" si="44"/>
        <v>9</v>
      </c>
    </row>
    <row r="753" spans="1:20" x14ac:dyDescent="0.2">
      <c r="A753" s="80">
        <v>729</v>
      </c>
      <c r="B753" s="79">
        <v>843</v>
      </c>
      <c r="C753" s="79">
        <v>820</v>
      </c>
      <c r="D753" s="80" t="s">
        <v>4130</v>
      </c>
      <c r="E753" s="80" t="s">
        <v>3602</v>
      </c>
      <c r="F753" s="80" t="s">
        <v>3698</v>
      </c>
      <c r="G753" s="79" t="s">
        <v>3842</v>
      </c>
      <c r="H753" s="80" t="s">
        <v>3843</v>
      </c>
      <c r="I753" s="93" t="s">
        <v>25</v>
      </c>
      <c r="J753" s="93" t="s">
        <v>25</v>
      </c>
      <c r="K753" s="93" t="s">
        <v>25</v>
      </c>
      <c r="L753" s="95"/>
      <c r="M753" s="93" t="s">
        <v>25</v>
      </c>
      <c r="N753" s="95"/>
      <c r="O753" s="95"/>
      <c r="P753" s="95"/>
      <c r="Q753" s="93" t="s">
        <v>25</v>
      </c>
      <c r="R753" s="80">
        <f t="shared" si="42"/>
        <v>2</v>
      </c>
      <c r="S753" s="80">
        <f t="shared" si="43"/>
        <v>7</v>
      </c>
      <c r="T753" s="80">
        <f t="shared" si="44"/>
        <v>9</v>
      </c>
    </row>
    <row r="754" spans="1:20" x14ac:dyDescent="0.2">
      <c r="A754" s="80">
        <v>762</v>
      </c>
      <c r="B754" s="79">
        <v>883</v>
      </c>
      <c r="C754" s="79">
        <v>769</v>
      </c>
      <c r="D754" s="80" t="s">
        <v>4130</v>
      </c>
      <c r="E754" s="80" t="s">
        <v>3602</v>
      </c>
      <c r="F754" s="80" t="s">
        <v>3698</v>
      </c>
      <c r="G754" s="79" t="s">
        <v>3715</v>
      </c>
      <c r="H754" s="80" t="s">
        <v>4221</v>
      </c>
      <c r="I754" s="95" t="s">
        <v>3717</v>
      </c>
      <c r="J754" s="95"/>
      <c r="K754" s="95" t="s">
        <v>3718</v>
      </c>
      <c r="L754" s="95"/>
      <c r="M754" s="95" t="s">
        <v>3719</v>
      </c>
      <c r="N754" s="95"/>
      <c r="O754" s="95"/>
      <c r="P754" s="95"/>
      <c r="Q754" s="95"/>
      <c r="R754" s="80">
        <f t="shared" si="42"/>
        <v>2</v>
      </c>
      <c r="S754" s="80">
        <f t="shared" si="43"/>
        <v>7</v>
      </c>
      <c r="T754" s="80">
        <f t="shared" si="44"/>
        <v>9</v>
      </c>
    </row>
    <row r="755" spans="1:20" x14ac:dyDescent="0.2">
      <c r="A755" s="80">
        <v>730</v>
      </c>
      <c r="B755" s="79">
        <v>844</v>
      </c>
      <c r="C755" s="79">
        <v>802</v>
      </c>
      <c r="D755" s="80" t="s">
        <v>4130</v>
      </c>
      <c r="E755" s="80" t="s">
        <v>3602</v>
      </c>
      <c r="F755" s="80" t="s">
        <v>3698</v>
      </c>
      <c r="G755" s="79" t="s">
        <v>3810</v>
      </c>
      <c r="H755" s="80" t="s">
        <v>3811</v>
      </c>
      <c r="I755" s="93" t="s">
        <v>25</v>
      </c>
      <c r="J755" s="93" t="s">
        <v>25</v>
      </c>
      <c r="K755" s="93" t="s">
        <v>25</v>
      </c>
      <c r="L755" s="95"/>
      <c r="M755" s="93" t="s">
        <v>25</v>
      </c>
      <c r="N755" s="95"/>
      <c r="O755" s="95"/>
      <c r="P755" s="95"/>
      <c r="Q755" s="93" t="s">
        <v>25</v>
      </c>
      <c r="R755" s="80">
        <f t="shared" si="42"/>
        <v>2</v>
      </c>
      <c r="S755" s="80">
        <f t="shared" si="43"/>
        <v>7</v>
      </c>
      <c r="T755" s="80">
        <f t="shared" si="44"/>
        <v>9</v>
      </c>
    </row>
    <row r="756" spans="1:20" x14ac:dyDescent="0.2">
      <c r="A756" s="80">
        <v>710</v>
      </c>
      <c r="B756" s="79">
        <v>819</v>
      </c>
      <c r="C756" s="79">
        <v>807</v>
      </c>
      <c r="D756" s="80" t="s">
        <v>4130</v>
      </c>
      <c r="E756" s="80" t="s">
        <v>3602</v>
      </c>
      <c r="F756" s="80" t="s">
        <v>3698</v>
      </c>
      <c r="G756" s="79" t="s">
        <v>3818</v>
      </c>
      <c r="H756" s="80" t="s">
        <v>3819</v>
      </c>
      <c r="I756" s="94" t="s">
        <v>82</v>
      </c>
      <c r="J756" s="94" t="s">
        <v>82</v>
      </c>
      <c r="K756" s="94" t="s">
        <v>82</v>
      </c>
      <c r="L756" s="94" t="s">
        <v>82</v>
      </c>
      <c r="M756" s="95"/>
      <c r="N756" s="95"/>
      <c r="O756" s="95"/>
      <c r="P756" s="94" t="s">
        <v>82</v>
      </c>
      <c r="Q756" s="94" t="s">
        <v>82</v>
      </c>
      <c r="R756" s="80">
        <f t="shared" si="42"/>
        <v>2</v>
      </c>
      <c r="S756" s="80">
        <f t="shared" si="43"/>
        <v>7</v>
      </c>
      <c r="T756" s="80">
        <f t="shared" si="44"/>
        <v>9</v>
      </c>
    </row>
    <row r="757" spans="1:20" x14ac:dyDescent="0.2">
      <c r="A757" s="80">
        <v>764</v>
      </c>
      <c r="B757" s="79">
        <v>885</v>
      </c>
      <c r="C757" s="79">
        <v>800</v>
      </c>
      <c r="D757" s="80" t="s">
        <v>4130</v>
      </c>
      <c r="E757" s="80" t="s">
        <v>3602</v>
      </c>
      <c r="F757" s="80" t="s">
        <v>3698</v>
      </c>
      <c r="G757" s="79" t="s">
        <v>3802</v>
      </c>
      <c r="H757" s="80" t="s">
        <v>3803</v>
      </c>
      <c r="I757" s="95"/>
      <c r="J757" s="95"/>
      <c r="K757" s="95" t="s">
        <v>3804</v>
      </c>
      <c r="L757" s="95"/>
      <c r="M757" s="95" t="s">
        <v>3805</v>
      </c>
      <c r="N757" s="95"/>
      <c r="O757" s="95"/>
      <c r="P757" s="95"/>
      <c r="Q757" s="95"/>
      <c r="R757" s="80">
        <f t="shared" si="42"/>
        <v>2</v>
      </c>
      <c r="S757" s="80">
        <f t="shared" si="43"/>
        <v>7</v>
      </c>
      <c r="T757" s="80">
        <f t="shared" si="44"/>
        <v>9</v>
      </c>
    </row>
    <row r="758" spans="1:20" x14ac:dyDescent="0.2">
      <c r="A758" s="80">
        <v>763</v>
      </c>
      <c r="B758" s="79">
        <v>884</v>
      </c>
      <c r="C758" s="79">
        <v>801</v>
      </c>
      <c r="D758" s="80" t="s">
        <v>4130</v>
      </c>
      <c r="E758" s="80" t="s">
        <v>3602</v>
      </c>
      <c r="F758" s="80" t="s">
        <v>3698</v>
      </c>
      <c r="G758" s="79" t="s">
        <v>3806</v>
      </c>
      <c r="H758" s="80" t="s">
        <v>3807</v>
      </c>
      <c r="I758" s="95"/>
      <c r="J758" s="95"/>
      <c r="K758" s="95" t="s">
        <v>3808</v>
      </c>
      <c r="L758" s="95"/>
      <c r="M758" s="95" t="s">
        <v>3809</v>
      </c>
      <c r="N758" s="95"/>
      <c r="O758" s="95"/>
      <c r="P758" s="95"/>
      <c r="Q758" s="95"/>
      <c r="R758" s="80">
        <f t="shared" si="42"/>
        <v>2</v>
      </c>
      <c r="S758" s="80">
        <f t="shared" si="43"/>
        <v>7</v>
      </c>
      <c r="T758" s="80">
        <f t="shared" si="44"/>
        <v>9</v>
      </c>
    </row>
    <row r="759" spans="1:20" x14ac:dyDescent="0.2">
      <c r="A759" s="80">
        <v>765</v>
      </c>
      <c r="B759" s="79">
        <v>886</v>
      </c>
      <c r="C759" s="79">
        <v>751</v>
      </c>
      <c r="D759" s="80" t="s">
        <v>4130</v>
      </c>
      <c r="E759" s="80" t="s">
        <v>3602</v>
      </c>
      <c r="F759" s="80" t="s">
        <v>3698</v>
      </c>
      <c r="G759" s="79" t="s">
        <v>3635</v>
      </c>
      <c r="H759" s="80" t="s">
        <v>3636</v>
      </c>
      <c r="I759" s="95"/>
      <c r="J759" s="95"/>
      <c r="K759" s="95" t="s">
        <v>3637</v>
      </c>
      <c r="L759" s="95"/>
      <c r="M759" s="95"/>
      <c r="N759" s="95"/>
      <c r="O759" s="95"/>
      <c r="P759" s="95"/>
      <c r="Q759" s="95"/>
      <c r="R759" s="80">
        <f t="shared" si="42"/>
        <v>2</v>
      </c>
      <c r="S759" s="80">
        <f t="shared" si="43"/>
        <v>7</v>
      </c>
      <c r="T759" s="80">
        <f t="shared" si="44"/>
        <v>9</v>
      </c>
    </row>
    <row r="760" spans="1:20" x14ac:dyDescent="0.2">
      <c r="A760" s="80">
        <v>732</v>
      </c>
      <c r="B760" s="79">
        <v>847</v>
      </c>
      <c r="C760" s="79">
        <v>816</v>
      </c>
      <c r="D760" s="80" t="s">
        <v>4130</v>
      </c>
      <c r="E760" s="80" t="s">
        <v>3602</v>
      </c>
      <c r="F760" s="80" t="s">
        <v>3698</v>
      </c>
      <c r="G760" s="79" t="s">
        <v>3836</v>
      </c>
      <c r="H760" s="80" t="s">
        <v>3837</v>
      </c>
      <c r="I760" s="93" t="s">
        <v>32</v>
      </c>
      <c r="J760" s="95"/>
      <c r="K760" s="93" t="s">
        <v>32</v>
      </c>
      <c r="L760" s="95"/>
      <c r="M760" s="95"/>
      <c r="N760" s="95"/>
      <c r="O760" s="95"/>
      <c r="P760" s="95"/>
      <c r="Q760" s="95"/>
      <c r="R760" s="80">
        <f t="shared" si="42"/>
        <v>2</v>
      </c>
      <c r="S760" s="80">
        <f t="shared" si="43"/>
        <v>7</v>
      </c>
      <c r="T760" s="80">
        <f t="shared" si="44"/>
        <v>9</v>
      </c>
    </row>
    <row r="761" spans="1:20" x14ac:dyDescent="0.2">
      <c r="A761" s="80">
        <v>731</v>
      </c>
      <c r="B761" s="79">
        <v>846</v>
      </c>
      <c r="C761" s="79">
        <v>813</v>
      </c>
      <c r="D761" s="80" t="s">
        <v>4130</v>
      </c>
      <c r="E761" s="80" t="s">
        <v>3602</v>
      </c>
      <c r="F761" s="80" t="s">
        <v>3698</v>
      </c>
      <c r="G761" s="79" t="s">
        <v>3830</v>
      </c>
      <c r="H761" s="80" t="s">
        <v>3831</v>
      </c>
      <c r="I761" s="93" t="s">
        <v>25</v>
      </c>
      <c r="J761" s="95"/>
      <c r="K761" s="93" t="s">
        <v>25</v>
      </c>
      <c r="L761" s="95"/>
      <c r="M761" s="93" t="s">
        <v>25</v>
      </c>
      <c r="N761" s="95"/>
      <c r="O761" s="95"/>
      <c r="P761" s="95"/>
      <c r="Q761" s="93" t="s">
        <v>25</v>
      </c>
      <c r="R761" s="80">
        <f t="shared" si="42"/>
        <v>2</v>
      </c>
      <c r="S761" s="80">
        <f t="shared" si="43"/>
        <v>7</v>
      </c>
      <c r="T761" s="80">
        <f t="shared" si="44"/>
        <v>9</v>
      </c>
    </row>
    <row r="762" spans="1:20" x14ac:dyDescent="0.2">
      <c r="A762" s="80">
        <v>766</v>
      </c>
      <c r="B762" s="79">
        <v>887</v>
      </c>
      <c r="C762" s="79">
        <v>815</v>
      </c>
      <c r="D762" s="80" t="s">
        <v>4130</v>
      </c>
      <c r="E762" s="80" t="s">
        <v>3602</v>
      </c>
      <c r="F762" s="80" t="s">
        <v>3698</v>
      </c>
      <c r="G762" s="79" t="s">
        <v>3832</v>
      </c>
      <c r="H762" s="80" t="s">
        <v>3832</v>
      </c>
      <c r="I762" s="95" t="s">
        <v>3833</v>
      </c>
      <c r="J762" s="95" t="s">
        <v>3834</v>
      </c>
      <c r="K762" s="95"/>
      <c r="L762" s="95"/>
      <c r="M762" s="95"/>
      <c r="N762" s="95"/>
      <c r="O762" s="95"/>
      <c r="P762" s="95"/>
      <c r="Q762" s="95" t="s">
        <v>3835</v>
      </c>
      <c r="R762" s="80">
        <f t="shared" si="42"/>
        <v>2</v>
      </c>
      <c r="S762" s="80">
        <f t="shared" si="43"/>
        <v>7</v>
      </c>
      <c r="T762" s="80">
        <f t="shared" si="44"/>
        <v>9</v>
      </c>
    </row>
    <row r="763" spans="1:20" x14ac:dyDescent="0.2">
      <c r="A763" s="80">
        <v>733</v>
      </c>
      <c r="B763" s="79">
        <v>850</v>
      </c>
      <c r="C763" s="79">
        <v>810</v>
      </c>
      <c r="D763" s="80" t="s">
        <v>4130</v>
      </c>
      <c r="E763" s="80" t="s">
        <v>3602</v>
      </c>
      <c r="F763" s="80" t="s">
        <v>3698</v>
      </c>
      <c r="G763" s="79" t="s">
        <v>3822</v>
      </c>
      <c r="H763" s="80" t="s">
        <v>3823</v>
      </c>
      <c r="I763" s="93" t="s">
        <v>32</v>
      </c>
      <c r="J763" s="93" t="s">
        <v>32</v>
      </c>
      <c r="K763" s="95"/>
      <c r="L763" s="95"/>
      <c r="M763" s="95"/>
      <c r="N763" s="95"/>
      <c r="O763" s="95"/>
      <c r="P763" s="95"/>
      <c r="Q763" s="95"/>
      <c r="R763" s="80">
        <f t="shared" si="42"/>
        <v>2</v>
      </c>
      <c r="S763" s="80">
        <f t="shared" si="43"/>
        <v>7</v>
      </c>
      <c r="T763" s="80">
        <f t="shared" si="44"/>
        <v>9</v>
      </c>
    </row>
    <row r="764" spans="1:20" x14ac:dyDescent="0.2">
      <c r="A764" s="80">
        <v>734</v>
      </c>
      <c r="B764" s="79">
        <v>851</v>
      </c>
      <c r="C764" s="79">
        <v>821</v>
      </c>
      <c r="D764" s="80" t="s">
        <v>4130</v>
      </c>
      <c r="E764" s="80" t="s">
        <v>3602</v>
      </c>
      <c r="F764" s="80" t="s">
        <v>3698</v>
      </c>
      <c r="G764" s="79" t="s">
        <v>3844</v>
      </c>
      <c r="H764" s="80" t="s">
        <v>3845</v>
      </c>
      <c r="I764" s="95"/>
      <c r="J764" s="93" t="s">
        <v>32</v>
      </c>
      <c r="K764" s="95"/>
      <c r="L764" s="95"/>
      <c r="M764" s="95"/>
      <c r="N764" s="95"/>
      <c r="O764" s="95"/>
      <c r="P764" s="95"/>
      <c r="Q764" s="95"/>
      <c r="R764" s="80">
        <f t="shared" si="42"/>
        <v>2</v>
      </c>
      <c r="S764" s="80">
        <f t="shared" si="43"/>
        <v>7</v>
      </c>
      <c r="T764" s="80">
        <f t="shared" si="44"/>
        <v>9</v>
      </c>
    </row>
    <row r="765" spans="1:20" x14ac:dyDescent="0.2">
      <c r="A765" s="80">
        <v>735</v>
      </c>
      <c r="B765" s="79">
        <v>852</v>
      </c>
      <c r="C765" s="79">
        <v>749</v>
      </c>
      <c r="D765" s="80" t="s">
        <v>4130</v>
      </c>
      <c r="E765" s="80" t="s">
        <v>3602</v>
      </c>
      <c r="F765" s="80" t="s">
        <v>3698</v>
      </c>
      <c r="G765" s="79" t="s">
        <v>3625</v>
      </c>
      <c r="H765" s="80" t="s">
        <v>3626</v>
      </c>
      <c r="I765" s="95"/>
      <c r="J765" s="93" t="s">
        <v>32</v>
      </c>
      <c r="K765" s="95"/>
      <c r="L765" s="95"/>
      <c r="M765" s="95"/>
      <c r="N765" s="95"/>
      <c r="O765" s="95"/>
      <c r="P765" s="95"/>
      <c r="Q765" s="95"/>
      <c r="R765" s="80">
        <f t="shared" si="42"/>
        <v>2</v>
      </c>
      <c r="S765" s="80">
        <f t="shared" si="43"/>
        <v>7</v>
      </c>
      <c r="T765" s="80">
        <f t="shared" si="44"/>
        <v>9</v>
      </c>
    </row>
    <row r="766" spans="1:20" x14ac:dyDescent="0.2">
      <c r="A766" s="80">
        <v>736</v>
      </c>
      <c r="B766" s="79">
        <v>853</v>
      </c>
      <c r="C766" s="79">
        <v>738</v>
      </c>
      <c r="D766" s="80" t="s">
        <v>4130</v>
      </c>
      <c r="E766" s="80" t="s">
        <v>3602</v>
      </c>
      <c r="F766" s="80" t="s">
        <v>3698</v>
      </c>
      <c r="G766" s="79" t="s">
        <v>3605</v>
      </c>
      <c r="H766" s="80" t="s">
        <v>3606</v>
      </c>
      <c r="I766" s="93" t="s">
        <v>25</v>
      </c>
      <c r="J766" s="93" t="s">
        <v>25</v>
      </c>
      <c r="K766" s="95"/>
      <c r="L766" s="95"/>
      <c r="M766" s="95"/>
      <c r="N766" s="95"/>
      <c r="O766" s="95"/>
      <c r="P766" s="95"/>
      <c r="Q766" s="95"/>
      <c r="R766" s="80">
        <f t="shared" si="42"/>
        <v>2</v>
      </c>
      <c r="S766" s="80">
        <f t="shared" si="43"/>
        <v>7</v>
      </c>
      <c r="T766" s="80">
        <f t="shared" si="44"/>
        <v>9</v>
      </c>
    </row>
    <row r="767" spans="1:20" x14ac:dyDescent="0.2">
      <c r="A767" s="80">
        <v>737</v>
      </c>
      <c r="B767" s="79">
        <v>855</v>
      </c>
      <c r="C767" s="79">
        <v>741</v>
      </c>
      <c r="D767" s="80" t="s">
        <v>4130</v>
      </c>
      <c r="E767" s="80" t="s">
        <v>3602</v>
      </c>
      <c r="F767" s="80" t="s">
        <v>3698</v>
      </c>
      <c r="G767" s="79" t="s">
        <v>3609</v>
      </c>
      <c r="H767" s="80" t="s">
        <v>3610</v>
      </c>
      <c r="I767" s="93" t="s">
        <v>32</v>
      </c>
      <c r="J767" s="93" t="s">
        <v>32</v>
      </c>
      <c r="K767" s="93" t="s">
        <v>32</v>
      </c>
      <c r="L767" s="95"/>
      <c r="M767" s="95"/>
      <c r="N767" s="95"/>
      <c r="O767" s="95"/>
      <c r="P767" s="95"/>
      <c r="Q767" s="95"/>
      <c r="R767" s="80">
        <f t="shared" si="42"/>
        <v>2</v>
      </c>
      <c r="S767" s="80">
        <f t="shared" si="43"/>
        <v>7</v>
      </c>
      <c r="T767" s="80">
        <f t="shared" si="44"/>
        <v>9</v>
      </c>
    </row>
    <row r="768" spans="1:20" x14ac:dyDescent="0.2">
      <c r="A768" s="80">
        <v>767</v>
      </c>
      <c r="B768" s="79">
        <v>888</v>
      </c>
      <c r="C768" s="79">
        <v>750</v>
      </c>
      <c r="D768" s="80" t="s">
        <v>4130</v>
      </c>
      <c r="E768" s="80" t="s">
        <v>3602</v>
      </c>
      <c r="F768" s="80" t="s">
        <v>3698</v>
      </c>
      <c r="G768" s="79" t="s">
        <v>3627</v>
      </c>
      <c r="H768" s="80" t="s">
        <v>3627</v>
      </c>
      <c r="I768" s="95"/>
      <c r="J768" s="95"/>
      <c r="K768" s="95" t="s">
        <v>3628</v>
      </c>
      <c r="L768" s="95" t="s">
        <v>3629</v>
      </c>
      <c r="M768" s="95" t="s">
        <v>3630</v>
      </c>
      <c r="N768" s="95" t="s">
        <v>3631</v>
      </c>
      <c r="O768" s="95" t="s">
        <v>3632</v>
      </c>
      <c r="P768" s="95" t="s">
        <v>3633</v>
      </c>
      <c r="Q768" s="95" t="s">
        <v>3634</v>
      </c>
      <c r="R768" s="80">
        <f t="shared" si="42"/>
        <v>2</v>
      </c>
      <c r="S768" s="80">
        <f t="shared" si="43"/>
        <v>7</v>
      </c>
      <c r="T768" s="80">
        <f t="shared" si="44"/>
        <v>9</v>
      </c>
    </row>
    <row r="769" spans="1:20" x14ac:dyDescent="0.2">
      <c r="A769" s="80">
        <v>768</v>
      </c>
      <c r="B769" s="79">
        <v>889</v>
      </c>
      <c r="C769" s="79">
        <v>798</v>
      </c>
      <c r="D769" s="80" t="s">
        <v>4130</v>
      </c>
      <c r="E769" s="80" t="s">
        <v>3602</v>
      </c>
      <c r="F769" s="80" t="s">
        <v>3698</v>
      </c>
      <c r="G769" s="79" t="s">
        <v>3792</v>
      </c>
      <c r="H769" s="80" t="s">
        <v>4225</v>
      </c>
      <c r="I769" s="95" t="s">
        <v>3794</v>
      </c>
      <c r="J769" s="95"/>
      <c r="K769" s="95" t="s">
        <v>3795</v>
      </c>
      <c r="L769" s="95"/>
      <c r="M769" s="95"/>
      <c r="N769" s="95"/>
      <c r="O769" s="95"/>
      <c r="P769" s="95"/>
      <c r="Q769" s="95"/>
      <c r="R769" s="80">
        <f t="shared" si="42"/>
        <v>2</v>
      </c>
      <c r="S769" s="80">
        <f t="shared" si="43"/>
        <v>7</v>
      </c>
      <c r="T769" s="80">
        <f t="shared" si="44"/>
        <v>9</v>
      </c>
    </row>
    <row r="770" spans="1:20" x14ac:dyDescent="0.2">
      <c r="A770" s="80">
        <v>738</v>
      </c>
      <c r="B770" s="79">
        <v>856</v>
      </c>
      <c r="C770" s="79">
        <v>777</v>
      </c>
      <c r="D770" s="80" t="s">
        <v>4130</v>
      </c>
      <c r="E770" s="80" t="s">
        <v>3602</v>
      </c>
      <c r="F770" s="80" t="s">
        <v>3698</v>
      </c>
      <c r="G770" s="79" t="s">
        <v>3734</v>
      </c>
      <c r="H770" s="80" t="s">
        <v>3735</v>
      </c>
      <c r="I770" s="95"/>
      <c r="J770" s="93" t="s">
        <v>32</v>
      </c>
      <c r="K770" s="95"/>
      <c r="L770" s="95"/>
      <c r="M770" s="95"/>
      <c r="N770" s="95"/>
      <c r="O770" s="95"/>
      <c r="P770" s="95"/>
      <c r="Q770" s="95"/>
      <c r="R770" s="80">
        <f t="shared" si="42"/>
        <v>2</v>
      </c>
      <c r="S770" s="80">
        <f t="shared" si="43"/>
        <v>7</v>
      </c>
      <c r="T770" s="80">
        <f t="shared" si="44"/>
        <v>9</v>
      </c>
    </row>
    <row r="771" spans="1:20" x14ac:dyDescent="0.2">
      <c r="A771" s="80">
        <v>770</v>
      </c>
      <c r="B771" s="79">
        <v>891</v>
      </c>
      <c r="C771" s="79">
        <v>764</v>
      </c>
      <c r="D771" s="80" t="s">
        <v>4130</v>
      </c>
      <c r="E771" s="80" t="s">
        <v>3602</v>
      </c>
      <c r="F771" s="80" t="s">
        <v>3698</v>
      </c>
      <c r="G771" s="79" t="s">
        <v>3699</v>
      </c>
      <c r="H771" s="80" t="s">
        <v>3700</v>
      </c>
      <c r="I771" s="95" t="s">
        <v>3701</v>
      </c>
      <c r="J771" s="95"/>
      <c r="K771" s="95" t="s">
        <v>3702</v>
      </c>
      <c r="L771" s="95"/>
      <c r="M771" s="95" t="s">
        <v>3703</v>
      </c>
      <c r="N771" s="95"/>
      <c r="O771" s="95"/>
      <c r="P771" s="95"/>
      <c r="Q771" s="95"/>
      <c r="R771" s="80">
        <f t="shared" si="42"/>
        <v>2</v>
      </c>
      <c r="S771" s="80">
        <f t="shared" si="43"/>
        <v>7</v>
      </c>
      <c r="T771" s="80">
        <f t="shared" si="44"/>
        <v>9</v>
      </c>
    </row>
    <row r="772" spans="1:20" x14ac:dyDescent="0.2">
      <c r="A772" s="80">
        <v>771</v>
      </c>
      <c r="B772" s="79">
        <v>892</v>
      </c>
      <c r="C772" s="79">
        <v>765</v>
      </c>
      <c r="D772" s="80" t="s">
        <v>4130</v>
      </c>
      <c r="E772" s="80" t="s">
        <v>3602</v>
      </c>
      <c r="F772" s="80" t="s">
        <v>3698</v>
      </c>
      <c r="G772" s="79" t="s">
        <v>3704</v>
      </c>
      <c r="H772" s="80" t="s">
        <v>3705</v>
      </c>
      <c r="I772" s="95" t="s">
        <v>3706</v>
      </c>
      <c r="J772" s="95"/>
      <c r="K772" s="95" t="s">
        <v>3707</v>
      </c>
      <c r="L772" s="95"/>
      <c r="M772" s="95"/>
      <c r="N772" s="95"/>
      <c r="O772" s="95"/>
      <c r="P772" s="95"/>
      <c r="Q772" s="95"/>
      <c r="R772" s="80">
        <f t="shared" si="42"/>
        <v>2</v>
      </c>
      <c r="S772" s="80">
        <f t="shared" si="43"/>
        <v>7</v>
      </c>
      <c r="T772" s="80">
        <f t="shared" si="44"/>
        <v>9</v>
      </c>
    </row>
    <row r="773" spans="1:20" x14ac:dyDescent="0.2">
      <c r="A773" s="80">
        <v>769</v>
      </c>
      <c r="B773" s="79">
        <v>890</v>
      </c>
      <c r="C773" s="79">
        <v>762</v>
      </c>
      <c r="D773" s="80" t="s">
        <v>4130</v>
      </c>
      <c r="E773" s="80" t="s">
        <v>3602</v>
      </c>
      <c r="F773" s="80" t="s">
        <v>3698</v>
      </c>
      <c r="G773" s="79" t="s">
        <v>3682</v>
      </c>
      <c r="H773" s="80" t="s">
        <v>3683</v>
      </c>
      <c r="I773" s="95" t="s">
        <v>3684</v>
      </c>
      <c r="J773" s="95"/>
      <c r="K773" s="95" t="s">
        <v>3685</v>
      </c>
      <c r="L773" s="95"/>
      <c r="M773" s="95" t="s">
        <v>3686</v>
      </c>
      <c r="N773" s="95"/>
      <c r="O773" s="95"/>
      <c r="P773" s="95"/>
      <c r="Q773" s="95"/>
      <c r="R773" s="80">
        <f t="shared" si="42"/>
        <v>2</v>
      </c>
      <c r="S773" s="80">
        <f t="shared" si="43"/>
        <v>7</v>
      </c>
      <c r="T773" s="80">
        <f t="shared" si="44"/>
        <v>9</v>
      </c>
    </row>
    <row r="774" spans="1:20" x14ac:dyDescent="0.2">
      <c r="A774" s="80">
        <v>739</v>
      </c>
      <c r="B774" s="79">
        <v>857</v>
      </c>
      <c r="C774" s="79">
        <v>780</v>
      </c>
      <c r="D774" s="80" t="s">
        <v>4130</v>
      </c>
      <c r="E774" s="80" t="s">
        <v>3602</v>
      </c>
      <c r="F774" s="80" t="s">
        <v>3698</v>
      </c>
      <c r="G774" s="79" t="s">
        <v>3743</v>
      </c>
      <c r="H774" s="80" t="s">
        <v>3744</v>
      </c>
      <c r="I774" s="93" t="s">
        <v>32</v>
      </c>
      <c r="J774" s="93" t="s">
        <v>32</v>
      </c>
      <c r="K774" s="95"/>
      <c r="L774" s="95"/>
      <c r="M774" s="95"/>
      <c r="N774" s="95"/>
      <c r="O774" s="95"/>
      <c r="P774" s="95"/>
      <c r="Q774" s="95"/>
      <c r="R774" s="80">
        <f t="shared" si="42"/>
        <v>2</v>
      </c>
      <c r="S774" s="80">
        <f t="shared" si="43"/>
        <v>7</v>
      </c>
      <c r="T774" s="80">
        <f t="shared" si="44"/>
        <v>9</v>
      </c>
    </row>
    <row r="775" spans="1:20" x14ac:dyDescent="0.2">
      <c r="A775" s="80">
        <v>772</v>
      </c>
      <c r="B775" s="79">
        <v>896</v>
      </c>
      <c r="C775" s="79">
        <v>779</v>
      </c>
      <c r="D775" s="80" t="s">
        <v>4130</v>
      </c>
      <c r="E775" s="80" t="s">
        <v>3602</v>
      </c>
      <c r="F775" s="80" t="s">
        <v>3698</v>
      </c>
      <c r="G775" s="79" t="s">
        <v>3738</v>
      </c>
      <c r="H775" s="80" t="s">
        <v>3739</v>
      </c>
      <c r="I775" s="95" t="s">
        <v>3740</v>
      </c>
      <c r="J775" s="95"/>
      <c r="K775" s="95" t="s">
        <v>3741</v>
      </c>
      <c r="L775" s="95"/>
      <c r="M775" s="95" t="s">
        <v>3742</v>
      </c>
      <c r="N775" s="95"/>
      <c r="O775" s="95"/>
      <c r="P775" s="95"/>
      <c r="Q775" s="95"/>
      <c r="R775" s="80">
        <f t="shared" si="42"/>
        <v>2</v>
      </c>
      <c r="S775" s="80">
        <f t="shared" si="43"/>
        <v>7</v>
      </c>
      <c r="T775" s="80">
        <f t="shared" si="44"/>
        <v>9</v>
      </c>
    </row>
    <row r="776" spans="1:20" x14ac:dyDescent="0.2">
      <c r="A776" s="80">
        <v>741</v>
      </c>
      <c r="B776" s="79">
        <v>859</v>
      </c>
      <c r="C776" s="79">
        <v>744</v>
      </c>
      <c r="D776" s="80" t="s">
        <v>4130</v>
      </c>
      <c r="E776" s="80" t="s">
        <v>3602</v>
      </c>
      <c r="F776" s="80" t="s">
        <v>3698</v>
      </c>
      <c r="G776" s="79" t="s">
        <v>3616</v>
      </c>
      <c r="H776" s="80" t="s">
        <v>3617</v>
      </c>
      <c r="I776" s="94" t="s">
        <v>25</v>
      </c>
      <c r="J776" s="94" t="s">
        <v>25</v>
      </c>
      <c r="K776" s="94" t="s">
        <v>25</v>
      </c>
      <c r="L776" s="95"/>
      <c r="M776" s="94" t="s">
        <v>25</v>
      </c>
      <c r="N776" s="95"/>
      <c r="O776" s="95"/>
      <c r="P776" s="95"/>
      <c r="Q776" s="94" t="s">
        <v>25</v>
      </c>
      <c r="R776" s="80">
        <f t="shared" si="42"/>
        <v>2</v>
      </c>
      <c r="S776" s="80">
        <f t="shared" si="43"/>
        <v>7</v>
      </c>
      <c r="T776" s="80">
        <f t="shared" si="44"/>
        <v>9</v>
      </c>
    </row>
    <row r="777" spans="1:20" x14ac:dyDescent="0.2">
      <c r="A777" s="80">
        <v>740</v>
      </c>
      <c r="B777" s="79">
        <v>858</v>
      </c>
      <c r="C777" s="79">
        <v>748</v>
      </c>
      <c r="D777" s="80" t="s">
        <v>4130</v>
      </c>
      <c r="E777" s="80" t="s">
        <v>3602</v>
      </c>
      <c r="F777" s="80" t="s">
        <v>3698</v>
      </c>
      <c r="G777" s="79" t="s">
        <v>3623</v>
      </c>
      <c r="H777" s="80" t="s">
        <v>3624</v>
      </c>
      <c r="I777" s="94" t="s">
        <v>82</v>
      </c>
      <c r="J777" s="94" t="s">
        <v>82</v>
      </c>
      <c r="K777" s="94" t="s">
        <v>82</v>
      </c>
      <c r="L777" s="94" t="s">
        <v>82</v>
      </c>
      <c r="M777" s="95"/>
      <c r="N777" s="95"/>
      <c r="O777" s="95"/>
      <c r="P777" s="94" t="s">
        <v>82</v>
      </c>
      <c r="Q777" s="94" t="s">
        <v>82</v>
      </c>
      <c r="R777" s="80">
        <f t="shared" si="42"/>
        <v>2</v>
      </c>
      <c r="S777" s="80">
        <f t="shared" si="43"/>
        <v>7</v>
      </c>
      <c r="T777" s="80">
        <f t="shared" si="44"/>
        <v>9</v>
      </c>
    </row>
    <row r="778" spans="1:20" x14ac:dyDescent="0.2">
      <c r="A778" s="80">
        <v>773</v>
      </c>
      <c r="B778" s="79">
        <v>897</v>
      </c>
      <c r="C778" s="79">
        <v>771</v>
      </c>
      <c r="D778" s="80" t="s">
        <v>4130</v>
      </c>
      <c r="E778" s="80" t="s">
        <v>3602</v>
      </c>
      <c r="F778" s="80" t="s">
        <v>3698</v>
      </c>
      <c r="G778" s="79" t="s">
        <v>3721</v>
      </c>
      <c r="H778" s="80" t="s">
        <v>3722</v>
      </c>
      <c r="I778" s="95" t="s">
        <v>3717</v>
      </c>
      <c r="J778" s="95"/>
      <c r="K778" s="95" t="s">
        <v>3723</v>
      </c>
      <c r="L778" s="95"/>
      <c r="M778" s="95" t="s">
        <v>3724</v>
      </c>
      <c r="N778" s="95"/>
      <c r="O778" s="95"/>
      <c r="P778" s="95"/>
      <c r="Q778" s="95"/>
      <c r="R778" s="80">
        <f t="shared" si="42"/>
        <v>2</v>
      </c>
      <c r="S778" s="80">
        <f t="shared" si="43"/>
        <v>7</v>
      </c>
      <c r="T778" s="80">
        <f t="shared" si="44"/>
        <v>9</v>
      </c>
    </row>
    <row r="779" spans="1:20" x14ac:dyDescent="0.2">
      <c r="A779" s="80">
        <v>774</v>
      </c>
      <c r="B779" s="79">
        <v>898</v>
      </c>
      <c r="C779" s="79">
        <v>757</v>
      </c>
      <c r="D779" s="80" t="s">
        <v>4130</v>
      </c>
      <c r="E779" s="80" t="s">
        <v>3602</v>
      </c>
      <c r="F779" s="80" t="s">
        <v>3698</v>
      </c>
      <c r="G779" s="79" t="s">
        <v>3663</v>
      </c>
      <c r="H779" s="80" t="s">
        <v>3664</v>
      </c>
      <c r="I779" s="95" t="s">
        <v>3665</v>
      </c>
      <c r="J779" s="95"/>
      <c r="K779" s="95" t="s">
        <v>3666</v>
      </c>
      <c r="L779" s="95"/>
      <c r="M779" s="95"/>
      <c r="N779" s="95"/>
      <c r="O779" s="95"/>
      <c r="P779" s="95"/>
      <c r="Q779" s="95"/>
      <c r="R779" s="80">
        <f t="shared" si="42"/>
        <v>2</v>
      </c>
      <c r="S779" s="80">
        <f t="shared" si="43"/>
        <v>7</v>
      </c>
      <c r="T779" s="80">
        <f t="shared" si="44"/>
        <v>9</v>
      </c>
    </row>
    <row r="780" spans="1:20" x14ac:dyDescent="0.2">
      <c r="A780" s="80">
        <v>742</v>
      </c>
      <c r="B780" s="79">
        <v>862</v>
      </c>
      <c r="C780" s="79">
        <v>809</v>
      </c>
      <c r="D780" s="80" t="s">
        <v>4130</v>
      </c>
      <c r="E780" s="80" t="s">
        <v>3602</v>
      </c>
      <c r="F780" s="80" t="s">
        <v>3698</v>
      </c>
      <c r="G780" s="79" t="s">
        <v>3820</v>
      </c>
      <c r="H780" s="80" t="s">
        <v>3821</v>
      </c>
      <c r="I780" s="93" t="s">
        <v>32</v>
      </c>
      <c r="J780" s="93" t="s">
        <v>32</v>
      </c>
      <c r="K780" s="95"/>
      <c r="L780" s="95"/>
      <c r="M780" s="95"/>
      <c r="N780" s="93" t="s">
        <v>32</v>
      </c>
      <c r="O780" s="95"/>
      <c r="P780" s="95"/>
      <c r="Q780" s="95"/>
      <c r="R780" s="80">
        <f t="shared" si="42"/>
        <v>2</v>
      </c>
      <c r="S780" s="80">
        <f t="shared" si="43"/>
        <v>7</v>
      </c>
      <c r="T780" s="80">
        <f t="shared" si="44"/>
        <v>9</v>
      </c>
    </row>
    <row r="781" spans="1:20" x14ac:dyDescent="0.2">
      <c r="A781" s="80">
        <v>743</v>
      </c>
      <c r="B781" s="79">
        <v>863</v>
      </c>
      <c r="C781" s="79">
        <v>787</v>
      </c>
      <c r="D781" s="80" t="s">
        <v>4130</v>
      </c>
      <c r="E781" s="80" t="s">
        <v>3602</v>
      </c>
      <c r="F781" s="80" t="s">
        <v>3698</v>
      </c>
      <c r="G781" s="79" t="s">
        <v>3769</v>
      </c>
      <c r="H781" s="80" t="s">
        <v>3770</v>
      </c>
      <c r="I781" s="93" t="s">
        <v>32</v>
      </c>
      <c r="J781" s="95"/>
      <c r="K781" s="93" t="s">
        <v>32</v>
      </c>
      <c r="L781" s="95"/>
      <c r="M781" s="95"/>
      <c r="N781" s="95"/>
      <c r="O781" s="95"/>
      <c r="P781" s="95"/>
      <c r="Q781" s="95"/>
      <c r="R781" s="80">
        <f t="shared" si="42"/>
        <v>2</v>
      </c>
      <c r="S781" s="80">
        <f t="shared" si="43"/>
        <v>7</v>
      </c>
      <c r="T781" s="80">
        <f t="shared" si="44"/>
        <v>9</v>
      </c>
    </row>
    <row r="782" spans="1:20" x14ac:dyDescent="0.2">
      <c r="A782" s="80">
        <v>744</v>
      </c>
      <c r="B782" s="79">
        <v>864</v>
      </c>
      <c r="C782" s="79">
        <v>743</v>
      </c>
      <c r="D782" s="80" t="s">
        <v>4130</v>
      </c>
      <c r="E782" s="80" t="s">
        <v>3602</v>
      </c>
      <c r="F782" s="80" t="s">
        <v>3698</v>
      </c>
      <c r="G782" s="79" t="s">
        <v>3614</v>
      </c>
      <c r="H782" s="80" t="s">
        <v>3615</v>
      </c>
      <c r="I782" s="94" t="s">
        <v>82</v>
      </c>
      <c r="J782" s="94" t="s">
        <v>82</v>
      </c>
      <c r="K782" s="94" t="s">
        <v>82</v>
      </c>
      <c r="L782" s="94" t="s">
        <v>82</v>
      </c>
      <c r="M782" s="95"/>
      <c r="N782" s="95"/>
      <c r="O782" s="95"/>
      <c r="P782" s="94" t="s">
        <v>82</v>
      </c>
      <c r="Q782" s="94" t="s">
        <v>82</v>
      </c>
      <c r="R782" s="80">
        <f t="shared" si="42"/>
        <v>2</v>
      </c>
      <c r="S782" s="80">
        <f t="shared" si="43"/>
        <v>7</v>
      </c>
      <c r="T782" s="80">
        <f t="shared" si="44"/>
        <v>9</v>
      </c>
    </row>
    <row r="783" spans="1:20" x14ac:dyDescent="0.2">
      <c r="A783" s="80">
        <v>775</v>
      </c>
      <c r="B783" s="79">
        <v>899</v>
      </c>
      <c r="C783" s="79">
        <v>768</v>
      </c>
      <c r="D783" s="80" t="s">
        <v>4130</v>
      </c>
      <c r="E783" s="80" t="s">
        <v>3602</v>
      </c>
      <c r="F783" s="80" t="s">
        <v>3698</v>
      </c>
      <c r="G783" s="79" t="s">
        <v>3710</v>
      </c>
      <c r="H783" s="80" t="s">
        <v>3711</v>
      </c>
      <c r="I783" s="95" t="s">
        <v>3712</v>
      </c>
      <c r="J783" s="95"/>
      <c r="K783" s="95" t="s">
        <v>3713</v>
      </c>
      <c r="L783" s="95"/>
      <c r="M783" s="95" t="s">
        <v>3714</v>
      </c>
      <c r="N783" s="95"/>
      <c r="O783" s="95"/>
      <c r="P783" s="95"/>
      <c r="Q783" s="95"/>
      <c r="R783" s="80">
        <f t="shared" si="42"/>
        <v>2</v>
      </c>
      <c r="S783" s="80">
        <f t="shared" si="43"/>
        <v>7</v>
      </c>
      <c r="T783" s="80">
        <f t="shared" si="44"/>
        <v>9</v>
      </c>
    </row>
    <row r="784" spans="1:20" x14ac:dyDescent="0.2">
      <c r="A784" s="80">
        <v>776</v>
      </c>
      <c r="B784" s="79">
        <v>900</v>
      </c>
      <c r="C784" s="79">
        <v>756</v>
      </c>
      <c r="D784" s="80" t="s">
        <v>4130</v>
      </c>
      <c r="E784" s="80" t="s">
        <v>3602</v>
      </c>
      <c r="F784" s="80" t="s">
        <v>3698</v>
      </c>
      <c r="G784" s="79" t="s">
        <v>3656</v>
      </c>
      <c r="H784" s="80" t="s">
        <v>3656</v>
      </c>
      <c r="I784" s="95" t="s">
        <v>3657</v>
      </c>
      <c r="J784" s="94" t="s">
        <v>82</v>
      </c>
      <c r="K784" s="95" t="s">
        <v>3658</v>
      </c>
      <c r="L784" s="95"/>
      <c r="M784" s="95" t="s">
        <v>3659</v>
      </c>
      <c r="N784" s="95" t="s">
        <v>3660</v>
      </c>
      <c r="O784" s="94" t="s">
        <v>82</v>
      </c>
      <c r="P784" s="95" t="s">
        <v>3661</v>
      </c>
      <c r="Q784" s="95" t="s">
        <v>3662</v>
      </c>
      <c r="R784" s="80">
        <f t="shared" si="42"/>
        <v>2</v>
      </c>
      <c r="S784" s="80">
        <f t="shared" si="43"/>
        <v>7</v>
      </c>
      <c r="T784" s="80">
        <f t="shared" si="44"/>
        <v>9</v>
      </c>
    </row>
    <row r="785" spans="1:20" x14ac:dyDescent="0.2">
      <c r="A785" s="80">
        <v>745</v>
      </c>
      <c r="B785" s="79">
        <v>866</v>
      </c>
      <c r="C785" s="79">
        <v>746</v>
      </c>
      <c r="D785" s="80" t="s">
        <v>4130</v>
      </c>
      <c r="E785" s="80" t="s">
        <v>3602</v>
      </c>
      <c r="F785" s="80" t="s">
        <v>3698</v>
      </c>
      <c r="G785" s="79" t="s">
        <v>3620</v>
      </c>
      <c r="H785" s="80" t="s">
        <v>3621</v>
      </c>
      <c r="I785" s="93" t="s">
        <v>32</v>
      </c>
      <c r="J785" s="93" t="s">
        <v>32</v>
      </c>
      <c r="K785" s="93" t="s">
        <v>32</v>
      </c>
      <c r="L785" s="95"/>
      <c r="M785" s="95"/>
      <c r="N785" s="95"/>
      <c r="O785" s="95"/>
      <c r="P785" s="95"/>
      <c r="Q785" s="95"/>
      <c r="R785" s="80">
        <f t="shared" ref="R785:R810" si="45">2-(SUM(IF(I785="NA",1,0),IF(J785="NA",1,0)))</f>
        <v>2</v>
      </c>
      <c r="S785" s="80">
        <f t="shared" ref="S785:S810" si="46">7-SUM(IF(K785="NA",1,0),IF(L785="NA",1,0),IF(M785="NA",1,0),IF(N785="NA",1,0),IF(O785="NA",1,0),IF(P785="NA",1,0),IF(Q785="NA",1,0))</f>
        <v>7</v>
      </c>
      <c r="T785" s="80">
        <f t="shared" ref="T785:T810" si="47">SUM(R785:S785)</f>
        <v>9</v>
      </c>
    </row>
    <row r="786" spans="1:20" x14ac:dyDescent="0.2">
      <c r="A786" s="80">
        <v>777</v>
      </c>
      <c r="B786" s="79">
        <v>901</v>
      </c>
      <c r="C786" s="79">
        <v>754</v>
      </c>
      <c r="D786" s="80" t="s">
        <v>4130</v>
      </c>
      <c r="E786" s="80" t="s">
        <v>3602</v>
      </c>
      <c r="F786" s="80" t="s">
        <v>3698</v>
      </c>
      <c r="G786" s="79" t="s">
        <v>3648</v>
      </c>
      <c r="H786" s="80" t="s">
        <v>3649</v>
      </c>
      <c r="I786" s="95" t="s">
        <v>3650</v>
      </c>
      <c r="J786" s="95"/>
      <c r="K786" s="95" t="s">
        <v>3651</v>
      </c>
      <c r="L786" s="95"/>
      <c r="M786" s="95" t="s">
        <v>3652</v>
      </c>
      <c r="N786" s="95"/>
      <c r="O786" s="95"/>
      <c r="P786" s="95"/>
      <c r="Q786" s="95"/>
      <c r="R786" s="80">
        <f t="shared" si="45"/>
        <v>2</v>
      </c>
      <c r="S786" s="80">
        <f t="shared" si="46"/>
        <v>7</v>
      </c>
      <c r="T786" s="80">
        <f t="shared" si="47"/>
        <v>9</v>
      </c>
    </row>
    <row r="787" spans="1:20" x14ac:dyDescent="0.2">
      <c r="A787" s="80">
        <v>778</v>
      </c>
      <c r="B787" s="79">
        <v>902</v>
      </c>
      <c r="C787" s="79">
        <v>753</v>
      </c>
      <c r="D787" s="80" t="s">
        <v>4130</v>
      </c>
      <c r="E787" s="80" t="s">
        <v>3602</v>
      </c>
      <c r="F787" s="80" t="s">
        <v>3698</v>
      </c>
      <c r="G787" s="79" t="s">
        <v>3642</v>
      </c>
      <c r="H787" s="80" t="s">
        <v>3643</v>
      </c>
      <c r="I787" s="95" t="s">
        <v>3644</v>
      </c>
      <c r="J787" s="95"/>
      <c r="K787" s="95" t="s">
        <v>3645</v>
      </c>
      <c r="L787" s="95"/>
      <c r="M787" s="95" t="s">
        <v>3646</v>
      </c>
      <c r="N787" s="95"/>
      <c r="O787" s="95"/>
      <c r="P787" s="95"/>
      <c r="Q787" s="95"/>
      <c r="R787" s="80">
        <f t="shared" si="45"/>
        <v>2</v>
      </c>
      <c r="S787" s="80">
        <f t="shared" si="46"/>
        <v>7</v>
      </c>
      <c r="T787" s="80">
        <f t="shared" si="47"/>
        <v>9</v>
      </c>
    </row>
    <row r="788" spans="1:20" x14ac:dyDescent="0.2">
      <c r="A788" s="80">
        <v>746</v>
      </c>
      <c r="B788" s="79">
        <v>867</v>
      </c>
      <c r="C788" s="79">
        <v>778</v>
      </c>
      <c r="D788" s="80" t="s">
        <v>4130</v>
      </c>
      <c r="E788" s="80" t="s">
        <v>3602</v>
      </c>
      <c r="F788" s="80" t="s">
        <v>3698</v>
      </c>
      <c r="G788" s="79" t="s">
        <v>3736</v>
      </c>
      <c r="H788" s="80" t="s">
        <v>3737</v>
      </c>
      <c r="I788" s="93" t="s">
        <v>32</v>
      </c>
      <c r="J788" s="93" t="s">
        <v>32</v>
      </c>
      <c r="K788" s="95"/>
      <c r="L788" s="95"/>
      <c r="M788" s="95"/>
      <c r="N788" s="93" t="s">
        <v>32</v>
      </c>
      <c r="O788" s="95"/>
      <c r="P788" s="95"/>
      <c r="Q788" s="95"/>
      <c r="R788" s="80">
        <f t="shared" si="45"/>
        <v>2</v>
      </c>
      <c r="S788" s="80">
        <f t="shared" si="46"/>
        <v>7</v>
      </c>
      <c r="T788" s="80">
        <f t="shared" si="47"/>
        <v>9</v>
      </c>
    </row>
    <row r="789" spans="1:20" x14ac:dyDescent="0.2">
      <c r="A789" s="80">
        <v>747</v>
      </c>
      <c r="B789" s="79">
        <v>868</v>
      </c>
      <c r="C789" s="79">
        <v>776</v>
      </c>
      <c r="D789" s="80" t="s">
        <v>4130</v>
      </c>
      <c r="E789" s="80" t="s">
        <v>3602</v>
      </c>
      <c r="F789" s="80" t="s">
        <v>3698</v>
      </c>
      <c r="G789" s="79" t="s">
        <v>3732</v>
      </c>
      <c r="H789" s="80" t="s">
        <v>3733</v>
      </c>
      <c r="I789" s="93" t="s">
        <v>32</v>
      </c>
      <c r="J789" s="93" t="s">
        <v>32</v>
      </c>
      <c r="K789" s="95"/>
      <c r="L789" s="95"/>
      <c r="M789" s="95"/>
      <c r="N789" s="95"/>
      <c r="O789" s="95"/>
      <c r="P789" s="95"/>
      <c r="Q789" s="95"/>
      <c r="R789" s="80">
        <f t="shared" si="45"/>
        <v>2</v>
      </c>
      <c r="S789" s="80">
        <f t="shared" si="46"/>
        <v>7</v>
      </c>
      <c r="T789" s="80">
        <f t="shared" si="47"/>
        <v>9</v>
      </c>
    </row>
    <row r="790" spans="1:20" x14ac:dyDescent="0.2">
      <c r="A790" s="80">
        <v>748</v>
      </c>
      <c r="B790" s="79">
        <v>869</v>
      </c>
      <c r="C790" s="79">
        <v>775</v>
      </c>
      <c r="D790" s="80" t="s">
        <v>4130</v>
      </c>
      <c r="E790" s="80" t="s">
        <v>3602</v>
      </c>
      <c r="F790" s="80" t="s">
        <v>3698</v>
      </c>
      <c r="G790" s="79" t="s">
        <v>3730</v>
      </c>
      <c r="H790" s="80" t="s">
        <v>3731</v>
      </c>
      <c r="I790" s="94" t="s">
        <v>25</v>
      </c>
      <c r="J790" s="94" t="s">
        <v>25</v>
      </c>
      <c r="K790" s="94" t="s">
        <v>25</v>
      </c>
      <c r="L790" s="95"/>
      <c r="M790" s="94" t="s">
        <v>25</v>
      </c>
      <c r="N790" s="95"/>
      <c r="O790" s="95"/>
      <c r="P790" s="95"/>
      <c r="Q790" s="94" t="s">
        <v>25</v>
      </c>
      <c r="R790" s="80">
        <f t="shared" si="45"/>
        <v>2</v>
      </c>
      <c r="S790" s="80">
        <f t="shared" si="46"/>
        <v>7</v>
      </c>
      <c r="T790" s="80">
        <f t="shared" si="47"/>
        <v>9</v>
      </c>
    </row>
    <row r="791" spans="1:20" x14ac:dyDescent="0.2">
      <c r="A791" s="80">
        <v>370</v>
      </c>
      <c r="B791" s="79">
        <v>459</v>
      </c>
      <c r="C791" s="79">
        <v>726</v>
      </c>
      <c r="D791" s="80" t="s">
        <v>4130</v>
      </c>
      <c r="E791" s="80" t="s">
        <v>4063</v>
      </c>
      <c r="F791" s="80" t="s">
        <v>4166</v>
      </c>
      <c r="G791" s="79" t="s">
        <v>4075</v>
      </c>
      <c r="H791" s="80" t="s">
        <v>4075</v>
      </c>
      <c r="I791" s="79" t="s">
        <v>4076</v>
      </c>
      <c r="J791" s="79"/>
      <c r="K791" s="79" t="s">
        <v>4077</v>
      </c>
      <c r="L791" s="79"/>
      <c r="M791" s="79"/>
      <c r="N791" s="79"/>
      <c r="O791" s="79"/>
      <c r="P791" s="79" t="s">
        <v>4078</v>
      </c>
      <c r="Q791" s="79"/>
      <c r="R791" s="80">
        <f t="shared" si="45"/>
        <v>2</v>
      </c>
      <c r="S791" s="80">
        <f t="shared" si="46"/>
        <v>7</v>
      </c>
      <c r="T791" s="80">
        <f t="shared" si="47"/>
        <v>9</v>
      </c>
    </row>
    <row r="792" spans="1:20" x14ac:dyDescent="0.2">
      <c r="A792" s="80">
        <v>372</v>
      </c>
      <c r="B792" s="79">
        <v>462</v>
      </c>
      <c r="C792" s="79">
        <v>723</v>
      </c>
      <c r="D792" s="80" t="s">
        <v>4130</v>
      </c>
      <c r="E792" s="80" t="s">
        <v>4063</v>
      </c>
      <c r="F792" s="80" t="s">
        <v>4165</v>
      </c>
      <c r="G792" s="79" t="s">
        <v>4070</v>
      </c>
      <c r="H792" s="80" t="s">
        <v>4070</v>
      </c>
      <c r="I792" s="79" t="s">
        <v>4071</v>
      </c>
      <c r="J792" s="79" t="s">
        <v>4072</v>
      </c>
      <c r="K792" s="79" t="s">
        <v>4073</v>
      </c>
      <c r="L792" s="79"/>
      <c r="M792" s="92" t="s">
        <v>346</v>
      </c>
      <c r="N792" s="79"/>
      <c r="O792" s="79" t="s">
        <v>4074</v>
      </c>
      <c r="P792" s="79"/>
      <c r="Q792" s="79"/>
      <c r="R792" s="80">
        <f t="shared" si="45"/>
        <v>2</v>
      </c>
      <c r="S792" s="80">
        <f t="shared" si="46"/>
        <v>7</v>
      </c>
      <c r="T792" s="80">
        <f t="shared" si="47"/>
        <v>9</v>
      </c>
    </row>
    <row r="793" spans="1:20" x14ac:dyDescent="0.2">
      <c r="A793" s="80">
        <v>373</v>
      </c>
      <c r="B793" s="79">
        <v>463</v>
      </c>
      <c r="C793" s="79">
        <v>721</v>
      </c>
      <c r="D793" s="80" t="s">
        <v>4130</v>
      </c>
      <c r="E793" s="80" t="s">
        <v>4063</v>
      </c>
      <c r="F793" s="80" t="s">
        <v>4165</v>
      </c>
      <c r="G793" s="79" t="s">
        <v>4056</v>
      </c>
      <c r="H793" s="80" t="s">
        <v>4056</v>
      </c>
      <c r="I793" s="79" t="s">
        <v>4057</v>
      </c>
      <c r="J793" s="79" t="s">
        <v>4058</v>
      </c>
      <c r="K793" s="79" t="s">
        <v>4059</v>
      </c>
      <c r="L793" s="79"/>
      <c r="M793" s="79" t="s">
        <v>4060</v>
      </c>
      <c r="N793" s="79"/>
      <c r="O793" s="79" t="s">
        <v>4061</v>
      </c>
      <c r="P793" s="79" t="s">
        <v>4062</v>
      </c>
      <c r="Q793" s="79" t="s">
        <v>4061</v>
      </c>
      <c r="R793" s="80">
        <f t="shared" si="45"/>
        <v>2</v>
      </c>
      <c r="S793" s="80">
        <f t="shared" si="46"/>
        <v>7</v>
      </c>
      <c r="T793" s="80">
        <f t="shared" si="47"/>
        <v>9</v>
      </c>
    </row>
    <row r="794" spans="1:20" x14ac:dyDescent="0.2">
      <c r="A794" s="80">
        <v>689</v>
      </c>
      <c r="B794" s="79">
        <v>797</v>
      </c>
      <c r="C794" s="79">
        <v>722</v>
      </c>
      <c r="D794" s="80" t="s">
        <v>4130</v>
      </c>
      <c r="E794" s="80" t="s">
        <v>4063</v>
      </c>
      <c r="F794" s="80" t="s">
        <v>4165</v>
      </c>
      <c r="G794" s="79" t="s">
        <v>4064</v>
      </c>
      <c r="H794" s="80" t="s">
        <v>4064</v>
      </c>
      <c r="I794" s="79" t="s">
        <v>4065</v>
      </c>
      <c r="J794" s="79" t="s">
        <v>4066</v>
      </c>
      <c r="K794" s="79" t="s">
        <v>4067</v>
      </c>
      <c r="L794" s="79"/>
      <c r="M794" s="79"/>
      <c r="N794" s="79"/>
      <c r="O794" s="79" t="s">
        <v>4068</v>
      </c>
      <c r="P794" s="79"/>
      <c r="Q794" s="79" t="s">
        <v>4069</v>
      </c>
      <c r="R794" s="80">
        <f t="shared" si="45"/>
        <v>2</v>
      </c>
      <c r="S794" s="80">
        <f t="shared" si="46"/>
        <v>7</v>
      </c>
      <c r="T794" s="80">
        <f t="shared" si="47"/>
        <v>9</v>
      </c>
    </row>
    <row r="795" spans="1:20" x14ac:dyDescent="0.2">
      <c r="A795" s="80">
        <v>683</v>
      </c>
      <c r="B795" s="79">
        <v>790</v>
      </c>
      <c r="C795" s="79">
        <v>727</v>
      </c>
      <c r="D795" s="80" t="s">
        <v>4130</v>
      </c>
      <c r="E795" s="80" t="s">
        <v>4063</v>
      </c>
      <c r="F795" s="80" t="s">
        <v>4167</v>
      </c>
      <c r="G795" s="79" t="s">
        <v>4079</v>
      </c>
      <c r="H795" s="80" t="s">
        <v>4079</v>
      </c>
      <c r="I795" s="79" t="s">
        <v>4080</v>
      </c>
      <c r="J795" s="79" t="s">
        <v>4081</v>
      </c>
      <c r="K795" s="79" t="s">
        <v>4082</v>
      </c>
      <c r="L795" s="79" t="s">
        <v>4083</v>
      </c>
      <c r="M795" s="79" t="s">
        <v>4084</v>
      </c>
      <c r="N795" s="79" t="s">
        <v>4085</v>
      </c>
      <c r="O795" s="79" t="s">
        <v>4086</v>
      </c>
      <c r="P795" s="79" t="s">
        <v>4087</v>
      </c>
      <c r="Q795" s="79" t="s">
        <v>4088</v>
      </c>
      <c r="R795" s="80">
        <f t="shared" si="45"/>
        <v>2</v>
      </c>
      <c r="S795" s="80">
        <f t="shared" si="46"/>
        <v>7</v>
      </c>
      <c r="T795" s="80">
        <f t="shared" si="47"/>
        <v>9</v>
      </c>
    </row>
    <row r="796" spans="1:20" x14ac:dyDescent="0.2">
      <c r="A796" s="80">
        <v>792</v>
      </c>
      <c r="B796" s="79">
        <v>919</v>
      </c>
      <c r="C796" s="79">
        <v>732</v>
      </c>
      <c r="D796" s="80" t="s">
        <v>4130</v>
      </c>
      <c r="E796" s="80" t="s">
        <v>4063</v>
      </c>
      <c r="F796" s="80" t="s">
        <v>4168</v>
      </c>
      <c r="G796" s="79" t="s">
        <v>4103</v>
      </c>
      <c r="H796" s="80" t="s">
        <v>4103</v>
      </c>
      <c r="I796" s="95" t="s">
        <v>4104</v>
      </c>
      <c r="J796" s="95"/>
      <c r="K796" s="95" t="s">
        <v>4105</v>
      </c>
      <c r="L796" s="95" t="s">
        <v>4106</v>
      </c>
      <c r="M796" s="95" t="s">
        <v>4107</v>
      </c>
      <c r="N796" s="95" t="s">
        <v>4108</v>
      </c>
      <c r="O796" s="95" t="s">
        <v>4109</v>
      </c>
      <c r="P796" s="95" t="s">
        <v>4110</v>
      </c>
      <c r="Q796" s="95" t="s">
        <v>4111</v>
      </c>
      <c r="R796" s="80">
        <f t="shared" si="45"/>
        <v>2</v>
      </c>
      <c r="S796" s="80">
        <f t="shared" si="46"/>
        <v>7</v>
      </c>
      <c r="T796" s="80">
        <f t="shared" si="47"/>
        <v>9</v>
      </c>
    </row>
    <row r="797" spans="1:20" x14ac:dyDescent="0.2">
      <c r="A797" s="80">
        <v>793</v>
      </c>
      <c r="B797" s="79">
        <v>920</v>
      </c>
      <c r="C797" s="79">
        <v>730</v>
      </c>
      <c r="D797" s="80" t="s">
        <v>4130</v>
      </c>
      <c r="E797" s="80" t="s">
        <v>4063</v>
      </c>
      <c r="F797" s="80" t="s">
        <v>4168</v>
      </c>
      <c r="G797" s="79" t="s">
        <v>4089</v>
      </c>
      <c r="H797" s="80" t="s">
        <v>4089</v>
      </c>
      <c r="I797" s="95" t="s">
        <v>4090</v>
      </c>
      <c r="J797" s="95" t="s">
        <v>4091</v>
      </c>
      <c r="K797" s="95" t="s">
        <v>4092</v>
      </c>
      <c r="L797" s="95"/>
      <c r="M797" s="93" t="s">
        <v>346</v>
      </c>
      <c r="N797" s="95"/>
      <c r="O797" s="95" t="s">
        <v>4093</v>
      </c>
      <c r="P797" s="95" t="s">
        <v>4094</v>
      </c>
      <c r="Q797" s="95" t="s">
        <v>4095</v>
      </c>
      <c r="R797" s="80">
        <f t="shared" si="45"/>
        <v>2</v>
      </c>
      <c r="S797" s="80">
        <f t="shared" si="46"/>
        <v>7</v>
      </c>
      <c r="T797" s="80">
        <f t="shared" si="47"/>
        <v>9</v>
      </c>
    </row>
    <row r="798" spans="1:20" x14ac:dyDescent="0.2">
      <c r="A798" s="80">
        <v>794</v>
      </c>
      <c r="B798" s="79">
        <v>921</v>
      </c>
      <c r="C798" s="79">
        <v>731</v>
      </c>
      <c r="D798" s="80" t="s">
        <v>4130</v>
      </c>
      <c r="E798" s="80" t="s">
        <v>4063</v>
      </c>
      <c r="F798" s="80" t="s">
        <v>4168</v>
      </c>
      <c r="G798" s="79" t="s">
        <v>4096</v>
      </c>
      <c r="H798" s="80" t="s">
        <v>4096</v>
      </c>
      <c r="I798" s="95" t="s">
        <v>4097</v>
      </c>
      <c r="J798" s="95" t="s">
        <v>4098</v>
      </c>
      <c r="K798" s="95"/>
      <c r="L798" s="95" t="s">
        <v>4099</v>
      </c>
      <c r="M798" s="95"/>
      <c r="N798" s="95"/>
      <c r="O798" s="95" t="s">
        <v>4100</v>
      </c>
      <c r="P798" s="95" t="s">
        <v>4101</v>
      </c>
      <c r="Q798" s="95" t="s">
        <v>4102</v>
      </c>
      <c r="R798" s="80">
        <f t="shared" si="45"/>
        <v>2</v>
      </c>
      <c r="S798" s="80">
        <f t="shared" si="46"/>
        <v>7</v>
      </c>
      <c r="T798" s="80">
        <f t="shared" si="47"/>
        <v>9</v>
      </c>
    </row>
    <row r="799" spans="1:20" x14ac:dyDescent="0.2">
      <c r="A799" s="80">
        <v>791</v>
      </c>
      <c r="B799" s="79">
        <v>918</v>
      </c>
      <c r="C799" s="79">
        <v>733</v>
      </c>
      <c r="D799" s="80" t="s">
        <v>4130</v>
      </c>
      <c r="E799" s="80" t="s">
        <v>4063</v>
      </c>
      <c r="F799" s="80" t="s">
        <v>4168</v>
      </c>
      <c r="G799" s="79" t="s">
        <v>4112</v>
      </c>
      <c r="H799" s="80" t="s">
        <v>4113</v>
      </c>
      <c r="I799" s="93" t="s">
        <v>25</v>
      </c>
      <c r="J799" s="93" t="s">
        <v>25</v>
      </c>
      <c r="K799" s="95"/>
      <c r="L799" s="95"/>
      <c r="M799" s="94" t="s">
        <v>25</v>
      </c>
      <c r="N799" s="95"/>
      <c r="O799" s="95"/>
      <c r="P799" s="95"/>
      <c r="Q799" s="95"/>
      <c r="R799" s="80">
        <f t="shared" si="45"/>
        <v>2</v>
      </c>
      <c r="S799" s="80">
        <f t="shared" si="46"/>
        <v>7</v>
      </c>
      <c r="T799" s="80">
        <f t="shared" si="47"/>
        <v>9</v>
      </c>
    </row>
    <row r="800" spans="1:20" x14ac:dyDescent="0.2">
      <c r="A800" s="80">
        <v>795</v>
      </c>
      <c r="B800" s="79">
        <v>922</v>
      </c>
      <c r="C800" s="79">
        <v>734</v>
      </c>
      <c r="D800" s="80" t="s">
        <v>4130</v>
      </c>
      <c r="E800" s="80" t="s">
        <v>4063</v>
      </c>
      <c r="F800" s="80" t="s">
        <v>4168</v>
      </c>
      <c r="G800" s="79" t="s">
        <v>4114</v>
      </c>
      <c r="H800" s="80" t="s">
        <v>4114</v>
      </c>
      <c r="I800" s="95" t="s">
        <v>4115</v>
      </c>
      <c r="J800" s="95"/>
      <c r="K800" s="95" t="s">
        <v>4116</v>
      </c>
      <c r="L800" s="95" t="s">
        <v>4117</v>
      </c>
      <c r="M800" s="95"/>
      <c r="N800" s="95"/>
      <c r="O800" s="95" t="s">
        <v>4118</v>
      </c>
      <c r="P800" s="95" t="s">
        <v>4119</v>
      </c>
      <c r="Q800" s="95" t="s">
        <v>4120</v>
      </c>
      <c r="R800" s="80">
        <f t="shared" si="45"/>
        <v>2</v>
      </c>
      <c r="S800" s="80">
        <f t="shared" si="46"/>
        <v>7</v>
      </c>
      <c r="T800" s="80">
        <f t="shared" si="47"/>
        <v>9</v>
      </c>
    </row>
    <row r="801" spans="1:20" x14ac:dyDescent="0.2">
      <c r="A801" s="80">
        <v>122</v>
      </c>
      <c r="B801" s="79">
        <v>200</v>
      </c>
      <c r="C801" s="79">
        <v>914</v>
      </c>
      <c r="D801" s="80" t="s">
        <v>3422</v>
      </c>
      <c r="E801" s="80" t="s">
        <v>3422</v>
      </c>
      <c r="F801" s="80" t="s">
        <v>4180</v>
      </c>
      <c r="G801" s="79" t="s">
        <v>3423</v>
      </c>
      <c r="H801" s="80" t="s">
        <v>3423</v>
      </c>
      <c r="I801" s="79" t="s">
        <v>3424</v>
      </c>
      <c r="J801" s="79" t="s">
        <v>3425</v>
      </c>
      <c r="K801" s="79" t="s">
        <v>3426</v>
      </c>
      <c r="L801" s="79" t="s">
        <v>3427</v>
      </c>
      <c r="M801" s="79" t="s">
        <v>3428</v>
      </c>
      <c r="N801" s="79" t="s">
        <v>3429</v>
      </c>
      <c r="O801" s="79" t="s">
        <v>3430</v>
      </c>
      <c r="P801" s="79" t="s">
        <v>3431</v>
      </c>
      <c r="Q801" s="79" t="s">
        <v>3432</v>
      </c>
      <c r="R801" s="80">
        <f t="shared" si="45"/>
        <v>2</v>
      </c>
      <c r="S801" s="80">
        <f t="shared" si="46"/>
        <v>7</v>
      </c>
      <c r="T801" s="80">
        <f t="shared" si="47"/>
        <v>9</v>
      </c>
    </row>
    <row r="802" spans="1:20" x14ac:dyDescent="0.2">
      <c r="A802" s="80">
        <v>123</v>
      </c>
      <c r="B802" s="79">
        <v>201</v>
      </c>
      <c r="C802" s="79">
        <v>915</v>
      </c>
      <c r="D802" s="80" t="s">
        <v>3422</v>
      </c>
      <c r="E802" s="80" t="s">
        <v>3422</v>
      </c>
      <c r="F802" s="80" t="s">
        <v>4180</v>
      </c>
      <c r="G802" s="79" t="s">
        <v>3433</v>
      </c>
      <c r="H802" s="80" t="s">
        <v>3434</v>
      </c>
      <c r="I802" s="79" t="s">
        <v>3435</v>
      </c>
      <c r="J802" s="79" t="s">
        <v>3436</v>
      </c>
      <c r="K802" s="79" t="s">
        <v>3437</v>
      </c>
      <c r="L802" s="91"/>
      <c r="M802" s="92" t="s">
        <v>346</v>
      </c>
      <c r="N802" s="91"/>
      <c r="O802" s="79" t="s">
        <v>3438</v>
      </c>
      <c r="P802" s="91"/>
      <c r="Q802" s="91"/>
      <c r="R802" s="80">
        <f t="shared" si="45"/>
        <v>2</v>
      </c>
      <c r="S802" s="80">
        <f t="shared" si="46"/>
        <v>7</v>
      </c>
      <c r="T802" s="80">
        <f t="shared" si="47"/>
        <v>9</v>
      </c>
    </row>
    <row r="803" spans="1:20" x14ac:dyDescent="0.2">
      <c r="A803" s="80">
        <v>684</v>
      </c>
      <c r="B803" s="79">
        <v>791</v>
      </c>
      <c r="C803" s="79">
        <v>913</v>
      </c>
      <c r="D803" s="80" t="s">
        <v>3422</v>
      </c>
      <c r="E803" s="80" t="s">
        <v>3422</v>
      </c>
      <c r="F803" s="80" t="s">
        <v>4179</v>
      </c>
      <c r="G803" s="79" t="s">
        <v>3412</v>
      </c>
      <c r="H803" s="80" t="s">
        <v>3413</v>
      </c>
      <c r="I803" s="79" t="s">
        <v>3414</v>
      </c>
      <c r="J803" s="92" t="s">
        <v>82</v>
      </c>
      <c r="K803" s="79" t="s">
        <v>3415</v>
      </c>
      <c r="L803" s="79" t="s">
        <v>3416</v>
      </c>
      <c r="M803" s="79" t="s">
        <v>3417</v>
      </c>
      <c r="N803" s="79" t="s">
        <v>3418</v>
      </c>
      <c r="O803" s="79" t="s">
        <v>3419</v>
      </c>
      <c r="P803" s="79" t="s">
        <v>3420</v>
      </c>
      <c r="Q803" s="79" t="s">
        <v>3421</v>
      </c>
      <c r="R803" s="80">
        <f t="shared" si="45"/>
        <v>2</v>
      </c>
      <c r="S803" s="80">
        <f t="shared" si="46"/>
        <v>7</v>
      </c>
      <c r="T803" s="80">
        <f t="shared" si="47"/>
        <v>9</v>
      </c>
    </row>
    <row r="804" spans="1:20" x14ac:dyDescent="0.2">
      <c r="A804" s="80">
        <v>371</v>
      </c>
      <c r="B804" s="79">
        <v>460</v>
      </c>
      <c r="C804" s="79">
        <v>917</v>
      </c>
      <c r="D804" s="80" t="s">
        <v>3422</v>
      </c>
      <c r="E804" s="80" t="s">
        <v>3422</v>
      </c>
      <c r="F804" s="80" t="s">
        <v>4181</v>
      </c>
      <c r="G804" s="79" t="s">
        <v>3439</v>
      </c>
      <c r="H804" s="80" t="s">
        <v>3439</v>
      </c>
      <c r="I804" s="95" t="s">
        <v>3440</v>
      </c>
      <c r="J804" s="95" t="s">
        <v>3441</v>
      </c>
      <c r="K804" s="95" t="s">
        <v>3442</v>
      </c>
      <c r="L804" s="93" t="s">
        <v>82</v>
      </c>
      <c r="M804" s="95" t="s">
        <v>3443</v>
      </c>
      <c r="N804" s="95"/>
      <c r="O804" s="95" t="s">
        <v>3444</v>
      </c>
      <c r="P804" s="116" t="s">
        <v>3445</v>
      </c>
      <c r="Q804" s="93" t="s">
        <v>82</v>
      </c>
      <c r="R804" s="80">
        <f t="shared" si="45"/>
        <v>2</v>
      </c>
      <c r="S804" s="80">
        <f t="shared" si="46"/>
        <v>7</v>
      </c>
      <c r="T804" s="80">
        <f t="shared" si="47"/>
        <v>9</v>
      </c>
    </row>
    <row r="805" spans="1:20" x14ac:dyDescent="0.2">
      <c r="A805" s="80">
        <v>57</v>
      </c>
      <c r="B805" s="79">
        <v>118</v>
      </c>
      <c r="C805" s="79">
        <v>919</v>
      </c>
      <c r="D805" s="80" t="s">
        <v>3422</v>
      </c>
      <c r="E805" s="80" t="s">
        <v>3422</v>
      </c>
      <c r="F805" s="80" t="s">
        <v>4182</v>
      </c>
      <c r="G805" s="79" t="s">
        <v>3450</v>
      </c>
      <c r="H805" s="80" t="s">
        <v>3451</v>
      </c>
      <c r="I805" s="79" t="s">
        <v>3452</v>
      </c>
      <c r="J805" s="79" t="s">
        <v>3453</v>
      </c>
      <c r="K805" s="79" t="s">
        <v>3454</v>
      </c>
      <c r="L805" s="90" t="s">
        <v>82</v>
      </c>
      <c r="M805" s="91"/>
      <c r="N805" s="91"/>
      <c r="O805" s="91"/>
      <c r="P805" s="90" t="s">
        <v>82</v>
      </c>
      <c r="Q805" s="90" t="s">
        <v>82</v>
      </c>
      <c r="R805" s="80">
        <f t="shared" si="45"/>
        <v>2</v>
      </c>
      <c r="S805" s="80">
        <f t="shared" si="46"/>
        <v>7</v>
      </c>
      <c r="T805" s="80">
        <f t="shared" si="47"/>
        <v>9</v>
      </c>
    </row>
    <row r="806" spans="1:20" x14ac:dyDescent="0.2">
      <c r="A806" s="80">
        <v>383</v>
      </c>
      <c r="B806" s="79">
        <v>477</v>
      </c>
      <c r="C806" s="79">
        <v>918</v>
      </c>
      <c r="D806" s="80" t="s">
        <v>3422</v>
      </c>
      <c r="E806" s="80" t="s">
        <v>3422</v>
      </c>
      <c r="F806" s="80" t="s">
        <v>4182</v>
      </c>
      <c r="G806" s="79" t="s">
        <v>3446</v>
      </c>
      <c r="H806" s="80" t="s">
        <v>3446</v>
      </c>
      <c r="I806" s="95" t="s">
        <v>3447</v>
      </c>
      <c r="J806" s="105"/>
      <c r="K806" s="95" t="s">
        <v>3448</v>
      </c>
      <c r="L806" s="93"/>
      <c r="M806" s="95" t="s">
        <v>3449</v>
      </c>
      <c r="N806" s="105"/>
      <c r="O806" s="93"/>
      <c r="P806" s="93"/>
      <c r="Q806" s="93"/>
      <c r="R806" s="80">
        <f t="shared" si="45"/>
        <v>2</v>
      </c>
      <c r="S806" s="80">
        <f t="shared" si="46"/>
        <v>7</v>
      </c>
      <c r="T806" s="80">
        <f t="shared" si="47"/>
        <v>9</v>
      </c>
    </row>
    <row r="807" spans="1:20" x14ac:dyDescent="0.2">
      <c r="A807" s="80">
        <v>384</v>
      </c>
      <c r="B807" s="79">
        <v>478</v>
      </c>
      <c r="C807" s="79">
        <v>920</v>
      </c>
      <c r="D807" s="80" t="s">
        <v>3422</v>
      </c>
      <c r="E807" s="80" t="s">
        <v>3422</v>
      </c>
      <c r="F807" s="80" t="s">
        <v>4183</v>
      </c>
      <c r="G807" s="79" t="s">
        <v>3455</v>
      </c>
      <c r="H807" s="80" t="s">
        <v>3455</v>
      </c>
      <c r="I807" s="95" t="s">
        <v>3456</v>
      </c>
      <c r="J807" s="95" t="s">
        <v>3457</v>
      </c>
      <c r="K807" s="95" t="s">
        <v>3458</v>
      </c>
      <c r="L807" s="94" t="s">
        <v>82</v>
      </c>
      <c r="M807" s="105"/>
      <c r="N807" s="105"/>
      <c r="O807" s="95" t="s">
        <v>3459</v>
      </c>
      <c r="P807" s="94" t="s">
        <v>82</v>
      </c>
      <c r="Q807" s="94" t="s">
        <v>82</v>
      </c>
      <c r="R807" s="80">
        <f t="shared" si="45"/>
        <v>2</v>
      </c>
      <c r="S807" s="80">
        <f t="shared" si="46"/>
        <v>7</v>
      </c>
      <c r="T807" s="80">
        <f t="shared" si="47"/>
        <v>9</v>
      </c>
    </row>
    <row r="808" spans="1:20" x14ac:dyDescent="0.2">
      <c r="A808" s="80">
        <v>385</v>
      </c>
      <c r="B808" s="79">
        <v>479</v>
      </c>
      <c r="C808" s="79">
        <v>921</v>
      </c>
      <c r="D808" s="80" t="s">
        <v>3422</v>
      </c>
      <c r="E808" s="80" t="s">
        <v>3422</v>
      </c>
      <c r="F808" s="80" t="s">
        <v>4183</v>
      </c>
      <c r="G808" s="79" t="s">
        <v>3460</v>
      </c>
      <c r="H808" s="80" t="s">
        <v>3460</v>
      </c>
      <c r="I808" s="95" t="s">
        <v>3461</v>
      </c>
      <c r="J808" s="95" t="s">
        <v>3462</v>
      </c>
      <c r="K808" s="95" t="s">
        <v>3463</v>
      </c>
      <c r="L808" s="93"/>
      <c r="M808" s="105"/>
      <c r="N808" s="105"/>
      <c r="O808" s="95" t="s">
        <v>3464</v>
      </c>
      <c r="P808" s="93"/>
      <c r="Q808" s="93"/>
      <c r="R808" s="80">
        <f t="shared" si="45"/>
        <v>2</v>
      </c>
      <c r="S808" s="80">
        <f t="shared" si="46"/>
        <v>7</v>
      </c>
      <c r="T808" s="80">
        <f t="shared" si="47"/>
        <v>9</v>
      </c>
    </row>
    <row r="809" spans="1:20" x14ac:dyDescent="0.2">
      <c r="A809" s="80">
        <v>789</v>
      </c>
      <c r="B809" s="79">
        <v>914</v>
      </c>
      <c r="C809" s="79">
        <v>924</v>
      </c>
      <c r="D809" s="80" t="s">
        <v>3422</v>
      </c>
      <c r="E809" s="80" t="s">
        <v>3422</v>
      </c>
      <c r="F809" s="80" t="s">
        <v>4185</v>
      </c>
      <c r="G809" s="79" t="s">
        <v>3472</v>
      </c>
      <c r="H809" s="80" t="s">
        <v>3473</v>
      </c>
      <c r="I809" s="95" t="s">
        <v>3474</v>
      </c>
      <c r="J809" s="95" t="s">
        <v>3475</v>
      </c>
      <c r="K809" s="95" t="s">
        <v>3476</v>
      </c>
      <c r="L809" s="95"/>
      <c r="M809" s="95"/>
      <c r="N809" s="95"/>
      <c r="O809" s="95"/>
      <c r="P809" s="95"/>
      <c r="Q809" s="95"/>
      <c r="R809" s="80">
        <f t="shared" si="45"/>
        <v>2</v>
      </c>
      <c r="S809" s="80">
        <f t="shared" si="46"/>
        <v>7</v>
      </c>
      <c r="T809" s="80">
        <f t="shared" si="47"/>
        <v>9</v>
      </c>
    </row>
    <row r="810" spans="1:20" x14ac:dyDescent="0.2">
      <c r="A810" s="80">
        <v>797</v>
      </c>
      <c r="B810" s="79">
        <v>924</v>
      </c>
      <c r="C810" s="79">
        <v>922</v>
      </c>
      <c r="D810" s="80" t="s">
        <v>3422</v>
      </c>
      <c r="E810" s="80" t="s">
        <v>3422</v>
      </c>
      <c r="F810" s="80" t="s">
        <v>4184</v>
      </c>
      <c r="G810" s="79" t="s">
        <v>3465</v>
      </c>
      <c r="H810" s="80" t="s">
        <v>3465</v>
      </c>
      <c r="I810" s="95" t="s">
        <v>3466</v>
      </c>
      <c r="J810" s="95" t="s">
        <v>3467</v>
      </c>
      <c r="K810" s="95" t="s">
        <v>3468</v>
      </c>
      <c r="L810" s="95"/>
      <c r="M810" s="95" t="s">
        <v>3469</v>
      </c>
      <c r="N810" s="95"/>
      <c r="O810" s="95"/>
      <c r="P810" s="95" t="s">
        <v>3470</v>
      </c>
      <c r="Q810" s="95" t="s">
        <v>3471</v>
      </c>
      <c r="R810" s="80">
        <f t="shared" si="45"/>
        <v>2</v>
      </c>
      <c r="S810" s="80">
        <f t="shared" si="46"/>
        <v>7</v>
      </c>
      <c r="T810" s="80">
        <f t="shared" si="47"/>
        <v>9</v>
      </c>
    </row>
    <row r="811" spans="1:20" x14ac:dyDescent="0.2">
      <c r="H811" s="80" t="s">
        <v>4300</v>
      </c>
      <c r="I811" s="80">
        <f>794-(COUNTBLANK(I17:I810))</f>
        <v>758</v>
      </c>
      <c r="J811" s="80">
        <f t="shared" ref="J811:Q811" si="48">794-(COUNTBLANK(J17:J810))</f>
        <v>371</v>
      </c>
      <c r="K811" s="80">
        <f t="shared" si="48"/>
        <v>674</v>
      </c>
      <c r="L811" s="80">
        <f t="shared" si="48"/>
        <v>539</v>
      </c>
      <c r="M811" s="80">
        <f t="shared" si="48"/>
        <v>298</v>
      </c>
      <c r="N811" s="80">
        <f t="shared" si="48"/>
        <v>276</v>
      </c>
      <c r="O811" s="80">
        <f t="shared" si="48"/>
        <v>188</v>
      </c>
      <c r="P811" s="80">
        <f t="shared" si="48"/>
        <v>430</v>
      </c>
      <c r="Q811" s="80">
        <f t="shared" si="48"/>
        <v>465</v>
      </c>
    </row>
    <row r="812" spans="1:20" x14ac:dyDescent="0.2">
      <c r="H812" s="80" t="s">
        <v>4283</v>
      </c>
      <c r="I812" s="85">
        <f>(I811/794)*100</f>
        <v>95.465994962216627</v>
      </c>
      <c r="J812" s="85">
        <f t="shared" ref="J812:Q812" si="49">(J811/794)*100</f>
        <v>46.725440806045334</v>
      </c>
      <c r="K812" s="85">
        <f t="shared" si="49"/>
        <v>84.886649874055422</v>
      </c>
      <c r="L812" s="85">
        <f t="shared" si="49"/>
        <v>67.884130982367765</v>
      </c>
      <c r="M812" s="85">
        <f t="shared" si="49"/>
        <v>37.531486146095716</v>
      </c>
      <c r="N812" s="85">
        <f t="shared" si="49"/>
        <v>34.760705289672543</v>
      </c>
      <c r="O812" s="85">
        <f t="shared" si="49"/>
        <v>23.677581863979849</v>
      </c>
      <c r="P812" s="85">
        <f t="shared" si="49"/>
        <v>54.156171284634759</v>
      </c>
      <c r="Q812" s="85">
        <f t="shared" si="49"/>
        <v>58.564231738035268</v>
      </c>
    </row>
  </sheetData>
  <conditionalFormatting sqref="D1:L1">
    <cfRule type="cellIs" dxfId="596" priority="600" operator="equal">
      <formula>"ok"</formula>
    </cfRule>
  </conditionalFormatting>
  <conditionalFormatting sqref="D1:L1">
    <cfRule type="cellIs" dxfId="595" priority="599" operator="equal">
      <formula>"NA"</formula>
    </cfRule>
  </conditionalFormatting>
  <conditionalFormatting sqref="O19 Q19 J392 J405 O405:Q406 O412 P416:Q416 P419:Q419 J420:J421 O421:Q421 O428:Q428 O431:Q431 O433:Q433 J433 O440 O446 Q455 O462:Q462 J462 J465 O465:Q465 P468:Q468 O478:Q478 O475:Q475 Q476:Q477 O476:O477 P477 J485:J486 J491 J493 P492:Q492 O514:Q514 O522:Q522 O520:Q520 O521 O544:Q548 P560:Q561 J564 P572:Q572 J577 Q578 O567 Q567:Q568 J566:J567 J570:J571 O610:Q610 J617 P613:Q613 P619:Q619 M586 O586 O417:Q417 J418 O379:Q379 J377:J381 Q412:Q413 Q497 J497 O497 Q624 P502:Q502 P307:Q307 O308:Q308 Q505 O374:Q374 O540:Q540 O620:Q620 O306 J308 J373:J374 P407:Q407 J411 O424:Q426 P423:Q423 J437:J438 J442:J443 O442:Q443 J445:J447 O450:Q451 O458:Q458 P460:Q460 M460 P463:Q464 J471 J474:J478 O484:Q484 O486:Q486 O493:Q493 O491:Q491 O504:Q504 J507 O506:Q507 J516 O518:Q518 M525 O525 P527:Q527 O528:Q528 J528:J529 O552:Q552 O550:Q550 J560:J562 O570:Q571 O579:Q581 O582 O590:Q590 J612 O612:Q612 O601:Q603 O606:Q606 P607:Q607 O604 J598:J606 O597:Q597 P623:Q623 O626:Q627 L406:M406 N397 N398:O398 N411:O411 L418:M419 N418:O418 M420:O420 N437:P437 N438:O439 M437:M439 N474:O474 L484:M484 M485:O485 N516:O516 N529:O529 L600:M600 N599:P600 L597:M597 N598:O598 M598:M599 N617:O617 M616:M617 N20:Q20 L428:M428 N470:Q473 N551:Q551 N481:O481 N480 N531:O533 M529:M533 N624:O624 N584:O584 M583:M584 N543:O543 N549:O549 M549:M552 L623:M623 J395:J398 L562:O562 N423 N410:Q410 N459:Q459 N517:Q517 L530 N530:Q530 J573:J574 N611:Q611 O674:Q674 J674 O673 P671:Q671 M652 O652 O573:Q577 J370:J371 O303:Q303 O304 P698:Q698 P28:Q28 N295 Q295 P312:Q312 O25 N21 I628:J628 M380:N380 M445:O445 M605:O605 M536:O539 N427:O427 N629 N698 N28 L312:M312 N311:N312 M311 L625:L628 N628:Q628 L636:Q650 O346:Q346 L630:Q634 N26:Q27 N22:Q24 L766:Q768 P435:Q435 L594 J594 L520:M520 J520 J310 M414:O414 M454:Q454 M512:O512 J512 J388 J427 M429:P429 J429 I747:I749 I699 I752:I762 I26:I27 K26:K27 L447:P447 L590:M590 L607:N607 L555:O555 I395 K395 I736 I741:I745 I738:I739 K738:K739 I732:I734 K732:K734 L435:M435 I451:K451 L450:M451 I472:K473 L471:M474 I515:L515 N515:Q515 I583:L583 N583:Q583 I611:K611 L610:M611 J629 K628:K634 I637:K650 M624:M629 M635:N635 I767:K768 M769:N769 I480:K480 L480:M481 K741 L504:M504 I468:L468 I550:K551 L550:L552 J391:K391 K747:K749 I546:K546 M543:M546 L544:L546 M423:M427 I423:L426 I541:O541 M410:M412 I410:L410 I458:M459 M515:M518 I517:L518 I496:Q496 I466:Q466 I464:N464 J382:K382 I434:Q434 I444:Q444 I565:L565 I569:Q569 I587:Q589 I592:Q593 I621:Q621 I305:Q305 I399:K399 I499:Q499 I309:K309 L309:Q310 J376:K376 I461:Q461 I510:Q511 I595:Q596 I672:Q672 I653:K670 K699 I16:Q16 I296:Q302 I313:Q322 O342:Q342 I340:Q340 I326:Q326 J324:K325 J327:K334 J341 J343:K343 M324:N325 M327:N334 M343:N343 I436:Q436 K370 J347:K347 J357:K357 M347:N347 M352:N357 J372:K372 O594:Q594 L287:M295 L351:Q351 I630:J634 K754:M762 L749:M751 N742 P739:Q739 L739 L737:Q738 L729:Q735 K724:K726 L724:Q727 L717:Q718 M704 N697:Q697 J348 J346 J339:K339 M339:N339 M349:N350 N348 M359:N370 J359:K369 M372:N372 I770:Q772 L765 I287:K294 N287:Q294 M376:N376 M336:N337 J336:K337 K388:K390 K392:K393 K402:M402 M400:O400 M395:M398 M399:N399 J400:K400 O401:Q403 J408:J409 O408:Q409 L653:M671 N653:Q670 Q765 O563:Q566 K743:K745 L713:Q715 I711:K711 L743:Q743 I750:K750 L745:Q747 I740:Q740 N749:Q762 K709:K710 K712:K718 L705:M711 I705:K707 I686:J686 I687 I675:K685 K686:K687 L675:Q693 J687:J697 I689:I697 K689:K697 I351:K356 N17:Q18 J17:J27 I17:I24 K17:K24 I29:K109 N29:Q109 L17:M109 I110:Q132 I261:Q276 I701:I704 L697:M700 K701:M703 N699:Q711 I709:I710 J699:J704 J708:J710 I712:J726 J727:J739 J741:J749 J751:J762 K720:Q723 I774:Q810">
    <cfRule type="cellIs" dxfId="594" priority="598" operator="equal">
      <formula>"ok"</formula>
    </cfRule>
  </conditionalFormatting>
  <conditionalFormatting sqref="I16:Q810">
    <cfRule type="cellIs" dxfId="593" priority="597" operator="equal">
      <formula>"NA"</formula>
    </cfRule>
  </conditionalFormatting>
  <conditionalFormatting sqref="L310:M310">
    <cfRule type="cellIs" dxfId="592" priority="596" operator="equal">
      <formula>"ok"</formula>
    </cfRule>
  </conditionalFormatting>
  <conditionalFormatting sqref="L310:M310">
    <cfRule type="cellIs" dxfId="591" priority="595" operator="equal">
      <formula>"NA"</formula>
    </cfRule>
  </conditionalFormatting>
  <conditionalFormatting sqref="N19">
    <cfRule type="cellIs" dxfId="590" priority="594" operator="equal">
      <formula>"ok"</formula>
    </cfRule>
  </conditionalFormatting>
  <conditionalFormatting sqref="N19">
    <cfRule type="cellIs" dxfId="589" priority="593" operator="equal">
      <formula>"NA"</formula>
    </cfRule>
  </conditionalFormatting>
  <conditionalFormatting sqref="P19">
    <cfRule type="cellIs" dxfId="588" priority="592" operator="equal">
      <formula>"ok"</formula>
    </cfRule>
  </conditionalFormatting>
  <conditionalFormatting sqref="P19">
    <cfRule type="cellIs" dxfId="587" priority="591" operator="equal">
      <formula>"NA"</formula>
    </cfRule>
  </conditionalFormatting>
  <conditionalFormatting sqref="N613:O613 N542 N612 N615 I613:J615 I618:J618 I571:J571 N546:N547 N570:N571 N591 N606 N601:N604 N556 N573:N575 M570:M575 J470 K544:K546 L519:N519 L522:N522 K477:M477 K618:N619 I544:J545 I547:K547 I578:K578 K577 L577:N578 I542:K543 L542:M547 I549:K549 K550 L549:M550 I612:K612 K613:K616 L612:M616 L470:M470 J383:K383 I433:N433 I535 I564:L564 I580:M580 I568:M568 I586:M586 I590:M591 I610:N610 I625:M625 I404 L417:N417 I494:M494 J377 I497:N497 I553:M556 I562:M562 I597:M607 I303:N304 K674 M674 I573:L575 K571:L572 I594:J594 L594 P594:Q594 N594 N456 K456:L456 I495:K495 K535:N535 I552 K552:M552 I561:L561 I566:L567">
    <cfRule type="cellIs" dxfId="586" priority="590" operator="equal">
      <formula>"incluir"</formula>
    </cfRule>
  </conditionalFormatting>
  <conditionalFormatting sqref="Q446">
    <cfRule type="cellIs" dxfId="585" priority="589" operator="equal">
      <formula>"ok"</formula>
    </cfRule>
  </conditionalFormatting>
  <conditionalFormatting sqref="Q446">
    <cfRule type="cellIs" dxfId="584" priority="588" operator="equal">
      <formula>"NA"</formula>
    </cfRule>
  </conditionalFormatting>
  <conditionalFormatting sqref="M452">
    <cfRule type="cellIs" dxfId="583" priority="587" operator="equal">
      <formula>"ok"</formula>
    </cfRule>
  </conditionalFormatting>
  <conditionalFormatting sqref="M452">
    <cfRule type="cellIs" dxfId="582" priority="586" operator="equal">
      <formula>"NA"</formula>
    </cfRule>
  </conditionalFormatting>
  <conditionalFormatting sqref="M479">
    <cfRule type="cellIs" dxfId="581" priority="585" operator="equal">
      <formula>"incluir"</formula>
    </cfRule>
  </conditionalFormatting>
  <conditionalFormatting sqref="J481">
    <cfRule type="cellIs" dxfId="580" priority="584" operator="equal">
      <formula>"incluir"</formula>
    </cfRule>
  </conditionalFormatting>
  <conditionalFormatting sqref="Q483 P482:Q482 O482:O483 O479:Q480 J482 J479">
    <cfRule type="cellIs" dxfId="579" priority="583" operator="equal">
      <formula>"ok"</formula>
    </cfRule>
  </conditionalFormatting>
  <conditionalFormatting sqref="Q483 P482:Q482 O482:O483 O479:Q480 J482 J479">
    <cfRule type="cellIs" dxfId="578" priority="582" operator="equal">
      <formula>"NA"</formula>
    </cfRule>
  </conditionalFormatting>
  <conditionalFormatting sqref="P487:Q487 P489:Q490 O488:O490 M487 J489:J490">
    <cfRule type="cellIs" dxfId="577" priority="581" operator="equal">
      <formula>"ok"</formula>
    </cfRule>
  </conditionalFormatting>
  <conditionalFormatting sqref="P487:Q487 P489:Q490 O488:O490 M487 J489:J490">
    <cfRule type="cellIs" dxfId="576" priority="580" operator="equal">
      <formula>"NA"</formula>
    </cfRule>
  </conditionalFormatting>
  <conditionalFormatting sqref="P508:Q508 J508">
    <cfRule type="cellIs" dxfId="575" priority="579" operator="equal">
      <formula>"ok"</formula>
    </cfRule>
  </conditionalFormatting>
  <conditionalFormatting sqref="P508:Q508 J508">
    <cfRule type="cellIs" dxfId="574" priority="578" operator="equal">
      <formula>"NA"</formula>
    </cfRule>
  </conditionalFormatting>
  <conditionalFormatting sqref="J524">
    <cfRule type="cellIs" dxfId="573" priority="577" operator="equal">
      <formula>"ok"</formula>
    </cfRule>
  </conditionalFormatting>
  <conditionalFormatting sqref="J524">
    <cfRule type="cellIs" dxfId="572" priority="576" operator="equal">
      <formula>"NA"</formula>
    </cfRule>
  </conditionalFormatting>
  <conditionalFormatting sqref="O524:Q524">
    <cfRule type="cellIs" dxfId="571" priority="575" operator="equal">
      <formula>"ok"</formula>
    </cfRule>
  </conditionalFormatting>
  <conditionalFormatting sqref="O524:Q524">
    <cfRule type="cellIs" dxfId="570" priority="574" operator="equal">
      <formula>"NA"</formula>
    </cfRule>
  </conditionalFormatting>
  <conditionalFormatting sqref="P538">
    <cfRule type="cellIs" dxfId="569" priority="573" operator="equal">
      <formula>"ok"</formula>
    </cfRule>
  </conditionalFormatting>
  <conditionalFormatting sqref="P538">
    <cfRule type="cellIs" dxfId="568" priority="572" operator="equal">
      <formula>"NA"</formula>
    </cfRule>
  </conditionalFormatting>
  <conditionalFormatting sqref="N544">
    <cfRule type="cellIs" dxfId="567" priority="571" operator="equal">
      <formula>"incluir"</formula>
    </cfRule>
  </conditionalFormatting>
  <conditionalFormatting sqref="J545">
    <cfRule type="cellIs" dxfId="566" priority="570" operator="equal">
      <formula>"incluir"</formula>
    </cfRule>
  </conditionalFormatting>
  <conditionalFormatting sqref="N545">
    <cfRule type="cellIs" dxfId="565" priority="569" operator="equal">
      <formula>"ok"</formula>
    </cfRule>
  </conditionalFormatting>
  <conditionalFormatting sqref="N545">
    <cfRule type="cellIs" dxfId="564" priority="568" operator="equal">
      <formula>"NA"</formula>
    </cfRule>
  </conditionalFormatting>
  <conditionalFormatting sqref="N546">
    <cfRule type="cellIs" dxfId="563" priority="567" operator="equal">
      <formula>"incluir"</formula>
    </cfRule>
  </conditionalFormatting>
  <conditionalFormatting sqref="L547:M548">
    <cfRule type="cellIs" dxfId="562" priority="566" operator="equal">
      <formula>"ok"</formula>
    </cfRule>
  </conditionalFormatting>
  <conditionalFormatting sqref="L547:M548">
    <cfRule type="cellIs" dxfId="561" priority="565" operator="equal">
      <formula>"NA"</formula>
    </cfRule>
  </conditionalFormatting>
  <conditionalFormatting sqref="J558">
    <cfRule type="cellIs" dxfId="560" priority="564" operator="equal">
      <formula>"incluir"</formula>
    </cfRule>
  </conditionalFormatting>
  <conditionalFormatting sqref="P557:Q557 O556:Q556 J556">
    <cfRule type="cellIs" dxfId="559" priority="563" operator="equal">
      <formula>"ok"</formula>
    </cfRule>
  </conditionalFormatting>
  <conditionalFormatting sqref="P557:Q557 O556:Q556 J556">
    <cfRule type="cellIs" dxfId="558" priority="562" operator="equal">
      <formula>"NA"</formula>
    </cfRule>
  </conditionalFormatting>
  <conditionalFormatting sqref="L564">
    <cfRule type="cellIs" dxfId="557" priority="561" operator="equal">
      <formula>"ok"</formula>
    </cfRule>
  </conditionalFormatting>
  <conditionalFormatting sqref="L564">
    <cfRule type="cellIs" dxfId="556" priority="560" operator="equal">
      <formula>"NA"</formula>
    </cfRule>
  </conditionalFormatting>
  <conditionalFormatting sqref="N572">
    <cfRule type="cellIs" dxfId="555" priority="559" operator="equal">
      <formula>"incluir"</formula>
    </cfRule>
  </conditionalFormatting>
  <conditionalFormatting sqref="J572 O572">
    <cfRule type="cellIs" dxfId="554" priority="558" operator="equal">
      <formula>"incluir"</formula>
    </cfRule>
  </conditionalFormatting>
  <conditionalFormatting sqref="M580">
    <cfRule type="cellIs" dxfId="553" priority="557" operator="equal">
      <formula>"incluir"</formula>
    </cfRule>
  </conditionalFormatting>
  <conditionalFormatting sqref="N580">
    <cfRule type="cellIs" dxfId="552" priority="556" operator="equal">
      <formula>"incluir"</formula>
    </cfRule>
  </conditionalFormatting>
  <conditionalFormatting sqref="N580">
    <cfRule type="cellIs" dxfId="551" priority="555" operator="equal">
      <formula>"incluir"</formula>
    </cfRule>
  </conditionalFormatting>
  <conditionalFormatting sqref="M581">
    <cfRule type="cellIs" dxfId="550" priority="554" operator="equal">
      <formula>"incluir"</formula>
    </cfRule>
  </conditionalFormatting>
  <conditionalFormatting sqref="N581">
    <cfRule type="cellIs" dxfId="549" priority="553" operator="equal">
      <formula>"incluir"</formula>
    </cfRule>
  </conditionalFormatting>
  <conditionalFormatting sqref="N581">
    <cfRule type="cellIs" dxfId="548" priority="552" operator="equal">
      <formula>"incluir"</formula>
    </cfRule>
  </conditionalFormatting>
  <conditionalFormatting sqref="M568">
    <cfRule type="cellIs" dxfId="547" priority="551" operator="equal">
      <formula>"incluir"</formula>
    </cfRule>
  </conditionalFormatting>
  <conditionalFormatting sqref="N568">
    <cfRule type="cellIs" dxfId="546" priority="550" operator="equal">
      <formula>"incluir"</formula>
    </cfRule>
  </conditionalFormatting>
  <conditionalFormatting sqref="N568">
    <cfRule type="cellIs" dxfId="545" priority="549" operator="equal">
      <formula>"incluir"</formula>
    </cfRule>
  </conditionalFormatting>
  <conditionalFormatting sqref="O568 O578 J575:J576 J578:J582">
    <cfRule type="cellIs" dxfId="544" priority="548" operator="equal">
      <formula>"ok"</formula>
    </cfRule>
  </conditionalFormatting>
  <conditionalFormatting sqref="O568 O578 J575:J576 J578:J582">
    <cfRule type="cellIs" dxfId="543" priority="547" operator="equal">
      <formula>"NA"</formula>
    </cfRule>
  </conditionalFormatting>
  <conditionalFormatting sqref="N586">
    <cfRule type="cellIs" dxfId="542" priority="546" operator="equal">
      <formula>"incluir"</formula>
    </cfRule>
  </conditionalFormatting>
  <conditionalFormatting sqref="J586">
    <cfRule type="cellIs" dxfId="541" priority="545" operator="equal">
      <formula>"incluir"</formula>
    </cfRule>
  </conditionalFormatting>
  <conditionalFormatting sqref="J591">
    <cfRule type="cellIs" dxfId="540" priority="544" operator="equal">
      <formula>"incluir"</formula>
    </cfRule>
  </conditionalFormatting>
  <conditionalFormatting sqref="J610">
    <cfRule type="cellIs" dxfId="539" priority="543" operator="equal">
      <formula>"incluir"</formula>
    </cfRule>
  </conditionalFormatting>
  <conditionalFormatting sqref="O613">
    <cfRule type="cellIs" dxfId="538" priority="542" operator="equal">
      <formula>"incluir"</formula>
    </cfRule>
  </conditionalFormatting>
  <conditionalFormatting sqref="J613">
    <cfRule type="cellIs" dxfId="537" priority="541" operator="equal">
      <formula>"incluir"</formula>
    </cfRule>
  </conditionalFormatting>
  <conditionalFormatting sqref="M614 N616">
    <cfRule type="cellIs" dxfId="536" priority="540" operator="equal">
      <formula>"incluir"</formula>
    </cfRule>
  </conditionalFormatting>
  <conditionalFormatting sqref="J616">
    <cfRule type="cellIs" dxfId="535" priority="539" operator="equal">
      <formula>"incluir"</formula>
    </cfRule>
  </conditionalFormatting>
  <conditionalFormatting sqref="J618">
    <cfRule type="cellIs" dxfId="534" priority="538" operator="equal">
      <formula>"incluir"</formula>
    </cfRule>
  </conditionalFormatting>
  <conditionalFormatting sqref="O619">
    <cfRule type="cellIs" dxfId="533" priority="537" operator="equal">
      <formula>"incluir"</formula>
    </cfRule>
  </conditionalFormatting>
  <conditionalFormatting sqref="N619">
    <cfRule type="cellIs" dxfId="532" priority="536" operator="equal">
      <formula>"incluir"</formula>
    </cfRule>
  </conditionalFormatting>
  <conditionalFormatting sqref="N619">
    <cfRule type="cellIs" dxfId="531" priority="535" operator="equal">
      <formula>"incluir"</formula>
    </cfRule>
  </conditionalFormatting>
  <conditionalFormatting sqref="O619">
    <cfRule type="cellIs" dxfId="530" priority="534" operator="equal">
      <formula>"incluir"</formula>
    </cfRule>
  </conditionalFormatting>
  <conditionalFormatting sqref="J619">
    <cfRule type="cellIs" dxfId="529" priority="533" operator="equal">
      <formula>"incluir"</formula>
    </cfRule>
  </conditionalFormatting>
  <conditionalFormatting sqref="J625">
    <cfRule type="cellIs" dxfId="528" priority="532" operator="equal">
      <formula>"incluir"</formula>
    </cfRule>
  </conditionalFormatting>
  <conditionalFormatting sqref="O625 M627">
    <cfRule type="cellIs" dxfId="527" priority="531" operator="equal">
      <formula>"ok"</formula>
    </cfRule>
  </conditionalFormatting>
  <conditionalFormatting sqref="O625 M627">
    <cfRule type="cellIs" dxfId="526" priority="530" operator="equal">
      <formula>"NA"</formula>
    </cfRule>
  </conditionalFormatting>
  <conditionalFormatting sqref="L619:M619 M618 O616 O615:Q615 N614:Q614 J614:J615">
    <cfRule type="cellIs" dxfId="525" priority="529" operator="equal">
      <formula>"ok"</formula>
    </cfRule>
  </conditionalFormatting>
  <conditionalFormatting sqref="L619:M619 M618 O616 O615:Q615 N614:Q614 J614:J615">
    <cfRule type="cellIs" dxfId="524" priority="528" operator="equal">
      <formula>"NA"</formula>
    </cfRule>
  </conditionalFormatting>
  <conditionalFormatting sqref="J494:J495">
    <cfRule type="cellIs" dxfId="523" priority="527" operator="equal">
      <formula>"incluir"</formula>
    </cfRule>
  </conditionalFormatting>
  <conditionalFormatting sqref="J303">
    <cfRule type="cellIs" dxfId="522" priority="526" operator="equal">
      <formula>"ok"</formula>
    </cfRule>
  </conditionalFormatting>
  <conditionalFormatting sqref="J303">
    <cfRule type="cellIs" dxfId="521" priority="525" operator="equal">
      <formula>"NA"</formula>
    </cfRule>
  </conditionalFormatting>
  <conditionalFormatting sqref="O413">
    <cfRule type="cellIs" dxfId="520" priority="524" operator="equal">
      <formula>"ok"</formula>
    </cfRule>
  </conditionalFormatting>
  <conditionalFormatting sqref="O413">
    <cfRule type="cellIs" dxfId="519" priority="523" operator="equal">
      <formula>"NA"</formula>
    </cfRule>
  </conditionalFormatting>
  <conditionalFormatting sqref="J413">
    <cfRule type="cellIs" dxfId="518" priority="522" operator="equal">
      <formula>"ok"</formula>
    </cfRule>
  </conditionalFormatting>
  <conditionalFormatting sqref="J413">
    <cfRule type="cellIs" dxfId="517" priority="521" operator="equal">
      <formula>"NA"</formula>
    </cfRule>
  </conditionalFormatting>
  <conditionalFormatting sqref="J622 J620 O608:Q608">
    <cfRule type="cellIs" dxfId="516" priority="520" operator="equal">
      <formula>"ok"</formula>
    </cfRule>
  </conditionalFormatting>
  <conditionalFormatting sqref="J622 J620 O608:Q608">
    <cfRule type="cellIs" dxfId="515" priority="519" operator="equal">
      <formula>"NA"</formula>
    </cfRule>
  </conditionalFormatting>
  <conditionalFormatting sqref="J563">
    <cfRule type="cellIs" dxfId="514" priority="518" operator="equal">
      <formula>"ok"</formula>
    </cfRule>
  </conditionalFormatting>
  <conditionalFormatting sqref="J563">
    <cfRule type="cellIs" dxfId="513" priority="517" operator="equal">
      <formula>"NA"</formula>
    </cfRule>
  </conditionalFormatting>
  <conditionalFormatting sqref="J540">
    <cfRule type="cellIs" dxfId="512" priority="516" operator="equal">
      <formula>"ok"</formula>
    </cfRule>
  </conditionalFormatting>
  <conditionalFormatting sqref="J540">
    <cfRule type="cellIs" dxfId="511" priority="515" operator="equal">
      <formula>"NA"</formula>
    </cfRule>
  </conditionalFormatting>
  <conditionalFormatting sqref="J522">
    <cfRule type="cellIs" dxfId="510" priority="514" operator="equal">
      <formula>"ok"</formula>
    </cfRule>
  </conditionalFormatting>
  <conditionalFormatting sqref="J522">
    <cfRule type="cellIs" dxfId="509" priority="513" operator="equal">
      <formula>"NA"</formula>
    </cfRule>
  </conditionalFormatting>
  <conditionalFormatting sqref="O505 O500">
    <cfRule type="cellIs" dxfId="508" priority="512" operator="equal">
      <formula>"ok"</formula>
    </cfRule>
  </conditionalFormatting>
  <conditionalFormatting sqref="O505 O500">
    <cfRule type="cellIs" dxfId="507" priority="511" operator="equal">
      <formula>"NA"</formula>
    </cfRule>
  </conditionalFormatting>
  <conditionalFormatting sqref="Q599:Q600 P598:Q598 N597">
    <cfRule type="cellIs" dxfId="506" priority="497" operator="equal">
      <formula>"incluir"</formula>
    </cfRule>
  </conditionalFormatting>
  <conditionalFormatting sqref="J543">
    <cfRule type="cellIs" dxfId="505" priority="510" operator="equal">
      <formula>"ok"</formula>
    </cfRule>
  </conditionalFormatting>
  <conditionalFormatting sqref="J543">
    <cfRule type="cellIs" dxfId="504" priority="509" operator="equal">
      <formula>"NA"</formula>
    </cfRule>
  </conditionalFormatting>
  <conditionalFormatting sqref="P549:Q549 P543:Q543">
    <cfRule type="cellIs" dxfId="503" priority="508" operator="equal">
      <formula>"incluir"</formula>
    </cfRule>
  </conditionalFormatting>
  <conditionalFormatting sqref="O553:Q553 N554:O554 J553:J555">
    <cfRule type="cellIs" dxfId="502" priority="507" operator="equal">
      <formula>"ok"</formula>
    </cfRule>
  </conditionalFormatting>
  <conditionalFormatting sqref="O553:Q553 N554:O554 J553:J555">
    <cfRule type="cellIs" dxfId="501" priority="506" operator="equal">
      <formula>"NA"</formula>
    </cfRule>
  </conditionalFormatting>
  <conditionalFormatting sqref="P554:Q554 N550 N552:N553">
    <cfRule type="cellIs" dxfId="500" priority="505" operator="equal">
      <formula>"incluir"</formula>
    </cfRule>
  </conditionalFormatting>
  <conditionalFormatting sqref="J559">
    <cfRule type="cellIs" dxfId="499" priority="504" operator="equal">
      <formula>"ok"</formula>
    </cfRule>
  </conditionalFormatting>
  <conditionalFormatting sqref="J559">
    <cfRule type="cellIs" dxfId="498" priority="503" operator="equal">
      <formula>"NA"</formula>
    </cfRule>
  </conditionalFormatting>
  <conditionalFormatting sqref="P562:Q562">
    <cfRule type="cellIs" dxfId="497" priority="502" operator="equal">
      <formula>"incluir"</formula>
    </cfRule>
  </conditionalFormatting>
  <conditionalFormatting sqref="N585:O585 J585">
    <cfRule type="cellIs" dxfId="496" priority="501" operator="equal">
      <formula>"ok"</formula>
    </cfRule>
  </conditionalFormatting>
  <conditionalFormatting sqref="N585:O585 J585">
    <cfRule type="cellIs" dxfId="495" priority="500" operator="equal">
      <formula>"NA"</formula>
    </cfRule>
  </conditionalFormatting>
  <conditionalFormatting sqref="N590">
    <cfRule type="cellIs" dxfId="494" priority="499" operator="equal">
      <formula>"incluir"</formula>
    </cfRule>
  </conditionalFormatting>
  <conditionalFormatting sqref="P604:Q605 O607">
    <cfRule type="cellIs" dxfId="493" priority="498" operator="equal">
      <formula>"incluir"</formula>
    </cfRule>
  </conditionalFormatting>
  <conditionalFormatting sqref="P763:Q763 L763:M764">
    <cfRule type="cellIs" dxfId="492" priority="496" operator="equal">
      <formula>"ok"</formula>
    </cfRule>
  </conditionalFormatting>
  <conditionalFormatting sqref="P763:Q763 L763:M764">
    <cfRule type="cellIs" dxfId="491" priority="495" operator="equal">
      <formula>"NA"</formula>
    </cfRule>
  </conditionalFormatting>
  <conditionalFormatting sqref="M674">
    <cfRule type="cellIs" dxfId="490" priority="494" operator="equal">
      <formula>"incluir"</formula>
    </cfRule>
  </conditionalFormatting>
  <conditionalFormatting sqref="M674">
    <cfRule type="cellIs" dxfId="489" priority="493" operator="equal">
      <formula>"incluir"</formula>
    </cfRule>
  </conditionalFormatting>
  <conditionalFormatting sqref="M673">
    <cfRule type="cellIs" dxfId="488" priority="492" operator="equal">
      <formula>"incluir"</formula>
    </cfRule>
  </conditionalFormatting>
  <conditionalFormatting sqref="M673">
    <cfRule type="cellIs" dxfId="487" priority="491" operator="equal">
      <formula>"incluir"</formula>
    </cfRule>
  </conditionalFormatting>
  <conditionalFormatting sqref="M673">
    <cfRule type="cellIs" dxfId="486" priority="490" operator="equal">
      <formula>"incluir"</formula>
    </cfRule>
  </conditionalFormatting>
  <conditionalFormatting sqref="M671">
    <cfRule type="cellIs" dxfId="485" priority="489" operator="equal">
      <formula>"incluir"</formula>
    </cfRule>
  </conditionalFormatting>
  <conditionalFormatting sqref="L652:M652 P652">
    <cfRule type="cellIs" dxfId="484" priority="488" operator="equal">
      <formula>"incluir"</formula>
    </cfRule>
  </conditionalFormatting>
  <conditionalFormatting sqref="Q652">
    <cfRule type="cellIs" dxfId="483" priority="487" operator="equal">
      <formula>"incluir"</formula>
    </cfRule>
  </conditionalFormatting>
  <conditionalFormatting sqref="P652">
    <cfRule type="cellIs" dxfId="482" priority="486" operator="equal">
      <formula>"incluir"</formula>
    </cfRule>
  </conditionalFormatting>
  <conditionalFormatting sqref="P651">
    <cfRule type="cellIs" dxfId="481" priority="485" operator="equal">
      <formula>"incluir"</formula>
    </cfRule>
  </conditionalFormatting>
  <conditionalFormatting sqref="P651">
    <cfRule type="cellIs" dxfId="480" priority="484" operator="equal">
      <formula>"incluir"</formula>
    </cfRule>
  </conditionalFormatting>
  <conditionalFormatting sqref="Q651 L651:M651">
    <cfRule type="cellIs" dxfId="479" priority="483" operator="equal">
      <formula>"ok"</formula>
    </cfRule>
  </conditionalFormatting>
  <conditionalFormatting sqref="Q651 L651:M651">
    <cfRule type="cellIs" dxfId="478" priority="482" operator="equal">
      <formula>"NA"</formula>
    </cfRule>
  </conditionalFormatting>
  <conditionalFormatting sqref="L773 N773:O773">
    <cfRule type="cellIs" dxfId="477" priority="481" operator="equal">
      <formula>"ok"</formula>
    </cfRule>
  </conditionalFormatting>
  <conditionalFormatting sqref="L773 N773:O773">
    <cfRule type="cellIs" dxfId="476" priority="480" operator="equal">
      <formula>"NA"</formula>
    </cfRule>
  </conditionalFormatting>
  <conditionalFormatting sqref="O635 J635">
    <cfRule type="cellIs" dxfId="475" priority="479" operator="equal">
      <formula>"ok"</formula>
    </cfRule>
  </conditionalFormatting>
  <conditionalFormatting sqref="O635 J635">
    <cfRule type="cellIs" dxfId="474" priority="478" operator="equal">
      <formula>"NA"</formula>
    </cfRule>
  </conditionalFormatting>
  <conditionalFormatting sqref="O21:Q21">
    <cfRule type="cellIs" dxfId="473" priority="477" operator="equal">
      <formula>"ok"</formula>
    </cfRule>
  </conditionalFormatting>
  <conditionalFormatting sqref="O21:Q21">
    <cfRule type="cellIs" dxfId="472" priority="476" operator="equal">
      <formula>"NA"</formula>
    </cfRule>
  </conditionalFormatting>
  <conditionalFormatting sqref="N435 I435 K435">
    <cfRule type="cellIs" dxfId="471" priority="475" operator="equal">
      <formula>"incluir"</formula>
    </cfRule>
  </conditionalFormatting>
  <conditionalFormatting sqref="K594 M594">
    <cfRule type="cellIs" dxfId="470" priority="474" operator="equal">
      <formula>"incluir"</formula>
    </cfRule>
  </conditionalFormatting>
  <conditionalFormatting sqref="J189 J171 M171 I205:J205 L205:Q205 J210:Q210 O171:Q171 I190:Q191 I206:Q209 I279:Q284 I278:P278 I211:Q225 I277:O277 Q277:Q278 I133:Q170 O189:Q189 I193:Q204 L192:Q192 J226:J227 M226:M227 O226:Q227 I228:Q258 J259 L260:N260 L259 O259 P260:Q260 I172:Q188">
    <cfRule type="cellIs" dxfId="469" priority="473" operator="equal">
      <formula>"ok"</formula>
    </cfRule>
  </conditionalFormatting>
  <conditionalFormatting sqref="J189 J171 M171 I205:J205 L205:Q205 J210:Q210 O171:Q171 I190:Q191 I206:Q209 I279:Q284 I278:P278 I211:Q225 I277:O277 Q277:Q278 I133:Q170 O189:Q189 I193:Q204 L192:Q192 J226:J227 M226:M227 O226:Q227 I228:Q258 J259 L260:N260 L259 O259 P260:Q260 I172:Q188">
    <cfRule type="cellIs" dxfId="468" priority="472" operator="equal">
      <formula>"NA"</formula>
    </cfRule>
  </conditionalFormatting>
  <conditionalFormatting sqref="I171">
    <cfRule type="cellIs" dxfId="467" priority="471" operator="equal">
      <formula>"ok"</formula>
    </cfRule>
  </conditionalFormatting>
  <conditionalFormatting sqref="I171">
    <cfRule type="cellIs" dxfId="466" priority="470" operator="equal">
      <formula>"NA"</formula>
    </cfRule>
  </conditionalFormatting>
  <conditionalFormatting sqref="K171:L171">
    <cfRule type="cellIs" dxfId="465" priority="469" operator="equal">
      <formula>"ok"</formula>
    </cfRule>
  </conditionalFormatting>
  <conditionalFormatting sqref="K171:L171">
    <cfRule type="cellIs" dxfId="464" priority="468" operator="equal">
      <formula>"NA"</formula>
    </cfRule>
  </conditionalFormatting>
  <conditionalFormatting sqref="N171">
    <cfRule type="cellIs" dxfId="463" priority="467" operator="equal">
      <formula>"ok"</formula>
    </cfRule>
  </conditionalFormatting>
  <conditionalFormatting sqref="N171">
    <cfRule type="cellIs" dxfId="462" priority="466" operator="equal">
      <formula>"NA"</formula>
    </cfRule>
  </conditionalFormatting>
  <conditionalFormatting sqref="P277">
    <cfRule type="cellIs" dxfId="461" priority="465" operator="equal">
      <formula>"ok"</formula>
    </cfRule>
  </conditionalFormatting>
  <conditionalFormatting sqref="P277">
    <cfRule type="cellIs" dxfId="460" priority="464" operator="equal">
      <formula>"NA"</formula>
    </cfRule>
  </conditionalFormatting>
  <conditionalFormatting sqref="I285:Q286">
    <cfRule type="cellIs" dxfId="459" priority="463" operator="equal">
      <formula>"ok"</formula>
    </cfRule>
  </conditionalFormatting>
  <conditionalFormatting sqref="I285:Q286">
    <cfRule type="cellIs" dxfId="458" priority="462" operator="equal">
      <formula>"NA"</formula>
    </cfRule>
  </conditionalFormatting>
  <conditionalFormatting sqref="K752:M753">
    <cfRule type="cellIs" dxfId="457" priority="461" operator="equal">
      <formula>"ok"</formula>
    </cfRule>
  </conditionalFormatting>
  <conditionalFormatting sqref="K752:M753">
    <cfRule type="cellIs" dxfId="456" priority="460" operator="equal">
      <formula>"NA"</formula>
    </cfRule>
  </conditionalFormatting>
  <conditionalFormatting sqref="L748:Q748">
    <cfRule type="cellIs" dxfId="455" priority="459" operator="equal">
      <formula>"ok"</formula>
    </cfRule>
  </conditionalFormatting>
  <conditionalFormatting sqref="L748:Q748">
    <cfRule type="cellIs" dxfId="454" priority="458" operator="equal">
      <formula>"NA"</formula>
    </cfRule>
  </conditionalFormatting>
  <conditionalFormatting sqref="L744:Q744">
    <cfRule type="cellIs" dxfId="453" priority="457" operator="equal">
      <formula>"ok"</formula>
    </cfRule>
  </conditionalFormatting>
  <conditionalFormatting sqref="L744:Q744">
    <cfRule type="cellIs" dxfId="452" priority="456" operator="equal">
      <formula>"NA"</formula>
    </cfRule>
  </conditionalFormatting>
  <conditionalFormatting sqref="L741:Q741">
    <cfRule type="cellIs" dxfId="451" priority="455" operator="equal">
      <formula>"ok"</formula>
    </cfRule>
  </conditionalFormatting>
  <conditionalFormatting sqref="L741:Q741">
    <cfRule type="cellIs" dxfId="450" priority="454" operator="equal">
      <formula>"NA"</formula>
    </cfRule>
  </conditionalFormatting>
  <conditionalFormatting sqref="K742:M742">
    <cfRule type="cellIs" dxfId="449" priority="453" operator="equal">
      <formula>"ok"</formula>
    </cfRule>
  </conditionalFormatting>
  <conditionalFormatting sqref="K742:M742">
    <cfRule type="cellIs" dxfId="448" priority="452" operator="equal">
      <formula>"NA"</formula>
    </cfRule>
  </conditionalFormatting>
  <conditionalFormatting sqref="O742:Q742">
    <cfRule type="cellIs" dxfId="447" priority="451" operator="equal">
      <formula>"ok"</formula>
    </cfRule>
  </conditionalFormatting>
  <conditionalFormatting sqref="O742:Q742">
    <cfRule type="cellIs" dxfId="446" priority="450" operator="equal">
      <formula>"NA"</formula>
    </cfRule>
  </conditionalFormatting>
  <conditionalFormatting sqref="M739:O739">
    <cfRule type="cellIs" dxfId="445" priority="449" operator="equal">
      <formula>"ok"</formula>
    </cfRule>
  </conditionalFormatting>
  <conditionalFormatting sqref="M739:O739">
    <cfRule type="cellIs" dxfId="444" priority="448" operator="equal">
      <formula>"NA"</formula>
    </cfRule>
  </conditionalFormatting>
  <conditionalFormatting sqref="K736:Q736">
    <cfRule type="cellIs" dxfId="443" priority="447" operator="equal">
      <formula>"ok"</formula>
    </cfRule>
  </conditionalFormatting>
  <conditionalFormatting sqref="K736:Q736">
    <cfRule type="cellIs" dxfId="442" priority="446" operator="equal">
      <formula>"NA"</formula>
    </cfRule>
  </conditionalFormatting>
  <conditionalFormatting sqref="K728:Q728">
    <cfRule type="cellIs" dxfId="441" priority="445" operator="equal">
      <formula>"ok"</formula>
    </cfRule>
  </conditionalFormatting>
  <conditionalFormatting sqref="K728:Q728">
    <cfRule type="cellIs" dxfId="440" priority="444" operator="equal">
      <formula>"NA"</formula>
    </cfRule>
  </conditionalFormatting>
  <conditionalFormatting sqref="I728">
    <cfRule type="cellIs" dxfId="439" priority="443" operator="equal">
      <formula>"ok"</formula>
    </cfRule>
  </conditionalFormatting>
  <conditionalFormatting sqref="I728">
    <cfRule type="cellIs" dxfId="438" priority="442" operator="equal">
      <formula>"NA"</formula>
    </cfRule>
  </conditionalFormatting>
  <conditionalFormatting sqref="K719:Q719">
    <cfRule type="cellIs" dxfId="437" priority="441" operator="equal">
      <formula>"ok"</formula>
    </cfRule>
  </conditionalFormatting>
  <conditionalFormatting sqref="K719:Q719">
    <cfRule type="cellIs" dxfId="436" priority="440" operator="equal">
      <formula>"NA"</formula>
    </cfRule>
  </conditionalFormatting>
  <conditionalFormatting sqref="L716:Q716">
    <cfRule type="cellIs" dxfId="435" priority="439" operator="equal">
      <formula>"ok"</formula>
    </cfRule>
  </conditionalFormatting>
  <conditionalFormatting sqref="L716:Q716">
    <cfRule type="cellIs" dxfId="434" priority="438" operator="equal">
      <formula>"NA"</formula>
    </cfRule>
  </conditionalFormatting>
  <conditionalFormatting sqref="L712:Q712">
    <cfRule type="cellIs" dxfId="433" priority="437" operator="equal">
      <formula>"ok"</formula>
    </cfRule>
  </conditionalFormatting>
  <conditionalFormatting sqref="L712:Q712">
    <cfRule type="cellIs" dxfId="432" priority="436" operator="equal">
      <formula>"NA"</formula>
    </cfRule>
  </conditionalFormatting>
  <conditionalFormatting sqref="K704:L704">
    <cfRule type="cellIs" dxfId="431" priority="435" operator="equal">
      <formula>"ok"</formula>
    </cfRule>
  </conditionalFormatting>
  <conditionalFormatting sqref="K704:L704">
    <cfRule type="cellIs" dxfId="430" priority="434" operator="equal">
      <formula>"NA"</formula>
    </cfRule>
  </conditionalFormatting>
  <conditionalFormatting sqref="L694:Q696">
    <cfRule type="cellIs" dxfId="429" priority="433" operator="equal">
      <formula>"ok"</formula>
    </cfRule>
  </conditionalFormatting>
  <conditionalFormatting sqref="L694:Q696">
    <cfRule type="cellIs" dxfId="428" priority="432" operator="equal">
      <formula>"NA"</formula>
    </cfRule>
  </conditionalFormatting>
  <conditionalFormatting sqref="I189">
    <cfRule type="cellIs" dxfId="427" priority="431" operator="equal">
      <formula>"ok"</formula>
    </cfRule>
  </conditionalFormatting>
  <conditionalFormatting sqref="I189">
    <cfRule type="cellIs" dxfId="426" priority="430" operator="equal">
      <formula>"NA"</formula>
    </cfRule>
  </conditionalFormatting>
  <conditionalFormatting sqref="K189:N189">
    <cfRule type="cellIs" dxfId="425" priority="429" operator="equal">
      <formula>"ok"</formula>
    </cfRule>
  </conditionalFormatting>
  <conditionalFormatting sqref="K189:N189">
    <cfRule type="cellIs" dxfId="424" priority="428" operator="equal">
      <formula>"NA"</formula>
    </cfRule>
  </conditionalFormatting>
  <conditionalFormatting sqref="I192:K192">
    <cfRule type="cellIs" dxfId="423" priority="427" operator="equal">
      <formula>"ok"</formula>
    </cfRule>
  </conditionalFormatting>
  <conditionalFormatting sqref="I192:K192">
    <cfRule type="cellIs" dxfId="422" priority="426" operator="equal">
      <formula>"NA"</formula>
    </cfRule>
  </conditionalFormatting>
  <conditionalFormatting sqref="I348:I350">
    <cfRule type="cellIs" dxfId="421" priority="425" operator="equal">
      <formula>"ok"</formula>
    </cfRule>
  </conditionalFormatting>
  <conditionalFormatting sqref="I348:I350">
    <cfRule type="cellIs" dxfId="420" priority="424" operator="equal">
      <formula>"NA"</formula>
    </cfRule>
  </conditionalFormatting>
  <conditionalFormatting sqref="J349:K350">
    <cfRule type="cellIs" dxfId="419" priority="423" operator="equal">
      <formula>"ok"</formula>
    </cfRule>
  </conditionalFormatting>
  <conditionalFormatting sqref="J349:K350">
    <cfRule type="cellIs" dxfId="418" priority="422" operator="equal">
      <formula>"NA"</formula>
    </cfRule>
  </conditionalFormatting>
  <conditionalFormatting sqref="K348">
    <cfRule type="cellIs" dxfId="417" priority="421" operator="equal">
      <formula>"ok"</formula>
    </cfRule>
  </conditionalFormatting>
  <conditionalFormatting sqref="K348">
    <cfRule type="cellIs" dxfId="416" priority="420" operator="equal">
      <formula>"NA"</formula>
    </cfRule>
  </conditionalFormatting>
  <conditionalFormatting sqref="J344:N345">
    <cfRule type="cellIs" dxfId="415" priority="419" operator="equal">
      <formula>"ok"</formula>
    </cfRule>
  </conditionalFormatting>
  <conditionalFormatting sqref="J344:N345">
    <cfRule type="cellIs" dxfId="414" priority="418" operator="equal">
      <formula>"NA"</formula>
    </cfRule>
  </conditionalFormatting>
  <conditionalFormatting sqref="K346:N346">
    <cfRule type="cellIs" dxfId="413" priority="417" operator="equal">
      <formula>"ok"</formula>
    </cfRule>
  </conditionalFormatting>
  <conditionalFormatting sqref="K346:N346">
    <cfRule type="cellIs" dxfId="412" priority="416" operator="equal">
      <formula>"NA"</formula>
    </cfRule>
  </conditionalFormatting>
  <conditionalFormatting sqref="I342:N342">
    <cfRule type="cellIs" dxfId="411" priority="415" operator="equal">
      <formula>"ok"</formula>
    </cfRule>
  </conditionalFormatting>
  <conditionalFormatting sqref="I342:N342">
    <cfRule type="cellIs" dxfId="410" priority="414" operator="equal">
      <formula>"NA"</formula>
    </cfRule>
  </conditionalFormatting>
  <conditionalFormatting sqref="I341">
    <cfRule type="cellIs" dxfId="409" priority="413" operator="equal">
      <formula>"ok"</formula>
    </cfRule>
  </conditionalFormatting>
  <conditionalFormatting sqref="I341">
    <cfRule type="cellIs" dxfId="408" priority="412" operator="equal">
      <formula>"NA"</formula>
    </cfRule>
  </conditionalFormatting>
  <conditionalFormatting sqref="K341:N341">
    <cfRule type="cellIs" dxfId="407" priority="411" operator="equal">
      <formula>"ok"</formula>
    </cfRule>
  </conditionalFormatting>
  <conditionalFormatting sqref="K341:N341">
    <cfRule type="cellIs" dxfId="406" priority="410" operator="equal">
      <formula>"NA"</formula>
    </cfRule>
  </conditionalFormatting>
  <conditionalFormatting sqref="I338:K338">
    <cfRule type="cellIs" dxfId="405" priority="409" operator="equal">
      <formula>"ok"</formula>
    </cfRule>
  </conditionalFormatting>
  <conditionalFormatting sqref="I338:K338">
    <cfRule type="cellIs" dxfId="404" priority="408" operator="equal">
      <formula>"NA"</formula>
    </cfRule>
  </conditionalFormatting>
  <conditionalFormatting sqref="M338:O338">
    <cfRule type="cellIs" dxfId="403" priority="407" operator="equal">
      <formula>"ok"</formula>
    </cfRule>
  </conditionalFormatting>
  <conditionalFormatting sqref="M338:O338">
    <cfRule type="cellIs" dxfId="402" priority="406" operator="equal">
      <formula>"NA"</formula>
    </cfRule>
  </conditionalFormatting>
  <conditionalFormatting sqref="O345">
    <cfRule type="cellIs" dxfId="401" priority="405" operator="equal">
      <formula>"ok"</formula>
    </cfRule>
  </conditionalFormatting>
  <conditionalFormatting sqref="O345">
    <cfRule type="cellIs" dxfId="400" priority="404" operator="equal">
      <formula>"NA"</formula>
    </cfRule>
  </conditionalFormatting>
  <conditionalFormatting sqref="M348">
    <cfRule type="cellIs" dxfId="399" priority="403" operator="equal">
      <formula>"ok"</formula>
    </cfRule>
  </conditionalFormatting>
  <conditionalFormatting sqref="M348">
    <cfRule type="cellIs" dxfId="398" priority="402" operator="equal">
      <formula>"NA"</formula>
    </cfRule>
  </conditionalFormatting>
  <conditionalFormatting sqref="O349:O350">
    <cfRule type="cellIs" dxfId="397" priority="401" operator="equal">
      <formula>"ok"</formula>
    </cfRule>
  </conditionalFormatting>
  <conditionalFormatting sqref="O349:O350">
    <cfRule type="cellIs" dxfId="396" priority="400" operator="equal">
      <formula>"NA"</formula>
    </cfRule>
  </conditionalFormatting>
  <conditionalFormatting sqref="I358:I373">
    <cfRule type="cellIs" dxfId="395" priority="399" operator="equal">
      <formula>"ok"</formula>
    </cfRule>
  </conditionalFormatting>
  <conditionalFormatting sqref="I358:I373">
    <cfRule type="cellIs" dxfId="394" priority="398" operator="equal">
      <formula>"NA"</formula>
    </cfRule>
  </conditionalFormatting>
  <conditionalFormatting sqref="J358:Q358">
    <cfRule type="cellIs" dxfId="393" priority="397" operator="equal">
      <formula>"ok"</formula>
    </cfRule>
  </conditionalFormatting>
  <conditionalFormatting sqref="J358:Q358">
    <cfRule type="cellIs" dxfId="392" priority="396" operator="equal">
      <formula>"NA"</formula>
    </cfRule>
  </conditionalFormatting>
  <conditionalFormatting sqref="L359:L373">
    <cfRule type="cellIs" dxfId="391" priority="395" operator="equal">
      <formula>"ok"</formula>
    </cfRule>
  </conditionalFormatting>
  <conditionalFormatting sqref="L359:L373">
    <cfRule type="cellIs" dxfId="390" priority="394" operator="equal">
      <formula>"NA"</formula>
    </cfRule>
  </conditionalFormatting>
  <conditionalFormatting sqref="O359:Q373">
    <cfRule type="cellIs" dxfId="389" priority="393" operator="equal">
      <formula>"ok"</formula>
    </cfRule>
  </conditionalFormatting>
  <conditionalFormatting sqref="O359:Q373">
    <cfRule type="cellIs" dxfId="388" priority="392" operator="equal">
      <formula>"NA"</formula>
    </cfRule>
  </conditionalFormatting>
  <conditionalFormatting sqref="O375:Q377 O378">
    <cfRule type="cellIs" dxfId="387" priority="391" operator="equal">
      <formula>"ok"</formula>
    </cfRule>
  </conditionalFormatting>
  <conditionalFormatting sqref="O375:Q377 O378">
    <cfRule type="cellIs" dxfId="386" priority="390" operator="equal">
      <formula>"NA"</formula>
    </cfRule>
  </conditionalFormatting>
  <conditionalFormatting sqref="P378:Q378">
    <cfRule type="cellIs" dxfId="385" priority="389" operator="equal">
      <formula>"ok"</formula>
    </cfRule>
  </conditionalFormatting>
  <conditionalFormatting sqref="P378:Q378">
    <cfRule type="cellIs" dxfId="384" priority="388" operator="equal">
      <formula>"NA"</formula>
    </cfRule>
  </conditionalFormatting>
  <conditionalFormatting sqref="I773:K773">
    <cfRule type="cellIs" dxfId="383" priority="387" operator="equal">
      <formula>"ok"</formula>
    </cfRule>
  </conditionalFormatting>
  <conditionalFormatting sqref="I773:K773">
    <cfRule type="cellIs" dxfId="382" priority="386" operator="equal">
      <formula>"NA"</formula>
    </cfRule>
  </conditionalFormatting>
  <conditionalFormatting sqref="I769:K769">
    <cfRule type="cellIs" dxfId="381" priority="385" operator="equal">
      <formula>"ok"</formula>
    </cfRule>
  </conditionalFormatting>
  <conditionalFormatting sqref="I769:K769">
    <cfRule type="cellIs" dxfId="380" priority="384" operator="equal">
      <formula>"NA"</formula>
    </cfRule>
  </conditionalFormatting>
  <conditionalFormatting sqref="I764:K766">
    <cfRule type="cellIs" dxfId="379" priority="383" operator="equal">
      <formula>"ok"</formula>
    </cfRule>
  </conditionalFormatting>
  <conditionalFormatting sqref="I764:K766">
    <cfRule type="cellIs" dxfId="378" priority="382" operator="equal">
      <formula>"NA"</formula>
    </cfRule>
  </conditionalFormatting>
  <conditionalFormatting sqref="L769">
    <cfRule type="cellIs" dxfId="377" priority="381" operator="equal">
      <formula>"ok"</formula>
    </cfRule>
  </conditionalFormatting>
  <conditionalFormatting sqref="L769">
    <cfRule type="cellIs" dxfId="376" priority="380" operator="equal">
      <formula>"NA"</formula>
    </cfRule>
  </conditionalFormatting>
  <conditionalFormatting sqref="O769:Q769">
    <cfRule type="cellIs" dxfId="375" priority="379" operator="equal">
      <formula>"ok"</formula>
    </cfRule>
  </conditionalFormatting>
  <conditionalFormatting sqref="O769:Q769">
    <cfRule type="cellIs" dxfId="374" priority="378" operator="equal">
      <formula>"NA"</formula>
    </cfRule>
  </conditionalFormatting>
  <conditionalFormatting sqref="N764:O764">
    <cfRule type="cellIs" dxfId="373" priority="377" operator="equal">
      <formula>"ok"</formula>
    </cfRule>
  </conditionalFormatting>
  <conditionalFormatting sqref="N764:O764">
    <cfRule type="cellIs" dxfId="372" priority="376" operator="equal">
      <formula>"NA"</formula>
    </cfRule>
  </conditionalFormatting>
  <conditionalFormatting sqref="P765">
    <cfRule type="cellIs" dxfId="371" priority="375" operator="equal">
      <formula>"ok"</formula>
    </cfRule>
  </conditionalFormatting>
  <conditionalFormatting sqref="P765">
    <cfRule type="cellIs" dxfId="370" priority="374" operator="equal">
      <formula>"NA"</formula>
    </cfRule>
  </conditionalFormatting>
  <conditionalFormatting sqref="I375:I378">
    <cfRule type="cellIs" dxfId="369" priority="373" operator="equal">
      <formula>"ok"</formula>
    </cfRule>
  </conditionalFormatting>
  <conditionalFormatting sqref="I375:I378">
    <cfRule type="cellIs" dxfId="368" priority="372" operator="equal">
      <formula>"NA"</formula>
    </cfRule>
  </conditionalFormatting>
  <conditionalFormatting sqref="I380:I386">
    <cfRule type="cellIs" dxfId="367" priority="371" operator="equal">
      <formula>"ok"</formula>
    </cfRule>
  </conditionalFormatting>
  <conditionalFormatting sqref="I380:I386">
    <cfRule type="cellIs" dxfId="366" priority="370" operator="equal">
      <formula>"NA"</formula>
    </cfRule>
  </conditionalFormatting>
  <conditionalFormatting sqref="I389:I392">
    <cfRule type="cellIs" dxfId="365" priority="369" operator="equal">
      <formula>"ok"</formula>
    </cfRule>
  </conditionalFormatting>
  <conditionalFormatting sqref="I389:I392">
    <cfRule type="cellIs" dxfId="364" priority="368" operator="equal">
      <formula>"NA"</formula>
    </cfRule>
  </conditionalFormatting>
  <conditionalFormatting sqref="O341:Q341">
    <cfRule type="cellIs" dxfId="363" priority="367" operator="equal">
      <formula>"ok"</formula>
    </cfRule>
  </conditionalFormatting>
  <conditionalFormatting sqref="O341:Q341">
    <cfRule type="cellIs" dxfId="362" priority="366" operator="equal">
      <formula>"NA"</formula>
    </cfRule>
  </conditionalFormatting>
  <conditionalFormatting sqref="P345:Q345">
    <cfRule type="cellIs" dxfId="361" priority="365" operator="equal">
      <formula>"ok"</formula>
    </cfRule>
  </conditionalFormatting>
  <conditionalFormatting sqref="P345:Q345">
    <cfRule type="cellIs" dxfId="360" priority="364" operator="equal">
      <formula>"NA"</formula>
    </cfRule>
  </conditionalFormatting>
  <conditionalFormatting sqref="O339:Q339">
    <cfRule type="cellIs" dxfId="359" priority="363" operator="equal">
      <formula>"ok"</formula>
    </cfRule>
  </conditionalFormatting>
  <conditionalFormatting sqref="O339:Q339">
    <cfRule type="cellIs" dxfId="358" priority="362" operator="equal">
      <formula>"NA"</formula>
    </cfRule>
  </conditionalFormatting>
  <conditionalFormatting sqref="L348">
    <cfRule type="cellIs" dxfId="357" priority="361" operator="equal">
      <formula>"ok"</formula>
    </cfRule>
  </conditionalFormatting>
  <conditionalFormatting sqref="L348">
    <cfRule type="cellIs" dxfId="356" priority="360" operator="equal">
      <formula>"NA"</formula>
    </cfRule>
  </conditionalFormatting>
  <conditionalFormatting sqref="O348:Q348">
    <cfRule type="cellIs" dxfId="355" priority="359" operator="equal">
      <formula>"ok"</formula>
    </cfRule>
  </conditionalFormatting>
  <conditionalFormatting sqref="O348:Q348">
    <cfRule type="cellIs" dxfId="354" priority="358" operator="equal">
      <formula>"NA"</formula>
    </cfRule>
  </conditionalFormatting>
  <conditionalFormatting sqref="L350">
    <cfRule type="cellIs" dxfId="353" priority="357" operator="equal">
      <formula>"ok"</formula>
    </cfRule>
  </conditionalFormatting>
  <conditionalFormatting sqref="L350">
    <cfRule type="cellIs" dxfId="352" priority="356" operator="equal">
      <formula>"NA"</formula>
    </cfRule>
  </conditionalFormatting>
  <conditionalFormatting sqref="P350:Q350">
    <cfRule type="cellIs" dxfId="351" priority="355" operator="equal">
      <formula>"ok"</formula>
    </cfRule>
  </conditionalFormatting>
  <conditionalFormatting sqref="P350:Q350">
    <cfRule type="cellIs" dxfId="350" priority="354" operator="equal">
      <formula>"NA"</formula>
    </cfRule>
  </conditionalFormatting>
  <conditionalFormatting sqref="K371">
    <cfRule type="cellIs" dxfId="349" priority="353" operator="equal">
      <formula>"ok"</formula>
    </cfRule>
  </conditionalFormatting>
  <conditionalFormatting sqref="K371">
    <cfRule type="cellIs" dxfId="348" priority="352" operator="equal">
      <formula>"NA"</formula>
    </cfRule>
  </conditionalFormatting>
  <conditionalFormatting sqref="M371:N371">
    <cfRule type="cellIs" dxfId="347" priority="351" operator="equal">
      <formula>"ok"</formula>
    </cfRule>
  </conditionalFormatting>
  <conditionalFormatting sqref="M371:N371">
    <cfRule type="cellIs" dxfId="346" priority="350" operator="equal">
      <formula>"NA"</formula>
    </cfRule>
  </conditionalFormatting>
  <conditionalFormatting sqref="K373">
    <cfRule type="cellIs" dxfId="345" priority="349" operator="equal">
      <formula>"ok"</formula>
    </cfRule>
  </conditionalFormatting>
  <conditionalFormatting sqref="K373">
    <cfRule type="cellIs" dxfId="344" priority="348" operator="equal">
      <formula>"NA"</formula>
    </cfRule>
  </conditionalFormatting>
  <conditionalFormatting sqref="M373">
    <cfRule type="cellIs" dxfId="343" priority="347" operator="equal">
      <formula>"ok"</formula>
    </cfRule>
  </conditionalFormatting>
  <conditionalFormatting sqref="M373">
    <cfRule type="cellIs" dxfId="342" priority="346" operator="equal">
      <formula>"NA"</formula>
    </cfRule>
  </conditionalFormatting>
  <conditionalFormatting sqref="N373">
    <cfRule type="cellIs" dxfId="341" priority="345" operator="equal">
      <formula>"ok"</formula>
    </cfRule>
  </conditionalFormatting>
  <conditionalFormatting sqref="N373">
    <cfRule type="cellIs" dxfId="340" priority="344" operator="equal">
      <formula>"NA"</formula>
    </cfRule>
  </conditionalFormatting>
  <conditionalFormatting sqref="M374">
    <cfRule type="cellIs" dxfId="339" priority="343" operator="equal">
      <formula>"ok"</formula>
    </cfRule>
  </conditionalFormatting>
  <conditionalFormatting sqref="M374">
    <cfRule type="cellIs" dxfId="338" priority="342" operator="equal">
      <formula>"NA"</formula>
    </cfRule>
  </conditionalFormatting>
  <conditionalFormatting sqref="N374">
    <cfRule type="cellIs" dxfId="337" priority="341" operator="equal">
      <formula>"ok"</formula>
    </cfRule>
  </conditionalFormatting>
  <conditionalFormatting sqref="N374">
    <cfRule type="cellIs" dxfId="336" priority="340" operator="equal">
      <formula>"NA"</formula>
    </cfRule>
  </conditionalFormatting>
  <conditionalFormatting sqref="K375">
    <cfRule type="cellIs" dxfId="335" priority="339" operator="equal">
      <formula>"ok"</formula>
    </cfRule>
  </conditionalFormatting>
  <conditionalFormatting sqref="K375">
    <cfRule type="cellIs" dxfId="334" priority="338" operator="equal">
      <formula>"NA"</formula>
    </cfRule>
  </conditionalFormatting>
  <conditionalFormatting sqref="M375">
    <cfRule type="cellIs" dxfId="333" priority="337" operator="equal">
      <formula>"ok"</formula>
    </cfRule>
  </conditionalFormatting>
  <conditionalFormatting sqref="M375">
    <cfRule type="cellIs" dxfId="332" priority="336" operator="equal">
      <formula>"NA"</formula>
    </cfRule>
  </conditionalFormatting>
  <conditionalFormatting sqref="N375">
    <cfRule type="cellIs" dxfId="331" priority="335" operator="equal">
      <formula>"ok"</formula>
    </cfRule>
  </conditionalFormatting>
  <conditionalFormatting sqref="N375">
    <cfRule type="cellIs" dxfId="330" priority="334" operator="equal">
      <formula>"NA"</formula>
    </cfRule>
  </conditionalFormatting>
  <conditionalFormatting sqref="L375">
    <cfRule type="cellIs" dxfId="329" priority="333" operator="equal">
      <formula>"ok"</formula>
    </cfRule>
  </conditionalFormatting>
  <conditionalFormatting sqref="L375">
    <cfRule type="cellIs" dxfId="328" priority="332" operator="equal">
      <formula>"NA"</formula>
    </cfRule>
  </conditionalFormatting>
  <conditionalFormatting sqref="L376">
    <cfRule type="cellIs" dxfId="327" priority="331" operator="equal">
      <formula>"ok"</formula>
    </cfRule>
  </conditionalFormatting>
  <conditionalFormatting sqref="L376">
    <cfRule type="cellIs" dxfId="326" priority="330" operator="equal">
      <formula>"NA"</formula>
    </cfRule>
  </conditionalFormatting>
  <conditionalFormatting sqref="K377">
    <cfRule type="cellIs" dxfId="325" priority="329" operator="equal">
      <formula>"ok"</formula>
    </cfRule>
  </conditionalFormatting>
  <conditionalFormatting sqref="K377">
    <cfRule type="cellIs" dxfId="324" priority="328" operator="equal">
      <formula>"NA"</formula>
    </cfRule>
  </conditionalFormatting>
  <conditionalFormatting sqref="M377">
    <cfRule type="cellIs" dxfId="323" priority="327" operator="equal">
      <formula>"ok"</formula>
    </cfRule>
  </conditionalFormatting>
  <conditionalFormatting sqref="M377">
    <cfRule type="cellIs" dxfId="322" priority="326" operator="equal">
      <formula>"NA"</formula>
    </cfRule>
  </conditionalFormatting>
  <conditionalFormatting sqref="N377">
    <cfRule type="cellIs" dxfId="321" priority="325" operator="equal">
      <formula>"ok"</formula>
    </cfRule>
  </conditionalFormatting>
  <conditionalFormatting sqref="N377">
    <cfRule type="cellIs" dxfId="320" priority="324" operator="equal">
      <formula>"NA"</formula>
    </cfRule>
  </conditionalFormatting>
  <conditionalFormatting sqref="L377">
    <cfRule type="cellIs" dxfId="319" priority="323" operator="equal">
      <formula>"ok"</formula>
    </cfRule>
  </conditionalFormatting>
  <conditionalFormatting sqref="L377">
    <cfRule type="cellIs" dxfId="318" priority="322" operator="equal">
      <formula>"NA"</formula>
    </cfRule>
  </conditionalFormatting>
  <conditionalFormatting sqref="K378:N378">
    <cfRule type="cellIs" dxfId="317" priority="321" operator="equal">
      <formula>"ok"</formula>
    </cfRule>
  </conditionalFormatting>
  <conditionalFormatting sqref="K378:N378">
    <cfRule type="cellIs" dxfId="316" priority="320" operator="equal">
      <formula>"NA"</formula>
    </cfRule>
  </conditionalFormatting>
  <conditionalFormatting sqref="L379">
    <cfRule type="cellIs" dxfId="315" priority="319" operator="equal">
      <formula>"ok"</formula>
    </cfRule>
  </conditionalFormatting>
  <conditionalFormatting sqref="L379">
    <cfRule type="cellIs" dxfId="314" priority="318" operator="equal">
      <formula>"NA"</formula>
    </cfRule>
  </conditionalFormatting>
  <conditionalFormatting sqref="N379">
    <cfRule type="cellIs" dxfId="313" priority="317" operator="equal">
      <formula>"ok"</formula>
    </cfRule>
  </conditionalFormatting>
  <conditionalFormatting sqref="N379">
    <cfRule type="cellIs" dxfId="312" priority="316" operator="equal">
      <formula>"NA"</formula>
    </cfRule>
  </conditionalFormatting>
  <conditionalFormatting sqref="K380">
    <cfRule type="cellIs" dxfId="311" priority="315" operator="equal">
      <formula>"ok"</formula>
    </cfRule>
  </conditionalFormatting>
  <conditionalFormatting sqref="K380">
    <cfRule type="cellIs" dxfId="310" priority="314" operator="equal">
      <formula>"NA"</formula>
    </cfRule>
  </conditionalFormatting>
  <conditionalFormatting sqref="J335:O335">
    <cfRule type="cellIs" dxfId="309" priority="313" operator="equal">
      <formula>"ok"</formula>
    </cfRule>
  </conditionalFormatting>
  <conditionalFormatting sqref="J335:O335">
    <cfRule type="cellIs" dxfId="308" priority="312" operator="equal">
      <formula>"NA"</formula>
    </cfRule>
  </conditionalFormatting>
  <conditionalFormatting sqref="L333">
    <cfRule type="cellIs" dxfId="307" priority="311" operator="equal">
      <formula>"ok"</formula>
    </cfRule>
  </conditionalFormatting>
  <conditionalFormatting sqref="L333">
    <cfRule type="cellIs" dxfId="306" priority="310" operator="equal">
      <formula>"NA"</formula>
    </cfRule>
  </conditionalFormatting>
  <conditionalFormatting sqref="O333">
    <cfRule type="cellIs" dxfId="305" priority="309" operator="equal">
      <formula>"ok"</formula>
    </cfRule>
  </conditionalFormatting>
  <conditionalFormatting sqref="O333">
    <cfRule type="cellIs" dxfId="304" priority="308" operator="equal">
      <formula>"NA"</formula>
    </cfRule>
  </conditionalFormatting>
  <conditionalFormatting sqref="Q333">
    <cfRule type="cellIs" dxfId="303" priority="307" operator="equal">
      <formula>"ok"</formula>
    </cfRule>
  </conditionalFormatting>
  <conditionalFormatting sqref="Q333">
    <cfRule type="cellIs" dxfId="302" priority="306" operator="equal">
      <formula>"NA"</formula>
    </cfRule>
  </conditionalFormatting>
  <conditionalFormatting sqref="O334">
    <cfRule type="cellIs" dxfId="301" priority="305" operator="equal">
      <formula>"ok"</formula>
    </cfRule>
  </conditionalFormatting>
  <conditionalFormatting sqref="O334">
    <cfRule type="cellIs" dxfId="300" priority="304" operator="equal">
      <formula>"NA"</formula>
    </cfRule>
  </conditionalFormatting>
  <conditionalFormatting sqref="K381:K387">
    <cfRule type="cellIs" dxfId="299" priority="303" operator="equal">
      <formula>"ok"</formula>
    </cfRule>
  </conditionalFormatting>
  <conditionalFormatting sqref="K381:K387">
    <cfRule type="cellIs" dxfId="298" priority="302" operator="equal">
      <formula>"NA"</formula>
    </cfRule>
  </conditionalFormatting>
  <conditionalFormatting sqref="M386">
    <cfRule type="cellIs" dxfId="297" priority="301" operator="equal">
      <formula>"ok"</formula>
    </cfRule>
  </conditionalFormatting>
  <conditionalFormatting sqref="M386">
    <cfRule type="cellIs" dxfId="296" priority="300" operator="equal">
      <formula>"NA"</formula>
    </cfRule>
  </conditionalFormatting>
  <conditionalFormatting sqref="N386">
    <cfRule type="cellIs" dxfId="295" priority="299" operator="equal">
      <formula>"ok"</formula>
    </cfRule>
  </conditionalFormatting>
  <conditionalFormatting sqref="N386">
    <cfRule type="cellIs" dxfId="294" priority="298" operator="equal">
      <formula>"NA"</formula>
    </cfRule>
  </conditionalFormatting>
  <conditionalFormatting sqref="M381:N385">
    <cfRule type="cellIs" dxfId="293" priority="297" operator="equal">
      <formula>"ok"</formula>
    </cfRule>
  </conditionalFormatting>
  <conditionalFormatting sqref="M381:N385">
    <cfRule type="cellIs" dxfId="292" priority="296" operator="equal">
      <formula>"NA"</formula>
    </cfRule>
  </conditionalFormatting>
  <conditionalFormatting sqref="M387:N387">
    <cfRule type="cellIs" dxfId="291" priority="295" operator="equal">
      <formula>"ok"</formula>
    </cfRule>
  </conditionalFormatting>
  <conditionalFormatting sqref="M387:N387">
    <cfRule type="cellIs" dxfId="290" priority="294" operator="equal">
      <formula>"NA"</formula>
    </cfRule>
  </conditionalFormatting>
  <conditionalFormatting sqref="K388">
    <cfRule type="cellIs" dxfId="289" priority="293" operator="equal">
      <formula>"ok"</formula>
    </cfRule>
  </conditionalFormatting>
  <conditionalFormatting sqref="K388">
    <cfRule type="cellIs" dxfId="288" priority="292" operator="equal">
      <formula>"NA"</formula>
    </cfRule>
  </conditionalFormatting>
  <conditionalFormatting sqref="M388:N393">
    <cfRule type="cellIs" dxfId="287" priority="291" operator="equal">
      <formula>"ok"</formula>
    </cfRule>
  </conditionalFormatting>
  <conditionalFormatting sqref="M388:N393">
    <cfRule type="cellIs" dxfId="286" priority="290" operator="equal">
      <formula>"NA"</formula>
    </cfRule>
  </conditionalFormatting>
  <conditionalFormatting sqref="K394">
    <cfRule type="cellIs" dxfId="285" priority="289" operator="equal">
      <formula>"ok"</formula>
    </cfRule>
  </conditionalFormatting>
  <conditionalFormatting sqref="K394">
    <cfRule type="cellIs" dxfId="284" priority="288" operator="equal">
      <formula>"NA"</formula>
    </cfRule>
  </conditionalFormatting>
  <conditionalFormatting sqref="M394">
    <cfRule type="cellIs" dxfId="283" priority="287" operator="equal">
      <formula>"ok"</formula>
    </cfRule>
  </conditionalFormatting>
  <conditionalFormatting sqref="M394">
    <cfRule type="cellIs" dxfId="282" priority="286" operator="equal">
      <formula>"NA"</formula>
    </cfRule>
  </conditionalFormatting>
  <conditionalFormatting sqref="N394">
    <cfRule type="cellIs" dxfId="281" priority="285" operator="equal">
      <formula>"ok"</formula>
    </cfRule>
  </conditionalFormatting>
  <conditionalFormatting sqref="N394">
    <cfRule type="cellIs" dxfId="280" priority="284" operator="equal">
      <formula>"NA"</formula>
    </cfRule>
  </conditionalFormatting>
  <conditionalFormatting sqref="J422">
    <cfRule type="cellIs" dxfId="279" priority="283" operator="equal">
      <formula>"ok"</formula>
    </cfRule>
  </conditionalFormatting>
  <conditionalFormatting sqref="J422">
    <cfRule type="cellIs" dxfId="278" priority="282" operator="equal">
      <formula>"NA"</formula>
    </cfRule>
  </conditionalFormatting>
  <conditionalFormatting sqref="N422:Q422">
    <cfRule type="cellIs" dxfId="277" priority="281" operator="equal">
      <formula>"ok"</formula>
    </cfRule>
  </conditionalFormatting>
  <conditionalFormatting sqref="N422:Q422">
    <cfRule type="cellIs" dxfId="276" priority="280" operator="equal">
      <formula>"NA"</formula>
    </cfRule>
  </conditionalFormatting>
  <conditionalFormatting sqref="J401:J404">
    <cfRule type="cellIs" dxfId="275" priority="279" operator="equal">
      <formula>"ok"</formula>
    </cfRule>
  </conditionalFormatting>
  <conditionalFormatting sqref="J401:J404">
    <cfRule type="cellIs" dxfId="274" priority="278" operator="equal">
      <formula>"NA"</formula>
    </cfRule>
  </conditionalFormatting>
  <conditionalFormatting sqref="J406:J407">
    <cfRule type="cellIs" dxfId="273" priority="277" operator="equal">
      <formula>"ok"</formula>
    </cfRule>
  </conditionalFormatting>
  <conditionalFormatting sqref="J406:J407">
    <cfRule type="cellIs" dxfId="272" priority="276" operator="equal">
      <formula>"NA"</formula>
    </cfRule>
  </conditionalFormatting>
  <conditionalFormatting sqref="O404:Q404">
    <cfRule type="cellIs" dxfId="271" priority="275" operator="equal">
      <formula>"ok"</formula>
    </cfRule>
  </conditionalFormatting>
  <conditionalFormatting sqref="O404:Q404">
    <cfRule type="cellIs" dxfId="270" priority="274" operator="equal">
      <formula>"NA"</formula>
    </cfRule>
  </conditionalFormatting>
  <conditionalFormatting sqref="O407">
    <cfRule type="cellIs" dxfId="269" priority="273" operator="equal">
      <formula>"ok"</formula>
    </cfRule>
  </conditionalFormatting>
  <conditionalFormatting sqref="O407">
    <cfRule type="cellIs" dxfId="268" priority="272" operator="equal">
      <formula>"NA"</formula>
    </cfRule>
  </conditionalFormatting>
  <conditionalFormatting sqref="P411:Q411">
    <cfRule type="cellIs" dxfId="267" priority="271" operator="equal">
      <formula>"ok"</formula>
    </cfRule>
  </conditionalFormatting>
  <conditionalFormatting sqref="P411:Q411">
    <cfRule type="cellIs" dxfId="266" priority="270" operator="equal">
      <formula>"NA"</formula>
    </cfRule>
  </conditionalFormatting>
  <conditionalFormatting sqref="P415:Q415">
    <cfRule type="cellIs" dxfId="265" priority="269" operator="equal">
      <formula>"ok"</formula>
    </cfRule>
  </conditionalFormatting>
  <conditionalFormatting sqref="P415:Q415">
    <cfRule type="cellIs" dxfId="264" priority="268" operator="equal">
      <formula>"NA"</formula>
    </cfRule>
  </conditionalFormatting>
  <conditionalFormatting sqref="O419">
    <cfRule type="cellIs" dxfId="263" priority="267" operator="equal">
      <formula>"ok"</formula>
    </cfRule>
  </conditionalFormatting>
  <conditionalFormatting sqref="O419">
    <cfRule type="cellIs" dxfId="262" priority="266" operator="equal">
      <formula>"NA"</formula>
    </cfRule>
  </conditionalFormatting>
  <conditionalFormatting sqref="P427">
    <cfRule type="cellIs" dxfId="261" priority="265" operator="equal">
      <formula>"ok"</formula>
    </cfRule>
  </conditionalFormatting>
  <conditionalFormatting sqref="P427">
    <cfRule type="cellIs" dxfId="260" priority="264" operator="equal">
      <formula>"NA"</formula>
    </cfRule>
  </conditionalFormatting>
  <conditionalFormatting sqref="N428">
    <cfRule type="cellIs" dxfId="259" priority="263" operator="equal">
      <formula>"ok"</formula>
    </cfRule>
  </conditionalFormatting>
  <conditionalFormatting sqref="N428">
    <cfRule type="cellIs" dxfId="258" priority="262" operator="equal">
      <formula>"NA"</formula>
    </cfRule>
  </conditionalFormatting>
  <conditionalFormatting sqref="J428">
    <cfRule type="cellIs" dxfId="257" priority="261" operator="equal">
      <formula>"ok"</formula>
    </cfRule>
  </conditionalFormatting>
  <conditionalFormatting sqref="J428">
    <cfRule type="cellIs" dxfId="256" priority="260" operator="equal">
      <formula>"NA"</formula>
    </cfRule>
  </conditionalFormatting>
  <conditionalFormatting sqref="K396:K398">
    <cfRule type="cellIs" dxfId="255" priority="259" operator="equal">
      <formula>"ok"</formula>
    </cfRule>
  </conditionalFormatting>
  <conditionalFormatting sqref="K396:K398">
    <cfRule type="cellIs" dxfId="254" priority="258" operator="equal">
      <formula>"NA"</formula>
    </cfRule>
  </conditionalFormatting>
  <conditionalFormatting sqref="N395:N396">
    <cfRule type="cellIs" dxfId="253" priority="257" operator="equal">
      <formula>"ok"</formula>
    </cfRule>
  </conditionalFormatting>
  <conditionalFormatting sqref="N395:N396">
    <cfRule type="cellIs" dxfId="252" priority="256" operator="equal">
      <formula>"NA"</formula>
    </cfRule>
  </conditionalFormatting>
  <conditionalFormatting sqref="O380:Q397">
    <cfRule type="cellIs" dxfId="251" priority="255" operator="equal">
      <formula>"ok"</formula>
    </cfRule>
  </conditionalFormatting>
  <conditionalFormatting sqref="O380:Q397">
    <cfRule type="cellIs" dxfId="250" priority="254" operator="equal">
      <formula>"NA"</formula>
    </cfRule>
  </conditionalFormatting>
  <conditionalFormatting sqref="P398:Q400 P401:P402 O400:O402">
    <cfRule type="cellIs" dxfId="249" priority="253" operator="equal">
      <formula>"ok"</formula>
    </cfRule>
  </conditionalFormatting>
  <conditionalFormatting sqref="P398:Q400 P401:P402 O400:O402">
    <cfRule type="cellIs" dxfId="248" priority="252" operator="equal">
      <formula>"NA"</formula>
    </cfRule>
  </conditionalFormatting>
  <conditionalFormatting sqref="O399">
    <cfRule type="cellIs" dxfId="247" priority="251" operator="equal">
      <formula>"ok"</formula>
    </cfRule>
  </conditionalFormatting>
  <conditionalFormatting sqref="O399">
    <cfRule type="cellIs" dxfId="246" priority="250" operator="equal">
      <formula>"NA"</formula>
    </cfRule>
  </conditionalFormatting>
  <conditionalFormatting sqref="N402">
    <cfRule type="cellIs" dxfId="245" priority="249" operator="equal">
      <formula>"ok"</formula>
    </cfRule>
  </conditionalFormatting>
  <conditionalFormatting sqref="N402">
    <cfRule type="cellIs" dxfId="244" priority="248" operator="equal">
      <formula>"NA"</formula>
    </cfRule>
  </conditionalFormatting>
  <conditionalFormatting sqref="Q402">
    <cfRule type="cellIs" dxfId="243" priority="247" operator="equal">
      <formula>"ok"</formula>
    </cfRule>
  </conditionalFormatting>
  <conditionalFormatting sqref="Q402">
    <cfRule type="cellIs" dxfId="242" priority="246" operator="equal">
      <formula>"NA"</formula>
    </cfRule>
  </conditionalFormatting>
  <conditionalFormatting sqref="K407:N409">
    <cfRule type="cellIs" dxfId="241" priority="245" operator="equal">
      <formula>"ok"</formula>
    </cfRule>
  </conditionalFormatting>
  <conditionalFormatting sqref="K407:N409">
    <cfRule type="cellIs" dxfId="240" priority="244" operator="equal">
      <formula>"NA"</formula>
    </cfRule>
  </conditionalFormatting>
  <conditionalFormatting sqref="K407:N409">
    <cfRule type="cellIs" dxfId="239" priority="243" operator="equal">
      <formula>"ok"</formula>
    </cfRule>
  </conditionalFormatting>
  <conditionalFormatting sqref="K407:N409">
    <cfRule type="cellIs" dxfId="238" priority="242" operator="equal">
      <formula>"NA"</formula>
    </cfRule>
  </conditionalFormatting>
  <conditionalFormatting sqref="K404:N405">
    <cfRule type="cellIs" dxfId="237" priority="241" operator="equal">
      <formula>"ok"</formula>
    </cfRule>
  </conditionalFormatting>
  <conditionalFormatting sqref="K404:N405">
    <cfRule type="cellIs" dxfId="236" priority="240" operator="equal">
      <formula>"NA"</formula>
    </cfRule>
  </conditionalFormatting>
  <conditionalFormatting sqref="K404:N405">
    <cfRule type="cellIs" dxfId="235" priority="239" operator="equal">
      <formula>"ok"</formula>
    </cfRule>
  </conditionalFormatting>
  <conditionalFormatting sqref="K404:N405">
    <cfRule type="cellIs" dxfId="234" priority="238" operator="equal">
      <formula>"NA"</formula>
    </cfRule>
  </conditionalFormatting>
  <conditionalFormatting sqref="I407:I409">
    <cfRule type="cellIs" dxfId="233" priority="237" operator="equal">
      <formula>"ok"</formula>
    </cfRule>
  </conditionalFormatting>
  <conditionalFormatting sqref="I407:I409">
    <cfRule type="cellIs" dxfId="232" priority="236" operator="equal">
      <formula>"NA"</formula>
    </cfRule>
  </conditionalFormatting>
  <conditionalFormatting sqref="I407:I409">
    <cfRule type="cellIs" dxfId="231" priority="235" operator="equal">
      <formula>"ok"</formula>
    </cfRule>
  </conditionalFormatting>
  <conditionalFormatting sqref="I407:I409">
    <cfRule type="cellIs" dxfId="230" priority="234" operator="equal">
      <formula>"NA"</formula>
    </cfRule>
  </conditionalFormatting>
  <conditionalFormatting sqref="I414:K417">
    <cfRule type="cellIs" dxfId="229" priority="233" operator="equal">
      <formula>"ok"</formula>
    </cfRule>
  </conditionalFormatting>
  <conditionalFormatting sqref="I414:K417">
    <cfRule type="cellIs" dxfId="228" priority="232" operator="equal">
      <formula>"NA"</formula>
    </cfRule>
  </conditionalFormatting>
  <conditionalFormatting sqref="J430">
    <cfRule type="cellIs" dxfId="227" priority="231" operator="equal">
      <formula>"ok"</formula>
    </cfRule>
  </conditionalFormatting>
  <conditionalFormatting sqref="J430">
    <cfRule type="cellIs" dxfId="226" priority="230" operator="equal">
      <formula>"NA"</formula>
    </cfRule>
  </conditionalFormatting>
  <conditionalFormatting sqref="J432">
    <cfRule type="cellIs" dxfId="225" priority="229" operator="equal">
      <formula>"ok"</formula>
    </cfRule>
  </conditionalFormatting>
  <conditionalFormatting sqref="J432">
    <cfRule type="cellIs" dxfId="224" priority="228" operator="equal">
      <formula>"NA"</formula>
    </cfRule>
  </conditionalFormatting>
  <conditionalFormatting sqref="O432:Q432">
    <cfRule type="cellIs" dxfId="223" priority="227" operator="equal">
      <formula>"ok"</formula>
    </cfRule>
  </conditionalFormatting>
  <conditionalFormatting sqref="O432:Q432">
    <cfRule type="cellIs" dxfId="222" priority="226" operator="equal">
      <formula>"NA"</formula>
    </cfRule>
  </conditionalFormatting>
  <conditionalFormatting sqref="N430:Q430">
    <cfRule type="cellIs" dxfId="221" priority="225" operator="equal">
      <formula>"ok"</formula>
    </cfRule>
  </conditionalFormatting>
  <conditionalFormatting sqref="N430:Q430">
    <cfRule type="cellIs" dxfId="220" priority="224" operator="equal">
      <formula>"NA"</formula>
    </cfRule>
  </conditionalFormatting>
  <conditionalFormatting sqref="Q429">
    <cfRule type="cellIs" dxfId="219" priority="223" operator="equal">
      <formula>"ok"</formula>
    </cfRule>
  </conditionalFormatting>
  <conditionalFormatting sqref="Q429">
    <cfRule type="cellIs" dxfId="218" priority="222" operator="equal">
      <formula>"NA"</formula>
    </cfRule>
  </conditionalFormatting>
  <conditionalFormatting sqref="J435">
    <cfRule type="cellIs" dxfId="217" priority="221" operator="equal">
      <formula>"ok"</formula>
    </cfRule>
  </conditionalFormatting>
  <conditionalFormatting sqref="J435">
    <cfRule type="cellIs" dxfId="216" priority="220" operator="equal">
      <formula>"NA"</formula>
    </cfRule>
  </conditionalFormatting>
  <conditionalFormatting sqref="O435">
    <cfRule type="cellIs" dxfId="215" priority="219" operator="equal">
      <formula>"ok"</formula>
    </cfRule>
  </conditionalFormatting>
  <conditionalFormatting sqref="O435">
    <cfRule type="cellIs" dxfId="214" priority="218" operator="equal">
      <formula>"NA"</formula>
    </cfRule>
  </conditionalFormatting>
  <conditionalFormatting sqref="P438:Q440">
    <cfRule type="cellIs" dxfId="213" priority="217" operator="equal">
      <formula>"ok"</formula>
    </cfRule>
  </conditionalFormatting>
  <conditionalFormatting sqref="P438:Q440">
    <cfRule type="cellIs" dxfId="212" priority="216" operator="equal">
      <formula>"NA"</formula>
    </cfRule>
  </conditionalFormatting>
  <conditionalFormatting sqref="N440">
    <cfRule type="cellIs" dxfId="211" priority="215" operator="equal">
      <formula>"ok"</formula>
    </cfRule>
  </conditionalFormatting>
  <conditionalFormatting sqref="N440">
    <cfRule type="cellIs" dxfId="210" priority="214" operator="equal">
      <formula>"NA"</formula>
    </cfRule>
  </conditionalFormatting>
  <conditionalFormatting sqref="J439:J440">
    <cfRule type="cellIs" dxfId="209" priority="213" operator="equal">
      <formula>"ok"</formula>
    </cfRule>
  </conditionalFormatting>
  <conditionalFormatting sqref="J439:J440">
    <cfRule type="cellIs" dxfId="208" priority="212" operator="equal">
      <formula>"NA"</formula>
    </cfRule>
  </conditionalFormatting>
  <conditionalFormatting sqref="Q512">
    <cfRule type="cellIs" dxfId="207" priority="211" operator="equal">
      <formula>"ok"</formula>
    </cfRule>
  </conditionalFormatting>
  <conditionalFormatting sqref="Q512">
    <cfRule type="cellIs" dxfId="206" priority="210" operator="equal">
      <formula>"NA"</formula>
    </cfRule>
  </conditionalFormatting>
  <conditionalFormatting sqref="J513:P513">
    <cfRule type="cellIs" dxfId="205" priority="209" operator="equal">
      <formula>"ok"</formula>
    </cfRule>
  </conditionalFormatting>
  <conditionalFormatting sqref="J513:P513">
    <cfRule type="cellIs" dxfId="204" priority="208" operator="equal">
      <formula>"NA"</formula>
    </cfRule>
  </conditionalFormatting>
  <conditionalFormatting sqref="O622">
    <cfRule type="cellIs" dxfId="203" priority="207" operator="equal">
      <formula>"ok"</formula>
    </cfRule>
  </conditionalFormatting>
  <conditionalFormatting sqref="O622">
    <cfRule type="cellIs" dxfId="202" priority="206" operator="equal">
      <formula>"NA"</formula>
    </cfRule>
  </conditionalFormatting>
  <conditionalFormatting sqref="M773">
    <cfRule type="cellIs" dxfId="201" priority="205" operator="equal">
      <formula>"ok"</formula>
    </cfRule>
  </conditionalFormatting>
  <conditionalFormatting sqref="M773">
    <cfRule type="cellIs" dxfId="200" priority="204" operator="equal">
      <formula>"NA"</formula>
    </cfRule>
  </conditionalFormatting>
  <conditionalFormatting sqref="P773:Q773">
    <cfRule type="cellIs" dxfId="199" priority="203" operator="equal">
      <formula>"ok"</formula>
    </cfRule>
  </conditionalFormatting>
  <conditionalFormatting sqref="P773:Q773">
    <cfRule type="cellIs" dxfId="198" priority="202" operator="equal">
      <formula>"NA"</formula>
    </cfRule>
  </conditionalFormatting>
  <conditionalFormatting sqref="O763">
    <cfRule type="cellIs" dxfId="197" priority="201" operator="equal">
      <formula>"ok"</formula>
    </cfRule>
  </conditionalFormatting>
  <conditionalFormatting sqref="O763">
    <cfRule type="cellIs" dxfId="196" priority="200" operator="equal">
      <formula>"NA"</formula>
    </cfRule>
  </conditionalFormatting>
  <conditionalFormatting sqref="M765:O765">
    <cfRule type="cellIs" dxfId="195" priority="199" operator="equal">
      <formula>"ok"</formula>
    </cfRule>
  </conditionalFormatting>
  <conditionalFormatting sqref="M765:O765">
    <cfRule type="cellIs" dxfId="194" priority="198" operator="equal">
      <formula>"NA"</formula>
    </cfRule>
  </conditionalFormatting>
  <conditionalFormatting sqref="M441:O441">
    <cfRule type="cellIs" dxfId="193" priority="197" operator="equal">
      <formula>"ok"</formula>
    </cfRule>
  </conditionalFormatting>
  <conditionalFormatting sqref="M441:O441">
    <cfRule type="cellIs" dxfId="192" priority="196" operator="equal">
      <formula>"NA"</formula>
    </cfRule>
  </conditionalFormatting>
  <conditionalFormatting sqref="M442">
    <cfRule type="cellIs" dxfId="191" priority="195" operator="equal">
      <formula>"ok"</formula>
    </cfRule>
  </conditionalFormatting>
  <conditionalFormatting sqref="M442">
    <cfRule type="cellIs" dxfId="190" priority="194" operator="equal">
      <formula>"NA"</formula>
    </cfRule>
  </conditionalFormatting>
  <conditionalFormatting sqref="L448:O448">
    <cfRule type="cellIs" dxfId="189" priority="193" operator="equal">
      <formula>"ok"</formula>
    </cfRule>
  </conditionalFormatting>
  <conditionalFormatting sqref="L448:O448">
    <cfRule type="cellIs" dxfId="188" priority="192" operator="equal">
      <formula>"NA"</formula>
    </cfRule>
  </conditionalFormatting>
  <conditionalFormatting sqref="L449:M449">
    <cfRule type="cellIs" dxfId="187" priority="191" operator="equal">
      <formula>"ok"</formula>
    </cfRule>
  </conditionalFormatting>
  <conditionalFormatting sqref="L449:M449">
    <cfRule type="cellIs" dxfId="186" priority="190" operator="equal">
      <formula>"NA"</formula>
    </cfRule>
  </conditionalFormatting>
  <conditionalFormatting sqref="P449:Q449">
    <cfRule type="cellIs" dxfId="185" priority="189" operator="equal">
      <formula>"ok"</formula>
    </cfRule>
  </conditionalFormatting>
  <conditionalFormatting sqref="P449:Q449">
    <cfRule type="cellIs" dxfId="184" priority="188" operator="equal">
      <formula>"NA"</formula>
    </cfRule>
  </conditionalFormatting>
  <conditionalFormatting sqref="Q447">
    <cfRule type="cellIs" dxfId="183" priority="187" operator="equal">
      <formula>"ok"</formula>
    </cfRule>
  </conditionalFormatting>
  <conditionalFormatting sqref="Q447">
    <cfRule type="cellIs" dxfId="182" priority="186" operator="equal">
      <formula>"NA"</formula>
    </cfRule>
  </conditionalFormatting>
  <conditionalFormatting sqref="P446">
    <cfRule type="cellIs" dxfId="181" priority="185" operator="equal">
      <formula>"ok"</formula>
    </cfRule>
  </conditionalFormatting>
  <conditionalFormatting sqref="P446">
    <cfRule type="cellIs" dxfId="180" priority="184" operator="equal">
      <formula>"NA"</formula>
    </cfRule>
  </conditionalFormatting>
  <conditionalFormatting sqref="N450">
    <cfRule type="cellIs" dxfId="179" priority="183" operator="equal">
      <formula>"ok"</formula>
    </cfRule>
  </conditionalFormatting>
  <conditionalFormatting sqref="N450">
    <cfRule type="cellIs" dxfId="178" priority="182" operator="equal">
      <formula>"NA"</formula>
    </cfRule>
  </conditionalFormatting>
  <conditionalFormatting sqref="L453:N453">
    <cfRule type="cellIs" dxfId="177" priority="181" operator="equal">
      <formula>"ok"</formula>
    </cfRule>
  </conditionalFormatting>
  <conditionalFormatting sqref="L453:N453">
    <cfRule type="cellIs" dxfId="176" priority="180" operator="equal">
      <formula>"NA"</formula>
    </cfRule>
  </conditionalFormatting>
  <conditionalFormatting sqref="L455">
    <cfRule type="cellIs" dxfId="175" priority="179" operator="equal">
      <formula>"ok"</formula>
    </cfRule>
  </conditionalFormatting>
  <conditionalFormatting sqref="L455">
    <cfRule type="cellIs" dxfId="174" priority="178" operator="equal">
      <formula>"NA"</formula>
    </cfRule>
  </conditionalFormatting>
  <conditionalFormatting sqref="M456">
    <cfRule type="cellIs" dxfId="173" priority="177" operator="equal">
      <formula>"ok"</formula>
    </cfRule>
  </conditionalFormatting>
  <conditionalFormatting sqref="M456">
    <cfRule type="cellIs" dxfId="172" priority="176" operator="equal">
      <formula>"NA"</formula>
    </cfRule>
  </conditionalFormatting>
  <conditionalFormatting sqref="M457">
    <cfRule type="cellIs" dxfId="171" priority="175" operator="equal">
      <formula>"ok"</formula>
    </cfRule>
  </conditionalFormatting>
  <conditionalFormatting sqref="M457">
    <cfRule type="cellIs" dxfId="170" priority="174" operator="equal">
      <formula>"NA"</formula>
    </cfRule>
  </conditionalFormatting>
  <conditionalFormatting sqref="N457">
    <cfRule type="cellIs" dxfId="169" priority="173" operator="equal">
      <formula>"ok"</formula>
    </cfRule>
  </conditionalFormatting>
  <conditionalFormatting sqref="N457">
    <cfRule type="cellIs" dxfId="168" priority="172" operator="equal">
      <formula>"NA"</formula>
    </cfRule>
  </conditionalFormatting>
  <conditionalFormatting sqref="O457">
    <cfRule type="cellIs" dxfId="167" priority="171" operator="equal">
      <formula>"ok"</formula>
    </cfRule>
  </conditionalFormatting>
  <conditionalFormatting sqref="O457">
    <cfRule type="cellIs" dxfId="166" priority="170" operator="equal">
      <formula>"NA"</formula>
    </cfRule>
  </conditionalFormatting>
  <conditionalFormatting sqref="O455">
    <cfRule type="cellIs" dxfId="165" priority="169" operator="equal">
      <formula>"ok"</formula>
    </cfRule>
  </conditionalFormatting>
  <conditionalFormatting sqref="O455">
    <cfRule type="cellIs" dxfId="164" priority="168" operator="equal">
      <formula>"NA"</formula>
    </cfRule>
  </conditionalFormatting>
  <conditionalFormatting sqref="P455">
    <cfRule type="cellIs" dxfId="163" priority="167" operator="equal">
      <formula>"ok"</formula>
    </cfRule>
  </conditionalFormatting>
  <conditionalFormatting sqref="P455">
    <cfRule type="cellIs" dxfId="162" priority="166" operator="equal">
      <formula>"NA"</formula>
    </cfRule>
  </conditionalFormatting>
  <conditionalFormatting sqref="P456">
    <cfRule type="cellIs" dxfId="161" priority="165" operator="equal">
      <formula>"ok"</formula>
    </cfRule>
  </conditionalFormatting>
  <conditionalFormatting sqref="P456">
    <cfRule type="cellIs" dxfId="160" priority="164" operator="equal">
      <formula>"NA"</formula>
    </cfRule>
  </conditionalFormatting>
  <conditionalFormatting sqref="O456">
    <cfRule type="cellIs" dxfId="159" priority="163" operator="equal">
      <formula>"ok"</formula>
    </cfRule>
  </conditionalFormatting>
  <conditionalFormatting sqref="O456">
    <cfRule type="cellIs" dxfId="158" priority="162" operator="equal">
      <formula>"NA"</formula>
    </cfRule>
  </conditionalFormatting>
  <conditionalFormatting sqref="Q456">
    <cfRule type="cellIs" dxfId="157" priority="161" operator="equal">
      <formula>"ok"</formula>
    </cfRule>
  </conditionalFormatting>
  <conditionalFormatting sqref="Q456">
    <cfRule type="cellIs" dxfId="156" priority="160" operator="equal">
      <formula>"NA"</formula>
    </cfRule>
  </conditionalFormatting>
  <conditionalFormatting sqref="Q453">
    <cfRule type="cellIs" dxfId="155" priority="159" operator="equal">
      <formula>"ok"</formula>
    </cfRule>
  </conditionalFormatting>
  <conditionalFormatting sqref="Q453">
    <cfRule type="cellIs" dxfId="154" priority="158" operator="equal">
      <formula>"NA"</formula>
    </cfRule>
  </conditionalFormatting>
  <conditionalFormatting sqref="P453">
    <cfRule type="cellIs" dxfId="153" priority="157" operator="equal">
      <formula>"ok"</formula>
    </cfRule>
  </conditionalFormatting>
  <conditionalFormatting sqref="P453">
    <cfRule type="cellIs" dxfId="152" priority="156" operator="equal">
      <formula>"NA"</formula>
    </cfRule>
  </conditionalFormatting>
  <conditionalFormatting sqref="O463">
    <cfRule type="cellIs" dxfId="151" priority="155" operator="equal">
      <formula>"ok"</formula>
    </cfRule>
  </conditionalFormatting>
  <conditionalFormatting sqref="O463">
    <cfRule type="cellIs" dxfId="150" priority="154" operator="equal">
      <formula>"NA"</formula>
    </cfRule>
  </conditionalFormatting>
  <conditionalFormatting sqref="P467">
    <cfRule type="cellIs" dxfId="149" priority="153" operator="equal">
      <formula>"ok"</formula>
    </cfRule>
  </conditionalFormatting>
  <conditionalFormatting sqref="P467">
    <cfRule type="cellIs" dxfId="148" priority="152" operator="equal">
      <formula>"NA"</formula>
    </cfRule>
  </conditionalFormatting>
  <conditionalFormatting sqref="M467:O469">
    <cfRule type="cellIs" dxfId="147" priority="151" operator="equal">
      <formula>"ok"</formula>
    </cfRule>
  </conditionalFormatting>
  <conditionalFormatting sqref="M467:O469">
    <cfRule type="cellIs" dxfId="146" priority="150" operator="equal">
      <formula>"NA"</formula>
    </cfRule>
  </conditionalFormatting>
  <conditionalFormatting sqref="L465">
    <cfRule type="cellIs" dxfId="145" priority="149" operator="equal">
      <formula>"ok"</formula>
    </cfRule>
  </conditionalFormatting>
  <conditionalFormatting sqref="L465">
    <cfRule type="cellIs" dxfId="144" priority="148" operator="equal">
      <formula>"NA"</formula>
    </cfRule>
  </conditionalFormatting>
  <conditionalFormatting sqref="M465">
    <cfRule type="cellIs" dxfId="143" priority="147" operator="equal">
      <formula>"ok"</formula>
    </cfRule>
  </conditionalFormatting>
  <conditionalFormatting sqref="M465">
    <cfRule type="cellIs" dxfId="142" priority="146" operator="equal">
      <formula>"NA"</formula>
    </cfRule>
  </conditionalFormatting>
  <conditionalFormatting sqref="J467">
    <cfRule type="cellIs" dxfId="141" priority="145" operator="equal">
      <formula>"ok"</formula>
    </cfRule>
  </conditionalFormatting>
  <conditionalFormatting sqref="J467">
    <cfRule type="cellIs" dxfId="140" priority="144" operator="equal">
      <formula>"NA"</formula>
    </cfRule>
  </conditionalFormatting>
  <conditionalFormatting sqref="J453:J457">
    <cfRule type="cellIs" dxfId="139" priority="143" operator="equal">
      <formula>"ok"</formula>
    </cfRule>
  </conditionalFormatting>
  <conditionalFormatting sqref="J453:J457">
    <cfRule type="cellIs" dxfId="138" priority="142" operator="equal">
      <formula>"NA"</formula>
    </cfRule>
  </conditionalFormatting>
  <conditionalFormatting sqref="I456">
    <cfRule type="cellIs" dxfId="137" priority="141" operator="equal">
      <formula>"ok"</formula>
    </cfRule>
  </conditionalFormatting>
  <conditionalFormatting sqref="I456">
    <cfRule type="cellIs" dxfId="136" priority="140" operator="equal">
      <formula>"NA"</formula>
    </cfRule>
  </conditionalFormatting>
  <conditionalFormatting sqref="I453">
    <cfRule type="cellIs" dxfId="135" priority="139" operator="equal">
      <formula>"ok"</formula>
    </cfRule>
  </conditionalFormatting>
  <conditionalFormatting sqref="I453">
    <cfRule type="cellIs" dxfId="134" priority="138" operator="equal">
      <formula>"NA"</formula>
    </cfRule>
  </conditionalFormatting>
  <conditionalFormatting sqref="J450">
    <cfRule type="cellIs" dxfId="133" priority="137" operator="equal">
      <formula>"ok"</formula>
    </cfRule>
  </conditionalFormatting>
  <conditionalFormatting sqref="J450">
    <cfRule type="cellIs" dxfId="132" priority="136" operator="equal">
      <formula>"NA"</formula>
    </cfRule>
  </conditionalFormatting>
  <conditionalFormatting sqref="J448">
    <cfRule type="cellIs" dxfId="131" priority="135" operator="equal">
      <formula>"ok"</formula>
    </cfRule>
  </conditionalFormatting>
  <conditionalFormatting sqref="J448">
    <cfRule type="cellIs" dxfId="130" priority="134" operator="equal">
      <formula>"NA"</formula>
    </cfRule>
  </conditionalFormatting>
  <conditionalFormatting sqref="J441">
    <cfRule type="cellIs" dxfId="129" priority="133" operator="equal">
      <formula>"ok"</formula>
    </cfRule>
  </conditionalFormatting>
  <conditionalFormatting sqref="J441">
    <cfRule type="cellIs" dxfId="128" priority="132" operator="equal">
      <formula>"NA"</formula>
    </cfRule>
  </conditionalFormatting>
  <conditionalFormatting sqref="L476:N476">
    <cfRule type="cellIs" dxfId="127" priority="131" operator="equal">
      <formula>"ok"</formula>
    </cfRule>
  </conditionalFormatting>
  <conditionalFormatting sqref="L476:N476">
    <cfRule type="cellIs" dxfId="126" priority="130" operator="equal">
      <formula>"NA"</formula>
    </cfRule>
  </conditionalFormatting>
  <conditionalFormatting sqref="P476">
    <cfRule type="cellIs" dxfId="125" priority="129" operator="equal">
      <formula>"ok"</formula>
    </cfRule>
  </conditionalFormatting>
  <conditionalFormatting sqref="P476">
    <cfRule type="cellIs" dxfId="124" priority="128" operator="equal">
      <formula>"NA"</formula>
    </cfRule>
  </conditionalFormatting>
  <conditionalFormatting sqref="M483:N483">
    <cfRule type="cellIs" dxfId="123" priority="127" operator="equal">
      <formula>"ok"</formula>
    </cfRule>
  </conditionalFormatting>
  <conditionalFormatting sqref="M483:N483">
    <cfRule type="cellIs" dxfId="122" priority="126" operator="equal">
      <formula>"NA"</formula>
    </cfRule>
  </conditionalFormatting>
  <conditionalFormatting sqref="J483">
    <cfRule type="cellIs" dxfId="121" priority="125" operator="equal">
      <formula>"ok"</formula>
    </cfRule>
  </conditionalFormatting>
  <conditionalFormatting sqref="J483">
    <cfRule type="cellIs" dxfId="120" priority="124" operator="equal">
      <formula>"NA"</formula>
    </cfRule>
  </conditionalFormatting>
  <conditionalFormatting sqref="L493:N493">
    <cfRule type="cellIs" dxfId="119" priority="123" operator="equal">
      <formula>"ok"</formula>
    </cfRule>
  </conditionalFormatting>
  <conditionalFormatting sqref="L493:N493">
    <cfRule type="cellIs" dxfId="118" priority="122" operator="equal">
      <formula>"NA"</formula>
    </cfRule>
  </conditionalFormatting>
  <conditionalFormatting sqref="L495:Q495">
    <cfRule type="cellIs" dxfId="117" priority="121" operator="equal">
      <formula>"ok"</formula>
    </cfRule>
  </conditionalFormatting>
  <conditionalFormatting sqref="L495:Q495">
    <cfRule type="cellIs" dxfId="116" priority="120" operator="equal">
      <formula>"NA"</formula>
    </cfRule>
  </conditionalFormatting>
  <conditionalFormatting sqref="O494:Q494">
    <cfRule type="cellIs" dxfId="115" priority="119" operator="equal">
      <formula>"ok"</formula>
    </cfRule>
  </conditionalFormatting>
  <conditionalFormatting sqref="O494:Q494">
    <cfRule type="cellIs" dxfId="114" priority="118" operator="equal">
      <formula>"NA"</formula>
    </cfRule>
  </conditionalFormatting>
  <conditionalFormatting sqref="L500:N500">
    <cfRule type="cellIs" dxfId="113" priority="117" operator="equal">
      <formula>"ok"</formula>
    </cfRule>
  </conditionalFormatting>
  <conditionalFormatting sqref="L500:N500">
    <cfRule type="cellIs" dxfId="112" priority="116" operator="equal">
      <formula>"NA"</formula>
    </cfRule>
  </conditionalFormatting>
  <conditionalFormatting sqref="L502:O502">
    <cfRule type="cellIs" dxfId="111" priority="115" operator="equal">
      <formula>"ok"</formula>
    </cfRule>
  </conditionalFormatting>
  <conditionalFormatting sqref="L502:O502">
    <cfRule type="cellIs" dxfId="110" priority="114" operator="equal">
      <formula>"NA"</formula>
    </cfRule>
  </conditionalFormatting>
  <conditionalFormatting sqref="O503:Q503">
    <cfRule type="cellIs" dxfId="109" priority="113" operator="equal">
      <formula>"ok"</formula>
    </cfRule>
  </conditionalFormatting>
  <conditionalFormatting sqref="O503:Q503">
    <cfRule type="cellIs" dxfId="108" priority="112" operator="equal">
      <formula>"NA"</formula>
    </cfRule>
  </conditionalFormatting>
  <conditionalFormatting sqref="P500:Q500">
    <cfRule type="cellIs" dxfId="107" priority="111" operator="equal">
      <formula>"ok"</formula>
    </cfRule>
  </conditionalFormatting>
  <conditionalFormatting sqref="P500:Q500">
    <cfRule type="cellIs" dxfId="106" priority="110" operator="equal">
      <formula>"NA"</formula>
    </cfRule>
  </conditionalFormatting>
  <conditionalFormatting sqref="P505">
    <cfRule type="cellIs" dxfId="105" priority="109" operator="equal">
      <formula>"ok"</formula>
    </cfRule>
  </conditionalFormatting>
  <conditionalFormatting sqref="P505">
    <cfRule type="cellIs" dxfId="104" priority="108" operator="equal">
      <formula>"NA"</formula>
    </cfRule>
  </conditionalFormatting>
  <conditionalFormatting sqref="L508:O509">
    <cfRule type="cellIs" dxfId="103" priority="107" operator="equal">
      <formula>"ok"</formula>
    </cfRule>
  </conditionalFormatting>
  <conditionalFormatting sqref="L508:O509">
    <cfRule type="cellIs" dxfId="102" priority="106" operator="equal">
      <formula>"NA"</formula>
    </cfRule>
  </conditionalFormatting>
  <conditionalFormatting sqref="I508">
    <cfRule type="cellIs" dxfId="101" priority="105" operator="equal">
      <formula>"ok"</formula>
    </cfRule>
  </conditionalFormatting>
  <conditionalFormatting sqref="I508">
    <cfRule type="cellIs" dxfId="100" priority="104" operator="equal">
      <formula>"NA"</formula>
    </cfRule>
  </conditionalFormatting>
  <conditionalFormatting sqref="J500:J506">
    <cfRule type="cellIs" dxfId="99" priority="103" operator="equal">
      <formula>"ok"</formula>
    </cfRule>
  </conditionalFormatting>
  <conditionalFormatting sqref="J500:J506">
    <cfRule type="cellIs" dxfId="98" priority="102" operator="equal">
      <formula>"NA"</formula>
    </cfRule>
  </conditionalFormatting>
  <conditionalFormatting sqref="J514">
    <cfRule type="cellIs" dxfId="97" priority="101" operator="equal">
      <formula>"ok"</formula>
    </cfRule>
  </conditionalFormatting>
  <conditionalFormatting sqref="J514">
    <cfRule type="cellIs" dxfId="96" priority="100" operator="equal">
      <formula>"NA"</formula>
    </cfRule>
  </conditionalFormatting>
  <conditionalFormatting sqref="M514:N514">
    <cfRule type="cellIs" dxfId="95" priority="99" operator="equal">
      <formula>"ok"</formula>
    </cfRule>
  </conditionalFormatting>
  <conditionalFormatting sqref="M514:N514">
    <cfRule type="cellIs" dxfId="94" priority="98" operator="equal">
      <formula>"NA"</formula>
    </cfRule>
  </conditionalFormatting>
  <conditionalFormatting sqref="P516:Q516">
    <cfRule type="cellIs" dxfId="93" priority="97" operator="equal">
      <formula>"ok"</formula>
    </cfRule>
  </conditionalFormatting>
  <conditionalFormatting sqref="P516:Q516">
    <cfRule type="cellIs" dxfId="92" priority="96" operator="equal">
      <formula>"NA"</formula>
    </cfRule>
  </conditionalFormatting>
  <conditionalFormatting sqref="O519:Q519">
    <cfRule type="cellIs" dxfId="91" priority="95" operator="equal">
      <formula>"ok"</formula>
    </cfRule>
  </conditionalFormatting>
  <conditionalFormatting sqref="O519:Q519">
    <cfRule type="cellIs" dxfId="90" priority="94" operator="equal">
      <formula>"NA"</formula>
    </cfRule>
  </conditionalFormatting>
  <conditionalFormatting sqref="P521:Q521">
    <cfRule type="cellIs" dxfId="89" priority="93" operator="equal">
      <formula>"ok"</formula>
    </cfRule>
  </conditionalFormatting>
  <conditionalFormatting sqref="P521:Q521">
    <cfRule type="cellIs" dxfId="88" priority="92" operator="equal">
      <formula>"NA"</formula>
    </cfRule>
  </conditionalFormatting>
  <conditionalFormatting sqref="J519">
    <cfRule type="cellIs" dxfId="87" priority="91" operator="equal">
      <formula>"ok"</formula>
    </cfRule>
  </conditionalFormatting>
  <conditionalFormatting sqref="J519">
    <cfRule type="cellIs" dxfId="86" priority="90" operator="equal">
      <formula>"NA"</formula>
    </cfRule>
  </conditionalFormatting>
  <conditionalFormatting sqref="I525:J525">
    <cfRule type="cellIs" dxfId="85" priority="89" operator="equal">
      <formula>"ok"</formula>
    </cfRule>
  </conditionalFormatting>
  <conditionalFormatting sqref="I525:J525">
    <cfRule type="cellIs" dxfId="84" priority="88" operator="equal">
      <formula>"NA"</formula>
    </cfRule>
  </conditionalFormatting>
  <conditionalFormatting sqref="J526">
    <cfRule type="cellIs" dxfId="83" priority="87" operator="equal">
      <formula>"ok"</formula>
    </cfRule>
  </conditionalFormatting>
  <conditionalFormatting sqref="J526">
    <cfRule type="cellIs" dxfId="82" priority="86" operator="equal">
      <formula>"NA"</formula>
    </cfRule>
  </conditionalFormatting>
  <conditionalFormatting sqref="L525">
    <cfRule type="cellIs" dxfId="81" priority="85" operator="equal">
      <formula>"ok"</formula>
    </cfRule>
  </conditionalFormatting>
  <conditionalFormatting sqref="L525">
    <cfRule type="cellIs" dxfId="80" priority="84" operator="equal">
      <formula>"NA"</formula>
    </cfRule>
  </conditionalFormatting>
  <conditionalFormatting sqref="N525">
    <cfRule type="cellIs" dxfId="79" priority="83" operator="equal">
      <formula>"ok"</formula>
    </cfRule>
  </conditionalFormatting>
  <conditionalFormatting sqref="N525">
    <cfRule type="cellIs" dxfId="78" priority="82" operator="equal">
      <formula>"NA"</formula>
    </cfRule>
  </conditionalFormatting>
  <conditionalFormatting sqref="O526">
    <cfRule type="cellIs" dxfId="77" priority="81" operator="equal">
      <formula>"ok"</formula>
    </cfRule>
  </conditionalFormatting>
  <conditionalFormatting sqref="O526">
    <cfRule type="cellIs" dxfId="76" priority="80" operator="equal">
      <formula>"NA"</formula>
    </cfRule>
  </conditionalFormatting>
  <conditionalFormatting sqref="P525">
    <cfRule type="cellIs" dxfId="75" priority="79" operator="equal">
      <formula>"ok"</formula>
    </cfRule>
  </conditionalFormatting>
  <conditionalFormatting sqref="P525">
    <cfRule type="cellIs" dxfId="74" priority="78" operator="equal">
      <formula>"NA"</formula>
    </cfRule>
  </conditionalFormatting>
  <conditionalFormatting sqref="Q525">
    <cfRule type="cellIs" dxfId="73" priority="77" operator="equal">
      <formula>"ok"</formula>
    </cfRule>
  </conditionalFormatting>
  <conditionalFormatting sqref="Q525">
    <cfRule type="cellIs" dxfId="72" priority="76" operator="equal">
      <formula>"NA"</formula>
    </cfRule>
  </conditionalFormatting>
  <conditionalFormatting sqref="Q526">
    <cfRule type="cellIs" dxfId="71" priority="75" operator="equal">
      <formula>"ok"</formula>
    </cfRule>
  </conditionalFormatting>
  <conditionalFormatting sqref="Q526">
    <cfRule type="cellIs" dxfId="70" priority="74" operator="equal">
      <formula>"NA"</formula>
    </cfRule>
  </conditionalFormatting>
  <conditionalFormatting sqref="P531:Q531">
    <cfRule type="cellIs" dxfId="69" priority="73" operator="equal">
      <formula>"ok"</formula>
    </cfRule>
  </conditionalFormatting>
  <conditionalFormatting sqref="P531:Q531">
    <cfRule type="cellIs" dxfId="68" priority="72" operator="equal">
      <formula>"NA"</formula>
    </cfRule>
  </conditionalFormatting>
  <conditionalFormatting sqref="O534:O535">
    <cfRule type="cellIs" dxfId="67" priority="71" operator="equal">
      <formula>"ok"</formula>
    </cfRule>
  </conditionalFormatting>
  <conditionalFormatting sqref="O534:O535">
    <cfRule type="cellIs" dxfId="66" priority="70" operator="equal">
      <formula>"NA"</formula>
    </cfRule>
  </conditionalFormatting>
  <conditionalFormatting sqref="P535:Q537">
    <cfRule type="cellIs" dxfId="65" priority="69" operator="equal">
      <formula>"ok"</formula>
    </cfRule>
  </conditionalFormatting>
  <conditionalFormatting sqref="P535:Q537">
    <cfRule type="cellIs" dxfId="64" priority="68" operator="equal">
      <formula>"NA"</formula>
    </cfRule>
  </conditionalFormatting>
  <conditionalFormatting sqref="Q534">
    <cfRule type="cellIs" dxfId="63" priority="67" operator="equal">
      <formula>"ok"</formula>
    </cfRule>
  </conditionalFormatting>
  <conditionalFormatting sqref="Q534">
    <cfRule type="cellIs" dxfId="62" priority="66" operator="equal">
      <formula>"NA"</formula>
    </cfRule>
  </conditionalFormatting>
  <conditionalFormatting sqref="Q533">
    <cfRule type="cellIs" dxfId="61" priority="65" operator="equal">
      <formula>"ok"</formula>
    </cfRule>
  </conditionalFormatting>
  <conditionalFormatting sqref="Q533">
    <cfRule type="cellIs" dxfId="60" priority="64" operator="equal">
      <formula>"NA"</formula>
    </cfRule>
  </conditionalFormatting>
  <conditionalFormatting sqref="P533">
    <cfRule type="cellIs" dxfId="59" priority="63" operator="equal">
      <formula>"ok"</formula>
    </cfRule>
  </conditionalFormatting>
  <conditionalFormatting sqref="P533">
    <cfRule type="cellIs" dxfId="58" priority="62" operator="equal">
      <formula>"NA"</formula>
    </cfRule>
  </conditionalFormatting>
  <conditionalFormatting sqref="L533">
    <cfRule type="cellIs" dxfId="57" priority="61" operator="equal">
      <formula>"ok"</formula>
    </cfRule>
  </conditionalFormatting>
  <conditionalFormatting sqref="L533">
    <cfRule type="cellIs" dxfId="56" priority="60" operator="equal">
      <formula>"NA"</formula>
    </cfRule>
  </conditionalFormatting>
  <conditionalFormatting sqref="J533">
    <cfRule type="cellIs" dxfId="55" priority="59" operator="equal">
      <formula>"ok"</formula>
    </cfRule>
  </conditionalFormatting>
  <conditionalFormatting sqref="J533">
    <cfRule type="cellIs" dxfId="54" priority="58" operator="equal">
      <formula>"NA"</formula>
    </cfRule>
  </conditionalFormatting>
  <conditionalFormatting sqref="J535">
    <cfRule type="cellIs" dxfId="53" priority="57" operator="equal">
      <formula>"ok"</formula>
    </cfRule>
  </conditionalFormatting>
  <conditionalFormatting sqref="J535">
    <cfRule type="cellIs" dxfId="52" priority="56" operator="equal">
      <formula>"NA"</formula>
    </cfRule>
  </conditionalFormatting>
  <conditionalFormatting sqref="J536">
    <cfRule type="cellIs" dxfId="51" priority="55" operator="equal">
      <formula>"ok"</formula>
    </cfRule>
  </conditionalFormatting>
  <conditionalFormatting sqref="J536">
    <cfRule type="cellIs" dxfId="50" priority="54" operator="equal">
      <formula>"NA"</formula>
    </cfRule>
  </conditionalFormatting>
  <conditionalFormatting sqref="J537">
    <cfRule type="cellIs" dxfId="49" priority="53" operator="equal">
      <formula>"ok"</formula>
    </cfRule>
  </conditionalFormatting>
  <conditionalFormatting sqref="J537">
    <cfRule type="cellIs" dxfId="48" priority="52" operator="equal">
      <formula>"NA"</formula>
    </cfRule>
  </conditionalFormatting>
  <conditionalFormatting sqref="O542:Q542">
    <cfRule type="cellIs" dxfId="47" priority="51" operator="equal">
      <formula>"ok"</formula>
    </cfRule>
  </conditionalFormatting>
  <conditionalFormatting sqref="O542:Q542">
    <cfRule type="cellIs" dxfId="46" priority="50" operator="equal">
      <formula>"NA"</formula>
    </cfRule>
  </conditionalFormatting>
  <conditionalFormatting sqref="P555:Q555">
    <cfRule type="cellIs" dxfId="45" priority="49" operator="equal">
      <formula>"ok"</formula>
    </cfRule>
  </conditionalFormatting>
  <conditionalFormatting sqref="P555:Q555">
    <cfRule type="cellIs" dxfId="44" priority="48" operator="equal">
      <formula>"NA"</formula>
    </cfRule>
  </conditionalFormatting>
  <conditionalFormatting sqref="J548">
    <cfRule type="cellIs" dxfId="43" priority="47" operator="equal">
      <formula>"ok"</formula>
    </cfRule>
  </conditionalFormatting>
  <conditionalFormatting sqref="J548">
    <cfRule type="cellIs" dxfId="42" priority="46" operator="equal">
      <formula>"NA"</formula>
    </cfRule>
  </conditionalFormatting>
  <conditionalFormatting sqref="J552">
    <cfRule type="cellIs" dxfId="41" priority="45" operator="equal">
      <formula>"ok"</formula>
    </cfRule>
  </conditionalFormatting>
  <conditionalFormatting sqref="J552">
    <cfRule type="cellIs" dxfId="40" priority="44" operator="equal">
      <formula>"NA"</formula>
    </cfRule>
  </conditionalFormatting>
  <conditionalFormatting sqref="M557:O561">
    <cfRule type="cellIs" dxfId="39" priority="43" operator="equal">
      <formula>"ok"</formula>
    </cfRule>
  </conditionalFormatting>
  <conditionalFormatting sqref="M557:O561">
    <cfRule type="cellIs" dxfId="38" priority="42" operator="equal">
      <formula>"NA"</formula>
    </cfRule>
  </conditionalFormatting>
  <conditionalFormatting sqref="P558:Q558">
    <cfRule type="cellIs" dxfId="37" priority="41" operator="equal">
      <formula>"ok"</formula>
    </cfRule>
  </conditionalFormatting>
  <conditionalFormatting sqref="P558:Q558">
    <cfRule type="cellIs" dxfId="36" priority="40" operator="equal">
      <formula>"NA"</formula>
    </cfRule>
  </conditionalFormatting>
  <conditionalFormatting sqref="L558">
    <cfRule type="cellIs" dxfId="35" priority="39" operator="equal">
      <formula>"ok"</formula>
    </cfRule>
  </conditionalFormatting>
  <conditionalFormatting sqref="L558">
    <cfRule type="cellIs" dxfId="34" priority="38" operator="equal">
      <formula>"NA"</formula>
    </cfRule>
  </conditionalFormatting>
  <conditionalFormatting sqref="J557">
    <cfRule type="cellIs" dxfId="33" priority="37" operator="equal">
      <formula>"ok"</formula>
    </cfRule>
  </conditionalFormatting>
  <conditionalFormatting sqref="J557">
    <cfRule type="cellIs" dxfId="32" priority="36" operator="equal">
      <formula>"NA"</formula>
    </cfRule>
  </conditionalFormatting>
  <conditionalFormatting sqref="M564:N567">
    <cfRule type="cellIs" dxfId="31" priority="35" operator="equal">
      <formula>"ok"</formula>
    </cfRule>
  </conditionalFormatting>
  <conditionalFormatting sqref="M564:N567">
    <cfRule type="cellIs" dxfId="30" priority="34" operator="equal">
      <formula>"NA"</formula>
    </cfRule>
  </conditionalFormatting>
  <conditionalFormatting sqref="I746">
    <cfRule type="cellIs" dxfId="29" priority="33" operator="equal">
      <formula>"ok"</formula>
    </cfRule>
  </conditionalFormatting>
  <conditionalFormatting sqref="I746">
    <cfRule type="cellIs" dxfId="28" priority="32" operator="equal">
      <formula>"NA"</formula>
    </cfRule>
  </conditionalFormatting>
  <conditionalFormatting sqref="K746">
    <cfRule type="cellIs" dxfId="27" priority="31" operator="equal">
      <formula>"ok"</formula>
    </cfRule>
  </conditionalFormatting>
  <conditionalFormatting sqref="K746">
    <cfRule type="cellIs" dxfId="26" priority="30" operator="equal">
      <formula>"NA"</formula>
    </cfRule>
  </conditionalFormatting>
  <conditionalFormatting sqref="K719">
    <cfRule type="cellIs" dxfId="25" priority="29" operator="equal">
      <formula>"ok"</formula>
    </cfRule>
  </conditionalFormatting>
  <conditionalFormatting sqref="K719">
    <cfRule type="cellIs" dxfId="24" priority="28" operator="equal">
      <formula>"NA"</formula>
    </cfRule>
  </conditionalFormatting>
  <conditionalFormatting sqref="M722:M723">
    <cfRule type="cellIs" dxfId="23" priority="27" operator="equal">
      <formula>"ok"</formula>
    </cfRule>
  </conditionalFormatting>
  <conditionalFormatting sqref="M722:M723">
    <cfRule type="cellIs" dxfId="22" priority="26" operator="equal">
      <formula>"NA"</formula>
    </cfRule>
  </conditionalFormatting>
  <conditionalFormatting sqref="M719">
    <cfRule type="cellIs" dxfId="21" priority="25" operator="equal">
      <formula>"ok"</formula>
    </cfRule>
  </conditionalFormatting>
  <conditionalFormatting sqref="M719">
    <cfRule type="cellIs" dxfId="20" priority="24" operator="equal">
      <formula>"NA"</formula>
    </cfRule>
  </conditionalFormatting>
  <conditionalFormatting sqref="Q719">
    <cfRule type="cellIs" dxfId="19" priority="23" operator="equal">
      <formula>"ok"</formula>
    </cfRule>
  </conditionalFormatting>
  <conditionalFormatting sqref="Q719">
    <cfRule type="cellIs" dxfId="18" priority="22" operator="equal">
      <formula>"NA"</formula>
    </cfRule>
  </conditionalFormatting>
  <conditionalFormatting sqref="Q723">
    <cfRule type="cellIs" dxfId="17" priority="21" operator="equal">
      <formula>"ok"</formula>
    </cfRule>
  </conditionalFormatting>
  <conditionalFormatting sqref="Q723">
    <cfRule type="cellIs" dxfId="16" priority="20" operator="equal">
      <formula>"NA"</formula>
    </cfRule>
  </conditionalFormatting>
  <conditionalFormatting sqref="I746">
    <cfRule type="cellIs" dxfId="15" priority="19" operator="equal">
      <formula>"ok"</formula>
    </cfRule>
  </conditionalFormatting>
  <conditionalFormatting sqref="I746">
    <cfRule type="cellIs" dxfId="14" priority="18" operator="equal">
      <formula>"NA"</formula>
    </cfRule>
  </conditionalFormatting>
  <conditionalFormatting sqref="K746">
    <cfRule type="cellIs" dxfId="13" priority="17" operator="equal">
      <formula>"ok"</formula>
    </cfRule>
  </conditionalFormatting>
  <conditionalFormatting sqref="K746">
    <cfRule type="cellIs" dxfId="12" priority="16" operator="equal">
      <formula>"NA"</formula>
    </cfRule>
  </conditionalFormatting>
  <conditionalFormatting sqref="N744">
    <cfRule type="cellIs" dxfId="11" priority="15" operator="equal">
      <formula>"ok"</formula>
    </cfRule>
  </conditionalFormatting>
  <conditionalFormatting sqref="N744">
    <cfRule type="cellIs" dxfId="10" priority="14" operator="equal">
      <formula>"NA"</formula>
    </cfRule>
  </conditionalFormatting>
  <conditionalFormatting sqref="I688">
    <cfRule type="cellIs" dxfId="9" priority="13" operator="equal">
      <formula>"ok"</formula>
    </cfRule>
  </conditionalFormatting>
  <conditionalFormatting sqref="I688">
    <cfRule type="cellIs" dxfId="8" priority="12" operator="equal">
      <formula>"NA"</formula>
    </cfRule>
  </conditionalFormatting>
  <conditionalFormatting sqref="I698">
    <cfRule type="cellIs" dxfId="7" priority="11" operator="equal">
      <formula>"ok"</formula>
    </cfRule>
  </conditionalFormatting>
  <conditionalFormatting sqref="I698">
    <cfRule type="cellIs" dxfId="6" priority="10" operator="equal">
      <formula>"NA"</formula>
    </cfRule>
  </conditionalFormatting>
  <conditionalFormatting sqref="J698">
    <cfRule type="cellIs" dxfId="5" priority="9" operator="equal">
      <formula>"ok"</formula>
    </cfRule>
  </conditionalFormatting>
  <conditionalFormatting sqref="J698">
    <cfRule type="cellIs" dxfId="4" priority="8" operator="equal">
      <formula>"NA"</formula>
    </cfRule>
  </conditionalFormatting>
  <conditionalFormatting sqref="K698">
    <cfRule type="cellIs" dxfId="3" priority="7" operator="equal">
      <formula>"ok"</formula>
    </cfRule>
  </conditionalFormatting>
  <conditionalFormatting sqref="K698">
    <cfRule type="cellIs" dxfId="2" priority="6" operator="equal">
      <formula>"NA"</formula>
    </cfRule>
  </conditionalFormatting>
  <conditionalFormatting sqref="I357">
    <cfRule type="cellIs" dxfId="1" priority="5" operator="equal">
      <formula>"ok"</formula>
    </cfRule>
  </conditionalFormatting>
  <conditionalFormatting sqref="I357">
    <cfRule type="cellIs" dxfId="0" priority="4" operator="equal">
      <formula>"NA"</formula>
    </cfRule>
  </conditionalFormatting>
  <conditionalFormatting sqref="D6:L6 D8:L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:L10 D12:L1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L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workbookViewId="0">
      <selection activeCell="B23" sqref="B23"/>
    </sheetView>
  </sheetViews>
  <sheetFormatPr baseColWidth="10" defaultColWidth="8.7109375" defaultRowHeight="16" x14ac:dyDescent="0.2"/>
  <cols>
    <col min="1" max="3" width="8.7109375" style="80"/>
    <col min="4" max="4" width="20.85546875" style="80" customWidth="1"/>
    <col min="5" max="14" width="8.85546875" style="80" customWidth="1"/>
    <col min="15" max="16384" width="8.7109375" style="80"/>
  </cols>
  <sheetData>
    <row r="1" spans="2:14" x14ac:dyDescent="0.2">
      <c r="D1" s="80" t="s">
        <v>4301</v>
      </c>
    </row>
    <row r="2" spans="2:14" ht="17" thickBot="1" x14ac:dyDescent="0.25"/>
    <row r="3" spans="2:14" ht="23.75" customHeight="1" thickTop="1" thickBot="1" x14ac:dyDescent="0.25">
      <c r="D3" s="117"/>
      <c r="E3" s="118" t="s">
        <v>4</v>
      </c>
      <c r="F3" s="118" t="s">
        <v>5</v>
      </c>
      <c r="G3" s="118" t="s">
        <v>4302</v>
      </c>
      <c r="H3" s="118" t="s">
        <v>4303</v>
      </c>
      <c r="I3" s="118" t="s">
        <v>4304</v>
      </c>
      <c r="J3" s="118" t="s">
        <v>4305</v>
      </c>
      <c r="K3" s="118" t="s">
        <v>4306</v>
      </c>
      <c r="L3" s="118" t="s">
        <v>4307</v>
      </c>
      <c r="M3" s="118" t="s">
        <v>4308</v>
      </c>
      <c r="N3" s="118" t="s">
        <v>4281</v>
      </c>
    </row>
    <row r="4" spans="2:14" ht="23.75" customHeight="1" thickTop="1" x14ac:dyDescent="0.2">
      <c r="B4" s="119" t="s">
        <v>4309</v>
      </c>
      <c r="D4" s="120" t="s">
        <v>4310</v>
      </c>
      <c r="E4" s="121" t="s">
        <v>4311</v>
      </c>
      <c r="F4" s="122" t="s">
        <v>4312</v>
      </c>
      <c r="G4" s="121" t="s">
        <v>4313</v>
      </c>
      <c r="H4" s="123" t="s">
        <v>4314</v>
      </c>
      <c r="I4" s="124" t="s">
        <v>4315</v>
      </c>
      <c r="J4" s="124" t="s">
        <v>4316</v>
      </c>
      <c r="K4" s="124" t="s">
        <v>4317</v>
      </c>
      <c r="L4" s="123" t="s">
        <v>4318</v>
      </c>
      <c r="M4" s="121" t="s">
        <v>4319</v>
      </c>
      <c r="N4" s="124">
        <v>263</v>
      </c>
    </row>
    <row r="5" spans="2:14" ht="23.75" customHeight="1" x14ac:dyDescent="0.2">
      <c r="B5" s="125" t="s">
        <v>4320</v>
      </c>
      <c r="D5" s="126" t="s">
        <v>4321</v>
      </c>
      <c r="E5" s="127" t="s">
        <v>4322</v>
      </c>
      <c r="F5" s="128" t="s">
        <v>4323</v>
      </c>
      <c r="G5" s="127" t="s">
        <v>4324</v>
      </c>
      <c r="H5" s="127" t="s">
        <v>4325</v>
      </c>
      <c r="I5" s="128" t="s">
        <v>4326</v>
      </c>
      <c r="J5" s="129" t="s">
        <v>4327</v>
      </c>
      <c r="K5" s="130" t="s">
        <v>4328</v>
      </c>
      <c r="L5" s="130" t="s">
        <v>4329</v>
      </c>
      <c r="M5" s="130" t="s">
        <v>4330</v>
      </c>
      <c r="N5" s="131">
        <v>273</v>
      </c>
    </row>
    <row r="6" spans="2:14" ht="23.75" customHeight="1" x14ac:dyDescent="0.2">
      <c r="B6" s="132" t="s">
        <v>4331</v>
      </c>
      <c r="D6" s="133" t="s">
        <v>4289</v>
      </c>
      <c r="E6" s="127" t="s">
        <v>4332</v>
      </c>
      <c r="F6" s="129" t="s">
        <v>4333</v>
      </c>
      <c r="G6" s="129" t="s">
        <v>4334</v>
      </c>
      <c r="H6" s="128" t="s">
        <v>4335</v>
      </c>
      <c r="I6" s="130" t="s">
        <v>4336</v>
      </c>
      <c r="J6" s="131" t="s">
        <v>4337</v>
      </c>
      <c r="K6" s="130" t="s">
        <v>4338</v>
      </c>
      <c r="L6" s="128" t="s">
        <v>4339</v>
      </c>
      <c r="M6" s="128" t="s">
        <v>4340</v>
      </c>
      <c r="N6" s="131">
        <v>231</v>
      </c>
    </row>
    <row r="7" spans="2:14" ht="23.75" customHeight="1" thickBot="1" x14ac:dyDescent="0.25">
      <c r="B7" s="87" t="s">
        <v>4341</v>
      </c>
      <c r="D7" s="134" t="s">
        <v>4291</v>
      </c>
      <c r="E7" s="135" t="s">
        <v>4342</v>
      </c>
      <c r="F7" s="136" t="s">
        <v>4343</v>
      </c>
      <c r="G7" s="135" t="s">
        <v>4344</v>
      </c>
      <c r="H7" s="137" t="s">
        <v>4345</v>
      </c>
      <c r="I7" s="136" t="s">
        <v>4346</v>
      </c>
      <c r="J7" s="138" t="s">
        <v>4347</v>
      </c>
      <c r="K7" s="137" t="s">
        <v>4345</v>
      </c>
      <c r="L7" s="137" t="s">
        <v>4348</v>
      </c>
      <c r="M7" s="137" t="s">
        <v>4348</v>
      </c>
      <c r="N7" s="139">
        <v>27</v>
      </c>
    </row>
    <row r="8" spans="2:14" ht="23.75" customHeight="1" thickBot="1" x14ac:dyDescent="0.25">
      <c r="B8" s="140" t="s">
        <v>4349</v>
      </c>
      <c r="D8" s="141" t="s">
        <v>4350</v>
      </c>
      <c r="E8" s="142" t="s">
        <v>4351</v>
      </c>
      <c r="F8" s="143" t="s">
        <v>4352</v>
      </c>
      <c r="G8" s="142" t="s">
        <v>4353</v>
      </c>
      <c r="H8" s="144" t="s">
        <v>4354</v>
      </c>
      <c r="I8" s="145" t="s">
        <v>4355</v>
      </c>
      <c r="J8" s="145" t="s">
        <v>4356</v>
      </c>
      <c r="K8" s="145" t="s">
        <v>4357</v>
      </c>
      <c r="L8" s="143" t="s">
        <v>4358</v>
      </c>
      <c r="M8" s="143" t="s">
        <v>4359</v>
      </c>
      <c r="N8" s="146">
        <v>3999</v>
      </c>
    </row>
    <row r="9" spans="2:14" ht="17" thickTop="1" x14ac:dyDescent="0.2"/>
    <row r="10" spans="2:14" ht="17" thickBot="1" x14ac:dyDescent="0.25">
      <c r="D10" s="80" t="s">
        <v>4360</v>
      </c>
    </row>
    <row r="11" spans="2:14" ht="18.5" customHeight="1" thickTop="1" thickBot="1" x14ac:dyDescent="0.25">
      <c r="D11" s="147"/>
      <c r="E11" s="148" t="s">
        <v>4</v>
      </c>
      <c r="F11" s="148" t="s">
        <v>5</v>
      </c>
      <c r="G11" s="148" t="s">
        <v>4302</v>
      </c>
      <c r="H11" s="148" t="s">
        <v>4303</v>
      </c>
      <c r="I11" s="148" t="s">
        <v>4304</v>
      </c>
      <c r="J11" s="148" t="s">
        <v>4305</v>
      </c>
      <c r="K11" s="148" t="s">
        <v>4306</v>
      </c>
      <c r="L11" s="148" t="s">
        <v>4307</v>
      </c>
      <c r="M11" s="148" t="s">
        <v>4308</v>
      </c>
      <c r="N11" s="148" t="s">
        <v>4281</v>
      </c>
    </row>
    <row r="12" spans="2:14" ht="18.5" customHeight="1" thickTop="1" x14ac:dyDescent="0.2">
      <c r="B12" s="149" t="s">
        <v>4309</v>
      </c>
      <c r="D12" s="150" t="s">
        <v>4310</v>
      </c>
      <c r="E12" s="151" t="s">
        <v>4311</v>
      </c>
      <c r="F12" s="152" t="s">
        <v>4312</v>
      </c>
      <c r="G12" s="151" t="s">
        <v>4313</v>
      </c>
      <c r="H12" s="153" t="s">
        <v>4314</v>
      </c>
      <c r="I12" s="154" t="s">
        <v>4315</v>
      </c>
      <c r="J12" s="154" t="s">
        <v>4316</v>
      </c>
      <c r="K12" s="154" t="s">
        <v>4317</v>
      </c>
      <c r="L12" s="153" t="s">
        <v>4318</v>
      </c>
      <c r="M12" s="151" t="s">
        <v>4319</v>
      </c>
      <c r="N12" s="155">
        <v>263</v>
      </c>
    </row>
    <row r="13" spans="2:14" ht="18.5" customHeight="1" x14ac:dyDescent="0.2">
      <c r="B13" s="156" t="s">
        <v>4320</v>
      </c>
      <c r="D13" s="157" t="s">
        <v>4321</v>
      </c>
      <c r="E13" s="158" t="s">
        <v>4322</v>
      </c>
      <c r="F13" s="131" t="s">
        <v>4323</v>
      </c>
      <c r="G13" s="158" t="s">
        <v>4324</v>
      </c>
      <c r="H13" s="158" t="s">
        <v>4325</v>
      </c>
      <c r="I13" s="131" t="s">
        <v>4326</v>
      </c>
      <c r="J13" s="159" t="s">
        <v>4327</v>
      </c>
      <c r="K13" s="160" t="s">
        <v>4328</v>
      </c>
      <c r="L13" s="160" t="s">
        <v>4329</v>
      </c>
      <c r="M13" s="160" t="s">
        <v>4330</v>
      </c>
      <c r="N13" s="128">
        <v>273</v>
      </c>
    </row>
    <row r="14" spans="2:14" ht="18.5" customHeight="1" x14ac:dyDescent="0.2">
      <c r="B14" s="119" t="s">
        <v>4331</v>
      </c>
      <c r="D14" s="161" t="s">
        <v>4289</v>
      </c>
      <c r="E14" s="158" t="s">
        <v>4332</v>
      </c>
      <c r="F14" s="159" t="s">
        <v>4333</v>
      </c>
      <c r="G14" s="159" t="s">
        <v>4334</v>
      </c>
      <c r="H14" s="131" t="s">
        <v>4335</v>
      </c>
      <c r="I14" s="160" t="s">
        <v>4336</v>
      </c>
      <c r="J14" s="162" t="s">
        <v>4337</v>
      </c>
      <c r="K14" s="160" t="s">
        <v>4338</v>
      </c>
      <c r="L14" s="131" t="s">
        <v>4339</v>
      </c>
      <c r="M14" s="131" t="s">
        <v>4340</v>
      </c>
      <c r="N14" s="128">
        <v>231</v>
      </c>
    </row>
    <row r="15" spans="2:14" ht="18.5" customHeight="1" thickBot="1" x14ac:dyDescent="0.25">
      <c r="B15" s="163" t="s">
        <v>4341</v>
      </c>
      <c r="D15" s="164" t="s">
        <v>4291</v>
      </c>
      <c r="E15" s="165" t="s">
        <v>4342</v>
      </c>
      <c r="F15" s="166" t="s">
        <v>4343</v>
      </c>
      <c r="G15" s="165" t="s">
        <v>4344</v>
      </c>
      <c r="H15" s="139" t="s">
        <v>4345</v>
      </c>
      <c r="I15" s="166" t="s">
        <v>4346</v>
      </c>
      <c r="J15" s="167" t="s">
        <v>4347</v>
      </c>
      <c r="K15" s="139" t="s">
        <v>4345</v>
      </c>
      <c r="L15" s="139" t="s">
        <v>4348</v>
      </c>
      <c r="M15" s="139" t="s">
        <v>4348</v>
      </c>
      <c r="N15" s="137">
        <v>27</v>
      </c>
    </row>
    <row r="16" spans="2:14" ht="18.5" customHeight="1" thickBot="1" x14ac:dyDescent="0.25">
      <c r="B16" s="168" t="s">
        <v>4349</v>
      </c>
      <c r="D16" s="169" t="s">
        <v>4350</v>
      </c>
      <c r="E16" s="170" t="s">
        <v>4351</v>
      </c>
      <c r="F16" s="146" t="s">
        <v>4352</v>
      </c>
      <c r="G16" s="170" t="s">
        <v>4353</v>
      </c>
      <c r="H16" s="171" t="s">
        <v>4354</v>
      </c>
      <c r="I16" s="172" t="s">
        <v>4355</v>
      </c>
      <c r="J16" s="172" t="s">
        <v>4356</v>
      </c>
      <c r="K16" s="172" t="s">
        <v>4357</v>
      </c>
      <c r="L16" s="146" t="s">
        <v>4358</v>
      </c>
      <c r="M16" s="146" t="s">
        <v>4359</v>
      </c>
      <c r="N16" s="143">
        <v>3999</v>
      </c>
    </row>
    <row r="17" ht="17" thickTop="1" x14ac:dyDescent="0.2"/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6" sqref="J6"/>
    </sheetView>
  </sheetViews>
  <sheetFormatPr baseColWidth="10" defaultColWidth="8.7109375" defaultRowHeight="16" x14ac:dyDescent="0.2"/>
  <cols>
    <col min="1" max="1" width="22" style="80" bestFit="1" customWidth="1"/>
    <col min="2" max="2" width="22.42578125" style="80" bestFit="1" customWidth="1"/>
    <col min="3" max="3" width="8.28515625" style="80" customWidth="1"/>
    <col min="4" max="4" width="10.140625" style="173" customWidth="1"/>
    <col min="5" max="5" width="9.85546875" style="173" customWidth="1"/>
    <col min="6" max="6" width="13.28515625" style="173" customWidth="1"/>
    <col min="7" max="9" width="9.85546875" style="173" customWidth="1"/>
    <col min="10" max="10" width="17.42578125" style="173" customWidth="1"/>
    <col min="11" max="16384" width="8.7109375" style="80"/>
  </cols>
  <sheetData>
    <row r="1" spans="1:10" s="216" customFormat="1" ht="32" x14ac:dyDescent="0.2">
      <c r="A1" s="214" t="s">
        <v>4361</v>
      </c>
      <c r="B1" s="214" t="s">
        <v>4362</v>
      </c>
      <c r="C1" s="214" t="s">
        <v>4363</v>
      </c>
      <c r="D1" s="215" t="s">
        <v>4364</v>
      </c>
      <c r="E1" s="215" t="s">
        <v>4488</v>
      </c>
      <c r="F1" s="215" t="s">
        <v>4489</v>
      </c>
      <c r="G1" s="215" t="s">
        <v>4365</v>
      </c>
      <c r="H1" s="215" t="s">
        <v>4366</v>
      </c>
      <c r="I1" s="215" t="s">
        <v>4367</v>
      </c>
      <c r="J1" s="215" t="s">
        <v>4368</v>
      </c>
    </row>
    <row r="2" spans="1:10" x14ac:dyDescent="0.2">
      <c r="A2" s="80" t="s">
        <v>4369</v>
      </c>
      <c r="B2" s="80" t="s">
        <v>4370</v>
      </c>
      <c r="D2" s="173" t="s">
        <v>4371</v>
      </c>
      <c r="E2" s="173" t="s">
        <v>4371</v>
      </c>
      <c r="I2" s="173" t="s">
        <v>4371</v>
      </c>
      <c r="J2" s="173" t="s">
        <v>4371</v>
      </c>
    </row>
    <row r="3" spans="1:10" x14ac:dyDescent="0.2">
      <c r="A3" s="80" t="s">
        <v>4372</v>
      </c>
      <c r="B3" s="80" t="s">
        <v>4373</v>
      </c>
      <c r="D3" s="173" t="s">
        <v>4371</v>
      </c>
      <c r="E3" s="173" t="s">
        <v>4371</v>
      </c>
      <c r="I3" s="173" t="s">
        <v>4371</v>
      </c>
    </row>
    <row r="4" spans="1:10" x14ac:dyDescent="0.2">
      <c r="A4" s="80" t="s">
        <v>4374</v>
      </c>
      <c r="B4" s="80" t="s">
        <v>4375</v>
      </c>
      <c r="D4" s="173" t="s">
        <v>4371</v>
      </c>
      <c r="E4" s="173" t="s">
        <v>4371</v>
      </c>
    </row>
    <row r="5" spans="1:10" x14ac:dyDescent="0.2">
      <c r="A5" s="80" t="s">
        <v>4376</v>
      </c>
      <c r="B5" s="80" t="s">
        <v>4377</v>
      </c>
      <c r="D5" s="173" t="s">
        <v>4371</v>
      </c>
      <c r="E5" s="173" t="s">
        <v>4371</v>
      </c>
    </row>
    <row r="6" spans="1:10" x14ac:dyDescent="0.2">
      <c r="A6" s="80" t="s">
        <v>4378</v>
      </c>
      <c r="B6" s="80" t="s">
        <v>4379</v>
      </c>
      <c r="D6" s="173" t="s">
        <v>4371</v>
      </c>
      <c r="E6" s="173" t="s">
        <v>4371</v>
      </c>
      <c r="J6" s="173" t="s">
        <v>4371</v>
      </c>
    </row>
    <row r="7" spans="1:10" x14ac:dyDescent="0.2">
      <c r="A7" s="80" t="s">
        <v>4380</v>
      </c>
      <c r="B7" s="80" t="s">
        <v>4381</v>
      </c>
      <c r="D7" s="173" t="s">
        <v>4371</v>
      </c>
      <c r="E7" s="173" t="s">
        <v>4371</v>
      </c>
    </row>
    <row r="8" spans="1:10" x14ac:dyDescent="0.2">
      <c r="A8" s="80" t="s">
        <v>4382</v>
      </c>
      <c r="B8" s="80" t="s">
        <v>4383</v>
      </c>
      <c r="D8" s="173" t="s">
        <v>4371</v>
      </c>
      <c r="E8" s="173" t="s">
        <v>4371</v>
      </c>
      <c r="I8" s="173" t="s">
        <v>4371</v>
      </c>
      <c r="J8" s="173" t="s">
        <v>4371</v>
      </c>
    </row>
    <row r="9" spans="1:10" x14ac:dyDescent="0.2">
      <c r="A9" s="80" t="s">
        <v>4384</v>
      </c>
      <c r="B9" s="80" t="s">
        <v>4385</v>
      </c>
      <c r="D9" s="173" t="s">
        <v>4371</v>
      </c>
      <c r="E9" s="173" t="s">
        <v>4371</v>
      </c>
    </row>
    <row r="10" spans="1:10" x14ac:dyDescent="0.2">
      <c r="A10" s="80" t="s">
        <v>4386</v>
      </c>
      <c r="B10" s="80" t="s">
        <v>4387</v>
      </c>
      <c r="D10" s="173" t="s">
        <v>4371</v>
      </c>
      <c r="E10" s="173" t="s">
        <v>4371</v>
      </c>
      <c r="I10" s="173" t="s">
        <v>4371</v>
      </c>
      <c r="J10" s="173" t="s">
        <v>4371</v>
      </c>
    </row>
    <row r="11" spans="1:10" x14ac:dyDescent="0.2">
      <c r="A11" s="80" t="s">
        <v>4388</v>
      </c>
      <c r="B11" s="80" t="s">
        <v>4389</v>
      </c>
      <c r="D11" s="173" t="s">
        <v>4371</v>
      </c>
      <c r="E11" s="173" t="s">
        <v>4371</v>
      </c>
    </row>
    <row r="12" spans="1:10" x14ac:dyDescent="0.2">
      <c r="A12" s="80" t="s">
        <v>4390</v>
      </c>
      <c r="B12" s="80" t="s">
        <v>4391</v>
      </c>
      <c r="D12" s="173" t="s">
        <v>4371</v>
      </c>
      <c r="E12" s="173" t="s">
        <v>4371</v>
      </c>
      <c r="J12" s="173" t="s">
        <v>4371</v>
      </c>
    </row>
    <row r="13" spans="1:10" x14ac:dyDescent="0.2">
      <c r="A13" s="80" t="s">
        <v>4392</v>
      </c>
      <c r="B13" s="80" t="s">
        <v>4393</v>
      </c>
      <c r="D13" s="173" t="s">
        <v>4371</v>
      </c>
      <c r="E13" s="173" t="s">
        <v>4371</v>
      </c>
    </row>
    <row r="14" spans="1:10" x14ac:dyDescent="0.2">
      <c r="A14" s="80" t="s">
        <v>4394</v>
      </c>
      <c r="B14" s="80" t="s">
        <v>4395</v>
      </c>
      <c r="D14" s="173" t="s">
        <v>4371</v>
      </c>
      <c r="E14" s="173" t="s">
        <v>4371</v>
      </c>
    </row>
    <row r="15" spans="1:10" x14ac:dyDescent="0.2">
      <c r="A15" s="80" t="s">
        <v>4396</v>
      </c>
      <c r="B15" s="80" t="s">
        <v>4397</v>
      </c>
      <c r="D15" s="173" t="s">
        <v>4371</v>
      </c>
      <c r="E15" s="173" t="s">
        <v>4371</v>
      </c>
    </row>
    <row r="16" spans="1:10" x14ac:dyDescent="0.2">
      <c r="A16" s="80" t="s">
        <v>4398</v>
      </c>
      <c r="B16" s="80" t="s">
        <v>4399</v>
      </c>
      <c r="D16" s="173" t="s">
        <v>4371</v>
      </c>
      <c r="E16" s="173" t="s">
        <v>4371</v>
      </c>
      <c r="I16" s="173" t="s">
        <v>4371</v>
      </c>
      <c r="J16" s="173" t="s">
        <v>4371</v>
      </c>
    </row>
    <row r="17" spans="1:10" x14ac:dyDescent="0.2">
      <c r="A17" s="80" t="s">
        <v>4400</v>
      </c>
      <c r="B17" s="80" t="s">
        <v>4401</v>
      </c>
      <c r="D17" s="173" t="s">
        <v>4371</v>
      </c>
      <c r="E17" s="173" t="s">
        <v>4371</v>
      </c>
      <c r="F17" s="173" t="s">
        <v>4371</v>
      </c>
      <c r="G17" s="173" t="s">
        <v>4371</v>
      </c>
      <c r="H17" s="173" t="s">
        <v>4371</v>
      </c>
      <c r="I17" s="173" t="s">
        <v>4371</v>
      </c>
      <c r="J17" s="173" t="s">
        <v>4371</v>
      </c>
    </row>
    <row r="18" spans="1:10" x14ac:dyDescent="0.2">
      <c r="A18" s="80" t="s">
        <v>4402</v>
      </c>
      <c r="B18" s="80" t="s">
        <v>4403</v>
      </c>
      <c r="D18" s="173" t="s">
        <v>4371</v>
      </c>
      <c r="E18" s="173" t="s">
        <v>4371</v>
      </c>
      <c r="F18" s="173" t="s">
        <v>4371</v>
      </c>
      <c r="G18" s="173" t="s">
        <v>4371</v>
      </c>
      <c r="I18" s="173" t="s">
        <v>4371</v>
      </c>
      <c r="J18" s="173" t="s">
        <v>4371</v>
      </c>
    </row>
    <row r="19" spans="1:10" x14ac:dyDescent="0.2">
      <c r="A19" s="80" t="s">
        <v>4404</v>
      </c>
      <c r="G19" s="173" t="s">
        <v>4486</v>
      </c>
      <c r="H19" s="173" t="s">
        <v>4371</v>
      </c>
      <c r="J19" s="173" t="s">
        <v>4486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bruta_14Dec</vt:lpstr>
      <vt:lpstr>bruta_Drive_19Jan2020</vt:lpstr>
      <vt:lpstr>bruta_FINAL_02FEB20</vt:lpstr>
      <vt:lpstr>Legendas_OBS</vt:lpstr>
      <vt:lpstr>Groups_Thaís</vt:lpstr>
      <vt:lpstr>ModelTest</vt:lpstr>
      <vt:lpstr>Resultados 1</vt:lpstr>
      <vt:lpstr>Table1</vt:lpstr>
      <vt:lpstr>Authors</vt:lpstr>
      <vt:lpstr>Acknowledgments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2019-10-13T23:31:22Z</dcterms:created>
  <dcterms:modified xsi:type="dcterms:W3CDTF">2020-02-02T23:09:29Z</dcterms:modified>
</cp:coreProperties>
</file>