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Shared drives\Customers and Partners\Whiskey\Data from Whiskey 2024-12-15\Derived Assets\"/>
    </mc:Choice>
  </mc:AlternateContent>
  <xr:revisionPtr revIDLastSave="0" documentId="8_{B276529E-F3AC-49CA-B58C-83BFF24243C1}" xr6:coauthVersionLast="47" xr6:coauthVersionMax="47" xr10:uidLastSave="{00000000-0000-0000-0000-000000000000}"/>
  <bookViews>
    <workbookView xWindow="1730" yWindow="1160" windowWidth="17030" windowHeight="8790" xr2:uid="{D01C60AD-DE8B-47E2-BA4D-AE3AB8008D3C}"/>
  </bookViews>
  <sheets>
    <sheet name="Carbon data" sheetId="6"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2" i="6" l="1"/>
  <c r="J39" i="6"/>
  <c r="J38" i="6"/>
  <c r="J37" i="6"/>
  <c r="J36" i="6"/>
  <c r="J33" i="6"/>
  <c r="J32" i="6"/>
  <c r="J31" i="6"/>
  <c r="J30" i="6"/>
  <c r="J27" i="6"/>
  <c r="J26" i="6"/>
  <c r="J25" i="6"/>
  <c r="J22" i="6"/>
  <c r="J21" i="6"/>
  <c r="J18" i="6"/>
  <c r="J17" i="6"/>
  <c r="J16" i="6"/>
  <c r="J15" i="6"/>
  <c r="J12" i="6"/>
  <c r="J9" i="6"/>
  <c r="J8" i="6"/>
  <c r="J7" i="6"/>
  <c r="J6" i="6"/>
  <c r="J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tc={56498AD7-E0C9-4A7A-83CA-F67438CF7C55}</author>
    <author>tc={C77B967F-478E-4DAD-BFCC-5E5B2A0D3179}</author>
    <author>tc={B5CC6B73-CE28-4F95-8FD4-FED510F54296}</author>
    <author>tc={0B1C2B0D-9A02-4CE5-A9E1-736FB1EBAD7B}</author>
    <author>tc={20B9D85A-1BD4-42D9-892E-EE0FC93ECE7E}</author>
  </authors>
  <commentList>
    <comment ref="B5" authorId="0" shapeId="0" xr:uid="{56498AD7-E0C9-4A7A-83CA-F67438CF7C55}">
      <text>
        <t>[Threaded comment]
Your version of Excel allows you to read this threaded comment; however, any edits to it will get removed if the file is opened in a newer version of Excel. Learn more: https://go.microsoft.com/fwlink/?linkid=870924
Comment:
    Table 14, MFE emission factors.</t>
      </text>
    </comment>
    <comment ref="B14" authorId="1" shapeId="0" xr:uid="{C77B967F-478E-4DAD-BFCC-5E5B2A0D3179}">
      <text>
        <t>[Threaded comment]
Your version of Excel allows you to read this threaded comment; however, any edits to it will get removed if the file is opened in a newer version of Excel. Learn more: https://go.microsoft.com/fwlink/?linkid=870924
Comment:
    Table 24, MFE emission factors.</t>
      </text>
    </comment>
    <comment ref="B20" authorId="2" shapeId="0" xr:uid="{B5CC6B73-CE28-4F95-8FD4-FED510F54296}">
      <text>
        <t>[Threaded comment]
Your version of Excel allows you to read this threaded comment; however, any edits to it will get removed if the file is opened in a newer version of Excel. Learn more: https://go.microsoft.com/fwlink/?linkid=870924
Comment:
    Table 26 Mfe emission factors</t>
      </text>
    </comment>
    <comment ref="B24" authorId="3" shapeId="0" xr:uid="{0B1C2B0D-9A02-4CE5-A9E1-736FB1EBAD7B}">
      <text>
        <t>[Threaded comment]
Your version of Excel allows you to read this threaded comment; however, any edits to it will get removed if the file is opened in a newer version of Excel. Learn more: https://go.microsoft.com/fwlink/?linkid=870924
Comment:
    Table 27, Mfe emission factors</t>
      </text>
    </comment>
    <comment ref="D25" authorId="4" shapeId="0" xr:uid="{20B9D85A-1BD4-42D9-892E-EE0FC93ECE7E}">
      <text>
        <t>[Threaded comment]
Your version of Excel allows you to read this threaded comment; however, any edits to it will get removed if the file is opened in a newer version of Excel. Learn more: https://go.microsoft.com/fwlink/?linkid=870924
Comment:
    Tonne kilometers is calculated by multiplying the mass transported (t), by the distance travelled (Km)</t>
      </text>
    </comment>
  </commentList>
</comments>
</file>

<file path=xl/sharedStrings.xml><?xml version="1.0" encoding="utf-8"?>
<sst xmlns="http://schemas.openxmlformats.org/spreadsheetml/2006/main" count="91" uniqueCount="64">
  <si>
    <t>Comments (if any)</t>
  </si>
  <si>
    <t>Notes:</t>
  </si>
  <si>
    <t>b)</t>
  </si>
  <si>
    <t>Carbon Reporting Form For Projects</t>
  </si>
  <si>
    <t>Grand Total Emissions (kg CO2e)</t>
  </si>
  <si>
    <t>Source</t>
  </si>
  <si>
    <t>Vehicle/Machinery type</t>
  </si>
  <si>
    <t>Unit</t>
  </si>
  <si>
    <t>Usage / Quantity</t>
  </si>
  <si>
    <t>Emission Factor (kg CO2e/unit)</t>
  </si>
  <si>
    <t>Total Emissions (kg CO2e)</t>
  </si>
  <si>
    <t>Petrol</t>
  </si>
  <si>
    <t>km</t>
  </si>
  <si>
    <t>Diesel</t>
  </si>
  <si>
    <t>Petrol Hybrid</t>
  </si>
  <si>
    <t>Diesel Hybrid</t>
  </si>
  <si>
    <t>PHEV (Petrol)</t>
  </si>
  <si>
    <t>n/a</t>
  </si>
  <si>
    <t>PHEV (Diesel)</t>
  </si>
  <si>
    <t>Electric</t>
  </si>
  <si>
    <t>Heavy Goods Vehicles- Diesel</t>
  </si>
  <si>
    <t>Heavy Goods Vehicles- Hybrid</t>
  </si>
  <si>
    <t>Road Freight- Heavy Trucks</t>
  </si>
  <si>
    <t>Long-haul heavy truck</t>
  </si>
  <si>
    <t>tkm</t>
  </si>
  <si>
    <t>Urban Delivery heavy truck</t>
  </si>
  <si>
    <t>All trucks</t>
  </si>
  <si>
    <t>Machinery &amp; Equipment- Fuel</t>
  </si>
  <si>
    <t>L</t>
  </si>
  <si>
    <t>Petrol- Regular</t>
  </si>
  <si>
    <t>Petrol- Premium</t>
  </si>
  <si>
    <t>Biofuel</t>
  </si>
  <si>
    <t>Water Usage</t>
  </si>
  <si>
    <t>Mains supply</t>
  </si>
  <si>
    <t>m3</t>
  </si>
  <si>
    <t>Recycled water</t>
  </si>
  <si>
    <t>Transported water</t>
  </si>
  <si>
    <t>Distance to the water source?</t>
  </si>
  <si>
    <t>Harvested</t>
  </si>
  <si>
    <t>Electricity Usage</t>
  </si>
  <si>
    <t>Power Usage</t>
  </si>
  <si>
    <t>KwH</t>
  </si>
  <si>
    <t>Electricity usage from the mains grid for the project.</t>
  </si>
  <si>
    <t>a)</t>
  </si>
  <si>
    <t>For reporting purposes Contractors are required to provide quantities (e.g. freight distance, weight of material disposed of etc). Lump sum cost items (i.e without quantities) will be rejected and the Contractor will be required to re-submit their report.</t>
  </si>
  <si>
    <t>c)</t>
  </si>
  <si>
    <t>The grey shaded cells are to be completed by the Contractor and yellow shaded cells are to be completed by the Project Manager (AC).</t>
  </si>
  <si>
    <t>d)</t>
  </si>
  <si>
    <t>Only the usage for the project purpose is to be reported. Fields that are not applicable can be left blank.</t>
  </si>
  <si>
    <t>e)</t>
  </si>
  <si>
    <t>The tonnes-kilometre (tkm), is calculated by multiplying the mass transported (in tonnes) by distance travelled (in km)</t>
  </si>
  <si>
    <t>f)</t>
  </si>
  <si>
    <t>Explanation of Calculation:</t>
  </si>
  <si>
    <t>To calculate the total emissions for each entry, multiply the "Usage / Quantity" by the "Emission Factor (kg CO2e/unit)":</t>
  </si>
  <si>
    <t>Total Emissions (kg CO2e) = Usage / Quantity * Emission Factor (kg CO2e/unit)</t>
  </si>
  <si>
    <t>For example:</t>
  </si>
  <si>
    <t>If a petrol car travels 1000 km, with an emission factor of 0.2520 kg CO2e/km:</t>
  </si>
  <si>
    <t>Total Emissions = 1000 km * 0.2520 kg CO2e/km = 252 kg CO2e</t>
  </si>
  <si>
    <t>These emission factors are sourced from the Ministry for the Environment's 2023 guide for New Zealand​ (Ministry for the Environment)​​ (McHugh &amp; Shaw)​.</t>
  </si>
  <si>
    <r>
      <t xml:space="preserve">Once completed, the project manager should email this report to </t>
    </r>
    <r>
      <rPr>
        <b/>
        <i/>
        <sz val="10"/>
        <color rgb="FF000000"/>
        <rFont val="National 2"/>
        <family val="3"/>
      </rPr>
      <t>pcfcontracts@aucklandcouncil.govt.nz.</t>
    </r>
  </si>
  <si>
    <t>The contractors are required to complete the table above and submit it to the project manager at the completion of the project and copy to pcfcontracts@aucklandcouncil.govt.nz</t>
  </si>
  <si>
    <r>
      <t xml:space="preserve">Transport- by Car </t>
    </r>
    <r>
      <rPr>
        <i/>
        <sz val="11"/>
        <color theme="1"/>
        <rFont val="National 2"/>
        <family val="3"/>
      </rPr>
      <t>(</t>
    </r>
    <r>
      <rPr>
        <i/>
        <sz val="9"/>
        <color theme="1"/>
        <rFont val="National 2"/>
        <family val="3"/>
      </rPr>
      <t>travel by car, van, suv, ute, 4wd</t>
    </r>
    <r>
      <rPr>
        <i/>
        <sz val="11"/>
        <color theme="1"/>
        <rFont val="National 2"/>
        <family val="3"/>
      </rPr>
      <t>)</t>
    </r>
  </si>
  <si>
    <r>
      <t>Road Freight- Light Commercial Vehicles</t>
    </r>
    <r>
      <rPr>
        <sz val="9"/>
        <color theme="1"/>
        <rFont val="National 2"/>
        <family val="3"/>
      </rPr>
      <t xml:space="preserve"> </t>
    </r>
    <r>
      <rPr>
        <i/>
        <sz val="9"/>
        <color theme="1"/>
        <rFont val="National 2"/>
        <family val="3"/>
      </rPr>
      <t>(vehicle that has a gross vehicle mass not exceeding 3.5 tonnes)</t>
    </r>
  </si>
  <si>
    <r>
      <t xml:space="preserve">Road Freight- Heavy Goods Vehicles </t>
    </r>
    <r>
      <rPr>
        <i/>
        <sz val="9"/>
        <color theme="1"/>
        <rFont val="National 2"/>
        <family val="3"/>
      </rPr>
      <t>(vehicle that has a gross vehicle mass more than 3.5 tonnes)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</si>
</sst>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6">
    <font>
      <sz val="11"/>
      <color theme="1"/>
      <name val="Calibri"/>
      <family val="2"/>
      <scheme val="minor"/>
    </font>
    <font>
      <sz val="11"/>
      <color theme="1"/>
      <name val="Arial"/>
      <family val="2"/>
    </font>
    <font>
      <sz val="11"/>
      <color theme="1"/>
      <name val="National 2"/>
      <family val="3"/>
    </font>
    <font>
      <b/>
      <sz val="11"/>
      <color theme="1"/>
      <name val="National 2"/>
      <family val="3"/>
    </font>
    <font>
      <b/>
      <sz val="11"/>
      <name val="National 2"/>
      <family val="3"/>
    </font>
    <font>
      <sz val="9"/>
      <color theme="1"/>
      <name val="National 2"/>
      <family val="3"/>
    </font>
    <font>
      <i/>
      <sz val="10"/>
      <name val="Arial"/>
      <family val="2"/>
    </font>
    <font>
      <sz val="8"/>
      <color theme="1"/>
      <name val="Arial"/>
      <family val="2"/>
    </font>
    <font>
      <sz val="8"/>
      <color theme="1"/>
      <name val="Calibri"/>
      <family val="2"/>
      <scheme val="minor"/>
    </font>
    <font>
      <b/>
      <sz val="8"/>
      <color theme="1"/>
      <name val="Calibri"/>
      <family val="2"/>
      <scheme val="minor"/>
    </font>
    <font>
      <i/>
      <sz val="10"/>
      <name val="National 2"/>
      <family val="3"/>
    </font>
    <font>
      <i/>
      <sz val="10"/>
      <color rgb="FF000000"/>
      <name val="National 2"/>
      <family val="3"/>
    </font>
    <font>
      <b/>
      <i/>
      <sz val="10"/>
      <color rgb="FF000000"/>
      <name val="National 2"/>
      <family val="3"/>
    </font>
    <font>
      <i/>
      <sz val="10"/>
      <color theme="1"/>
      <name val="National 2"/>
      <family val="3"/>
    </font>
    <font>
      <i/>
      <sz val="11"/>
      <color theme="1"/>
      <name val="National 2"/>
      <family val="3"/>
    </font>
    <font>
      <i/>
      <sz val="9"/>
      <color theme="1"/>
      <name val="National 2"/>
      <family val="3"/>
    </font>
  </fonts>
  <fills count="7">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6">
    <xf numFmtId="0" fontId="0" fillId="0" borderId="0" xfId="0"/>
    <xf numFmtId="0" fontId="2" fillId="2" borderId="1" xfId="0" applyFont="1" applyFill="1" applyBorder="1" applyProtection="1">
      <protection locked="0"/>
    </xf>
    <xf numFmtId="0" fontId="2" fillId="0" borderId="0" xfId="0" applyFont="1" applyProtection="1">
      <protection locked="0"/>
    </xf>
    <xf numFmtId="0" fontId="0" fillId="0" borderId="0" xfId="0" applyProtection="1">
      <protection locked="0"/>
    </xf>
    <xf numFmtId="0" fontId="1" fillId="0" borderId="0" xfId="0" applyFont="1" applyProtection="1">
      <protection locked="0"/>
    </xf>
    <xf numFmtId="0" fontId="1" fillId="5" borderId="0" xfId="0" applyFont="1" applyFill="1" applyProtection="1">
      <protection locked="0"/>
    </xf>
    <xf numFmtId="0" fontId="0" fillId="0" borderId="0" xfId="0" applyProtection="1">
      <protection hidden="1"/>
    </xf>
    <xf numFmtId="0" fontId="7" fillId="5" borderId="5" xfId="0" applyFont="1" applyFill="1" applyBorder="1" applyProtection="1">
      <protection locked="0"/>
    </xf>
    <xf numFmtId="0" fontId="7" fillId="5" borderId="6" xfId="0" applyFont="1" applyFill="1" applyBorder="1" applyProtection="1">
      <protection locked="0"/>
    </xf>
    <xf numFmtId="0" fontId="7" fillId="5" borderId="7" xfId="0" applyFont="1" applyFill="1" applyBorder="1" applyProtection="1">
      <protection locked="0"/>
    </xf>
    <xf numFmtId="0" fontId="8" fillId="5" borderId="7" xfId="0" applyFont="1" applyFill="1" applyBorder="1" applyProtection="1">
      <protection locked="0"/>
    </xf>
    <xf numFmtId="0" fontId="8" fillId="5" borderId="0" xfId="0" applyFont="1" applyFill="1" applyProtection="1">
      <protection locked="0"/>
    </xf>
    <xf numFmtId="0" fontId="7" fillId="5" borderId="8" xfId="0" applyFont="1" applyFill="1" applyBorder="1" applyProtection="1">
      <protection locked="0"/>
    </xf>
    <xf numFmtId="0" fontId="7" fillId="5" borderId="0" xfId="0" applyFont="1" applyFill="1" applyProtection="1">
      <protection locked="0"/>
    </xf>
    <xf numFmtId="0" fontId="7" fillId="5" borderId="9" xfId="0" applyFont="1" applyFill="1" applyBorder="1" applyProtection="1">
      <protection locked="0"/>
    </xf>
    <xf numFmtId="0" fontId="8" fillId="5" borderId="9" xfId="0" applyFont="1" applyFill="1" applyBorder="1" applyProtection="1">
      <protection locked="0"/>
    </xf>
    <xf numFmtId="0" fontId="8" fillId="5" borderId="8" xfId="0" applyFont="1" applyFill="1" applyBorder="1" applyProtection="1">
      <protection locked="0"/>
    </xf>
    <xf numFmtId="0" fontId="9" fillId="5" borderId="10" xfId="0" applyFont="1" applyFill="1" applyBorder="1" applyProtection="1">
      <protection locked="0"/>
    </xf>
    <xf numFmtId="0" fontId="8" fillId="5" borderId="11" xfId="0" applyFont="1" applyFill="1" applyBorder="1" applyProtection="1">
      <protection locked="0"/>
    </xf>
    <xf numFmtId="0" fontId="8" fillId="5" borderId="12" xfId="0" applyFont="1" applyFill="1" applyBorder="1" applyProtection="1">
      <protection locked="0"/>
    </xf>
    <xf numFmtId="0" fontId="3" fillId="3" borderId="1" xfId="0" applyFont="1" applyFill="1" applyBorder="1" applyAlignment="1" applyProtection="1">
      <alignment horizontal="left" vertical="top" wrapText="1"/>
      <protection locked="0"/>
    </xf>
    <xf numFmtId="0" fontId="3" fillId="3" borderId="1" xfId="0" applyFont="1" applyFill="1" applyBorder="1" applyAlignment="1" applyProtection="1">
      <alignment vertical="top" wrapText="1"/>
      <protection locked="0"/>
    </xf>
    <xf numFmtId="0" fontId="3" fillId="3" borderId="1" xfId="0" applyFont="1" applyFill="1" applyBorder="1" applyAlignment="1" applyProtection="1">
      <alignment horizontal="left" vertical="top"/>
      <protection locked="0"/>
    </xf>
    <xf numFmtId="0" fontId="3" fillId="3" borderId="1" xfId="0" applyFont="1" applyFill="1" applyBorder="1" applyAlignment="1" applyProtection="1">
      <alignment horizontal="left" vertical="top"/>
      <protection hidden="1"/>
    </xf>
    <xf numFmtId="0" fontId="3" fillId="4" borderId="1" xfId="0" applyFont="1" applyFill="1" applyBorder="1" applyAlignment="1" applyProtection="1">
      <alignment horizontal="left" vertical="top" wrapText="1"/>
      <protection hidden="1"/>
    </xf>
    <xf numFmtId="0" fontId="2" fillId="0" borderId="1" xfId="0" applyFont="1" applyBorder="1" applyProtection="1">
      <protection locked="0"/>
    </xf>
    <xf numFmtId="0" fontId="2" fillId="0" borderId="1" xfId="0" applyFont="1" applyBorder="1" applyProtection="1">
      <protection hidden="1"/>
    </xf>
    <xf numFmtId="164" fontId="2" fillId="5" borderId="1" xfId="0" applyNumberFormat="1" applyFont="1" applyFill="1" applyBorder="1" applyProtection="1">
      <protection hidden="1"/>
    </xf>
    <xf numFmtId="0" fontId="2" fillId="6" borderId="1" xfId="0" applyFont="1" applyFill="1" applyBorder="1" applyProtection="1">
      <protection hidden="1"/>
    </xf>
    <xf numFmtId="164" fontId="2" fillId="5" borderId="1" xfId="0" applyNumberFormat="1" applyFont="1" applyFill="1" applyBorder="1" applyAlignment="1" applyProtection="1">
      <alignment horizontal="right"/>
      <protection hidden="1"/>
    </xf>
    <xf numFmtId="0" fontId="2" fillId="5" borderId="1" xfId="0" applyFont="1" applyFill="1" applyBorder="1" applyProtection="1">
      <protection hidden="1"/>
    </xf>
    <xf numFmtId="165" fontId="2" fillId="5" borderId="1" xfId="0" applyNumberFormat="1" applyFont="1" applyFill="1" applyBorder="1" applyProtection="1">
      <protection hidden="1"/>
    </xf>
    <xf numFmtId="49" fontId="2" fillId="0" borderId="0" xfId="0" applyNumberFormat="1" applyFont="1" applyProtection="1">
      <protection locked="0"/>
    </xf>
    <xf numFmtId="0" fontId="6" fillId="0" borderId="0" xfId="0" applyFont="1" applyAlignment="1" applyProtection="1">
      <alignment vertical="top"/>
      <protection locked="0"/>
    </xf>
    <xf numFmtId="0" fontId="10" fillId="0" borderId="0" xfId="0" applyFont="1" applyAlignment="1" applyProtection="1">
      <alignment vertical="top"/>
      <protection locked="0"/>
    </xf>
    <xf numFmtId="0" fontId="11" fillId="0" borderId="0" xfId="0" applyFont="1" applyAlignment="1" applyProtection="1">
      <alignment vertical="top"/>
      <protection locked="0"/>
    </xf>
    <xf numFmtId="0" fontId="4" fillId="0" borderId="0" xfId="0" applyFont="1" applyAlignment="1" applyProtection="1">
      <alignment horizontal="right" vertical="top" wrapText="1"/>
      <protection locked="0"/>
    </xf>
    <xf numFmtId="0" fontId="13" fillId="0" borderId="0" xfId="0" applyFont="1" applyAlignment="1" applyProtection="1">
      <alignment horizontal="right" vertical="top"/>
      <protection locked="0"/>
    </xf>
    <xf numFmtId="0" fontId="3" fillId="0" borderId="0" xfId="0" applyFont="1" applyProtection="1">
      <protection locked="0"/>
    </xf>
    <xf numFmtId="0" fontId="3" fillId="3" borderId="5" xfId="0" applyFont="1" applyFill="1" applyBorder="1" applyAlignment="1" applyProtection="1">
      <alignment vertical="top"/>
      <protection locked="0"/>
    </xf>
    <xf numFmtId="0" fontId="3" fillId="3" borderId="6" xfId="0" applyFont="1" applyFill="1" applyBorder="1" applyAlignment="1" applyProtection="1">
      <alignment vertical="top"/>
      <protection locked="0"/>
    </xf>
    <xf numFmtId="0" fontId="3" fillId="3" borderId="7" xfId="0" applyFont="1" applyFill="1" applyBorder="1" applyAlignment="1" applyProtection="1">
      <alignment vertical="top"/>
      <protection locked="0"/>
    </xf>
    <xf numFmtId="0" fontId="3" fillId="0" borderId="1" xfId="0" applyFont="1" applyBorder="1" applyProtection="1">
      <protection locked="0"/>
    </xf>
    <xf numFmtId="0" fontId="2" fillId="0" borderId="2" xfId="0" applyFont="1" applyBorder="1" applyAlignment="1" applyProtection="1">
      <alignment vertical="center"/>
      <protection hidden="1"/>
    </xf>
    <xf numFmtId="0" fontId="2" fillId="0" borderId="4" xfId="0" applyFont="1" applyBorder="1" applyAlignment="1" applyProtection="1">
      <alignment vertical="center"/>
      <protection hidden="1"/>
    </xf>
    <xf numFmtId="0" fontId="2" fillId="0" borderId="3" xfId="0" applyFont="1" applyBorder="1" applyAlignment="1" applyProtection="1">
      <alignment vertical="center"/>
      <protection hidden="1"/>
    </xf>
  </cellXfs>
  <cellStyles count="1">
    <cellStyle name="Normal" xfId="0" builtinId="0"/>
  </cellStyles>
  <dxfs count="0"/>
  <tableStyles count="0" defaultTableStyle="TableStyleMedium2" defaultPivotStyle="PivotStyleLight16"/>
  <colors>
    <mruColors>
      <color rgb="FFCC0000"/>
      <color rgb="FF0030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Daya Gautam" id="{193F9FFE-6535-4758-9014-35CECA1030A7}" userId="S::gautamd@aklc.govt.nz::195ea599-8e97-41b7-b0c5-54254b50f11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3-09-07T22:33:03.20" personId="{193F9FFE-6535-4758-9014-35CECA1030A7}" id="{56498AD7-E0C9-4A7A-83CA-F67438CF7C55}">
    <text>Table 14, MFE emission factors.</text>
  </threadedComment>
  <threadedComment ref="B14" dT="2023-09-07T22:30:05.76" personId="{193F9FFE-6535-4758-9014-35CECA1030A7}" id="{C77B967F-478E-4DAD-BFCC-5E5B2A0D3179}">
    <text>Table 24, MFE emission factors.</text>
  </threadedComment>
  <threadedComment ref="B20" dT="2023-09-07T22:27:28.90" personId="{193F9FFE-6535-4758-9014-35CECA1030A7}" id="{B5CC6B73-CE28-4F95-8FD4-FED510F54296}">
    <text>Table 26 Mfe emission factors</text>
  </threadedComment>
  <threadedComment ref="B24" dT="2023-09-07T22:27:54.48" personId="{193F9FFE-6535-4758-9014-35CECA1030A7}" id="{0B1C2B0D-9A02-4CE5-A9E1-736FB1EBAD7B}">
    <text>Table 27, Mfe emission factors</text>
  </threadedComment>
  <threadedComment ref="D25" dT="2023-09-11T22:08:08.48" personId="{193F9FFE-6535-4758-9014-35CECA1030A7}" id="{20B9D85A-1BD4-42D9-892E-EE0FC93ECE7E}">
    <text>Tonne kilometers is calculated by multiplying the mass transported (t), by the distance travelled (Km)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3BDB9-655A-4DCA-84E0-D57C37BFCCDF}">
  <sheetPr>
    <tabColor rgb="FFFFFF00"/>
  </sheetPr>
  <dimension ref="A1:J61"/>
  <sheetViews>
    <sheetView showGridLines="0" tabSelected="1" zoomScale="85" zoomScaleNormal="85" workbookViewId="0">
      <selection activeCell="F42" sqref="F42"/>
    </sheetView>
  </sheetViews>
  <sheetFormatPr defaultRowHeight="14.5"/>
  <cols>
    <col min="1" max="1" width="2.453125" style="3" customWidth="1"/>
    <col min="2" max="2" width="8.7265625" style="3"/>
    <col min="3" max="3" width="36.1796875" style="3" customWidth="1"/>
    <col min="4" max="4" width="10.7265625" style="3" customWidth="1"/>
    <col min="5" max="5" width="17.81640625" style="3" customWidth="1"/>
    <col min="6" max="6" width="13.54296875" style="3" customWidth="1"/>
    <col min="7" max="7" width="29.81640625" style="3" customWidth="1"/>
    <col min="8" max="9" width="22.7265625" style="3" hidden="1" customWidth="1"/>
    <col min="10" max="10" width="24.453125" style="3" customWidth="1"/>
  </cols>
  <sheetData>
    <row r="1" spans="1:10" ht="15.5" thickBot="1">
      <c r="A1" s="2"/>
      <c r="B1" s="2"/>
      <c r="C1" s="38" t="s">
        <v>3</v>
      </c>
      <c r="D1" s="2"/>
      <c r="E1" s="2"/>
      <c r="F1" s="2"/>
      <c r="G1" s="2"/>
      <c r="H1" s="2"/>
      <c r="I1" s="2"/>
      <c r="J1" s="2"/>
    </row>
    <row r="2" spans="1:10" ht="15">
      <c r="A2" s="2"/>
      <c r="B2" s="2"/>
      <c r="C2" s="2"/>
      <c r="D2" s="32"/>
      <c r="E2" s="2"/>
      <c r="F2" s="2"/>
      <c r="G2" s="39" t="s">
        <v>4</v>
      </c>
      <c r="H2" s="40"/>
      <c r="I2" s="40"/>
      <c r="J2" s="41">
        <f>SUM($J$6:$J$42)</f>
        <v>0</v>
      </c>
    </row>
    <row r="3" spans="1:10">
      <c r="A3" s="2"/>
      <c r="B3" s="2"/>
      <c r="C3" s="2"/>
      <c r="D3" s="32"/>
      <c r="E3" s="2"/>
      <c r="F3" s="2"/>
      <c r="G3" s="43"/>
      <c r="H3" s="44"/>
      <c r="I3" s="44"/>
      <c r="J3" s="45"/>
    </row>
    <row r="4" spans="1:10" ht="30">
      <c r="A4" s="2"/>
      <c r="B4" s="22" t="s">
        <v>5</v>
      </c>
      <c r="C4" s="20" t="s">
        <v>6</v>
      </c>
      <c r="D4" s="20" t="s">
        <v>7</v>
      </c>
      <c r="E4" s="21" t="s">
        <v>8</v>
      </c>
      <c r="F4" s="22" t="s">
        <v>0</v>
      </c>
      <c r="G4" s="23" t="s">
        <v>9</v>
      </c>
      <c r="H4" s="24" t="s">
        <v>9</v>
      </c>
      <c r="I4" s="24"/>
      <c r="J4" s="23" t="s">
        <v>10</v>
      </c>
    </row>
    <row r="5" spans="1:10" ht="15">
      <c r="A5" s="2"/>
      <c r="B5" s="42" t="s">
        <v>61</v>
      </c>
      <c r="C5" s="25"/>
      <c r="D5" s="25"/>
      <c r="E5" s="25"/>
      <c r="F5" s="25"/>
      <c r="G5" s="26"/>
      <c r="H5" s="26"/>
      <c r="I5" s="26"/>
      <c r="J5" s="26"/>
    </row>
    <row r="6" spans="1:10">
      <c r="A6" s="2"/>
      <c r="B6" s="25"/>
      <c r="C6" s="25" t="s">
        <v>11</v>
      </c>
      <c r="D6" s="25" t="s">
        <v>12</v>
      </c>
      <c r="E6" s="1"/>
      <c r="F6" s="1"/>
      <c r="G6" s="27">
        <v>0.252</v>
      </c>
      <c r="H6" s="28">
        <v>0.192</v>
      </c>
      <c r="I6" s="28">
        <v>0.23899999999999999</v>
      </c>
      <c r="J6" s="26">
        <f>$E6*$G6</f>
        <v>0</v>
      </c>
    </row>
    <row r="7" spans="1:10">
      <c r="A7" s="2"/>
      <c r="B7" s="25"/>
      <c r="C7" s="25" t="s">
        <v>13</v>
      </c>
      <c r="D7" s="25" t="s">
        <v>12</v>
      </c>
      <c r="E7" s="1"/>
      <c r="F7" s="1"/>
      <c r="G7" s="27">
        <v>0.26800000000000002</v>
      </c>
      <c r="H7" s="28">
        <v>0.17100000000000001</v>
      </c>
      <c r="I7" s="28">
        <v>0.26700000000000002</v>
      </c>
      <c r="J7" s="26">
        <f>$E7*$G7</f>
        <v>0</v>
      </c>
    </row>
    <row r="8" spans="1:10">
      <c r="A8" s="2"/>
      <c r="B8" s="25"/>
      <c r="C8" s="25" t="s">
        <v>14</v>
      </c>
      <c r="D8" s="25" t="s">
        <v>12</v>
      </c>
      <c r="E8" s="1"/>
      <c r="F8" s="1"/>
      <c r="G8" s="27">
        <v>0.19900000000000001</v>
      </c>
      <c r="H8" s="28">
        <v>0.13</v>
      </c>
      <c r="I8" s="28">
        <v>0.13200000000000001</v>
      </c>
      <c r="J8" s="26">
        <f t="shared" ref="J8:J9" si="0">$E8*$G8</f>
        <v>0</v>
      </c>
    </row>
    <row r="9" spans="1:10">
      <c r="A9" s="2"/>
      <c r="B9" s="25"/>
      <c r="C9" s="25" t="s">
        <v>15</v>
      </c>
      <c r="D9" s="25" t="s">
        <v>12</v>
      </c>
      <c r="E9" s="1"/>
      <c r="F9" s="1"/>
      <c r="G9" s="27">
        <v>0.24099999999999999</v>
      </c>
      <c r="H9" s="28">
        <v>0.12</v>
      </c>
      <c r="I9" s="28">
        <v>0.14000000000000001</v>
      </c>
      <c r="J9" s="26">
        <f t="shared" si="0"/>
        <v>0</v>
      </c>
    </row>
    <row r="10" spans="1:10">
      <c r="A10" s="2"/>
      <c r="B10" s="25"/>
      <c r="C10" s="25" t="s">
        <v>16</v>
      </c>
      <c r="D10" s="25" t="s">
        <v>12</v>
      </c>
      <c r="E10" s="1"/>
      <c r="F10" s="1"/>
      <c r="G10" s="29" t="s">
        <v>17</v>
      </c>
      <c r="H10" s="28">
        <v>5.6000000000000001E-2</v>
      </c>
      <c r="I10" s="28">
        <v>0.13</v>
      </c>
      <c r="J10" s="26"/>
    </row>
    <row r="11" spans="1:10">
      <c r="A11" s="2"/>
      <c r="B11" s="25"/>
      <c r="C11" s="25" t="s">
        <v>18</v>
      </c>
      <c r="D11" s="25" t="s">
        <v>12</v>
      </c>
      <c r="E11" s="1"/>
      <c r="F11" s="1"/>
      <c r="G11" s="29" t="s">
        <v>17</v>
      </c>
      <c r="H11" s="28">
        <v>0.05</v>
      </c>
      <c r="I11" s="28">
        <v>0.15</v>
      </c>
      <c r="J11" s="26"/>
    </row>
    <row r="12" spans="1:10">
      <c r="A12" s="2"/>
      <c r="B12" s="25"/>
      <c r="C12" s="25" t="s">
        <v>19</v>
      </c>
      <c r="D12" s="25" t="s">
        <v>12</v>
      </c>
      <c r="E12" s="1"/>
      <c r="F12" s="1"/>
      <c r="G12" s="27">
        <v>0.02</v>
      </c>
      <c r="H12" s="28">
        <v>0.03</v>
      </c>
      <c r="I12" s="28">
        <v>2.1000000000000001E-2</v>
      </c>
      <c r="J12" s="26">
        <f t="shared" ref="J12" si="1">$E12*$G12</f>
        <v>0</v>
      </c>
    </row>
    <row r="13" spans="1:10">
      <c r="A13" s="2"/>
      <c r="B13" s="25"/>
      <c r="C13" s="25"/>
      <c r="D13" s="25"/>
      <c r="E13" s="25"/>
      <c r="F13" s="25"/>
      <c r="G13" s="30"/>
      <c r="H13" s="28"/>
      <c r="I13" s="28"/>
      <c r="J13" s="26"/>
    </row>
    <row r="14" spans="1:10" ht="15">
      <c r="A14" s="2"/>
      <c r="B14" s="42" t="s">
        <v>62</v>
      </c>
      <c r="C14" s="25"/>
      <c r="D14" s="25"/>
      <c r="E14" s="25"/>
      <c r="F14" s="25"/>
      <c r="G14" s="30"/>
      <c r="H14" s="28"/>
      <c r="I14" s="28"/>
      <c r="J14" s="26"/>
    </row>
    <row r="15" spans="1:10">
      <c r="A15" s="2"/>
      <c r="B15" s="25"/>
      <c r="C15" s="25" t="s">
        <v>11</v>
      </c>
      <c r="D15" s="25" t="s">
        <v>12</v>
      </c>
      <c r="E15" s="1"/>
      <c r="F15" s="1"/>
      <c r="G15" s="30">
        <v>0.317</v>
      </c>
      <c r="H15" s="28">
        <v>0.192</v>
      </c>
      <c r="I15" s="28">
        <v>0.25800000000000001</v>
      </c>
      <c r="J15" s="26">
        <f>$E15*$G15</f>
        <v>0</v>
      </c>
    </row>
    <row r="16" spans="1:10">
      <c r="A16" s="2"/>
      <c r="B16" s="25"/>
      <c r="C16" s="25" t="s">
        <v>13</v>
      </c>
      <c r="D16" s="25" t="s">
        <v>12</v>
      </c>
      <c r="E16" s="1"/>
      <c r="F16" s="1"/>
      <c r="G16" s="30">
        <v>0.29799999999999999</v>
      </c>
      <c r="H16" s="28">
        <v>0.17100000000000001</v>
      </c>
      <c r="I16" s="28">
        <v>0.29799999999999999</v>
      </c>
      <c r="J16" s="26">
        <f>$E16*$G16</f>
        <v>0</v>
      </c>
    </row>
    <row r="17" spans="1:10">
      <c r="A17" s="2"/>
      <c r="B17" s="25"/>
      <c r="C17" s="25" t="s">
        <v>14</v>
      </c>
      <c r="D17" s="25" t="s">
        <v>12</v>
      </c>
      <c r="E17" s="1"/>
      <c r="F17" s="1"/>
      <c r="G17" s="30">
        <v>0.25</v>
      </c>
      <c r="H17" s="28">
        <v>0.13</v>
      </c>
      <c r="I17" s="28">
        <v>0.14099999999999999</v>
      </c>
      <c r="J17" s="26">
        <f t="shared" ref="J17:J18" si="2">$E17*$G17</f>
        <v>0</v>
      </c>
    </row>
    <row r="18" spans="1:10">
      <c r="A18" s="2"/>
      <c r="B18" s="25"/>
      <c r="C18" s="25" t="s">
        <v>15</v>
      </c>
      <c r="D18" s="25" t="s">
        <v>12</v>
      </c>
      <c r="E18" s="1"/>
      <c r="F18" s="1"/>
      <c r="G18" s="30">
        <v>0.26700000000000002</v>
      </c>
      <c r="H18" s="28">
        <v>0.12</v>
      </c>
      <c r="I18" s="28">
        <v>0.15</v>
      </c>
      <c r="J18" s="26">
        <f t="shared" si="2"/>
        <v>0</v>
      </c>
    </row>
    <row r="19" spans="1:10">
      <c r="A19" s="2"/>
      <c r="B19" s="25"/>
      <c r="C19" s="25"/>
      <c r="D19" s="25"/>
      <c r="E19" s="25"/>
      <c r="F19" s="25"/>
      <c r="G19" s="30"/>
      <c r="H19" s="28"/>
      <c r="I19" s="28"/>
      <c r="J19" s="26"/>
    </row>
    <row r="20" spans="1:10" ht="15">
      <c r="A20" s="2"/>
      <c r="B20" s="42" t="s">
        <v>63</v>
      </c>
      <c r="C20" s="25"/>
      <c r="D20" s="25"/>
      <c r="E20" s="25"/>
      <c r="F20" s="25"/>
      <c r="G20" s="30"/>
      <c r="H20" s="28"/>
      <c r="I20" s="28"/>
      <c r="J20" s="26"/>
    </row>
    <row r="21" spans="1:10">
      <c r="A21" s="2"/>
      <c r="B21" s="25"/>
      <c r="C21" s="25" t="s">
        <v>20</v>
      </c>
      <c r="D21" s="25" t="s">
        <v>12</v>
      </c>
      <c r="E21" s="1"/>
      <c r="F21" s="1"/>
      <c r="G21" s="30">
        <v>0.48199999999999998</v>
      </c>
      <c r="H21" s="28">
        <v>0.65500000000000003</v>
      </c>
      <c r="I21" s="28">
        <v>0.54</v>
      </c>
      <c r="J21" s="26">
        <f t="shared" ref="J21:J22" si="3">$E21*$G21</f>
        <v>0</v>
      </c>
    </row>
    <row r="22" spans="1:10">
      <c r="A22" s="2"/>
      <c r="B22" s="25"/>
      <c r="C22" s="25" t="s">
        <v>21</v>
      </c>
      <c r="D22" s="25" t="s">
        <v>12</v>
      </c>
      <c r="E22" s="1"/>
      <c r="F22" s="1"/>
      <c r="G22" s="30">
        <v>0.38900000000000001</v>
      </c>
      <c r="H22" s="28">
        <v>0.55000000000000004</v>
      </c>
      <c r="I22" s="28">
        <v>0.28000000000000003</v>
      </c>
      <c r="J22" s="26">
        <f t="shared" si="3"/>
        <v>0</v>
      </c>
    </row>
    <row r="23" spans="1:10">
      <c r="A23" s="2"/>
      <c r="B23" s="25"/>
      <c r="C23" s="25"/>
      <c r="D23" s="25"/>
      <c r="E23" s="25"/>
      <c r="F23" s="25"/>
      <c r="G23" s="30"/>
      <c r="H23" s="28"/>
      <c r="I23" s="28"/>
      <c r="J23" s="26"/>
    </row>
    <row r="24" spans="1:10" ht="15">
      <c r="A24" s="2"/>
      <c r="B24" s="42" t="s">
        <v>22</v>
      </c>
      <c r="C24" s="25"/>
      <c r="D24" s="25"/>
      <c r="E24" s="25"/>
      <c r="F24" s="25"/>
      <c r="G24" s="30"/>
      <c r="H24" s="28"/>
      <c r="I24" s="28"/>
      <c r="J24" s="26"/>
    </row>
    <row r="25" spans="1:10">
      <c r="A25" s="2"/>
      <c r="B25" s="25"/>
      <c r="C25" s="25" t="s">
        <v>23</v>
      </c>
      <c r="D25" s="25" t="s">
        <v>24</v>
      </c>
      <c r="E25" s="1"/>
      <c r="F25" s="1"/>
      <c r="G25" s="31">
        <v>0.105</v>
      </c>
      <c r="H25" s="28">
        <v>0.105</v>
      </c>
      <c r="I25" s="28">
        <v>0.12</v>
      </c>
      <c r="J25" s="26">
        <f t="shared" ref="J25:J27" si="4">$E25*$G25</f>
        <v>0</v>
      </c>
    </row>
    <row r="26" spans="1:10">
      <c r="A26" s="2"/>
      <c r="B26" s="25"/>
      <c r="C26" s="25" t="s">
        <v>25</v>
      </c>
      <c r="D26" s="25" t="s">
        <v>24</v>
      </c>
      <c r="E26" s="1"/>
      <c r="F26" s="1"/>
      <c r="G26" s="31">
        <v>0.39</v>
      </c>
      <c r="H26" s="28">
        <v>0.192</v>
      </c>
      <c r="I26" s="28">
        <v>0.15</v>
      </c>
      <c r="J26" s="26">
        <f t="shared" si="4"/>
        <v>0</v>
      </c>
    </row>
    <row r="27" spans="1:10">
      <c r="A27" s="2"/>
      <c r="B27" s="25"/>
      <c r="C27" s="25" t="s">
        <v>26</v>
      </c>
      <c r="D27" s="25" t="s">
        <v>24</v>
      </c>
      <c r="E27" s="1"/>
      <c r="F27" s="1"/>
      <c r="G27" s="31">
        <v>0.13500000000000001</v>
      </c>
      <c r="H27" s="28">
        <v>0.18</v>
      </c>
      <c r="I27" s="28">
        <v>0.13</v>
      </c>
      <c r="J27" s="26">
        <f t="shared" si="4"/>
        <v>0</v>
      </c>
    </row>
    <row r="28" spans="1:10">
      <c r="A28" s="2"/>
      <c r="B28" s="25"/>
      <c r="C28" s="25"/>
      <c r="D28" s="25"/>
      <c r="E28" s="25"/>
      <c r="F28" s="25"/>
      <c r="G28" s="30"/>
      <c r="H28" s="28"/>
      <c r="I28" s="28"/>
      <c r="J28" s="26"/>
    </row>
    <row r="29" spans="1:10" ht="15">
      <c r="A29" s="2"/>
      <c r="B29" s="42" t="s">
        <v>27</v>
      </c>
      <c r="C29" s="25"/>
      <c r="D29" s="25"/>
      <c r="E29" s="25"/>
      <c r="F29" s="25"/>
      <c r="G29" s="30"/>
      <c r="H29" s="28"/>
      <c r="I29" s="28"/>
      <c r="J29" s="26"/>
    </row>
    <row r="30" spans="1:10">
      <c r="A30" s="2"/>
      <c r="B30" s="25"/>
      <c r="C30" s="25" t="s">
        <v>13</v>
      </c>
      <c r="D30" s="25" t="s">
        <v>28</v>
      </c>
      <c r="E30" s="1"/>
      <c r="F30" s="1"/>
      <c r="G30" s="30"/>
      <c r="H30" s="28">
        <v>2.68</v>
      </c>
      <c r="I30" s="28">
        <v>2.67</v>
      </c>
      <c r="J30" s="26">
        <f t="shared" ref="J30:J33" si="5">$E30*$G30</f>
        <v>0</v>
      </c>
    </row>
    <row r="31" spans="1:10">
      <c r="A31" s="2"/>
      <c r="B31" s="25"/>
      <c r="C31" s="25" t="s">
        <v>29</v>
      </c>
      <c r="D31" s="25" t="s">
        <v>28</v>
      </c>
      <c r="E31" s="1"/>
      <c r="F31" s="1"/>
      <c r="G31" s="30"/>
      <c r="H31" s="28">
        <v>2.31</v>
      </c>
      <c r="I31" s="28">
        <v>2.31</v>
      </c>
      <c r="J31" s="26">
        <f t="shared" si="5"/>
        <v>0</v>
      </c>
    </row>
    <row r="32" spans="1:10">
      <c r="A32" s="2"/>
      <c r="B32" s="25"/>
      <c r="C32" s="25" t="s">
        <v>30</v>
      </c>
      <c r="D32" s="25" t="s">
        <v>28</v>
      </c>
      <c r="E32" s="1"/>
      <c r="F32" s="1"/>
      <c r="G32" s="30"/>
      <c r="H32" s="28">
        <v>2.34</v>
      </c>
      <c r="I32" s="28">
        <v>2.35</v>
      </c>
      <c r="J32" s="26">
        <f t="shared" si="5"/>
        <v>0</v>
      </c>
    </row>
    <row r="33" spans="1:10">
      <c r="A33" s="2"/>
      <c r="B33" s="25"/>
      <c r="C33" s="25" t="s">
        <v>31</v>
      </c>
      <c r="D33" s="25" t="s">
        <v>28</v>
      </c>
      <c r="E33" s="1"/>
      <c r="F33" s="1"/>
      <c r="G33" s="30"/>
      <c r="H33" s="28">
        <v>0.5</v>
      </c>
      <c r="I33" s="28">
        <v>1.81</v>
      </c>
      <c r="J33" s="26">
        <f t="shared" si="5"/>
        <v>0</v>
      </c>
    </row>
    <row r="34" spans="1:10">
      <c r="A34" s="2"/>
      <c r="B34" s="25"/>
      <c r="C34" s="25"/>
      <c r="D34" s="25"/>
      <c r="E34" s="25"/>
      <c r="F34" s="25"/>
      <c r="G34" s="30"/>
      <c r="H34" s="28"/>
      <c r="I34" s="28"/>
      <c r="J34" s="26"/>
    </row>
    <row r="35" spans="1:10" ht="15">
      <c r="A35" s="2"/>
      <c r="B35" s="42" t="s">
        <v>32</v>
      </c>
      <c r="C35" s="25"/>
      <c r="D35" s="25"/>
      <c r="E35" s="25"/>
      <c r="F35" s="25"/>
      <c r="G35" s="30"/>
      <c r="H35" s="28"/>
      <c r="I35" s="28"/>
      <c r="J35" s="26"/>
    </row>
    <row r="36" spans="1:10">
      <c r="A36" s="2"/>
      <c r="B36" s="25"/>
      <c r="C36" s="25" t="s">
        <v>33</v>
      </c>
      <c r="D36" s="25" t="s">
        <v>34</v>
      </c>
      <c r="E36" s="1"/>
      <c r="F36" s="1"/>
      <c r="G36" s="30"/>
      <c r="H36" s="28">
        <v>0.34399999999999997</v>
      </c>
      <c r="I36" s="28">
        <v>0.27600000000000002</v>
      </c>
      <c r="J36" s="26">
        <f t="shared" ref="J36:J39" si="6">$E36*$G36</f>
        <v>0</v>
      </c>
    </row>
    <row r="37" spans="1:10">
      <c r="A37" s="2"/>
      <c r="B37" s="25"/>
      <c r="C37" s="25" t="s">
        <v>35</v>
      </c>
      <c r="D37" s="25" t="s">
        <v>34</v>
      </c>
      <c r="E37" s="1"/>
      <c r="F37" s="1"/>
      <c r="G37" s="30"/>
      <c r="H37" s="28">
        <v>0.23</v>
      </c>
      <c r="I37" s="28">
        <v>0.2</v>
      </c>
      <c r="J37" s="26">
        <f t="shared" si="6"/>
        <v>0</v>
      </c>
    </row>
    <row r="38" spans="1:10">
      <c r="A38" s="2"/>
      <c r="B38" s="25"/>
      <c r="C38" s="25" t="s">
        <v>36</v>
      </c>
      <c r="D38" s="25" t="s">
        <v>34</v>
      </c>
      <c r="E38" s="1"/>
      <c r="F38" s="1" t="s">
        <v>37</v>
      </c>
      <c r="G38" s="30"/>
      <c r="H38" s="28">
        <v>0.3</v>
      </c>
      <c r="I38" s="28">
        <v>0.3</v>
      </c>
      <c r="J38" s="26">
        <f t="shared" si="6"/>
        <v>0</v>
      </c>
    </row>
    <row r="39" spans="1:10">
      <c r="A39" s="2"/>
      <c r="B39" s="25"/>
      <c r="C39" s="25" t="s">
        <v>38</v>
      </c>
      <c r="D39" s="25" t="s">
        <v>34</v>
      </c>
      <c r="E39" s="1"/>
      <c r="F39" s="1"/>
      <c r="G39" s="30"/>
      <c r="H39" s="28">
        <v>0.02</v>
      </c>
      <c r="I39" s="28">
        <v>0.1</v>
      </c>
      <c r="J39" s="26">
        <f t="shared" si="6"/>
        <v>0</v>
      </c>
    </row>
    <row r="40" spans="1:10">
      <c r="A40" s="2"/>
      <c r="B40" s="25"/>
      <c r="C40" s="25"/>
      <c r="D40" s="25"/>
      <c r="E40" s="1"/>
      <c r="F40" s="1"/>
      <c r="G40" s="30"/>
      <c r="H40" s="28"/>
      <c r="I40" s="28"/>
      <c r="J40" s="26"/>
    </row>
    <row r="41" spans="1:10" ht="15">
      <c r="A41" s="2"/>
      <c r="B41" s="42" t="s">
        <v>39</v>
      </c>
      <c r="C41" s="25"/>
      <c r="D41" s="25"/>
      <c r="E41" s="25"/>
      <c r="F41" s="25"/>
      <c r="G41" s="30"/>
      <c r="H41" s="28"/>
      <c r="I41" s="28"/>
      <c r="J41" s="26"/>
    </row>
    <row r="42" spans="1:10">
      <c r="A42" s="2"/>
      <c r="B42" s="25"/>
      <c r="C42" s="25" t="s">
        <v>40</v>
      </c>
      <c r="D42" s="25" t="s">
        <v>41</v>
      </c>
      <c r="E42" s="1"/>
      <c r="F42" s="1" t="s">
        <v>42</v>
      </c>
      <c r="G42" s="30"/>
      <c r="H42" s="28">
        <v>0.47499999999999998</v>
      </c>
      <c r="I42" s="28">
        <v>0.123</v>
      </c>
      <c r="J42" s="26">
        <f t="shared" ref="J42" si="7">$E42*$G42</f>
        <v>0</v>
      </c>
    </row>
    <row r="43" spans="1:10">
      <c r="B43" s="4"/>
      <c r="C43" s="4"/>
      <c r="D43" s="4"/>
      <c r="E43" s="4"/>
      <c r="F43" s="4"/>
      <c r="G43" s="5"/>
      <c r="J43" s="6"/>
    </row>
    <row r="44" spans="1:10" ht="15">
      <c r="B44" s="36" t="s">
        <v>1</v>
      </c>
      <c r="C44" s="4"/>
      <c r="D44" s="4"/>
      <c r="E44" s="4"/>
      <c r="F44" s="4"/>
      <c r="G44" s="4"/>
      <c r="J44" s="6"/>
    </row>
    <row r="45" spans="1:10">
      <c r="B45" s="37" t="s">
        <v>43</v>
      </c>
      <c r="C45" s="34" t="s">
        <v>60</v>
      </c>
      <c r="G45" s="4"/>
      <c r="J45" s="6"/>
    </row>
    <row r="46" spans="1:10">
      <c r="B46" s="37" t="s">
        <v>2</v>
      </c>
      <c r="C46" s="34" t="s">
        <v>44</v>
      </c>
      <c r="G46" s="4"/>
      <c r="J46" s="6"/>
    </row>
    <row r="47" spans="1:10">
      <c r="B47" s="37" t="s">
        <v>45</v>
      </c>
      <c r="C47" s="34" t="s">
        <v>46</v>
      </c>
      <c r="D47" s="33"/>
      <c r="E47" s="33"/>
      <c r="F47" s="33"/>
      <c r="G47" s="4"/>
      <c r="J47" s="6"/>
    </row>
    <row r="48" spans="1:10">
      <c r="B48" s="37" t="s">
        <v>47</v>
      </c>
      <c r="C48" s="34" t="s">
        <v>48</v>
      </c>
      <c r="D48" s="33"/>
      <c r="E48" s="33"/>
      <c r="F48" s="33"/>
      <c r="G48" s="4"/>
      <c r="J48" s="6"/>
    </row>
    <row r="49" spans="2:10">
      <c r="B49" s="37" t="s">
        <v>49</v>
      </c>
      <c r="C49" s="34" t="s">
        <v>50</v>
      </c>
      <c r="D49" s="33"/>
      <c r="E49" s="33"/>
      <c r="F49" s="33"/>
      <c r="G49" s="4"/>
      <c r="J49" s="6"/>
    </row>
    <row r="50" spans="2:10" ht="27" customHeight="1">
      <c r="B50" s="37" t="s">
        <v>51</v>
      </c>
      <c r="C50" s="35" t="s">
        <v>59</v>
      </c>
      <c r="D50" s="33"/>
      <c r="E50" s="33"/>
      <c r="F50" s="33"/>
      <c r="G50" s="4"/>
      <c r="J50" s="6"/>
    </row>
    <row r="51" spans="2:10" ht="15" thickBot="1">
      <c r="B51" s="4"/>
      <c r="C51" s="4"/>
      <c r="D51" s="4"/>
      <c r="E51" s="4"/>
      <c r="F51" s="4"/>
      <c r="G51" s="4"/>
    </row>
    <row r="52" spans="2:10">
      <c r="B52" s="7" t="s">
        <v>52</v>
      </c>
      <c r="C52" s="8"/>
      <c r="D52" s="8"/>
      <c r="E52" s="8"/>
      <c r="F52" s="8"/>
      <c r="G52" s="9"/>
      <c r="H52" s="10"/>
      <c r="I52" s="11"/>
    </row>
    <row r="53" spans="2:10">
      <c r="B53" s="12" t="s">
        <v>53</v>
      </c>
      <c r="C53" s="13"/>
      <c r="D53" s="13"/>
      <c r="E53" s="13"/>
      <c r="F53" s="13"/>
      <c r="G53" s="14"/>
      <c r="H53" s="15"/>
      <c r="I53" s="11"/>
    </row>
    <row r="54" spans="2:10">
      <c r="B54" s="12"/>
      <c r="D54" s="13"/>
      <c r="E54" s="13"/>
      <c r="F54" s="13"/>
      <c r="G54" s="14"/>
      <c r="H54" s="15"/>
      <c r="I54" s="11"/>
    </row>
    <row r="55" spans="2:10">
      <c r="B55" s="16" t="s">
        <v>54</v>
      </c>
      <c r="C55" s="11"/>
      <c r="D55" s="11"/>
      <c r="E55" s="11"/>
      <c r="F55" s="11"/>
      <c r="G55" s="15"/>
      <c r="H55" s="15"/>
      <c r="I55" s="11"/>
    </row>
    <row r="56" spans="2:10">
      <c r="B56" s="16"/>
      <c r="C56" s="11"/>
      <c r="D56" s="11"/>
      <c r="E56" s="11"/>
      <c r="F56" s="11"/>
      <c r="G56" s="15"/>
      <c r="H56" s="15"/>
      <c r="I56" s="11"/>
    </row>
    <row r="57" spans="2:10">
      <c r="B57" s="16" t="s">
        <v>55</v>
      </c>
      <c r="C57" s="11"/>
      <c r="D57" s="11"/>
      <c r="E57" s="11"/>
      <c r="F57" s="11"/>
      <c r="G57" s="15"/>
      <c r="H57" s="15"/>
      <c r="I57" s="11"/>
    </row>
    <row r="58" spans="2:10">
      <c r="B58" s="16"/>
      <c r="C58" s="11"/>
      <c r="D58" s="11"/>
      <c r="E58" s="11"/>
      <c r="F58" s="11"/>
      <c r="G58" s="15"/>
      <c r="H58" s="15"/>
      <c r="I58" s="11"/>
    </row>
    <row r="59" spans="2:10">
      <c r="B59" s="16" t="s">
        <v>56</v>
      </c>
      <c r="C59" s="11"/>
      <c r="D59" s="11"/>
      <c r="E59" s="11"/>
      <c r="F59" s="11"/>
      <c r="G59" s="15"/>
      <c r="H59" s="15"/>
      <c r="I59" s="11"/>
    </row>
    <row r="60" spans="2:10">
      <c r="B60" s="16" t="s">
        <v>57</v>
      </c>
      <c r="C60" s="11"/>
      <c r="D60" s="11"/>
      <c r="E60" s="11"/>
      <c r="F60" s="11"/>
      <c r="G60" s="15"/>
      <c r="H60" s="15"/>
      <c r="I60" s="11"/>
    </row>
    <row r="61" spans="2:10" ht="15" thickBot="1">
      <c r="B61" s="17" t="s">
        <v>58</v>
      </c>
      <c r="C61" s="18"/>
      <c r="D61" s="18"/>
      <c r="E61" s="18"/>
      <c r="F61" s="18"/>
      <c r="G61" s="19"/>
      <c r="H61" s="19"/>
      <c r="I61" s="11"/>
    </row>
  </sheetData>
  <sheetProtection algorithmName="SHA-512" hashValue="sFfXbU5yJcHxwECxlXnvJ33l9UHw566e/x/ZrSlMt3sURBiH23xQEjvFecRfR4DQ7Y3BnPptPeWtmBo/+douew==" saltValue="kU9IvRfrnpCQhHNo0Qr68g==" spinCount="100000" sheet="1" objects="1" scenarios="1"/>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F6AD529179BFC49B9C449D871A2FD9F" ma:contentTypeVersion="4" ma:contentTypeDescription="Create a new document." ma:contentTypeScope="" ma:versionID="8fd20cebe7b2dc6cb77f39793edaf4b5">
  <xsd:schema xmlns:xsd="http://www.w3.org/2001/XMLSchema" xmlns:xs="http://www.w3.org/2001/XMLSchema" xmlns:p="http://schemas.microsoft.com/office/2006/metadata/properties" xmlns:ns2="efc310d9-2241-41f0-85b5-4a294b10c051" targetNamespace="http://schemas.microsoft.com/office/2006/metadata/properties" ma:root="true" ma:fieldsID="41c5130a1eee563a9fc92ffc11ae3d3e" ns2:_="">
    <xsd:import namespace="efc310d9-2241-41f0-85b5-4a294b10c05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c310d9-2241-41f0-85b5-4a294b10c0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E9F7EF-6513-4897-BF6E-437B3A832020}">
  <ds:schemaRefs>
    <ds:schemaRef ds:uri="http://schemas.microsoft.com/sharepoint/v3/contenttype/forms"/>
  </ds:schemaRefs>
</ds:datastoreItem>
</file>

<file path=customXml/itemProps2.xml><?xml version="1.0" encoding="utf-8"?>
<ds:datastoreItem xmlns:ds="http://schemas.openxmlformats.org/officeDocument/2006/customXml" ds:itemID="{01751759-C74F-4FA6-93AA-880CFC44454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5CD0080-BFF0-46F9-BF73-0929650D77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c310d9-2241-41f0-85b5-4a294b10c0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Carbon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Daya Gautam</dc:creator>
  <cp:keywords/>
  <dc:description/>
  <cp:lastModifiedBy>Arksey Design</cp:lastModifiedBy>
  <cp:revision/>
  <cp:lastPrinted>2024-09-18T22:30:19Z</cp:lastPrinted>
  <dcterms:created xsi:type="dcterms:W3CDTF">2023-09-11T04:17:24Z</dcterms:created>
  <dcterms:modified xsi:type="dcterms:W3CDTF">2024-12-20T00:28:56Z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0x0101009F6AD529179BFC49B9C449D871A2FD9F</vt:lpwstr>
  </property>
</Properties>
</file>