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jkda\Desktop\Craniobot\"/>
    </mc:Choice>
  </mc:AlternateContent>
  <xr:revisionPtr revIDLastSave="0" documentId="13_ncr:1_{DD1A006D-FAA2-47A0-A744-D44B49E9064E}" xr6:coauthVersionLast="45" xr6:coauthVersionMax="45" xr10:uidLastSave="{00000000-0000-0000-0000-000000000000}"/>
  <bookViews>
    <workbookView xWindow="642" yWindow="2196" windowWidth="22398" windowHeight="10380" tabRatio="500" xr2:uid="{00000000-000D-0000-FFFF-FFFF00000000}"/>
  </bookViews>
  <sheets>
    <sheet name="Sheet1" sheetId="1" r:id="rId1"/>
  </sheets>
  <calcPr calcId="18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34" i="1"/>
  <c r="G6" i="1"/>
  <c r="G7" i="1"/>
  <c r="G8" i="1"/>
  <c r="G9" i="1"/>
  <c r="G10" i="1"/>
  <c r="G11" i="1"/>
  <c r="G12" i="1"/>
  <c r="G16" i="1"/>
  <c r="G17" i="1"/>
  <c r="G19" i="1"/>
  <c r="G23" i="1"/>
  <c r="G24" i="1"/>
  <c r="G25" i="1"/>
  <c r="G5" i="1"/>
  <c r="G28" i="1"/>
  <c r="G29" i="1"/>
  <c r="G32" i="1"/>
  <c r="G33" i="1"/>
  <c r="G35" i="1"/>
  <c r="G37" i="1"/>
</calcChain>
</file>

<file path=xl/sharedStrings.xml><?xml version="1.0" encoding="utf-8"?>
<sst xmlns="http://schemas.openxmlformats.org/spreadsheetml/2006/main" count="161" uniqueCount="127">
  <si>
    <t>Arduino Uno</t>
  </si>
  <si>
    <t xml:space="preserve">TinyG </t>
  </si>
  <si>
    <t>Syntheos</t>
  </si>
  <si>
    <t>https://synthetos.myshopify.com/collections/assembled-electronics/products/tinyg</t>
  </si>
  <si>
    <t>TinyG</t>
  </si>
  <si>
    <t>Amazon</t>
  </si>
  <si>
    <t>Tormach profiler</t>
  </si>
  <si>
    <t>https://www.tormach.com/product_tts_passive_probe.html</t>
  </si>
  <si>
    <t>Tormach</t>
  </si>
  <si>
    <t>485-2877</t>
  </si>
  <si>
    <t>Mouser</t>
  </si>
  <si>
    <t>https://www.mouser.com/ProductDetail/Arduino/2877/?qs=OXlZGzED1NaiMhNo5b2aJg%3D%3D&amp;gclid=EAIaIQobChMI2cqxm6_x2QIVjLjACh0IrQFAEAQYASABEgKaVfD_BwE</t>
  </si>
  <si>
    <t>https://www.amazon.ca/Konmison-Carving-Milling-Engraving-10000rpm/dp/B015CJ1OFS/ref=sr_1_fkmr1_1?s=hi&amp;ie=UTF8&amp;qid=1521221442&amp;sr=8-1-fkmr1&amp;keywords=Lukcase+DIY+CNC</t>
  </si>
  <si>
    <t>DIY CNC router kit</t>
  </si>
  <si>
    <t>B015CJ1OFS</t>
  </si>
  <si>
    <t>Ruby tip Stylus</t>
  </si>
  <si>
    <t>TR2 optical post</t>
  </si>
  <si>
    <t>Thorlabs</t>
  </si>
  <si>
    <t>TR2</t>
  </si>
  <si>
    <t>TH M2 003 03 010</t>
  </si>
  <si>
    <t>Itpstyli</t>
  </si>
  <si>
    <t>McmasterCarr</t>
  </si>
  <si>
    <t>TOTAL</t>
  </si>
  <si>
    <t>https://www.itpstyli.com/</t>
  </si>
  <si>
    <t>Right angle clamp</t>
  </si>
  <si>
    <t>-</t>
  </si>
  <si>
    <t>MAIN CNC mill apparatus</t>
  </si>
  <si>
    <t>Power supply for CNC</t>
  </si>
  <si>
    <t>https://www.amazon.com/uxcell-Switch-Supply-Driver-S-120-24/dp/B07DT62KL8</t>
  </si>
  <si>
    <t>DC power supply for Spindle</t>
  </si>
  <si>
    <t>B01IHG8D8O (or equivalent)</t>
  </si>
  <si>
    <t>Limit Switches</t>
  </si>
  <si>
    <t>Z5065-ND</t>
  </si>
  <si>
    <t>Digikey</t>
  </si>
  <si>
    <t>https://www.amazon.com/dp/B01IHG8D8O/ref=sspa_dk_detail_2?psc=1&amp;pd_rd_i=B01IHG8D8O&amp;pf_rd_m=ATVPDKIKX0DER&amp;pf_rd_p=f52e26da-1287-4616-824b-efc564ff75a4&amp;pf_rd_r=ERWNSWSP781A0KG4TV3Y&amp;pd_rd_wg=TaD2W&amp;pf_rd_s=desktop-dp-sims&amp;pf_rd_t=40701&amp;pd_rd_w=LuVir&amp;pf_rd_i=desktop-dp-sims&amp;pd_rd_r=7e031e76-d7a1-11e8-9a86-5789e54c2c1c</t>
  </si>
  <si>
    <t>https://www.digikey.com/product-detail/en/omron-electronics-inc-emc-div/SS-10GL-3/Z5065-ND/5236940&amp;?gclid=EAIaIQobChMI9Nm717Kf3gIVEbbACh1C5Q_xEAQYASABEgK_ePD_BwE</t>
  </si>
  <si>
    <t>standoffs, 1/2" hex x 1" for mounting electroics board to CNC in the back</t>
  </si>
  <si>
    <t>92319A772</t>
  </si>
  <si>
    <t>https://www.mcmaster.com/catalog/124/3301</t>
  </si>
  <si>
    <t>Standoff for mounting TinyG and Arduino</t>
  </si>
  <si>
    <t>https://www.mcmaster.com/catalog/124/3363</t>
  </si>
  <si>
    <t>96110A011</t>
  </si>
  <si>
    <t>Custom Stereotax</t>
  </si>
  <si>
    <t>TR1.5 0.5" Thorlabs post</t>
  </si>
  <si>
    <t>TR1.5</t>
  </si>
  <si>
    <t>https://www.thorlabs.com/NewGroupPage9.cfm?ObjectGroup_ID=1266</t>
  </si>
  <si>
    <t xml:space="preserve">Aluminum board for stereotax </t>
  </si>
  <si>
    <t>Custom Designed</t>
  </si>
  <si>
    <t>Electronics Mounting board</t>
  </si>
  <si>
    <t>Custom designed and laser cut</t>
  </si>
  <si>
    <t>Disposable 3D printed bite bar</t>
  </si>
  <si>
    <t>Disposable 3D printed nose cone</t>
  </si>
  <si>
    <t>Aluminum 0.25" female hex standoff with 8-32 thread</t>
  </si>
  <si>
    <t>91115A198</t>
  </si>
  <si>
    <t>MCmasterCarr</t>
  </si>
  <si>
    <t>Custom designed and 3D printed</t>
  </si>
  <si>
    <t>https://www.mcmaster.com/hex-standoffs</t>
  </si>
  <si>
    <t>RA90</t>
  </si>
  <si>
    <t>https://www.thorlabs.com/newgrouppage9.cfm?objectgroup_id=1985&amp;pn=RA90#6066</t>
  </si>
  <si>
    <t>M3 x 10 mm hex screw</t>
  </si>
  <si>
    <t>91292A113</t>
  </si>
  <si>
    <t>https://www.mcmaster.com/socket-head-cap-screws</t>
  </si>
  <si>
    <t>M3 X 6mm x 5 mm Brass insert</t>
  </si>
  <si>
    <t>Taken from : https://www.amazon.com/Hilitchi-250-Pcs-Threaded-Embedment-Assortment/dp/B0784VYCYY</t>
  </si>
  <si>
    <t>B0784VYCYY</t>
  </si>
  <si>
    <t>B07DT62KL8 (or equivalent)</t>
  </si>
  <si>
    <t>Low force surface profiler</t>
  </si>
  <si>
    <t>Low force spring</t>
  </si>
  <si>
    <t>ITEM #</t>
  </si>
  <si>
    <t>DESCRIPTION</t>
  </si>
  <si>
    <t>PART #</t>
  </si>
  <si>
    <t>VENDOR</t>
  </si>
  <si>
    <t>COST</t>
  </si>
  <si>
    <t>QUANTITY</t>
  </si>
  <si>
    <t>TOTAL COST</t>
  </si>
  <si>
    <t>WEBLINK/CAD file information</t>
  </si>
  <si>
    <t>Custom Designed and waterjet cut</t>
  </si>
  <si>
    <t>Stylus tip holder</t>
  </si>
  <si>
    <t>Custom Designed and 3D printed</t>
  </si>
  <si>
    <t>https://www.mcmaster.com/brass-pins</t>
  </si>
  <si>
    <t>92196A070 (Pack of 50)</t>
  </si>
  <si>
    <t>97325A135 (Pack of 25)</t>
  </si>
  <si>
    <t>1/8" x 0.5" long brass pins (3 nos.)</t>
  </si>
  <si>
    <t>0-80 screws 0.5" long (3 nos.)</t>
  </si>
  <si>
    <t>M4 screws X 5mm long (3 nos.)</t>
  </si>
  <si>
    <t>95836A332 (Pack of 50)</t>
  </si>
  <si>
    <t>https://www.mcmaster.com/pan-head-machine-screws</t>
  </si>
  <si>
    <t>https://www.mcmaster.com/catalog/124/3196</t>
  </si>
  <si>
    <t>4-40 X 0.25" length (3 nos.)</t>
  </si>
  <si>
    <t>91772A106 (Pack of 100)</t>
  </si>
  <si>
    <t>https://www.mcmaster.com/=1f674uq</t>
  </si>
  <si>
    <t>List of tools</t>
  </si>
  <si>
    <t>4-40 Tap</t>
  </si>
  <si>
    <t>1/4- 20 Tap</t>
  </si>
  <si>
    <t>5/32 tap</t>
  </si>
  <si>
    <t>6/32 tap</t>
  </si>
  <si>
    <t>8/32 tap</t>
  </si>
  <si>
    <t>M4 tap</t>
  </si>
  <si>
    <t>0-80 tap</t>
  </si>
  <si>
    <t>M2 tap</t>
  </si>
  <si>
    <t>Drills</t>
  </si>
  <si>
    <t>Set of Allen Wrenches</t>
  </si>
  <si>
    <t>Set of Phillips head screwdriveers</t>
  </si>
  <si>
    <t>Small Flathead screw drivers for terminals on the Tiny G</t>
  </si>
  <si>
    <t>Hot glue gun</t>
  </si>
  <si>
    <t>Sand Paper for sanding the 3D printed parts</t>
  </si>
  <si>
    <t>Pliers</t>
  </si>
  <si>
    <t>Scissors</t>
  </si>
  <si>
    <t>Acrylic holder for housing the surface probe when not in use</t>
  </si>
  <si>
    <t>Custom Designed and laser cut</t>
  </si>
  <si>
    <t>Wires, jumper cables, Breadboard and miscellaneous electronics prototyping tools</t>
  </si>
  <si>
    <t>2-56 tap</t>
  </si>
  <si>
    <t>90322A648</t>
  </si>
  <si>
    <t>Teflon tape</t>
  </si>
  <si>
    <t>Laboratory weighing scale with resolution of 1g of higher</t>
  </si>
  <si>
    <t>See CAD File "Circuit_Board_Holder.dxf" for details</t>
  </si>
  <si>
    <t>See CAD File "base_simple_waterjet.dxf for details</t>
  </si>
  <si>
    <t>See CAD File "anesthesia_mask_hex.stl" for details</t>
  </si>
  <si>
    <t>See CAD File "bite_bar_hex.stl" for details</t>
  </si>
  <si>
    <t>See CAD file "Stainless_Spring.dxf" for details</t>
  </si>
  <si>
    <t>See CAD file "Tip_holder.stl" for details</t>
  </si>
  <si>
    <t>See CAD file "profiler holder.dxf" and "profiler holder.sldprt" for details</t>
  </si>
  <si>
    <t>92470A123</t>
  </si>
  <si>
    <t>Sheet metal screws for mounting the stereotax</t>
  </si>
  <si>
    <t>https://www.mcmaster.com/92470a123</t>
  </si>
  <si>
    <t>1/4-20 2" long threaded steel rod</t>
  </si>
  <si>
    <t>https://www.mcmaster.com/90322a648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</si>
</sst>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333333"/>
      <name val="Arial"/>
    </font>
    <font>
      <b/>
      <sz val="11"/>
      <color theme="1"/>
      <name val="Arial"/>
    </font>
    <font>
      <sz val="11"/>
      <color rgb="FF222222"/>
      <name val="Arial"/>
    </font>
    <font>
      <sz val="11"/>
      <color rgb="FF333333"/>
      <name val="Verdana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8" fontId="1" fillId="0" borderId="0" xfId="0" applyNumberFormat="1" applyFont="1"/>
    <xf numFmtId="6" fontId="1" fillId="0" borderId="0" xfId="0" applyNumberFormat="1" applyFont="1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7" fontId="1" fillId="0" borderId="0" xfId="0" applyNumberFormat="1" applyFont="1"/>
    <xf numFmtId="0" fontId="1" fillId="2" borderId="0" xfId="0" applyFont="1" applyFill="1"/>
    <xf numFmtId="0" fontId="6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6" fontId="1" fillId="0" borderId="0" xfId="0" applyNumberFormat="1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0"/>
  <sheetViews>
    <sheetView tabSelected="1" zoomScale="87" workbookViewId="0">
      <selection activeCell="H26" sqref="H26"/>
    </sheetView>
  </sheetViews>
  <sheetFormatPr defaultColWidth="10.84765625" defaultRowHeight="13.8" x14ac:dyDescent="0.45"/>
  <cols>
    <col min="1" max="1" width="10.84765625" style="1"/>
    <col min="2" max="2" width="68.84765625" style="1" customWidth="1"/>
    <col min="3" max="3" width="28.5" style="1" customWidth="1"/>
    <col min="4" max="4" width="13.5" style="1" customWidth="1"/>
    <col min="5" max="6" width="10.84765625" style="1"/>
    <col min="7" max="7" width="15.84765625" style="1" customWidth="1"/>
    <col min="8" max="8" width="38" style="1" customWidth="1"/>
    <col min="9" max="16384" width="10.84765625" style="1"/>
  </cols>
  <sheetData>
    <row r="2" spans="1:8" s="7" customFormat="1" ht="14.1" x14ac:dyDescent="0.5">
      <c r="A2" s="7" t="s">
        <v>68</v>
      </c>
      <c r="B2" s="7" t="s">
        <v>69</v>
      </c>
      <c r="C2" s="7" t="s">
        <v>70</v>
      </c>
      <c r="D2" s="7" t="s">
        <v>71</v>
      </c>
      <c r="E2" s="7" t="s">
        <v>72</v>
      </c>
      <c r="F2" s="7" t="s">
        <v>73</v>
      </c>
      <c r="G2" s="7" t="s">
        <v>74</v>
      </c>
      <c r="H2" s="7" t="s">
        <v>75</v>
      </c>
    </row>
    <row r="4" spans="1:8" s="7" customFormat="1" ht="14.1" x14ac:dyDescent="0.5">
      <c r="B4" s="7" t="s">
        <v>26</v>
      </c>
      <c r="C4" s="8"/>
    </row>
    <row r="5" spans="1:8" x14ac:dyDescent="0.45">
      <c r="A5" s="1">
        <v>1</v>
      </c>
      <c r="B5" s="1" t="s">
        <v>13</v>
      </c>
      <c r="C5" s="4" t="s">
        <v>14</v>
      </c>
      <c r="D5" s="1" t="s">
        <v>5</v>
      </c>
      <c r="E5" s="3">
        <v>399</v>
      </c>
      <c r="F5" s="3">
        <v>1</v>
      </c>
      <c r="G5" s="3">
        <f>E5*F5</f>
        <v>399</v>
      </c>
      <c r="H5" s="1" t="s">
        <v>12</v>
      </c>
    </row>
    <row r="6" spans="1:8" x14ac:dyDescent="0.45">
      <c r="A6" s="1">
        <v>2</v>
      </c>
      <c r="B6" s="1" t="s">
        <v>0</v>
      </c>
      <c r="C6" s="4" t="s">
        <v>9</v>
      </c>
      <c r="D6" s="1" t="s">
        <v>10</v>
      </c>
      <c r="E6" s="2">
        <v>23.38</v>
      </c>
      <c r="F6" s="2">
        <v>1</v>
      </c>
      <c r="G6" s="3">
        <f t="shared" ref="G6:G25" si="0">E6*F6</f>
        <v>23.38</v>
      </c>
      <c r="H6" s="1" t="s">
        <v>11</v>
      </c>
    </row>
    <row r="7" spans="1:8" x14ac:dyDescent="0.45">
      <c r="A7" s="1">
        <v>3</v>
      </c>
      <c r="B7" s="1" t="s">
        <v>1</v>
      </c>
      <c r="C7" s="1" t="s">
        <v>4</v>
      </c>
      <c r="D7" s="1" t="s">
        <v>2</v>
      </c>
      <c r="E7" s="2">
        <v>139</v>
      </c>
      <c r="F7" s="2">
        <v>1</v>
      </c>
      <c r="G7" s="3">
        <f t="shared" si="0"/>
        <v>139</v>
      </c>
      <c r="H7" s="1" t="s">
        <v>3</v>
      </c>
    </row>
    <row r="8" spans="1:8" x14ac:dyDescent="0.45">
      <c r="A8" s="1">
        <v>4</v>
      </c>
      <c r="B8" s="1" t="s">
        <v>27</v>
      </c>
      <c r="C8" s="9" t="s">
        <v>65</v>
      </c>
      <c r="D8" s="1" t="s">
        <v>5</v>
      </c>
      <c r="E8" s="3">
        <v>19.73</v>
      </c>
      <c r="F8" s="1">
        <v>1</v>
      </c>
      <c r="G8" s="3">
        <f t="shared" si="0"/>
        <v>19.73</v>
      </c>
      <c r="H8" s="1" t="s">
        <v>28</v>
      </c>
    </row>
    <row r="9" spans="1:8" ht="18" customHeight="1" x14ac:dyDescent="0.45">
      <c r="A9" s="1">
        <v>5</v>
      </c>
      <c r="B9" s="1" t="s">
        <v>29</v>
      </c>
      <c r="C9" s="10" t="s">
        <v>30</v>
      </c>
      <c r="D9" s="1" t="s">
        <v>5</v>
      </c>
      <c r="E9" s="2">
        <v>48.99</v>
      </c>
      <c r="F9" s="1">
        <v>1</v>
      </c>
      <c r="G9" s="3">
        <f t="shared" si="0"/>
        <v>48.99</v>
      </c>
      <c r="H9" s="1" t="s">
        <v>34</v>
      </c>
    </row>
    <row r="10" spans="1:8" x14ac:dyDescent="0.45">
      <c r="A10" s="1">
        <v>6</v>
      </c>
      <c r="B10" s="1" t="s">
        <v>31</v>
      </c>
      <c r="C10" s="11" t="s">
        <v>32</v>
      </c>
      <c r="D10" s="1" t="s">
        <v>33</v>
      </c>
      <c r="E10" s="3">
        <v>2.62</v>
      </c>
      <c r="F10" s="1">
        <v>5</v>
      </c>
      <c r="G10" s="3">
        <f t="shared" si="0"/>
        <v>13.100000000000001</v>
      </c>
      <c r="H10" s="1" t="s">
        <v>35</v>
      </c>
    </row>
    <row r="11" spans="1:8" x14ac:dyDescent="0.45">
      <c r="A11" s="1">
        <v>7</v>
      </c>
      <c r="B11" s="1" t="s">
        <v>36</v>
      </c>
      <c r="C11" s="11" t="s">
        <v>37</v>
      </c>
      <c r="D11" s="1" t="s">
        <v>21</v>
      </c>
      <c r="E11" s="3">
        <v>3.48</v>
      </c>
      <c r="F11" s="1">
        <v>4</v>
      </c>
      <c r="G11" s="3">
        <f t="shared" si="0"/>
        <v>13.92</v>
      </c>
      <c r="H11" s="1" t="s">
        <v>38</v>
      </c>
    </row>
    <row r="12" spans="1:8" x14ac:dyDescent="0.45">
      <c r="A12" s="1">
        <v>8</v>
      </c>
      <c r="B12" s="1" t="s">
        <v>39</v>
      </c>
      <c r="C12" s="11" t="s">
        <v>41</v>
      </c>
      <c r="D12" s="1" t="s">
        <v>21</v>
      </c>
      <c r="E12" s="3">
        <v>1.45</v>
      </c>
      <c r="F12" s="1">
        <v>8</v>
      </c>
      <c r="G12" s="3">
        <f t="shared" si="0"/>
        <v>11.6</v>
      </c>
      <c r="H12" s="1" t="s">
        <v>40</v>
      </c>
    </row>
    <row r="13" spans="1:8" s="13" customFormat="1" x14ac:dyDescent="0.45">
      <c r="A13" s="13">
        <v>9</v>
      </c>
      <c r="B13" s="13" t="s">
        <v>48</v>
      </c>
      <c r="C13" s="14" t="s">
        <v>49</v>
      </c>
      <c r="D13" s="13" t="s">
        <v>25</v>
      </c>
      <c r="E13" s="15" t="s">
        <v>25</v>
      </c>
      <c r="F13" s="13" t="s">
        <v>25</v>
      </c>
      <c r="G13" s="15" t="s">
        <v>25</v>
      </c>
      <c r="H13" s="13" t="s">
        <v>115</v>
      </c>
    </row>
    <row r="14" spans="1:8" x14ac:dyDescent="0.45">
      <c r="A14" s="1">
        <v>10</v>
      </c>
      <c r="B14" s="1" t="s">
        <v>123</v>
      </c>
      <c r="C14" s="17" t="s">
        <v>122</v>
      </c>
      <c r="D14" s="18" t="s">
        <v>21</v>
      </c>
      <c r="E14" s="19">
        <v>8.14</v>
      </c>
      <c r="F14" s="18">
        <v>1</v>
      </c>
      <c r="G14" s="19"/>
      <c r="H14" s="18" t="s">
        <v>124</v>
      </c>
    </row>
    <row r="15" spans="1:8" ht="14.1" x14ac:dyDescent="0.5">
      <c r="B15" s="7" t="s">
        <v>42</v>
      </c>
      <c r="C15" s="17"/>
      <c r="D15" s="18"/>
      <c r="E15" s="19"/>
      <c r="F15" s="18"/>
      <c r="G15" s="19"/>
      <c r="H15" s="18"/>
    </row>
    <row r="16" spans="1:8" x14ac:dyDescent="0.45">
      <c r="A16" s="1">
        <v>1</v>
      </c>
      <c r="B16" s="1" t="s">
        <v>43</v>
      </c>
      <c r="C16" s="9" t="s">
        <v>44</v>
      </c>
      <c r="D16" s="1" t="s">
        <v>17</v>
      </c>
      <c r="E16" s="3">
        <v>4.74</v>
      </c>
      <c r="F16" s="1">
        <v>3</v>
      </c>
      <c r="G16" s="3">
        <f t="shared" si="0"/>
        <v>14.22</v>
      </c>
      <c r="H16" s="1" t="s">
        <v>45</v>
      </c>
    </row>
    <row r="17" spans="1:8" x14ac:dyDescent="0.45">
      <c r="A17" s="1">
        <v>2</v>
      </c>
      <c r="B17" s="1" t="s">
        <v>16</v>
      </c>
      <c r="C17" s="1" t="s">
        <v>18</v>
      </c>
      <c r="D17" s="1" t="s">
        <v>17</v>
      </c>
      <c r="E17" s="1">
        <v>5.19</v>
      </c>
      <c r="F17" s="1">
        <v>3</v>
      </c>
      <c r="G17" s="3">
        <f t="shared" si="0"/>
        <v>15.57</v>
      </c>
      <c r="H17" s="1" t="s">
        <v>45</v>
      </c>
    </row>
    <row r="18" spans="1:8" s="13" customFormat="1" x14ac:dyDescent="0.45">
      <c r="A18" s="13">
        <v>3</v>
      </c>
      <c r="B18" s="13" t="s">
        <v>46</v>
      </c>
      <c r="C18" s="13" t="s">
        <v>47</v>
      </c>
      <c r="E18" s="15"/>
      <c r="G18" s="15"/>
      <c r="H18" s="13" t="s">
        <v>116</v>
      </c>
    </row>
    <row r="19" spans="1:8" x14ac:dyDescent="0.45">
      <c r="A19" s="1">
        <v>3</v>
      </c>
      <c r="B19" s="1" t="s">
        <v>24</v>
      </c>
      <c r="C19" s="1" t="s">
        <v>57</v>
      </c>
      <c r="D19" s="1" t="s">
        <v>17</v>
      </c>
      <c r="E19" s="2">
        <v>9.76</v>
      </c>
      <c r="F19" s="1">
        <v>3</v>
      </c>
      <c r="G19" s="1">
        <f t="shared" si="0"/>
        <v>29.28</v>
      </c>
      <c r="H19" s="1" t="s">
        <v>58</v>
      </c>
    </row>
    <row r="20" spans="1:8" s="13" customFormat="1" x14ac:dyDescent="0.45">
      <c r="A20" s="13">
        <v>4</v>
      </c>
      <c r="B20" s="13" t="s">
        <v>50</v>
      </c>
      <c r="C20" s="13" t="s">
        <v>55</v>
      </c>
      <c r="D20" s="13" t="s">
        <v>25</v>
      </c>
      <c r="E20" s="16" t="s">
        <v>25</v>
      </c>
      <c r="F20" s="13" t="s">
        <v>25</v>
      </c>
      <c r="G20" s="1" t="s">
        <v>25</v>
      </c>
      <c r="H20" s="13" t="s">
        <v>118</v>
      </c>
    </row>
    <row r="21" spans="1:8" s="13" customFormat="1" x14ac:dyDescent="0.45">
      <c r="A21" s="13">
        <v>5</v>
      </c>
      <c r="B21" s="13" t="s">
        <v>51</v>
      </c>
      <c r="C21" s="13" t="s">
        <v>55</v>
      </c>
      <c r="D21" s="13" t="s">
        <v>25</v>
      </c>
      <c r="E21" s="16" t="s">
        <v>25</v>
      </c>
      <c r="F21" s="13" t="s">
        <v>25</v>
      </c>
      <c r="G21" s="1" t="s">
        <v>25</v>
      </c>
      <c r="H21" s="13" t="s">
        <v>117</v>
      </c>
    </row>
    <row r="22" spans="1:8" s="13" customFormat="1" x14ac:dyDescent="0.45">
      <c r="A22" s="13">
        <v>6</v>
      </c>
      <c r="B22" s="13" t="s">
        <v>125</v>
      </c>
      <c r="C22" s="13" t="s">
        <v>112</v>
      </c>
      <c r="D22" s="13" t="s">
        <v>21</v>
      </c>
      <c r="E22" s="16">
        <v>3.76</v>
      </c>
      <c r="F22" s="13">
        <v>2</v>
      </c>
      <c r="G22" s="1">
        <f t="shared" si="0"/>
        <v>7.52</v>
      </c>
      <c r="H22" s="13" t="s">
        <v>126</v>
      </c>
    </row>
    <row r="23" spans="1:8" x14ac:dyDescent="0.45">
      <c r="A23" s="1">
        <v>6</v>
      </c>
      <c r="B23" s="1" t="s">
        <v>52</v>
      </c>
      <c r="C23" s="1" t="s">
        <v>53</v>
      </c>
      <c r="D23" s="1" t="s">
        <v>54</v>
      </c>
      <c r="E23" s="2">
        <v>2.36</v>
      </c>
      <c r="F23" s="1">
        <v>1</v>
      </c>
      <c r="G23" s="1">
        <f t="shared" si="0"/>
        <v>2.36</v>
      </c>
      <c r="H23" s="1" t="s">
        <v>56</v>
      </c>
    </row>
    <row r="24" spans="1:8" x14ac:dyDescent="0.45">
      <c r="A24" s="1">
        <v>7</v>
      </c>
      <c r="B24" s="1" t="s">
        <v>59</v>
      </c>
      <c r="C24" s="1" t="s">
        <v>60</v>
      </c>
      <c r="D24" s="1" t="s">
        <v>54</v>
      </c>
      <c r="E24" s="2">
        <v>4.53</v>
      </c>
      <c r="F24" s="1">
        <v>1</v>
      </c>
      <c r="G24" s="1">
        <f t="shared" si="0"/>
        <v>4.53</v>
      </c>
      <c r="H24" s="1" t="s">
        <v>61</v>
      </c>
    </row>
    <row r="25" spans="1:8" ht="14.1" x14ac:dyDescent="0.45">
      <c r="A25" s="1">
        <v>9</v>
      </c>
      <c r="B25" s="1" t="s">
        <v>62</v>
      </c>
      <c r="C25" s="10" t="s">
        <v>64</v>
      </c>
      <c r="D25" s="1" t="s">
        <v>5</v>
      </c>
      <c r="E25" s="2">
        <v>0.25</v>
      </c>
      <c r="F25" s="1">
        <v>1</v>
      </c>
      <c r="G25" s="1">
        <f t="shared" si="0"/>
        <v>0.25</v>
      </c>
      <c r="H25" s="1" t="s">
        <v>63</v>
      </c>
    </row>
    <row r="26" spans="1:8" ht="14.1" x14ac:dyDescent="0.45">
      <c r="C26" s="10"/>
      <c r="E26" s="2"/>
    </row>
    <row r="27" spans="1:8" ht="14.4" x14ac:dyDescent="0.5">
      <c r="B27" s="7" t="s">
        <v>66</v>
      </c>
      <c r="C27" s="10"/>
      <c r="E27" s="2"/>
    </row>
    <row r="28" spans="1:8" x14ac:dyDescent="0.45">
      <c r="A28" s="1">
        <v>1</v>
      </c>
      <c r="B28" s="1" t="s">
        <v>6</v>
      </c>
      <c r="C28" s="1">
        <v>32310</v>
      </c>
      <c r="D28" s="1" t="s">
        <v>8</v>
      </c>
      <c r="E28" s="3">
        <v>229</v>
      </c>
      <c r="F28" s="3">
        <v>1</v>
      </c>
      <c r="G28" s="3">
        <f>E28*F28</f>
        <v>229</v>
      </c>
      <c r="H28" s="1" t="s">
        <v>7</v>
      </c>
    </row>
    <row r="29" spans="1:8" x14ac:dyDescent="0.45">
      <c r="A29" s="1">
        <v>2</v>
      </c>
      <c r="B29" s="1" t="s">
        <v>15</v>
      </c>
      <c r="C29" s="9" t="s">
        <v>19</v>
      </c>
      <c r="D29" s="1" t="s">
        <v>20</v>
      </c>
      <c r="E29" s="3">
        <v>79</v>
      </c>
      <c r="F29" s="1">
        <v>1</v>
      </c>
      <c r="G29" s="3">
        <f>E29*F29</f>
        <v>79</v>
      </c>
      <c r="H29" s="1" t="s">
        <v>23</v>
      </c>
    </row>
    <row r="30" spans="1:8" s="13" customFormat="1" x14ac:dyDescent="0.45">
      <c r="A30" s="13">
        <v>3</v>
      </c>
      <c r="B30" s="13" t="s">
        <v>67</v>
      </c>
      <c r="C30" s="13" t="s">
        <v>76</v>
      </c>
      <c r="D30" s="13" t="s">
        <v>25</v>
      </c>
      <c r="E30" s="16" t="s">
        <v>25</v>
      </c>
      <c r="F30" s="13" t="s">
        <v>25</v>
      </c>
      <c r="G30" s="15" t="s">
        <v>25</v>
      </c>
      <c r="H30" s="13" t="s">
        <v>119</v>
      </c>
    </row>
    <row r="31" spans="1:8" s="13" customFormat="1" x14ac:dyDescent="0.45">
      <c r="A31" s="13">
        <v>4</v>
      </c>
      <c r="B31" s="13" t="s">
        <v>77</v>
      </c>
      <c r="C31" s="13" t="s">
        <v>78</v>
      </c>
      <c r="D31" s="13" t="s">
        <v>25</v>
      </c>
      <c r="E31" s="16" t="s">
        <v>25</v>
      </c>
      <c r="F31" s="13" t="s">
        <v>25</v>
      </c>
      <c r="G31" s="15" t="s">
        <v>25</v>
      </c>
      <c r="H31" s="13" t="s">
        <v>120</v>
      </c>
    </row>
    <row r="32" spans="1:8" x14ac:dyDescent="0.45">
      <c r="A32" s="1">
        <v>5</v>
      </c>
      <c r="B32" s="1" t="s">
        <v>82</v>
      </c>
      <c r="C32" s="1" t="s">
        <v>81</v>
      </c>
      <c r="D32" s="1" t="s">
        <v>21</v>
      </c>
      <c r="E32" s="2">
        <v>13.76</v>
      </c>
      <c r="F32" s="1">
        <v>1</v>
      </c>
      <c r="G32" s="2">
        <f>(E32*F32)*3/25</f>
        <v>1.6512</v>
      </c>
      <c r="H32" s="1" t="s">
        <v>79</v>
      </c>
    </row>
    <row r="33" spans="1:8" x14ac:dyDescent="0.45">
      <c r="A33" s="1">
        <v>6</v>
      </c>
      <c r="B33" s="1" t="s">
        <v>83</v>
      </c>
      <c r="C33" s="1" t="s">
        <v>80</v>
      </c>
      <c r="D33" s="1" t="s">
        <v>21</v>
      </c>
      <c r="E33" s="2">
        <v>10.83</v>
      </c>
      <c r="F33" s="1">
        <v>1</v>
      </c>
      <c r="G33" s="2">
        <f t="shared" ref="G33:G35" si="1">(E33*F33)*3/25</f>
        <v>1.2996000000000001</v>
      </c>
      <c r="H33" s="1" t="s">
        <v>87</v>
      </c>
    </row>
    <row r="34" spans="1:8" x14ac:dyDescent="0.45">
      <c r="A34" s="1">
        <v>7</v>
      </c>
      <c r="B34" s="1" t="s">
        <v>88</v>
      </c>
      <c r="C34" s="1" t="s">
        <v>89</v>
      </c>
      <c r="D34" s="1" t="s">
        <v>21</v>
      </c>
      <c r="E34" s="2">
        <v>3.39</v>
      </c>
      <c r="F34" s="1">
        <v>1</v>
      </c>
      <c r="G34" s="2">
        <f>(E34*F34)*3/100</f>
        <v>0.1017</v>
      </c>
      <c r="H34" s="1" t="s">
        <v>90</v>
      </c>
    </row>
    <row r="35" spans="1:8" x14ac:dyDescent="0.45">
      <c r="A35" s="1">
        <v>8</v>
      </c>
      <c r="B35" s="1" t="s">
        <v>84</v>
      </c>
      <c r="C35" s="1" t="s">
        <v>85</v>
      </c>
      <c r="D35" s="1" t="s">
        <v>21</v>
      </c>
      <c r="E35" s="2">
        <v>11.85</v>
      </c>
      <c r="F35" s="1">
        <v>1</v>
      </c>
      <c r="G35" s="2">
        <f t="shared" si="1"/>
        <v>1.4219999999999999</v>
      </c>
      <c r="H35" s="1" t="s">
        <v>86</v>
      </c>
    </row>
    <row r="36" spans="1:8" s="13" customFormat="1" x14ac:dyDescent="0.45">
      <c r="A36" s="13">
        <v>9</v>
      </c>
      <c r="B36" s="13" t="s">
        <v>108</v>
      </c>
      <c r="C36" s="13" t="s">
        <v>109</v>
      </c>
      <c r="E36" s="16"/>
      <c r="G36" s="16"/>
      <c r="H36" s="13" t="s">
        <v>121</v>
      </c>
    </row>
    <row r="37" spans="1:8" ht="14.1" x14ac:dyDescent="0.5">
      <c r="F37" s="5" t="s">
        <v>22</v>
      </c>
      <c r="G37" s="6">
        <f>SUM(G5:G35)</f>
        <v>1054.9245000000001</v>
      </c>
    </row>
    <row r="40" spans="1:8" ht="14.1" x14ac:dyDescent="0.5">
      <c r="B40" s="7" t="s">
        <v>91</v>
      </c>
    </row>
    <row r="41" spans="1:8" x14ac:dyDescent="0.45">
      <c r="A41" s="1">
        <v>1</v>
      </c>
      <c r="B41" s="1" t="s">
        <v>92</v>
      </c>
    </row>
    <row r="42" spans="1:8" x14ac:dyDescent="0.45">
      <c r="A42" s="1">
        <v>2</v>
      </c>
      <c r="B42" s="1" t="s">
        <v>93</v>
      </c>
    </row>
    <row r="43" spans="1:8" x14ac:dyDescent="0.45">
      <c r="A43" s="1">
        <v>3</v>
      </c>
      <c r="B43" s="1" t="s">
        <v>111</v>
      </c>
    </row>
    <row r="44" spans="1:8" x14ac:dyDescent="0.45">
      <c r="A44" s="1">
        <v>4</v>
      </c>
      <c r="B44" s="12" t="s">
        <v>94</v>
      </c>
    </row>
    <row r="45" spans="1:8" x14ac:dyDescent="0.45">
      <c r="A45" s="1">
        <v>5</v>
      </c>
      <c r="B45" s="1" t="s">
        <v>95</v>
      </c>
    </row>
    <row r="46" spans="1:8" x14ac:dyDescent="0.45">
      <c r="A46" s="1">
        <v>6</v>
      </c>
      <c r="B46" s="1" t="s">
        <v>96</v>
      </c>
    </row>
    <row r="47" spans="1:8" x14ac:dyDescent="0.45">
      <c r="A47" s="1">
        <v>7</v>
      </c>
      <c r="B47" s="1" t="s">
        <v>97</v>
      </c>
    </row>
    <row r="48" spans="1:8" x14ac:dyDescent="0.45">
      <c r="A48" s="1">
        <v>8</v>
      </c>
      <c r="B48" s="1" t="s">
        <v>98</v>
      </c>
    </row>
    <row r="49" spans="1:2" x14ac:dyDescent="0.45">
      <c r="A49" s="1">
        <v>9</v>
      </c>
      <c r="B49" s="1" t="s">
        <v>99</v>
      </c>
    </row>
    <row r="50" spans="1:2" x14ac:dyDescent="0.45">
      <c r="A50" s="1">
        <v>10</v>
      </c>
      <c r="B50" s="1" t="s">
        <v>100</v>
      </c>
    </row>
    <row r="51" spans="1:2" x14ac:dyDescent="0.45">
      <c r="A51" s="1">
        <v>11</v>
      </c>
      <c r="B51" s="1" t="s">
        <v>101</v>
      </c>
    </row>
    <row r="52" spans="1:2" x14ac:dyDescent="0.45">
      <c r="A52" s="1">
        <v>12</v>
      </c>
      <c r="B52" s="1" t="s">
        <v>102</v>
      </c>
    </row>
    <row r="53" spans="1:2" x14ac:dyDescent="0.45">
      <c r="A53" s="1">
        <v>13</v>
      </c>
      <c r="B53" s="1" t="s">
        <v>103</v>
      </c>
    </row>
    <row r="54" spans="1:2" x14ac:dyDescent="0.45">
      <c r="A54" s="1">
        <v>14</v>
      </c>
      <c r="B54" s="1" t="s">
        <v>104</v>
      </c>
    </row>
    <row r="55" spans="1:2" x14ac:dyDescent="0.45">
      <c r="A55" s="1">
        <v>15</v>
      </c>
      <c r="B55" s="1" t="s">
        <v>105</v>
      </c>
    </row>
    <row r="56" spans="1:2" x14ac:dyDescent="0.45">
      <c r="A56" s="1">
        <v>16</v>
      </c>
      <c r="B56" s="1" t="s">
        <v>106</v>
      </c>
    </row>
    <row r="57" spans="1:2" x14ac:dyDescent="0.45">
      <c r="A57" s="1">
        <v>17</v>
      </c>
      <c r="B57" s="1" t="s">
        <v>107</v>
      </c>
    </row>
    <row r="58" spans="1:2" x14ac:dyDescent="0.45">
      <c r="A58" s="1">
        <v>18</v>
      </c>
      <c r="B58" s="1" t="s">
        <v>110</v>
      </c>
    </row>
    <row r="59" spans="1:2" x14ac:dyDescent="0.45">
      <c r="A59" s="1">
        <v>19</v>
      </c>
      <c r="B59" s="1" t="s">
        <v>113</v>
      </c>
    </row>
    <row r="60" spans="1:2" x14ac:dyDescent="0.45">
      <c r="A60" s="1">
        <v>20</v>
      </c>
      <c r="B60" s="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Flavio DaSilva</cp:lastModifiedBy>
  <dcterms:created xsi:type="dcterms:W3CDTF">2018-03-16T17:20:17Z</dcterms:created>
  <dcterms:modified xsi:type="dcterms:W3CDTF">2019-11-14T13:51:33Z</dcterms:modified>
</cp:coreProperties>
</file>