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<sst xmlns="http://schemas.openxmlformats.org/spreadsheetml/2006/main" count="56" uniqueCount="33">
  <si>
    <t xml:space="preserve">unit</t>
  </si>
  <si>
    <t xml:space="preserve">attack</t>
  </si>
  <si>
    <t xml:space="preserve">defense</t>
  </si>
  <si>
    <t xml:space="preserve">archer/chariot</t>
  </si>
  <si>
    <t xml:space="preserve">spearman</t>
  </si>
  <si>
    <t xml:space="preserve">swordsman/horseman</t>
  </si>
  <si>
    <t xml:space="preserve">pikeman</t>
  </si>
  <si>
    <t xml:space="preserve">longbowman/knight</t>
  </si>
  <si>
    <t xml:space="preserve">musketman</t>
  </si>
  <si>
    <t xml:space="preserve">medinf/cavalry</t>
  </si>
  <si>
    <t xml:space="preserve">rifleman</t>
  </si>
  <si>
    <t xml:space="preserve">guerilla</t>
  </si>
  <si>
    <t xml:space="preserve">infantry</t>
  </si>
  <si>
    <t xml:space="preserve">marine</t>
  </si>
  <si>
    <t xml:space="preserve">mech. inf.</t>
  </si>
  <si>
    <t xml:space="preserve">tank</t>
  </si>
  <si>
    <t xml:space="preserve">TOW inf.</t>
  </si>
  <si>
    <t xml:space="preserve">modern armor</t>
  </si>
  <si>
    <t xml:space="preserve">attacker slow</t>
  </si>
  <si>
    <t xml:space="preserve">movement</t>
  </si>
  <si>
    <t xml:space="preserve">cost</t>
  </si>
  <si>
    <t xml:space="preserve">archer</t>
  </si>
  <si>
    <t xml:space="preserve">swordsman</t>
  </si>
  <si>
    <t xml:space="preserve">longbowman</t>
  </si>
  <si>
    <t xml:space="preserve">medieval infantry</t>
  </si>
  <si>
    <t xml:space="preserve">attacker fast</t>
  </si>
  <si>
    <t xml:space="preserve">chariot</t>
  </si>
  <si>
    <t xml:space="preserve">horseman</t>
  </si>
  <si>
    <t xml:space="preserve">knight</t>
  </si>
  <si>
    <t xml:space="preserve">cavalry</t>
  </si>
  <si>
    <t xml:space="preserve">defender</t>
  </si>
  <si>
    <t xml:space="preserve">mech infantry</t>
  </si>
  <si>
    <t xml:space="preserve">TOW infantry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</si>
</sst>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attack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Sheet1!$B$2:$B$9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6238385"/>
        <c:axId val="42134180"/>
      </c:lineChart>
      <c:catAx>
        <c:axId val="9623838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134180"/>
        <c:crosses val="autoZero"/>
        <c:auto val="1"/>
        <c:lblAlgn val="ctr"/>
        <c:lblOffset val="100"/>
        <c:noMultiLvlLbl val="0"/>
      </c:catAx>
      <c:valAx>
        <c:axId val="4213418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23838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defense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Sheet1!$E$2:$E$8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3688284"/>
        <c:axId val="36222221"/>
      </c:lineChart>
      <c:catAx>
        <c:axId val="236882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6222221"/>
        <c:crosses val="autoZero"/>
        <c:auto val="1"/>
        <c:lblAlgn val="ctr"/>
        <c:lblOffset val="100"/>
        <c:noMultiLvlLbl val="0"/>
      </c:catAx>
      <c:valAx>
        <c:axId val="3622222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68828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Sheet1!$A$35</c:f>
              <c:strCache>
                <c:ptCount val="1"/>
                <c:pt idx="0">
                  <c:v>attacker slow</c:v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diamond"/>
            <c:size val="8"/>
            <c:spPr>
              <a:solidFill>
                <a:srgbClr val="ff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Sheet1!$A$36:$A$41</c:f>
              <c:numCache>
                <c:formatCode>#,##0.00</c:formatCode>
                <c:ptCount val="6"/>
                <c:pt idx="0">
                  <c:v>1</c:v>
                </c:pt>
                <c:pt idx="1">
                  <c:v>1.3</c:v>
                </c:pt>
                <c:pt idx="2">
                  <c:v>2.2</c:v>
                </c:pt>
                <c:pt idx="3">
                  <c:v>2.7</c:v>
                </c:pt>
                <c:pt idx="4">
                  <c:v>3.1</c:v>
                </c:pt>
                <c:pt idx="5">
                  <c:v>3.8</c:v>
                </c:pt>
              </c:numCache>
            </c:numRef>
          </c:xVal>
          <c:yVal>
            <c:numRef>
              <c:f>Sheet1!$C$36:$C$41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Sheet1!$A$42</c:f>
              <c:strCache>
                <c:ptCount val="1"/>
                <c:pt idx="0">
                  <c:v>attacker fast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prstDash val="sysDash"/>
              <a:round/>
            </a:ln>
          </c:spPr>
          <c:marker>
            <c:symbol val="triangle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Sheet1!$A$43:$A$48</c:f>
              <c:numCache>
                <c:formatCode>#,##0.00</c:formatCode>
                <c:ptCount val="6"/>
                <c:pt idx="0">
                  <c:v>1</c:v>
                </c:pt>
                <c:pt idx="1">
                  <c:v>1.6</c:v>
                </c:pt>
                <c:pt idx="2">
                  <c:v>2.2</c:v>
                </c:pt>
                <c:pt idx="3">
                  <c:v>2.9</c:v>
                </c:pt>
                <c:pt idx="4">
                  <c:v>3.8</c:v>
                </c:pt>
                <c:pt idx="5">
                  <c:v>4.4</c:v>
                </c:pt>
              </c:numCache>
            </c:numRef>
          </c:xVal>
          <c:yVal>
            <c:numRef>
              <c:f>Sheet1!$C$43:$C$48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12</c:v>
                </c:pt>
                <c:pt idx="5">
                  <c:v>16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Sheet1!$A$49</c:f>
              <c:strCache>
                <c:ptCount val="1"/>
                <c:pt idx="0">
                  <c:v>defender</c:v>
                </c:pt>
              </c:strCache>
            </c:strRef>
          </c:tx>
          <c:spPr>
            <a:solidFill>
              <a:srgbClr val="2a6099"/>
            </a:solidFill>
            <a:ln w="28800">
              <a:solidFill>
                <a:srgbClr val="2a6099"/>
              </a:solidFill>
              <a:round/>
            </a:ln>
          </c:spPr>
          <c:marker>
            <c:symbol val="square"/>
            <c:size val="8"/>
            <c:spPr>
              <a:solidFill>
                <a:srgbClr val="2a6099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Sheet1!$A$50:$A$56</c:f>
              <c:numCache>
                <c:formatCode>#,##0.00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4.8</c:v>
                </c:pt>
              </c:numCache>
            </c:numRef>
          </c:xVal>
          <c:yVal>
            <c:numRef>
              <c:f>Sheet1!$D$50:$D$56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yVal>
          <c:smooth val="0"/>
        </c:ser>
        <c:axId val="86746103"/>
        <c:axId val="37450694"/>
      </c:scatterChart>
      <c:valAx>
        <c:axId val="86746103"/>
        <c:scaling>
          <c:orientation val="minMax"/>
        </c:scaling>
        <c:delete val="0"/>
        <c:axPos val="b"/>
        <c:numFmt formatCode="#,##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450694"/>
        <c:crosses val="autoZero"/>
        <c:crossBetween val="between"/>
      </c:valAx>
      <c:valAx>
        <c:axId val="3745069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6746103"/>
        <c:crosses val="autoZero"/>
        <c:crossBetween val="between"/>
        <c:majorUnit val="1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13</xdr:row>
      <xdr:rowOff>360</xdr:rowOff>
    </xdr:from>
    <xdr:to>
      <xdr:col>6</xdr:col>
      <xdr:colOff>56160</xdr:colOff>
      <xdr:row>30</xdr:row>
      <xdr:rowOff>130680</xdr:rowOff>
    </xdr:to>
    <xdr:graphicFrame>
      <xdr:nvGraphicFramePr>
        <xdr:cNvPr id="0" name=""/>
        <xdr:cNvGraphicFramePr/>
      </xdr:nvGraphicFramePr>
      <xdr:xfrm>
        <a:off x="360" y="2377800"/>
        <a:ext cx="575496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4320</xdr:colOff>
      <xdr:row>12</xdr:row>
      <xdr:rowOff>360</xdr:rowOff>
    </xdr:from>
    <xdr:to>
      <xdr:col>15</xdr:col>
      <xdr:colOff>74160</xdr:colOff>
      <xdr:row>29</xdr:row>
      <xdr:rowOff>130680</xdr:rowOff>
    </xdr:to>
    <xdr:graphicFrame>
      <xdr:nvGraphicFramePr>
        <xdr:cNvPr id="1" name=""/>
        <xdr:cNvGraphicFramePr/>
      </xdr:nvGraphicFramePr>
      <xdr:xfrm>
        <a:off x="7327800" y="2194920"/>
        <a:ext cx="575496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2880</xdr:colOff>
      <xdr:row>35</xdr:row>
      <xdr:rowOff>0</xdr:rowOff>
    </xdr:from>
    <xdr:to>
      <xdr:col>20</xdr:col>
      <xdr:colOff>78840</xdr:colOff>
      <xdr:row>60</xdr:row>
      <xdr:rowOff>38880</xdr:rowOff>
    </xdr:to>
    <xdr:graphicFrame>
      <xdr:nvGraphicFramePr>
        <xdr:cNvPr id="2" name=""/>
        <xdr:cNvGraphicFramePr/>
      </xdr:nvGraphicFramePr>
      <xdr:xfrm>
        <a:off x="8950680" y="6400800"/>
        <a:ext cx="8197560" cy="4610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ColWidth="8.453125" defaultRowHeight="14.4" zeroHeight="false" outlineLevelRow="0" outlineLevelCol="0"/>
  <cols>
    <col collapsed="false" customWidth="true" hidden="false" outlineLevel="0" max="1" min="1" style="1" width="19.65"/>
    <col collapsed="false" customWidth="true" hidden="false" outlineLevel="0" max="2" min="2" style="1" width="15.12"/>
    <col collapsed="false" customWidth="true" hidden="false" outlineLevel="0" max="1025" min="3" style="1" width="11.52"/>
  </cols>
  <sheetData>
    <row r="1" s="2" customFormat="true" ht="14.4" hidden="false" customHeight="true" outlineLevel="0" collapsed="false">
      <c r="A1" s="2" t="s">
        <v>0</v>
      </c>
      <c r="B1" s="2" t="s">
        <v>1</v>
      </c>
      <c r="D1" s="2" t="s">
        <v>0</v>
      </c>
      <c r="E1" s="2" t="s">
        <v>2</v>
      </c>
      <c r="AMI1" s="1"/>
      <c r="AMJ1" s="1"/>
    </row>
    <row r="2" customFormat="false" ht="14.4" hidden="false" customHeight="true" outlineLevel="0" collapsed="false">
      <c r="A2" s="1" t="s">
        <v>3</v>
      </c>
      <c r="B2" s="1" t="n">
        <v>2</v>
      </c>
      <c r="D2" s="1" t="s">
        <v>4</v>
      </c>
      <c r="E2" s="1" t="n">
        <v>2</v>
      </c>
    </row>
    <row r="3" customFormat="false" ht="14.4" hidden="false" customHeight="true" outlineLevel="0" collapsed="false">
      <c r="A3" s="1" t="s">
        <v>5</v>
      </c>
      <c r="B3" s="1" t="n">
        <v>3</v>
      </c>
      <c r="D3" s="1" t="s">
        <v>6</v>
      </c>
      <c r="E3" s="1" t="n">
        <v>3</v>
      </c>
    </row>
    <row r="4" customFormat="false" ht="14.4" hidden="false" customHeight="true" outlineLevel="0" collapsed="false">
      <c r="A4" s="1" t="s">
        <v>7</v>
      </c>
      <c r="B4" s="1" t="n">
        <v>4</v>
      </c>
      <c r="D4" s="1" t="s">
        <v>8</v>
      </c>
      <c r="E4" s="1" t="n">
        <v>4</v>
      </c>
    </row>
    <row r="5" customFormat="false" ht="14.4" hidden="false" customHeight="true" outlineLevel="0" collapsed="false">
      <c r="A5" s="1" t="s">
        <v>9</v>
      </c>
      <c r="B5" s="1" t="n">
        <v>6</v>
      </c>
      <c r="D5" s="1" t="s">
        <v>10</v>
      </c>
      <c r="E5" s="1" t="n">
        <v>6</v>
      </c>
    </row>
    <row r="6" customFormat="false" ht="14.4" hidden="false" customHeight="true" outlineLevel="0" collapsed="false">
      <c r="A6" s="1" t="s">
        <v>11</v>
      </c>
      <c r="B6" s="1" t="n">
        <v>8</v>
      </c>
      <c r="D6" s="1" t="s">
        <v>12</v>
      </c>
      <c r="E6" s="1" t="n">
        <v>8</v>
      </c>
    </row>
    <row r="7" customFormat="false" ht="14.4" hidden="false" customHeight="true" outlineLevel="0" collapsed="false">
      <c r="A7" s="1" t="s">
        <v>13</v>
      </c>
      <c r="B7" s="1" t="n">
        <v>10</v>
      </c>
      <c r="D7" s="1" t="s">
        <v>14</v>
      </c>
      <c r="E7" s="1" t="n">
        <v>10</v>
      </c>
    </row>
    <row r="8" customFormat="false" ht="14.4" hidden="false" customHeight="true" outlineLevel="0" collapsed="false">
      <c r="A8" s="1" t="s">
        <v>15</v>
      </c>
      <c r="B8" s="1" t="n">
        <v>12</v>
      </c>
      <c r="D8" s="1" t="s">
        <v>16</v>
      </c>
      <c r="E8" s="1" t="n">
        <v>12</v>
      </c>
    </row>
    <row r="9" customFormat="false" ht="14.4" hidden="false" customHeight="false" outlineLevel="0" collapsed="false">
      <c r="A9" s="1" t="s">
        <v>17</v>
      </c>
      <c r="B9" s="1" t="n">
        <v>16</v>
      </c>
    </row>
    <row r="35" customFormat="false" ht="14.4" hidden="false" customHeight="false" outlineLevel="0" collapsed="false">
      <c r="A35" s="3" t="s">
        <v>18</v>
      </c>
      <c r="B35" s="2" t="s">
        <v>0</v>
      </c>
      <c r="C35" s="2" t="s">
        <v>1</v>
      </c>
      <c r="D35" s="2" t="s">
        <v>2</v>
      </c>
      <c r="E35" s="2" t="s">
        <v>19</v>
      </c>
      <c r="F35" s="2" t="s">
        <v>20</v>
      </c>
      <c r="H35" s="1" t="n">
        <v>0.05</v>
      </c>
    </row>
    <row r="36" customFormat="false" ht="14.4" hidden="false" customHeight="false" outlineLevel="0" collapsed="false">
      <c r="A36" s="4" t="n">
        <v>1</v>
      </c>
      <c r="B36" s="1" t="s">
        <v>21</v>
      </c>
      <c r="C36" s="1" t="n">
        <v>2</v>
      </c>
      <c r="D36" s="1" t="n">
        <v>1</v>
      </c>
      <c r="E36" s="1" t="n">
        <v>1</v>
      </c>
      <c r="F36" s="1" t="n">
        <f aca="false">5*ROUND(2*IF(C36&gt;=D36,C36+0.5*(D36-1)*(D36-1)/(C36-1),D36+0.5*(C36-1)*(C36-1)/(D36-1))*IF(AND(C36&gt;=D36,E36&gt;1),1.6,1),0)</f>
        <v>20</v>
      </c>
      <c r="G36" s="1" t="n">
        <f aca="false">10*ROUND(IF(C36&gt;=D36,C36+0.5*(D36-1)*(D36-1)/(C36-1),D36+0.5*(C36-1)*(C36-1)/(D36-1))*IF(AND(C36&gt;=D36,E36&gt;1),1.6,1),0)</f>
        <v>20</v>
      </c>
      <c r="H36" s="1" t="n">
        <f aca="false">10*ROUND(IF(C36&gt;=D36,(0.5*C36*(2+H$35*(C36-1)))*IF(E36&gt;1,1.5,1)+0.5*0.5*(D36-1)*(2+H$35*(D36-2)),0.5*0.5*(C36-1)*(2+H$35*(C36-2))+0.5*D36*(2+H$35*(D36-1))),0)</f>
        <v>20</v>
      </c>
    </row>
    <row r="37" customFormat="false" ht="14.4" hidden="false" customHeight="false" outlineLevel="0" collapsed="false">
      <c r="A37" s="4" t="n">
        <v>1.3</v>
      </c>
      <c r="B37" s="1" t="s">
        <v>22</v>
      </c>
      <c r="C37" s="1" t="n">
        <v>3</v>
      </c>
      <c r="D37" s="1" t="n">
        <v>2</v>
      </c>
      <c r="E37" s="1" t="n">
        <v>1</v>
      </c>
      <c r="F37" s="1" t="n">
        <f aca="false">5*ROUND(2*IF(C37&gt;=D37,C37+0.5*(D37-1)*(D37-1)/(C37-1),D37+0.5*(C37-1)*(C37-1)/(D37-1))*IF(AND(C37&gt;=D37,E37&gt;1),1.6,1),0)</f>
        <v>35</v>
      </c>
      <c r="G37" s="1" t="n">
        <f aca="false">10*ROUND(IF(C37&gt;=D37,C37+0.5*(D37-1)*(D37-1)/(C37-1),D37+0.5*(C37-1)*(C37-1)/(D37-1))*IF(AND(C37&gt;=D37,E37&gt;1),1.6,1),0)</f>
        <v>30</v>
      </c>
      <c r="H37" s="1" t="n">
        <f aca="false">10*ROUND(IF(C37&gt;=D37,(0.5*C37*(2+H$35*(C37-1)))*IF(E37&gt;1,1.5,1)+0.5*0.5*(D37-1)*(2+H$35*(D37-2)),0.5*0.5*(C37-1)*(2+H$35*(C37-2))+0.5*D37*(2+H$35*(D37-1))),0)</f>
        <v>40</v>
      </c>
    </row>
    <row r="38" customFormat="false" ht="14.4" hidden="false" customHeight="false" outlineLevel="0" collapsed="false">
      <c r="A38" s="4" t="n">
        <v>2.2</v>
      </c>
      <c r="B38" s="1" t="s">
        <v>23</v>
      </c>
      <c r="C38" s="1" t="n">
        <v>4</v>
      </c>
      <c r="D38" s="1" t="n">
        <v>3</v>
      </c>
      <c r="E38" s="1" t="n">
        <v>1</v>
      </c>
      <c r="F38" s="1" t="n">
        <f aca="false">5*ROUND(2*IF(C38&gt;=D38,C38+0.5*(D38-1)*(D38-1)/(C38-1),D38+0.5*(C38-1)*(C38-1)/(D38-1))*IF(AND(C38&gt;=D38,E38&gt;1),1.6,1),0)</f>
        <v>45</v>
      </c>
      <c r="G38" s="1" t="n">
        <f aca="false">10*ROUND(IF(C38&gt;=D38,C38+0.5*(D38-1)*(D38-1)/(C38-1),D38+0.5*(C38-1)*(C38-1)/(D38-1))*IF(AND(C38&gt;=D38,E38&gt;1),1.6,1),0)</f>
        <v>50</v>
      </c>
      <c r="H38" s="1" t="n">
        <f aca="false">10*ROUND(IF(C38&gt;=D38,(0.5*C38*(2+H$35*(C38-1)))*IF(E38&gt;1,1.5,1)+0.5*0.5*(D38-1)*(2+H$35*(D38-2)),0.5*0.5*(C38-1)*(2+H$35*(C38-2))+0.5*D38*(2+H$35*(D38-1))),0)</f>
        <v>50</v>
      </c>
    </row>
    <row r="39" customFormat="false" ht="14.4" hidden="false" customHeight="false" outlineLevel="0" collapsed="false">
      <c r="A39" s="4" t="n">
        <v>2.7</v>
      </c>
      <c r="B39" s="1" t="s">
        <v>24</v>
      </c>
      <c r="C39" s="1" t="n">
        <v>6</v>
      </c>
      <c r="D39" s="1" t="n">
        <v>4</v>
      </c>
      <c r="E39" s="1" t="n">
        <v>1</v>
      </c>
      <c r="F39" s="1" t="n">
        <f aca="false">5*ROUND(2*IF(C39&gt;=D39,C39+0.5*(D39-1)*(D39-1)/(C39-1),D39+0.5*(C39-1)*(C39-1)/(D39-1))*IF(AND(C39&gt;=D39,E39&gt;1),1.6,1),0)</f>
        <v>70</v>
      </c>
      <c r="G39" s="1" t="n">
        <f aca="false">10*ROUND(IF(C39&gt;=D39,C39+0.5*(D39-1)*(D39-1)/(C39-1),D39+0.5*(C39-1)*(C39-1)/(D39-1))*IF(AND(C39&gt;=D39,E39&gt;1),1.6,1),0)</f>
        <v>70</v>
      </c>
      <c r="H39" s="1" t="n">
        <f aca="false">10*ROUND(IF(C39&gt;=D39,(0.5*C39*(2+H$35*(C39-1)))*IF(E39&gt;1,1.5,1)+0.5*0.5*(D39-1)*(2+H$35*(D39-2)),0.5*0.5*(C39-1)*(2+H$35*(C39-2))+0.5*D39*(2+H$35*(D39-1))),0)</f>
        <v>80</v>
      </c>
    </row>
    <row r="40" customFormat="false" ht="14.4" hidden="false" customHeight="false" outlineLevel="0" collapsed="false">
      <c r="A40" s="4" t="n">
        <v>3.1</v>
      </c>
      <c r="B40" s="1" t="s">
        <v>11</v>
      </c>
      <c r="C40" s="1" t="n">
        <v>8</v>
      </c>
      <c r="D40" s="1" t="n">
        <v>5</v>
      </c>
      <c r="E40" s="1" t="n">
        <v>1</v>
      </c>
      <c r="F40" s="1" t="n">
        <f aca="false">5*ROUND(2*IF(C40&gt;=D40,C40+0.5*(D40-1)*(D40-1)/(C40-1),D40+0.5*(C40-1)*(C40-1)/(D40-1))*IF(AND(C40&gt;=D40,E40&gt;1),1.6,1),0)</f>
        <v>90</v>
      </c>
      <c r="G40" s="1" t="n">
        <f aca="false">10*ROUND(IF(C40&gt;=D40,C40+0.5*(D40-1)*(D40-1)/(C40-1),D40+0.5*(C40-1)*(C40-1)/(D40-1))*IF(AND(C40&gt;=D40,E40&gt;1),1.6,1),0)</f>
        <v>90</v>
      </c>
      <c r="H40" s="1" t="n">
        <f aca="false">10*ROUND(IF(C40&gt;=D40,(0.5*C40*(2+H$35*(C40-1)))*IF(E40&gt;1,1.5,1)+0.5*0.5*(D40-1)*(2+H$35*(D40-2)),0.5*0.5*(C40-1)*(2+H$35*(C40-2))+0.5*D40*(2+H$35*(D40-1))),0)</f>
        <v>120</v>
      </c>
    </row>
    <row r="41" customFormat="false" ht="14.4" hidden="false" customHeight="false" outlineLevel="0" collapsed="false">
      <c r="A41" s="4" t="n">
        <v>3.8</v>
      </c>
      <c r="B41" s="1" t="s">
        <v>13</v>
      </c>
      <c r="C41" s="1" t="n">
        <v>10</v>
      </c>
      <c r="D41" s="1" t="n">
        <v>7</v>
      </c>
      <c r="E41" s="1" t="n">
        <v>1</v>
      </c>
      <c r="F41" s="1" t="n">
        <f aca="false">5*ROUND(2*IF(C41&gt;=D41,C41+0.5*(D41-1)*(D41-1)/(C41-1),D41+0.5*(C41-1)*(C41-1)/(D41-1))*IF(AND(C41&gt;=D41,E41&gt;1),1.6,1),0)</f>
        <v>120</v>
      </c>
      <c r="G41" s="1" t="n">
        <f aca="false">10*ROUND(IF(C41&gt;=D41,C41+0.5*(D41-1)*(D41-1)/(C41-1),D41+0.5*(C41-1)*(C41-1)/(D41-1))*IF(AND(C41&gt;=D41,E41&gt;1),1.6,1),0)</f>
        <v>120</v>
      </c>
      <c r="H41" s="1" t="n">
        <f aca="false">10*ROUND(IF(C41&gt;=D41,(0.5*C41*(2+H$35*(C41-1)))*IF(E41&gt;1,1.5,1)+0.5*0.5*(D41-1)*(2+H$35*(D41-2)),0.5*0.5*(C41-1)*(2+H$35*(C41-2))+0.5*D41*(2+H$35*(D41-1))),0)</f>
        <v>160</v>
      </c>
    </row>
    <row r="42" customFormat="false" ht="14.4" hidden="false" customHeight="false" outlineLevel="0" collapsed="false">
      <c r="A42" s="3" t="s">
        <v>25</v>
      </c>
      <c r="B42" s="2" t="s">
        <v>0</v>
      </c>
      <c r="C42" s="2" t="s">
        <v>1</v>
      </c>
      <c r="D42" s="2" t="s">
        <v>2</v>
      </c>
      <c r="E42" s="2" t="s">
        <v>19</v>
      </c>
      <c r="F42" s="2" t="s">
        <v>20</v>
      </c>
    </row>
    <row r="43" customFormat="false" ht="14.4" hidden="false" customHeight="false" outlineLevel="0" collapsed="false">
      <c r="A43" s="4" t="n">
        <v>1</v>
      </c>
      <c r="B43" s="1" t="s">
        <v>26</v>
      </c>
      <c r="C43" s="1" t="n">
        <v>2</v>
      </c>
      <c r="D43" s="1" t="n">
        <v>1</v>
      </c>
      <c r="E43" s="1" t="n">
        <v>2</v>
      </c>
      <c r="F43" s="1" t="n">
        <f aca="false">5*ROUND(2*IF(C43&gt;=D43,C43+0.5*(D43-1)*(D43-1)/(C43-1),D43+0.5*(C43-1)*(C43-1)/(D43-1))*IF(AND(C43&gt;=D43,E43&gt;1),1.6,1),0)</f>
        <v>30</v>
      </c>
      <c r="G43" s="1" t="n">
        <f aca="false">10*ROUND(IF(C43&gt;=D43,C43+0.5*(D43-1)*(D43-1)/(C43-1),D43+0.5*(C43-1)*(C43-1)/(D43-1))*IF(AND(C43&gt;=D43,E43&gt;1),1.6,1),0)</f>
        <v>30</v>
      </c>
      <c r="H43" s="1" t="n">
        <f aca="false">10*ROUND(IF(C43&gt;=D43,(0.5*C43*(2+H$35*(C43-1)))*IF(E43&gt;1,1.5,1)+0.5*0.5*(D43-1)*(2+H$35*(D43-2)),0.5*0.5*(C43-1)*(2+H$35*(C43-2))+0.5*D43*(2+H$35*(D43-1))),0)</f>
        <v>30</v>
      </c>
    </row>
    <row r="44" customFormat="false" ht="14.4" hidden="false" customHeight="false" outlineLevel="0" collapsed="false">
      <c r="A44" s="4" t="n">
        <v>1.6</v>
      </c>
      <c r="B44" s="1" t="s">
        <v>27</v>
      </c>
      <c r="C44" s="1" t="n">
        <v>3</v>
      </c>
      <c r="D44" s="1" t="n">
        <v>1</v>
      </c>
      <c r="E44" s="1" t="n">
        <v>2</v>
      </c>
      <c r="F44" s="1" t="n">
        <f aca="false">5*ROUND(2*IF(C44&gt;=D44,C44+0.5*(D44-1)*(D44-1)/(C44-1),D44+0.5*(C44-1)*(C44-1)/(D44-1))*IF(AND(C44&gt;=D44,E44&gt;1),1.6,1),0)</f>
        <v>50</v>
      </c>
      <c r="G44" s="1" t="n">
        <f aca="false">10*ROUND(IF(C44&gt;=D44,C44+0.5*(D44-1)*(D44-1)/(C44-1),D44+0.5*(C44-1)*(C44-1)/(D44-1))*IF(AND(C44&gt;=D44,E44&gt;1),1.6,1),0)</f>
        <v>50</v>
      </c>
      <c r="H44" s="1" t="n">
        <f aca="false">10*ROUND(IF(C44&gt;=D44,(0.5*C44*(2+H$35*(C44-1)))*IF(E44&gt;1,1.5,1)+0.5*0.5*(D44-1)*(2+H$35*(D44-2)),0.5*0.5*(C44-1)*(2+H$35*(C44-2))+0.5*D44*(2+H$35*(D44-1))),0)</f>
        <v>50</v>
      </c>
    </row>
    <row r="45" customFormat="false" ht="14.4" hidden="false" customHeight="false" outlineLevel="0" collapsed="false">
      <c r="A45" s="4" t="n">
        <v>2.2</v>
      </c>
      <c r="B45" s="1" t="s">
        <v>28</v>
      </c>
      <c r="C45" s="1" t="n">
        <v>4</v>
      </c>
      <c r="D45" s="1" t="n">
        <v>2</v>
      </c>
      <c r="E45" s="1" t="n">
        <v>2</v>
      </c>
      <c r="F45" s="1" t="n">
        <f aca="false">5*ROUND(2*IF(C45&gt;=D45,C45+0.5*(D45-1)*(D45-1)/(C45-1),D45+0.5*(C45-1)*(C45-1)/(D45-1))*IF(AND(C45&gt;=D45,E45&gt;1),1.6,1),0)</f>
        <v>65</v>
      </c>
      <c r="G45" s="1" t="n">
        <f aca="false">10*ROUND(IF(C45&gt;=D45,C45+0.5*(D45-1)*(D45-1)/(C45-1),D45+0.5*(C45-1)*(C45-1)/(D45-1))*IF(AND(C45&gt;=D45,E45&gt;1),1.6,1),0)</f>
        <v>70</v>
      </c>
      <c r="H45" s="1" t="n">
        <f aca="false">10*ROUND(IF(C45&gt;=D45,(0.5*C45*(2+H$35*(C45-1)))*IF(E45&gt;1,1.5,1)+0.5*0.5*(D45-1)*(2+H$35*(D45-2)),0.5*0.5*(C45-1)*(2+H$35*(C45-2))+0.5*D45*(2+H$35*(D45-1))),0)</f>
        <v>70</v>
      </c>
    </row>
    <row r="46" customFormat="false" ht="14.4" hidden="false" customHeight="false" outlineLevel="0" collapsed="false">
      <c r="A46" s="4" t="n">
        <v>2.9</v>
      </c>
      <c r="B46" s="1" t="s">
        <v>29</v>
      </c>
      <c r="C46" s="1" t="n">
        <v>6</v>
      </c>
      <c r="D46" s="1" t="n">
        <v>3</v>
      </c>
      <c r="E46" s="1" t="n">
        <v>2</v>
      </c>
      <c r="F46" s="1" t="n">
        <f aca="false">5*ROUND(2*IF(C46&gt;=D46,C46+0.5*(D46-1)*(D46-1)/(C46-1),D46+0.5*(C46-1)*(C46-1)/(D46-1))*IF(AND(C46&gt;=D46,E46&gt;1),1.6,1),0)</f>
        <v>100</v>
      </c>
      <c r="G46" s="1" t="n">
        <f aca="false">10*ROUND(IF(C46&gt;=D46,C46+0.5*(D46-1)*(D46-1)/(C46-1),D46+0.5*(C46-1)*(C46-1)/(D46-1))*IF(AND(C46&gt;=D46,E46&gt;1),1.6,1),0)</f>
        <v>100</v>
      </c>
      <c r="H46" s="1" t="n">
        <f aca="false">10*ROUND(IF(C46&gt;=D46,(0.5*C46*(2+H$35*(C46-1)))*IF(E46&gt;1,1.5,1)+0.5*0.5*(D46-1)*(2+H$35*(D46-2)),0.5*0.5*(C46-1)*(2+H$35*(C46-2))+0.5*D46*(2+H$35*(D46-1))),0)</f>
        <v>110</v>
      </c>
    </row>
    <row r="47" customFormat="false" ht="14.4" hidden="false" customHeight="false" outlineLevel="0" collapsed="false">
      <c r="A47" s="4" t="n">
        <v>3.8</v>
      </c>
      <c r="B47" s="1" t="s">
        <v>15</v>
      </c>
      <c r="C47" s="1" t="n">
        <v>12</v>
      </c>
      <c r="D47" s="1" t="n">
        <v>6</v>
      </c>
      <c r="E47" s="1" t="n">
        <v>2</v>
      </c>
      <c r="F47" s="1" t="n">
        <f aca="false">5*ROUND(2*IF(C47&gt;=D47,C47+0.5*(D47-1)*(D47-1)/(C47-1),D47+0.5*(C47-1)*(C47-1)/(D47-1))*IF(AND(C47&gt;=D47,E47&gt;1),1.6,1),0)</f>
        <v>210</v>
      </c>
      <c r="G47" s="1" t="n">
        <f aca="false">10*ROUND(IF(C47&gt;=D47,C47+0.5*(D47-1)*(D47-1)/(C47-1),D47+0.5*(C47-1)*(C47-1)/(D47-1))*IF(AND(C47&gt;=D47,E47&gt;1),1.6,1),0)</f>
        <v>210</v>
      </c>
      <c r="H47" s="1" t="n">
        <f aca="false">10*ROUND(IF(C47&gt;=D47,(0.5*C47*(2+H$35*(C47-1)))*IF(E47&gt;1,1.5,1)+0.5*0.5*(D47-1)*(2+H$35*(D47-2)),0.5*0.5*(C47-1)*(2+H$35*(C47-2))+0.5*D47*(2+H$35*(D47-1))),0)</f>
        <v>260</v>
      </c>
    </row>
    <row r="48" customFormat="false" ht="14.4" hidden="false" customHeight="false" outlineLevel="0" collapsed="false">
      <c r="A48" s="4" t="n">
        <v>4.4</v>
      </c>
      <c r="B48" s="1" t="s">
        <v>17</v>
      </c>
      <c r="C48" s="1" t="n">
        <v>16</v>
      </c>
      <c r="D48" s="1" t="n">
        <v>10</v>
      </c>
      <c r="E48" s="1" t="n">
        <v>3</v>
      </c>
      <c r="F48" s="1" t="n">
        <f aca="false">5*ROUND(2*IF(C48&gt;=D48,C48+0.5*(D48-1)*(D48-1)/(C48-1),D48+0.5*(C48-1)*(C48-1)/(D48-1))*IF(AND(C48&gt;=D48,E48&gt;1),1.6,1),0)</f>
        <v>300</v>
      </c>
      <c r="G48" s="1" t="n">
        <f aca="false">10*ROUND(IF(C48&gt;=D48,C48+0.5*(D48-1)*(D48-1)/(C48-1),D48+0.5*(C48-1)*(C48-1)/(D48-1))*IF(AND(C48&gt;=D48,E48&gt;1),1.6,1),0)</f>
        <v>300</v>
      </c>
      <c r="H48" s="1" t="n">
        <f aca="false">10*ROUND(IF(C48&gt;=D48,(0.5*C48*(2+H$35*(C48-1)))*IF(E48&gt;1,1.5,1)+0.5*0.5*(D48-1)*(2+H$35*(D48-2)),0.5*0.5*(C48-1)*(2+H$35*(C48-2))+0.5*D48*(2+H$35*(D48-1))),0)</f>
        <v>380</v>
      </c>
    </row>
    <row r="49" customFormat="false" ht="14.4" hidden="false" customHeight="false" outlineLevel="0" collapsed="false">
      <c r="A49" s="3" t="s">
        <v>30</v>
      </c>
      <c r="B49" s="2" t="s">
        <v>0</v>
      </c>
      <c r="C49" s="2" t="s">
        <v>1</v>
      </c>
      <c r="D49" s="2" t="s">
        <v>2</v>
      </c>
      <c r="E49" s="2" t="s">
        <v>19</v>
      </c>
      <c r="F49" s="2" t="s">
        <v>20</v>
      </c>
    </row>
    <row r="50" customFormat="false" ht="14.4" hidden="false" customHeight="false" outlineLevel="0" collapsed="false">
      <c r="A50" s="4" t="n">
        <v>1</v>
      </c>
      <c r="B50" s="1" t="s">
        <v>4</v>
      </c>
      <c r="C50" s="1" t="n">
        <v>1</v>
      </c>
      <c r="D50" s="1" t="n">
        <v>2</v>
      </c>
      <c r="E50" s="1" t="n">
        <v>1</v>
      </c>
      <c r="F50" s="1" t="n">
        <f aca="false">5*ROUND(2*IF(C50&gt;=D50,C50+0.5*(D50-1)*(D50-1)/(C50-1),D50+0.5*(C50-1)*(C50-1)/(D50-1))*IF(AND(C50&gt;=D50,E50&gt;1),1.6,1),0)</f>
        <v>20</v>
      </c>
      <c r="G50" s="1" t="n">
        <f aca="false">10*ROUND(IF(C50&gt;=D50,C50+0.5*(D50-1)*(D50-1)/(C50-1),D50+0.5*(C50-1)*(C50-1)/(D50-1))*IF(AND(C50&gt;=D50,E50&gt;1),1.6,1),0)</f>
        <v>20</v>
      </c>
      <c r="H50" s="1" t="n">
        <f aca="false">10*ROUND(IF(C50&gt;=D50,(0.5*C50*(2+H$35*(C50-1)))*IF(E50&gt;1,1.5,1)+0.5*0.5*(D50-1)*(2+H$35*(D50-2)),0.5*0.5*(C50-1)*(2+H$35*(C50-2))+0.5*D50*(2+H$35*(D50-1))),0)</f>
        <v>20</v>
      </c>
    </row>
    <row r="51" customFormat="false" ht="14.4" hidden="false" customHeight="false" outlineLevel="0" collapsed="false">
      <c r="A51" s="4" t="n">
        <v>2</v>
      </c>
      <c r="B51" s="1" t="s">
        <v>6</v>
      </c>
      <c r="C51" s="1" t="n">
        <v>1</v>
      </c>
      <c r="D51" s="1" t="n">
        <v>3</v>
      </c>
      <c r="E51" s="1" t="n">
        <v>1</v>
      </c>
      <c r="F51" s="1" t="n">
        <f aca="false">5*ROUND(2*IF(C51&gt;=D51,C51+0.5*(D51-1)*(D51-1)/(C51-1),D51+0.5*(C51-1)*(C51-1)/(D51-1))*IF(AND(C51&gt;=D51,E51&gt;1),1.6,1),0)</f>
        <v>30</v>
      </c>
      <c r="G51" s="1" t="n">
        <f aca="false">10*ROUND(IF(C51&gt;=D51,C51+0.5*(D51-1)*(D51-1)/(C51-1),D51+0.5*(C51-1)*(C51-1)/(D51-1))*IF(AND(C51&gt;=D51,E51&gt;1),1.6,1),0)</f>
        <v>30</v>
      </c>
      <c r="H51" s="1" t="n">
        <f aca="false">10*ROUND(IF(C51&gt;=D51,(0.5*C51*(2+H$35*(C51-1)))*IF(E51&gt;1,1.5,1)+0.5*0.5*(D51-1)*(2+H$35*(D51-2)),0.5*0.5*(C51-1)*(2+H$35*(C51-2))+0.5*D51*(2+H$35*(D51-1))),0)</f>
        <v>30</v>
      </c>
    </row>
    <row r="52" customFormat="false" ht="14.4" hidden="false" customHeight="false" outlineLevel="0" collapsed="false">
      <c r="A52" s="4" t="n">
        <v>2.5</v>
      </c>
      <c r="B52" s="1" t="s">
        <v>8</v>
      </c>
      <c r="C52" s="1" t="n">
        <v>2</v>
      </c>
      <c r="D52" s="1" t="n">
        <v>4</v>
      </c>
      <c r="E52" s="1" t="n">
        <v>1</v>
      </c>
      <c r="F52" s="1" t="n">
        <f aca="false">5*ROUND(2*IF(C52&gt;=D52,C52+0.5*(D52-1)*(D52-1)/(C52-1),D52+0.5*(C52-1)*(C52-1)/(D52-1))*IF(AND(C52&gt;=D52,E52&gt;1),1.6,1),0)</f>
        <v>40</v>
      </c>
      <c r="G52" s="1" t="n">
        <f aca="false">10*ROUND(IF(C52&gt;=D52,C52+0.5*(D52-1)*(D52-1)/(C52-1),D52+0.5*(C52-1)*(C52-1)/(D52-1))*IF(AND(C52&gt;=D52,E52&gt;1),1.6,1),0)</f>
        <v>40</v>
      </c>
      <c r="H52" s="1" t="n">
        <f aca="false">10*ROUND(IF(C52&gt;=D52,(0.5*C52*(2+H$35*(C52-1)))*IF(E52&gt;1,1.5,1)+0.5*0.5*(D52-1)*(2+H$35*(D52-2)),0.5*0.5*(C52-1)*(2+H$35*(C52-2))+0.5*D52*(2+H$35*(D52-1))),0)</f>
        <v>50</v>
      </c>
    </row>
    <row r="53" customFormat="false" ht="14.4" hidden="false" customHeight="false" outlineLevel="0" collapsed="false">
      <c r="A53" s="4" t="n">
        <v>3</v>
      </c>
      <c r="B53" s="1" t="s">
        <v>10</v>
      </c>
      <c r="C53" s="1" t="n">
        <v>3</v>
      </c>
      <c r="D53" s="1" t="n">
        <v>6</v>
      </c>
      <c r="E53" s="1" t="n">
        <v>1</v>
      </c>
      <c r="F53" s="1" t="n">
        <f aca="false">5*ROUND(2*IF(C53&gt;=D53,C53+0.5*(D53-1)*(D53-1)/(C53-1),D53+0.5*(C53-1)*(C53-1)/(D53-1))*IF(AND(C53&gt;=D53,E53&gt;1),1.6,1),0)</f>
        <v>65</v>
      </c>
      <c r="G53" s="1" t="n">
        <f aca="false">10*ROUND(IF(C53&gt;=D53,C53+0.5*(D53-1)*(D53-1)/(C53-1),D53+0.5*(C53-1)*(C53-1)/(D53-1))*IF(AND(C53&gt;=D53,E53&gt;1),1.6,1),0)</f>
        <v>60</v>
      </c>
      <c r="H53" s="1" t="n">
        <f aca="false">10*ROUND(IF(C53&gt;=D53,(0.5*C53*(2+H$35*(C53-1)))*IF(E53&gt;1,1.5,1)+0.5*0.5*(D53-1)*(2+H$35*(D53-2)),0.5*0.5*(C53-1)*(2+H$35*(C53-2))+0.5*D53*(2+H$35*(D53-1))),0)</f>
        <v>80</v>
      </c>
    </row>
    <row r="54" customFormat="false" ht="14.4" hidden="false" customHeight="false" outlineLevel="0" collapsed="false">
      <c r="A54" s="4" t="n">
        <v>3.5</v>
      </c>
      <c r="B54" s="1" t="s">
        <v>12</v>
      </c>
      <c r="C54" s="1" t="n">
        <v>4</v>
      </c>
      <c r="D54" s="1" t="n">
        <v>8</v>
      </c>
      <c r="E54" s="1" t="n">
        <v>1</v>
      </c>
      <c r="F54" s="1" t="n">
        <f aca="false">5*ROUND(2*IF(C54&gt;=D54,C54+0.5*(D54-1)*(D54-1)/(C54-1),D54+0.5*(C54-1)*(C54-1)/(D54-1))*IF(AND(C54&gt;=D54,E54&gt;1),1.6,1),0)</f>
        <v>85</v>
      </c>
      <c r="G54" s="1" t="n">
        <f aca="false">10*ROUND(IF(C54&gt;=D54,C54+0.5*(D54-1)*(D54-1)/(C54-1),D54+0.5*(C54-1)*(C54-1)/(D54-1))*IF(AND(C54&gt;=D54,E54&gt;1),1.6,1),0)</f>
        <v>90</v>
      </c>
      <c r="H54" s="1" t="n">
        <f aca="false">10*ROUND(IF(C54&gt;=D54,(0.5*C54*(2+H$35*(C54-1)))*IF(E54&gt;1,1.5,1)+0.5*0.5*(D54-1)*(2+H$35*(D54-2)),0.5*0.5*(C54-1)*(2+H$35*(C54-2))+0.5*D54*(2+H$35*(D54-1))),0)</f>
        <v>110</v>
      </c>
    </row>
    <row r="55" customFormat="false" ht="14.4" hidden="false" customHeight="false" outlineLevel="0" collapsed="false">
      <c r="A55" s="4" t="n">
        <v>4</v>
      </c>
      <c r="B55" s="1" t="s">
        <v>31</v>
      </c>
      <c r="C55" s="1" t="n">
        <v>5</v>
      </c>
      <c r="D55" s="1" t="n">
        <v>10</v>
      </c>
      <c r="E55" s="1" t="n">
        <v>2</v>
      </c>
      <c r="F55" s="1" t="n">
        <f aca="false">5*ROUND(2*IF(C55&gt;=D55,C55+0.5*(D55-1)*(D55-1)/(C55-1),D55+0.5*(C55-1)*(C55-1)/(D55-1))*IF(AND(C55&gt;=D55,E55&gt;1),1.6,1),0)</f>
        <v>110</v>
      </c>
      <c r="G55" s="1" t="n">
        <f aca="false">10*ROUND(IF(C55&gt;=D55,C55+0.5*(D55-1)*(D55-1)/(C55-1),D55+0.5*(C55-1)*(C55-1)/(D55-1))*IF(AND(C55&gt;=D55,E55&gt;1),1.6,1),0)</f>
        <v>110</v>
      </c>
      <c r="H55" s="1" t="n">
        <f aca="false">10*ROUND(IF(C55&gt;=D55,(0.5*C55*(2+H$35*(C55-1)))*IF(E55&gt;1,1.5,1)+0.5*0.5*(D55-1)*(2+H$35*(D55-2)),0.5*0.5*(C55-1)*(2+H$35*(C55-2))+0.5*D55*(2+H$35*(D55-1))),0)</f>
        <v>140</v>
      </c>
    </row>
    <row r="56" customFormat="false" ht="14.4" hidden="false" customHeight="false" outlineLevel="0" collapsed="false">
      <c r="A56" s="4" t="n">
        <v>4.8</v>
      </c>
      <c r="B56" s="1" t="s">
        <v>32</v>
      </c>
      <c r="C56" s="1" t="n">
        <v>6</v>
      </c>
      <c r="D56" s="1" t="n">
        <v>12</v>
      </c>
      <c r="E56" s="1" t="n">
        <v>2</v>
      </c>
      <c r="F56" s="1" t="n">
        <f aca="false">5*ROUND(2*IF(C56&gt;=D56,C56+0.5*(D56-1)*(D56-1)/(C56-1),D56+0.5*(C56-1)*(C56-1)/(D56-1))*IF(AND(C56&gt;=D56,E56&gt;1),1.6,1),0)</f>
        <v>130</v>
      </c>
      <c r="G56" s="1" t="n">
        <f aca="false">10*ROUND(IF(C56&gt;=D56,C56+0.5*(D56-1)*(D56-1)/(C56-1),D56+0.5*(C56-1)*(C56-1)/(D56-1))*IF(AND(C56&gt;=D56,E56&gt;1),1.6,1),0)</f>
        <v>130</v>
      </c>
      <c r="H56" s="1" t="n">
        <f aca="false">10*ROUND(IF(C56&gt;=D56,(0.5*C56*(2+H$35*(C56-1)))*IF(E56&gt;1,1.5,1)+0.5*0.5*(D56-1)*(2+H$35*(D56-2)),0.5*0.5*(C56-1)*(2+H$35*(C56-2))+0.5*D56*(2+H$35*(D56-1))),0)</f>
        <v>180</v>
      </c>
    </row>
    <row r="57" customFormat="false" ht="14.4" hidden="false" customHeight="false" outlineLevel="0" collapsed="false">
      <c r="A57" s="4"/>
    </row>
    <row r="58" customFormat="false" ht="14.4" hidden="false" customHeight="false" outlineLevel="0" collapsed="false">
      <c r="A58" s="4"/>
    </row>
    <row r="59" customFormat="false" ht="14.4" hidden="false" customHeight="false" outlineLevel="0" collapsed="false">
      <c r="A59" s="4"/>
    </row>
    <row r="60" customFormat="false" ht="14.4" hidden="false" customHeight="false" outlineLevel="0" collapsed="false">
      <c r="A60" s="4"/>
    </row>
    <row r="61" customFormat="false" ht="14.4" hidden="false" customHeight="false" outlineLevel="0" collapsed="false">
      <c r="A61" s="4"/>
    </row>
    <row r="62" customFormat="false" ht="14.4" hidden="false" customHeight="false" outlineLevel="0" collapsed="false">
      <c r="A62" s="4"/>
    </row>
    <row r="63" customFormat="false" ht="14.4" hidden="false" customHeight="false" outlineLevel="0" collapsed="false">
      <c r="A63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default</Template>
  <TotalTime>79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2021-02-06T13:36:06Z</dcterms:created>
  <dc:creator/>
  <dc:description/>
  <dc:language>en-US</dc:language>
  <cp:lastModifiedBy/>
  <dcterms:modified xsi:type="dcterms:W3CDTF">2025-03-06T23:23:55Z</dcterms:modified>
  <cp:revision>3</cp:revision>
  <dc:subject/>
  <dc:title>default</dc:title>
</cp:coreProperties>
</file>