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advanc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<sst xmlns="http://schemas.openxmlformats.org/spreadsheetml/2006/main" count="62" uniqueCount="51">
  <si>
    <t xml:space="preserve">attacker slow</t>
  </si>
  <si>
    <t xml:space="preserve">unit</t>
  </si>
  <si>
    <t xml:space="preserve">attack</t>
  </si>
  <si>
    <t xml:space="preserve">defense</t>
  </si>
  <si>
    <t xml:space="preserve">movement</t>
  </si>
  <si>
    <t xml:space="preserve">cost</t>
  </si>
  <si>
    <t xml:space="preserve">archer</t>
  </si>
  <si>
    <t xml:space="preserve">swordsman</t>
  </si>
  <si>
    <t xml:space="preserve">longbowman</t>
  </si>
  <si>
    <t xml:space="preserve">medieval infantry</t>
  </si>
  <si>
    <t xml:space="preserve">guerilla</t>
  </si>
  <si>
    <t xml:space="preserve">marine</t>
  </si>
  <si>
    <t xml:space="preserve">attacker fast</t>
  </si>
  <si>
    <t xml:space="preserve">chariot</t>
  </si>
  <si>
    <t xml:space="preserve">horseman</t>
  </si>
  <si>
    <t xml:space="preserve">knight</t>
  </si>
  <si>
    <t xml:space="preserve">cavalry</t>
  </si>
  <si>
    <t xml:space="preserve">tank</t>
  </si>
  <si>
    <t xml:space="preserve">modern armor</t>
  </si>
  <si>
    <t xml:space="preserve">defender</t>
  </si>
  <si>
    <t xml:space="preserve">spearman</t>
  </si>
  <si>
    <t xml:space="preserve">pikeman</t>
  </si>
  <si>
    <t xml:space="preserve">musketman</t>
  </si>
  <si>
    <t xml:space="preserve">rifleman</t>
  </si>
  <si>
    <t xml:space="preserve">infantry</t>
  </si>
  <si>
    <t xml:space="preserve">mech infantry</t>
  </si>
  <si>
    <t xml:space="preserve">TOW infantry</t>
  </si>
  <si>
    <t xml:space="preserve">#</t>
  </si>
  <si>
    <t xml:space="preserve">name</t>
  </si>
  <si>
    <t xml:space="preserve">Pottery</t>
  </si>
  <si>
    <t xml:space="preserve">Ceremonial Burial</t>
  </si>
  <si>
    <t xml:space="preserve">Bronze Working</t>
  </si>
  <si>
    <t xml:space="preserve">Warrior Code</t>
  </si>
  <si>
    <t xml:space="preserve">Masonry</t>
  </si>
  <si>
    <t xml:space="preserve">The Wheel</t>
  </si>
  <si>
    <t xml:space="preserve">Mysticism</t>
  </si>
  <si>
    <t xml:space="preserve">Alphabet</t>
  </si>
  <si>
    <t xml:space="preserve">Iron Working</t>
  </si>
  <si>
    <t xml:space="preserve">Philosophy</t>
  </si>
  <si>
    <t xml:space="preserve">Polyteism</t>
  </si>
  <si>
    <t xml:space="preserve">Writing</t>
  </si>
  <si>
    <t xml:space="preserve">Mathematics</t>
  </si>
  <si>
    <t xml:space="preserve">Monarchy</t>
  </si>
  <si>
    <t xml:space="preserve">Code of Laws</t>
  </si>
  <si>
    <t xml:space="preserve">Literature</t>
  </si>
  <si>
    <t xml:space="preserve">Horseback Riding</t>
  </si>
  <si>
    <t xml:space="preserve">Map Making</t>
  </si>
  <si>
    <t xml:space="preserve">Currency</t>
  </si>
  <si>
    <t xml:space="preserve">Construction</t>
  </si>
  <si>
    <t xml:space="preserve">The Republic</t>
  </si>
  <si>
    <t xml:space="preserve">Monotheism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</si>
</sst>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Sheet1!$A$1:$A$1</c:f>
              <c:strCache>
                <c:ptCount val="1"/>
                <c:pt idx="0">
                  <c:v>attacker slow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diamond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26</c:v>
                </c:pt>
                <c:pt idx="3">
                  <c:v>38</c:v>
                </c:pt>
                <c:pt idx="4">
                  <c:v>48</c:v>
                </c:pt>
                <c:pt idx="5">
                  <c:v>62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Sheet1!$A$8:$A$8</c:f>
              <c:strCache>
                <c:ptCount val="1"/>
                <c:pt idx="0">
                  <c:v>attacker fast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prstDash val="sysDash"/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Sheet1!$A$9:$A$14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26</c:v>
                </c:pt>
                <c:pt idx="3">
                  <c:v>41</c:v>
                </c:pt>
                <c:pt idx="4">
                  <c:v>62</c:v>
                </c:pt>
                <c:pt idx="5">
                  <c:v>75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Sheet1!$A$15:$A$15</c:f>
              <c:strCache>
                <c:ptCount val="1"/>
                <c:pt idx="0">
                  <c:v>defender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Sheet1!$A$16:$A$22</c:f>
              <c:numCache>
                <c:formatCode>General</c:formatCode>
                <c:ptCount val="7"/>
                <c:pt idx="0">
                  <c:v>4</c:v>
                </c:pt>
                <c:pt idx="1">
                  <c:v>23</c:v>
                </c:pt>
                <c:pt idx="2">
                  <c:v>33</c:v>
                </c:pt>
                <c:pt idx="3">
                  <c:v>44</c:v>
                </c:pt>
                <c:pt idx="4">
                  <c:v>57</c:v>
                </c:pt>
                <c:pt idx="5">
                  <c:v>67</c:v>
                </c:pt>
                <c:pt idx="6">
                  <c:v>80</c:v>
                </c:pt>
              </c:numCache>
            </c:numRef>
          </c:xVal>
          <c:yVal>
            <c:numRef>
              <c:f>Sheet1!$D$16:$D$22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</c:ser>
        <c:axId val="62657884"/>
        <c:axId val="87289290"/>
      </c:scatterChart>
      <c:valAx>
        <c:axId val="6265788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7289290"/>
        <c:crossesAt val="0"/>
        <c:crossBetween val="midCat"/>
      </c:valAx>
      <c:valAx>
        <c:axId val="872892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657884"/>
        <c:crosses val="autoZero"/>
        <c:crossBetween val="midCat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2880</xdr:colOff>
      <xdr:row>1</xdr:row>
      <xdr:rowOff>0</xdr:rowOff>
    </xdr:from>
    <xdr:to>
      <xdr:col>20</xdr:col>
      <xdr:colOff>78480</xdr:colOff>
      <xdr:row>26</xdr:row>
      <xdr:rowOff>38520</xdr:rowOff>
    </xdr:to>
    <xdr:graphicFrame>
      <xdr:nvGraphicFramePr>
        <xdr:cNvPr id="0" name=""/>
        <xdr:cNvGraphicFramePr/>
      </xdr:nvGraphicFramePr>
      <xdr:xfrm>
        <a:off x="8950680" y="182880"/>
        <a:ext cx="8197200" cy="46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453125" defaultRowHeight="14.4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1" width="15.12"/>
    <col collapsed="false" customWidth="true" hidden="false" outlineLevel="0" max="1025" min="3" style="1" width="11.52"/>
  </cols>
  <sheetData>
    <row r="1" customFormat="false" ht="14.4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n">
        <v>0.05</v>
      </c>
    </row>
    <row r="2" customFormat="false" ht="14.4" hidden="false" customHeight="false" outlineLevel="0" collapsed="false">
      <c r="A2" s="0" t="n">
        <v>4</v>
      </c>
      <c r="B2" s="1" t="s">
        <v>6</v>
      </c>
      <c r="C2" s="1" t="n">
        <v>2</v>
      </c>
      <c r="D2" s="1" t="n">
        <v>1</v>
      </c>
      <c r="E2" s="1" t="n">
        <v>1</v>
      </c>
      <c r="F2" s="1" t="n">
        <f aca="false">5*ROUND(2*IF(C2&gt;=D2,C2+0.5*(D2-1)*(D2-1)/(C2-1),D2+0.5*(C2-1)*(C2-1)/(D2-1))*IF(AND(C2&gt;=D2,E2&gt;1),1.6,1),0)</f>
        <v>20</v>
      </c>
      <c r="G2" s="1" t="n">
        <f aca="false">10*ROUND(IF(C2&gt;=D2,C2+0.5*(D2-1)*(D2-1)/(C2-1),D2+0.5*(C2-1)*(C2-1)/(D2-1))*IF(AND(C2&gt;=D2,E2&gt;1),1.6,1),0)</f>
        <v>20</v>
      </c>
      <c r="H2" s="1" t="n">
        <f aca="false">10*ROUND(IF(C2&gt;=D2,(0.5*C2*(2+H$1*(C2-1)))*IF(E2&gt;1,1.5,1)+0.5*0.5*(D2-1)*(2+H$1*(D2-2)),0.5*0.5*(C2-1)*(2+H$1*(C2-2))+0.5*D2*(2+H$1*(D2-1))),0)</f>
        <v>20</v>
      </c>
    </row>
    <row r="3" customFormat="false" ht="14.4" hidden="false" customHeight="false" outlineLevel="0" collapsed="false">
      <c r="A3" s="0" t="n">
        <v>9</v>
      </c>
      <c r="B3" s="1" t="s">
        <v>7</v>
      </c>
      <c r="C3" s="1" t="n">
        <v>3</v>
      </c>
      <c r="D3" s="1" t="n">
        <v>2</v>
      </c>
      <c r="E3" s="1" t="n">
        <v>1</v>
      </c>
      <c r="F3" s="1" t="n">
        <f aca="false">5*ROUND(2*IF(C3&gt;=D3,C3+0.5*(D3-1)*(D3-1)/(C3-1),D3+0.5*(C3-1)*(C3-1)/(D3-1))*IF(AND(C3&gt;=D3,E3&gt;1),1.6,1),0)</f>
        <v>35</v>
      </c>
      <c r="G3" s="1" t="n">
        <f aca="false">10*ROUND(IF(C3&gt;=D3,C3+0.5*(D3-1)*(D3-1)/(C3-1),D3+0.5*(C3-1)*(C3-1)/(D3-1))*IF(AND(C3&gt;=D3,E3&gt;1),1.6,1),0)</f>
        <v>30</v>
      </c>
      <c r="H3" s="1" t="n">
        <f aca="false">10*ROUND(IF(C3&gt;=D3,(0.5*C3*(2+H$1*(C3-1)))*IF(E3&gt;1,1.5,1)+0.5*0.5*(D3-1)*(2+H$1*(D3-2)),0.5*0.5*(C3-1)*(2+H$1*(C3-2))+0.5*D3*(2+H$1*(D3-1))),0)</f>
        <v>40</v>
      </c>
    </row>
    <row r="4" customFormat="false" ht="14.4" hidden="false" customHeight="false" outlineLevel="0" collapsed="false">
      <c r="A4" s="0" t="n">
        <v>26</v>
      </c>
      <c r="B4" s="1" t="s">
        <v>8</v>
      </c>
      <c r="C4" s="1" t="n">
        <v>4</v>
      </c>
      <c r="D4" s="1" t="n">
        <v>3</v>
      </c>
      <c r="E4" s="1" t="n">
        <v>1</v>
      </c>
      <c r="F4" s="1" t="n">
        <f aca="false">5*ROUND(2*IF(C4&gt;=D4,C4+0.5*(D4-1)*(D4-1)/(C4-1),D4+0.5*(C4-1)*(C4-1)/(D4-1))*IF(AND(C4&gt;=D4,E4&gt;1),1.6,1),0)</f>
        <v>45</v>
      </c>
      <c r="G4" s="1" t="n">
        <f aca="false">10*ROUND(IF(C4&gt;=D4,C4+0.5*(D4-1)*(D4-1)/(C4-1),D4+0.5*(C4-1)*(C4-1)/(D4-1))*IF(AND(C4&gt;=D4,E4&gt;1),1.6,1),0)</f>
        <v>50</v>
      </c>
      <c r="H4" s="1" t="n">
        <f aca="false">10*ROUND(IF(C4&gt;=D4,(0.5*C4*(2+H$1*(C4-1)))*IF(E4&gt;1,1.5,1)+0.5*0.5*(D4-1)*(2+H$1*(D4-2)),0.5*0.5*(C4-1)*(2+H$1*(C4-2))+0.5*D4*(2+H$1*(D4-1))),0)</f>
        <v>50</v>
      </c>
    </row>
    <row r="5" customFormat="false" ht="14.4" hidden="false" customHeight="false" outlineLevel="0" collapsed="false">
      <c r="A5" s="0" t="n">
        <v>38</v>
      </c>
      <c r="B5" s="1" t="s">
        <v>9</v>
      </c>
      <c r="C5" s="1" t="n">
        <v>6</v>
      </c>
      <c r="D5" s="1" t="n">
        <v>4</v>
      </c>
      <c r="E5" s="1" t="n">
        <v>1</v>
      </c>
      <c r="F5" s="1" t="n">
        <f aca="false">5*ROUND(2*IF(C5&gt;=D5,C5+0.5*(D5-1)*(D5-1)/(C5-1),D5+0.5*(C5-1)*(C5-1)/(D5-1))*IF(AND(C5&gt;=D5,E5&gt;1),1.6,1),0)</f>
        <v>70</v>
      </c>
      <c r="G5" s="1" t="n">
        <f aca="false">10*ROUND(IF(C5&gt;=D5,C5+0.5*(D5-1)*(D5-1)/(C5-1),D5+0.5*(C5-1)*(C5-1)/(D5-1))*IF(AND(C5&gt;=D5,E5&gt;1),1.6,1),0)</f>
        <v>70</v>
      </c>
      <c r="H5" s="1" t="n">
        <f aca="false">10*ROUND(IF(C5&gt;=D5,(0.5*C5*(2+H$1*(C5-1)))*IF(E5&gt;1,1.5,1)+0.5*0.5*(D5-1)*(2+H$1*(D5-2)),0.5*0.5*(C5-1)*(2+H$1*(C5-2))+0.5*D5*(2+H$1*(D5-1))),0)</f>
        <v>80</v>
      </c>
    </row>
    <row r="6" customFormat="false" ht="14.4" hidden="false" customHeight="false" outlineLevel="0" collapsed="false">
      <c r="A6" s="0" t="n">
        <v>48</v>
      </c>
      <c r="B6" s="1" t="s">
        <v>10</v>
      </c>
      <c r="C6" s="1" t="n">
        <v>8</v>
      </c>
      <c r="D6" s="1" t="n">
        <v>5</v>
      </c>
      <c r="E6" s="1" t="n">
        <v>1</v>
      </c>
      <c r="F6" s="1" t="n">
        <f aca="false">5*ROUND(2*IF(C6&gt;=D6,C6+0.5*(D6-1)*(D6-1)/(C6-1),D6+0.5*(C6-1)*(C6-1)/(D6-1))*IF(AND(C6&gt;=D6,E6&gt;1),1.6,1),0)</f>
        <v>90</v>
      </c>
      <c r="G6" s="1" t="n">
        <f aca="false">10*ROUND(IF(C6&gt;=D6,C6+0.5*(D6-1)*(D6-1)/(C6-1),D6+0.5*(C6-1)*(C6-1)/(D6-1))*IF(AND(C6&gt;=D6,E6&gt;1),1.6,1),0)</f>
        <v>90</v>
      </c>
      <c r="H6" s="1" t="n">
        <f aca="false">10*ROUND(IF(C6&gt;=D6,(0.5*C6*(2+H$1*(C6-1)))*IF(E6&gt;1,1.5,1)+0.5*0.5*(D6-1)*(2+H$1*(D6-2)),0.5*0.5*(C6-1)*(2+H$1*(C6-2))+0.5*D6*(2+H$1*(D6-1))),0)</f>
        <v>120</v>
      </c>
    </row>
    <row r="7" customFormat="false" ht="14.4" hidden="false" customHeight="false" outlineLevel="0" collapsed="false">
      <c r="A7" s="0" t="n">
        <v>62</v>
      </c>
      <c r="B7" s="1" t="s">
        <v>11</v>
      </c>
      <c r="C7" s="1" t="n">
        <v>10</v>
      </c>
      <c r="D7" s="1" t="n">
        <v>8</v>
      </c>
      <c r="E7" s="1" t="n">
        <v>1</v>
      </c>
      <c r="F7" s="1" t="n">
        <f aca="false">5*ROUND(2*IF(C7&gt;=D7,C7+0.5*(D7-1)*(D7-1)/(C7-1),D7+0.5*(C7-1)*(C7-1)/(D7-1))*IF(AND(C7&gt;=D7,E7&gt;1),1.6,1),0)</f>
        <v>125</v>
      </c>
      <c r="G7" s="1" t="n">
        <f aca="false">10*ROUND(IF(C7&gt;=D7,C7+0.5*(D7-1)*(D7-1)/(C7-1),D7+0.5*(C7-1)*(C7-1)/(D7-1))*IF(AND(C7&gt;=D7,E7&gt;1),1.6,1),0)</f>
        <v>130</v>
      </c>
      <c r="H7" s="1" t="n">
        <f aca="false">10*ROUND(IF(C7&gt;=D7,(0.5*C7*(2+H$1*(C7-1)))*IF(E7&gt;1,1.5,1)+0.5*0.5*(D7-1)*(2+H$1*(D7-2)),0.5*0.5*(C7-1)*(2+H$1*(C7-2))+0.5*D7*(2+H$1*(D7-1))),0)</f>
        <v>160</v>
      </c>
    </row>
    <row r="8" customFormat="false" ht="14.4" hidden="false" customHeight="false" outlineLevel="0" collapsed="false">
      <c r="A8" s="0" t="s">
        <v>12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</row>
    <row r="9" customFormat="false" ht="14.4" hidden="false" customHeight="false" outlineLevel="0" collapsed="false">
      <c r="A9" s="0" t="n">
        <v>4</v>
      </c>
      <c r="B9" s="1" t="s">
        <v>13</v>
      </c>
      <c r="C9" s="1" t="n">
        <v>2</v>
      </c>
      <c r="D9" s="1" t="n">
        <v>1</v>
      </c>
      <c r="E9" s="1" t="n">
        <v>2</v>
      </c>
      <c r="F9" s="1" t="n">
        <f aca="false">5*ROUND(2*IF(C9&gt;=D9,C9+0.5*(D9-1)*(D9-1)/(C9-1),D9+0.5*(C9-1)*(C9-1)/(D9-1))*IF(AND(C9&gt;=D9,E9&gt;1),1.6,1),0)</f>
        <v>30</v>
      </c>
      <c r="G9" s="1" t="n">
        <f aca="false">10*ROUND(IF(C9&gt;=D9,C9+0.5*(D9-1)*(D9-1)/(C9-1),D9+0.5*(C9-1)*(C9-1)/(D9-1))*IF(AND(C9&gt;=D9,E9&gt;1),1.6,1),0)</f>
        <v>30</v>
      </c>
      <c r="H9" s="1" t="n">
        <f aca="false">10*ROUND(IF(C9&gt;=D9,(0.5*C9*(2+H$1*(C9-1)))*IF(E9&gt;1,1.5,1)+0.5*0.5*(D9-1)*(2+H$1*(D9-2)),0.5*0.5*(C9-1)*(2+H$1*(C9-2))+0.5*D9*(2+H$1*(D9-1))),0)</f>
        <v>30</v>
      </c>
    </row>
    <row r="10" customFormat="false" ht="14.4" hidden="false" customHeight="false" outlineLevel="0" collapsed="false">
      <c r="A10" s="0" t="n">
        <v>15</v>
      </c>
      <c r="B10" s="1" t="s">
        <v>14</v>
      </c>
      <c r="C10" s="1" t="n">
        <v>3</v>
      </c>
      <c r="D10" s="1" t="n">
        <v>1</v>
      </c>
      <c r="E10" s="1" t="n">
        <v>2</v>
      </c>
      <c r="F10" s="1" t="n">
        <f aca="false">5*ROUND(2*IF(C10&gt;=D10,C10+0.5*(D10-1)*(D10-1)/(C10-1),D10+0.5*(C10-1)*(C10-1)/(D10-1))*IF(AND(C10&gt;=D10,E10&gt;1),1.6,1),0)</f>
        <v>50</v>
      </c>
      <c r="G10" s="1" t="n">
        <f aca="false">10*ROUND(IF(C10&gt;=D10,C10+0.5*(D10-1)*(D10-1)/(C10-1),D10+0.5*(C10-1)*(C10-1)/(D10-1))*IF(AND(C10&gt;=D10,E10&gt;1),1.6,1),0)</f>
        <v>50</v>
      </c>
      <c r="H10" s="1" t="n">
        <f aca="false">10*ROUND(IF(C10&gt;=D10,(0.5*C10*(2+H$1*(C10-1)))*IF(E10&gt;1,1.5,1)+0.5*0.5*(D10-1)*(2+H$1*(D10-2)),0.5*0.5*(C10-1)*(2+H$1*(C10-2))+0.5*D10*(2+H$1*(D10-1))),0)</f>
        <v>50</v>
      </c>
    </row>
    <row r="11" customFormat="false" ht="14.4" hidden="false" customHeight="false" outlineLevel="0" collapsed="false">
      <c r="A11" s="0" t="n">
        <v>26</v>
      </c>
      <c r="B11" s="1" t="s">
        <v>15</v>
      </c>
      <c r="C11" s="1" t="n">
        <v>4</v>
      </c>
      <c r="D11" s="1" t="n">
        <v>2</v>
      </c>
      <c r="E11" s="1" t="n">
        <v>2</v>
      </c>
      <c r="F11" s="1" t="n">
        <f aca="false">5*ROUND(2*IF(C11&gt;=D11,C11+0.5*(D11-1)*(D11-1)/(C11-1),D11+0.5*(C11-1)*(C11-1)/(D11-1))*IF(AND(C11&gt;=D11,E11&gt;1),1.6,1),0)</f>
        <v>65</v>
      </c>
      <c r="G11" s="1" t="n">
        <f aca="false">10*ROUND(IF(C11&gt;=D11,C11+0.5*(D11-1)*(D11-1)/(C11-1),D11+0.5*(C11-1)*(C11-1)/(D11-1))*IF(AND(C11&gt;=D11,E11&gt;1),1.6,1),0)</f>
        <v>70</v>
      </c>
      <c r="H11" s="1" t="n">
        <f aca="false">10*ROUND(IF(C11&gt;=D11,(0.5*C11*(2+H$1*(C11-1)))*IF(E11&gt;1,1.5,1)+0.5*0.5*(D11-1)*(2+H$1*(D11-2)),0.5*0.5*(C11-1)*(2+H$1*(C11-2))+0.5*D11*(2+H$1*(D11-1))),0)</f>
        <v>70</v>
      </c>
    </row>
    <row r="12" customFormat="false" ht="14.4" hidden="false" customHeight="false" outlineLevel="0" collapsed="false">
      <c r="A12" s="0" t="n">
        <v>41</v>
      </c>
      <c r="B12" s="1" t="s">
        <v>16</v>
      </c>
      <c r="C12" s="1" t="n">
        <v>6</v>
      </c>
      <c r="D12" s="1" t="n">
        <v>3</v>
      </c>
      <c r="E12" s="1" t="n">
        <v>2</v>
      </c>
      <c r="F12" s="1" t="n">
        <f aca="false">5*ROUND(2*IF(C12&gt;=D12,C12+0.5*(D12-1)*(D12-1)/(C12-1),D12+0.5*(C12-1)*(C12-1)/(D12-1))*IF(AND(C12&gt;=D12,E12&gt;1),1.6,1),0)</f>
        <v>100</v>
      </c>
      <c r="G12" s="1" t="n">
        <f aca="false">10*ROUND(IF(C12&gt;=D12,C12+0.5*(D12-1)*(D12-1)/(C12-1),D12+0.5*(C12-1)*(C12-1)/(D12-1))*IF(AND(C12&gt;=D12,E12&gt;1),1.6,1),0)</f>
        <v>100</v>
      </c>
      <c r="H12" s="1" t="n">
        <f aca="false">10*ROUND(IF(C12&gt;=D12,(0.5*C12*(2+H$1*(C12-1)))*IF(E12&gt;1,1.5,1)+0.5*0.5*(D12-1)*(2+H$1*(D12-2)),0.5*0.5*(C12-1)*(2+H$1*(C12-2))+0.5*D12*(2+H$1*(D12-1))),0)</f>
        <v>110</v>
      </c>
    </row>
    <row r="13" customFormat="false" ht="14.4" hidden="false" customHeight="false" outlineLevel="0" collapsed="false">
      <c r="A13" s="0" t="n">
        <v>62</v>
      </c>
      <c r="B13" s="1" t="s">
        <v>17</v>
      </c>
      <c r="C13" s="1" t="n">
        <v>12</v>
      </c>
      <c r="D13" s="1" t="n">
        <v>6</v>
      </c>
      <c r="E13" s="1" t="n">
        <v>2</v>
      </c>
      <c r="F13" s="1" t="n">
        <f aca="false">5*ROUND(2*IF(C13&gt;=D13,C13+0.5*(D13-1)*(D13-1)/(C13-1),D13+0.5*(C13-1)*(C13-1)/(D13-1))*IF(AND(C13&gt;=D13,E13&gt;1),1.6,1),0)</f>
        <v>210</v>
      </c>
      <c r="G13" s="1" t="n">
        <f aca="false">10*ROUND(IF(C13&gt;=D13,C13+0.5*(D13-1)*(D13-1)/(C13-1),D13+0.5*(C13-1)*(C13-1)/(D13-1))*IF(AND(C13&gt;=D13,E13&gt;1),1.6,1),0)</f>
        <v>210</v>
      </c>
      <c r="H13" s="1" t="n">
        <f aca="false">10*ROUND(IF(C13&gt;=D13,(0.5*C13*(2+H$1*(C13-1)))*IF(E13&gt;1,1.5,1)+0.5*0.5*(D13-1)*(2+H$1*(D13-2)),0.5*0.5*(C13-1)*(2+H$1*(C13-2))+0.5*D13*(2+H$1*(D13-1))),0)</f>
        <v>260</v>
      </c>
    </row>
    <row r="14" customFormat="false" ht="14.4" hidden="false" customHeight="false" outlineLevel="0" collapsed="false">
      <c r="A14" s="0" t="n">
        <v>75</v>
      </c>
      <c r="B14" s="1" t="s">
        <v>18</v>
      </c>
      <c r="C14" s="1" t="n">
        <v>16</v>
      </c>
      <c r="D14" s="1" t="n">
        <v>10</v>
      </c>
      <c r="E14" s="1" t="n">
        <v>3</v>
      </c>
      <c r="F14" s="1" t="n">
        <f aca="false">5*ROUND(2*IF(C14&gt;=D14,C14+0.5*(D14-1)*(D14-1)/(C14-1),D14+0.5*(C14-1)*(C14-1)/(D14-1))*IF(AND(C14&gt;=D14,E14&gt;1),1.6,1),0)</f>
        <v>300</v>
      </c>
      <c r="G14" s="1" t="n">
        <f aca="false">10*ROUND(IF(C14&gt;=D14,C14+0.5*(D14-1)*(D14-1)/(C14-1),D14+0.5*(C14-1)*(C14-1)/(D14-1))*IF(AND(C14&gt;=D14,E14&gt;1),1.6,1),0)</f>
        <v>300</v>
      </c>
      <c r="H14" s="1" t="n">
        <f aca="false">10*ROUND(IF(C14&gt;=D14,(0.5*C14*(2+H$1*(C14-1)))*IF(E14&gt;1,1.5,1)+0.5*0.5*(D14-1)*(2+H$1*(D14-2)),0.5*0.5*(C14-1)*(2+H$1*(C14-2))+0.5*D14*(2+H$1*(D14-1))),0)</f>
        <v>380</v>
      </c>
    </row>
    <row r="15" customFormat="false" ht="14.4" hidden="false" customHeight="false" outlineLevel="0" collapsed="false">
      <c r="A15" s="0" t="s">
        <v>19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</row>
    <row r="16" customFormat="false" ht="14.4" hidden="false" customHeight="false" outlineLevel="0" collapsed="false">
      <c r="A16" s="0" t="n">
        <v>4</v>
      </c>
      <c r="B16" s="1" t="s">
        <v>20</v>
      </c>
      <c r="C16" s="1" t="n">
        <v>1</v>
      </c>
      <c r="D16" s="1" t="n">
        <v>2</v>
      </c>
      <c r="E16" s="1" t="n">
        <v>1</v>
      </c>
      <c r="F16" s="1" t="n">
        <f aca="false">5*ROUND(2*IF(C16&gt;=D16,C16+0.5*(D16-1)*(D16-1)/(C16-1),D16+0.5*(C16-1)*(C16-1)/(D16-1))*IF(AND(C16&gt;=D16,E16&gt;1),1.6,1),0)</f>
        <v>20</v>
      </c>
      <c r="G16" s="1" t="n">
        <f aca="false">10*ROUND(IF(C16&gt;=D16,C16+0.5*(D16-1)*(D16-1)/(C16-1),D16+0.5*(C16-1)*(C16-1)/(D16-1))*IF(AND(C16&gt;=D16,E16&gt;1),1.6,1),0)</f>
        <v>20</v>
      </c>
      <c r="H16" s="1" t="n">
        <f aca="false">10*ROUND(IF(C16&gt;=D16,(0.5*C16*(2+H$1*(C16-1)))*IF(E16&gt;1,1.5,1)+0.5*0.5*(D16-1)*(2+H$1*(D16-2)),0.5*0.5*(C16-1)*(2+H$1*(C16-2))+0.5*D16*(2+H$1/2*(D16-1))),0)</f>
        <v>20</v>
      </c>
    </row>
    <row r="17" customFormat="false" ht="14.4" hidden="false" customHeight="false" outlineLevel="0" collapsed="false">
      <c r="A17" s="0" t="n">
        <v>23</v>
      </c>
      <c r="B17" s="1" t="s">
        <v>21</v>
      </c>
      <c r="C17" s="1" t="n">
        <v>1</v>
      </c>
      <c r="D17" s="1" t="n">
        <v>3</v>
      </c>
      <c r="E17" s="1" t="n">
        <v>1</v>
      </c>
      <c r="F17" s="1" t="n">
        <f aca="false">5*ROUND(2*IF(C17&gt;=D17,C17+0.5*(D17-1)*(D17-1)/(C17-1),D17+0.5*(C17-1)*(C17-1)/(D17-1))*IF(AND(C17&gt;=D17,E17&gt;1),1.6,1),0)</f>
        <v>30</v>
      </c>
      <c r="G17" s="1" t="n">
        <f aca="false">10*ROUND(IF(C17&gt;=D17,C17+0.5*(D17-1)*(D17-1)/(C17-1),D17+0.5*(C17-1)*(C17-1)/(D17-1))*IF(AND(C17&gt;=D17,E17&gt;1),1.6,1),0)</f>
        <v>30</v>
      </c>
      <c r="H17" s="1" t="n">
        <f aca="false">10*ROUND(IF(C17&gt;=D17,(0.5*C17*(2+H$1*(C17-1)))*IF(E17&gt;1,1.5,1)+0.5*0.5*(D17-1)*(2+H$1*(D17-2)),0.5*0.5*(C17-1)*(2+H$1*(C17-2))+0.5*D17*(2+H$1/2*(D17-1))),0)</f>
        <v>30</v>
      </c>
    </row>
    <row r="18" customFormat="false" ht="14.4" hidden="false" customHeight="false" outlineLevel="0" collapsed="false">
      <c r="A18" s="0" t="n">
        <v>33</v>
      </c>
      <c r="B18" s="1" t="s">
        <v>22</v>
      </c>
      <c r="C18" s="1" t="n">
        <v>2</v>
      </c>
      <c r="D18" s="1" t="n">
        <v>4</v>
      </c>
      <c r="E18" s="1" t="n">
        <v>1</v>
      </c>
      <c r="F18" s="1" t="n">
        <f aca="false">5*ROUND(2*IF(C18&gt;=D18,C18+0.5*(D18-1)*(D18-1)/(C18-1),D18+0.5*(C18-1)*(C18-1)/(D18-1))*IF(AND(C18&gt;=D18,E18&gt;1),1.6,1),0)</f>
        <v>40</v>
      </c>
      <c r="G18" s="1" t="n">
        <f aca="false">10*ROUND(IF(C18&gt;=D18,C18+0.5*(D18-1)*(D18-1)/(C18-1),D18+0.5*(C18-1)*(C18-1)/(D18-1))*IF(AND(C18&gt;=D18,E18&gt;1),1.6,1),0)</f>
        <v>40</v>
      </c>
      <c r="H18" s="1" t="n">
        <f aca="false">10*ROUND(IF(C18&gt;=D18,(0.5*C18*(2+H$1*(C18-1)))*IF(E18&gt;1,1.5,1)+0.5*0.5*(D18-1)*(2+H$1*(D18-2)),0.5*0.5*(C18-1)*(2+H$1*(C18-2))+0.5*D18*(2+H$1/2*(D18-1))),0)</f>
        <v>50</v>
      </c>
    </row>
    <row r="19" customFormat="false" ht="14.4" hidden="false" customHeight="false" outlineLevel="0" collapsed="false">
      <c r="A19" s="0" t="n">
        <v>44</v>
      </c>
      <c r="B19" s="1" t="s">
        <v>23</v>
      </c>
      <c r="C19" s="1" t="n">
        <v>3</v>
      </c>
      <c r="D19" s="1" t="n">
        <v>6</v>
      </c>
      <c r="E19" s="1" t="n">
        <v>1</v>
      </c>
      <c r="F19" s="1" t="n">
        <f aca="false">5*ROUND(2*IF(C19&gt;=D19,C19+0.5*(D19-1)*(D19-1)/(C19-1),D19+0.5*(C19-1)*(C19-1)/(D19-1))*IF(AND(C19&gt;=D19,E19&gt;1),1.6,1),0)</f>
        <v>65</v>
      </c>
      <c r="G19" s="1" t="n">
        <f aca="false">10*ROUND(IF(C19&gt;=D19,C19+0.5*(D19-1)*(D19-1)/(C19-1),D19+0.5*(C19-1)*(C19-1)/(D19-1))*IF(AND(C19&gt;=D19,E19&gt;1),1.6,1),0)</f>
        <v>60</v>
      </c>
      <c r="H19" s="1" t="n">
        <f aca="false">10*ROUND(IF(C19&gt;=D19,(0.5*C19*(2+H$1*(C19-1)))*IF(E19&gt;1,1.5,1)+0.5*0.5*(D19-1)*(2+H$1*(D19-2)),0.5*0.5*(C19-1)*(2+H$1*(C19-2))+0.5*D19*(2+H$1/2*(D19-1))),0)</f>
        <v>70</v>
      </c>
    </row>
    <row r="20" customFormat="false" ht="14.4" hidden="false" customHeight="false" outlineLevel="0" collapsed="false">
      <c r="A20" s="0" t="n">
        <v>57</v>
      </c>
      <c r="B20" s="1" t="s">
        <v>24</v>
      </c>
      <c r="C20" s="1" t="n">
        <v>4</v>
      </c>
      <c r="D20" s="1" t="n">
        <v>8</v>
      </c>
      <c r="E20" s="1" t="n">
        <v>1</v>
      </c>
      <c r="F20" s="1" t="n">
        <f aca="false">5*ROUND(2*IF(C20&gt;=D20,C20+0.5*(D20-1)*(D20-1)/(C20-1),D20+0.5*(C20-1)*(C20-1)/(D20-1))*IF(AND(C20&gt;=D20,E20&gt;1),1.6,1),0)</f>
        <v>85</v>
      </c>
      <c r="G20" s="1" t="n">
        <f aca="false">10*ROUND(IF(C20&gt;=D20,C20+0.5*(D20-1)*(D20-1)/(C20-1),D20+0.5*(C20-1)*(C20-1)/(D20-1))*IF(AND(C20&gt;=D20,E20&gt;1),1.6,1),0)</f>
        <v>90</v>
      </c>
      <c r="H20" s="1" t="n">
        <f aca="false">10*ROUND(IF(C20&gt;=D20,(0.5*C20*(2+H$1*(C20-1)))*IF(E20&gt;1,1.5,1)+0.5*0.5*(D20-1)*(2+H$1*(D20-2)),0.5*0.5*(C20-1)*(2+H$1*(C20-2))+0.5*D20*(2+H$1/2*(D20-1))),0)</f>
        <v>100</v>
      </c>
    </row>
    <row r="21" customFormat="false" ht="14.4" hidden="false" customHeight="false" outlineLevel="0" collapsed="false">
      <c r="A21" s="0" t="n">
        <v>67</v>
      </c>
      <c r="B21" s="1" t="s">
        <v>25</v>
      </c>
      <c r="C21" s="1" t="n">
        <v>5</v>
      </c>
      <c r="D21" s="1" t="n">
        <v>10</v>
      </c>
      <c r="E21" s="1" t="n">
        <v>2</v>
      </c>
      <c r="F21" s="1" t="n">
        <f aca="false">5*ROUND(2*IF(C21&gt;=D21,C21+0.5*(D21-1)*(D21-1)/(C21-1),D21+0.5*(C21-1)*(C21-1)/(D21-1))*IF(AND(C21&gt;=D21,E21&gt;1),1.6,1),0)</f>
        <v>110</v>
      </c>
      <c r="G21" s="1" t="n">
        <f aca="false">10*ROUND(IF(C21&gt;=D21,C21+0.5*(D21-1)*(D21-1)/(C21-1),D21+0.5*(C21-1)*(C21-1)/(D21-1))*IF(AND(C21&gt;=D21,E21&gt;1),1.6,1),0)</f>
        <v>110</v>
      </c>
      <c r="H21" s="1" t="n">
        <f aca="false">10*ROUND(IF(C21&gt;=D21,(0.5*C21*(2+H$1*(C21-1)))*IF(E21&gt;1,1.5,1)+0.5*0.5*(D21-1)*(2+H$1*(D21-2)),0.5*0.5*(C21-1)*(2+H$1*(C21-2))+0.5*D21*(2+H$1/2*(D21-1))),0)</f>
        <v>130</v>
      </c>
    </row>
    <row r="22" customFormat="false" ht="14.4" hidden="false" customHeight="false" outlineLevel="0" collapsed="false">
      <c r="A22" s="0" t="n">
        <v>80</v>
      </c>
      <c r="B22" s="1" t="s">
        <v>26</v>
      </c>
      <c r="C22" s="1" t="n">
        <v>6</v>
      </c>
      <c r="D22" s="1" t="n">
        <v>12</v>
      </c>
      <c r="E22" s="1" t="n">
        <v>2</v>
      </c>
      <c r="F22" s="1" t="n">
        <f aca="false">5*ROUND(2*IF(C22&gt;=D22,C22+0.5*(D22-1)*(D22-1)/(C22-1),D22+0.5*(C22-1)*(C22-1)/(D22-1))*IF(AND(C22&gt;=D22,E22&gt;1),1.6,1),0)</f>
        <v>130</v>
      </c>
      <c r="G22" s="1" t="n">
        <f aca="false">10*ROUND(IF(C22&gt;=D22,C22+0.5*(D22-1)*(D22-1)/(C22-1),D22+0.5*(C22-1)*(C22-1)/(D22-1))*IF(AND(C22&gt;=D22,E22&gt;1),1.6,1),0)</f>
        <v>130</v>
      </c>
      <c r="H22" s="1" t="n">
        <f aca="false">10*ROUND(IF(C22&gt;=D22,(0.5*C22*(2+H$1*(C22-1)))*IF(E22&gt;1,1.5,1)+0.5*0.5*(D22-1)*(2+H$1*(D22-2)),0.5*0.5*(C22-1)*(2+H$1*(C22-2))+0.5*D22*(2+H$1/2*(D22-1))),0)</f>
        <v>160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5.76"/>
  </cols>
  <sheetData>
    <row r="1" s="3" customFormat="true" ht="12.8" hidden="false" customHeight="false" outlineLevel="0" collapsed="false">
      <c r="A1" s="3" t="s">
        <v>27</v>
      </c>
      <c r="B1" s="3" t="s">
        <v>28</v>
      </c>
      <c r="C1" s="3" t="s">
        <v>5</v>
      </c>
    </row>
    <row r="2" customFormat="false" ht="12.8" hidden="false" customHeight="false" outlineLevel="0" collapsed="false">
      <c r="A2" s="0" t="n">
        <v>1</v>
      </c>
      <c r="B2" s="4" t="s">
        <v>29</v>
      </c>
      <c r="C2" s="0" t="n">
        <v>2</v>
      </c>
    </row>
    <row r="3" customFormat="false" ht="12.8" hidden="false" customHeight="false" outlineLevel="0" collapsed="false">
      <c r="A3" s="0" t="n">
        <v>2</v>
      </c>
      <c r="B3" s="4" t="s">
        <v>30</v>
      </c>
      <c r="C3" s="0" t="n">
        <v>2</v>
      </c>
    </row>
    <row r="4" customFormat="false" ht="12.8" hidden="false" customHeight="false" outlineLevel="0" collapsed="false">
      <c r="A4" s="0" t="n">
        <v>3</v>
      </c>
      <c r="B4" s="4" t="s">
        <v>31</v>
      </c>
      <c r="C4" s="0" t="n">
        <v>3</v>
      </c>
    </row>
    <row r="5" customFormat="false" ht="12.8" hidden="false" customHeight="false" outlineLevel="0" collapsed="false">
      <c r="A5" s="0" t="n">
        <v>4</v>
      </c>
      <c r="B5" s="4" t="s">
        <v>32</v>
      </c>
      <c r="C5" s="0" t="n">
        <v>3</v>
      </c>
    </row>
    <row r="6" customFormat="false" ht="12.8" hidden="false" customHeight="false" outlineLevel="0" collapsed="false">
      <c r="A6" s="0" t="n">
        <v>5</v>
      </c>
      <c r="B6" s="4" t="s">
        <v>33</v>
      </c>
      <c r="C6" s="0" t="n">
        <v>4</v>
      </c>
    </row>
    <row r="7" customFormat="false" ht="12.8" hidden="false" customHeight="false" outlineLevel="0" collapsed="false">
      <c r="A7" s="0" t="n">
        <v>6</v>
      </c>
      <c r="B7" s="4" t="s">
        <v>34</v>
      </c>
      <c r="C7" s="0" t="n">
        <v>4</v>
      </c>
    </row>
    <row r="8" customFormat="false" ht="12.8" hidden="false" customHeight="false" outlineLevel="0" collapsed="false">
      <c r="A8" s="0" t="n">
        <v>7</v>
      </c>
      <c r="B8" s="4" t="s">
        <v>35</v>
      </c>
      <c r="C8" s="0" t="n">
        <v>4</v>
      </c>
    </row>
    <row r="9" customFormat="false" ht="12.8" hidden="false" customHeight="false" outlineLevel="0" collapsed="false">
      <c r="A9" s="0" t="n">
        <v>8</v>
      </c>
      <c r="B9" s="4" t="s">
        <v>36</v>
      </c>
      <c r="C9" s="0" t="n">
        <v>5</v>
      </c>
    </row>
    <row r="10" customFormat="false" ht="12.8" hidden="false" customHeight="false" outlineLevel="0" collapsed="false">
      <c r="A10" s="0" t="n">
        <v>9</v>
      </c>
      <c r="B10" s="4" t="s">
        <v>37</v>
      </c>
      <c r="C10" s="0" t="n">
        <v>6</v>
      </c>
    </row>
    <row r="11" customFormat="false" ht="12.8" hidden="false" customHeight="false" outlineLevel="0" collapsed="false">
      <c r="A11" s="0" t="n">
        <v>10</v>
      </c>
      <c r="B11" s="4" t="s">
        <v>38</v>
      </c>
      <c r="C11" s="0" t="n">
        <v>6</v>
      </c>
    </row>
    <row r="12" customFormat="false" ht="12.8" hidden="false" customHeight="false" outlineLevel="0" collapsed="false">
      <c r="A12" s="0" t="n">
        <v>11</v>
      </c>
      <c r="B12" s="4" t="s">
        <v>39</v>
      </c>
      <c r="C12" s="0" t="n">
        <v>6</v>
      </c>
    </row>
    <row r="13" customFormat="false" ht="12.8" hidden="false" customHeight="false" outlineLevel="0" collapsed="false">
      <c r="A13" s="0" t="n">
        <v>12</v>
      </c>
      <c r="B13" s="4" t="s">
        <v>40</v>
      </c>
      <c r="C13" s="0" t="n">
        <v>8</v>
      </c>
    </row>
    <row r="14" customFormat="false" ht="12.8" hidden="false" customHeight="false" outlineLevel="0" collapsed="false">
      <c r="A14" s="0" t="n">
        <v>13</v>
      </c>
      <c r="B14" s="4" t="s">
        <v>41</v>
      </c>
      <c r="C14" s="0" t="n">
        <v>8</v>
      </c>
    </row>
    <row r="15" customFormat="false" ht="12.8" hidden="false" customHeight="false" outlineLevel="0" collapsed="false">
      <c r="A15" s="0" t="n">
        <v>14</v>
      </c>
      <c r="B15" s="4" t="s">
        <v>42</v>
      </c>
      <c r="C15" s="0" t="n">
        <v>8</v>
      </c>
    </row>
    <row r="16" customFormat="false" ht="12.8" hidden="false" customHeight="false" outlineLevel="0" collapsed="false">
      <c r="A16" s="0" t="n">
        <v>15</v>
      </c>
      <c r="B16" s="4" t="s">
        <v>43</v>
      </c>
      <c r="C16" s="0" t="n">
        <v>10</v>
      </c>
    </row>
    <row r="17" customFormat="false" ht="12.8" hidden="false" customHeight="false" outlineLevel="0" collapsed="false">
      <c r="A17" s="0" t="n">
        <v>16</v>
      </c>
      <c r="B17" s="4" t="s">
        <v>44</v>
      </c>
      <c r="C17" s="0" t="n">
        <v>10</v>
      </c>
    </row>
    <row r="18" customFormat="false" ht="12.8" hidden="false" customHeight="false" outlineLevel="0" collapsed="false">
      <c r="A18" s="0" t="n">
        <v>17</v>
      </c>
      <c r="B18" s="4" t="s">
        <v>45</v>
      </c>
      <c r="C18" s="0" t="n">
        <v>10</v>
      </c>
    </row>
    <row r="19" customFormat="false" ht="12.8" hidden="false" customHeight="false" outlineLevel="0" collapsed="false">
      <c r="A19" s="0" t="n">
        <v>18</v>
      </c>
      <c r="B19" s="4" t="s">
        <v>46</v>
      </c>
      <c r="C19" s="0" t="n">
        <v>12</v>
      </c>
    </row>
    <row r="20" customFormat="false" ht="12.8" hidden="false" customHeight="false" outlineLevel="0" collapsed="false">
      <c r="A20" s="0" t="n">
        <v>19</v>
      </c>
      <c r="B20" s="4" t="s">
        <v>47</v>
      </c>
      <c r="C20" s="0" t="n">
        <v>16</v>
      </c>
    </row>
    <row r="21" customFormat="false" ht="12.8" hidden="false" customHeight="false" outlineLevel="0" collapsed="false">
      <c r="A21" s="0" t="n">
        <v>20</v>
      </c>
      <c r="B21" s="4" t="s">
        <v>48</v>
      </c>
      <c r="C21" s="0" t="n">
        <v>20</v>
      </c>
    </row>
    <row r="22" customFormat="false" ht="12.8" hidden="false" customHeight="false" outlineLevel="0" collapsed="false">
      <c r="A22" s="0" t="n">
        <v>21</v>
      </c>
      <c r="B22" s="4" t="s">
        <v>49</v>
      </c>
      <c r="C22" s="0" t="n">
        <v>28</v>
      </c>
    </row>
    <row r="23" customFormat="false" ht="12.8" hidden="false" customHeight="false" outlineLevel="0" collapsed="false">
      <c r="A23" s="0" t="n">
        <v>22</v>
      </c>
      <c r="B23" s="4" t="s">
        <v>50</v>
      </c>
      <c r="C23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</Template>
  <TotalTime>87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2021-02-06T13:36:06Z</dcterms:created>
  <dc:creator/>
  <dc:description/>
  <dc:language>en-US</dc:language>
  <cp:lastModifiedBy/>
  <dcterms:modified xsi:type="dcterms:W3CDTF">2025-03-08T15:08:36Z</dcterms:modified>
  <cp:revision>4</cp:revision>
  <dc:subject/>
  <dc:title>default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