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igo0024\Documents\GitHub\Electron_weather-station\"/>
    </mc:Choice>
  </mc:AlternateContent>
  <bookViews>
    <workbookView xWindow="0" yWindow="0" windowWidth="28800" windowHeight="12300" activeTab="2"/>
  </bookViews>
  <sheets>
    <sheet name="Wx_StPaul" sheetId="1" r:id="rId1"/>
    <sheet name="Electron" sheetId="2" r:id="rId2"/>
    <sheet name="Comparison" sheetId="3" r:id="rId3"/>
  </sheets>
  <calcPr calcId="0"/>
  <pivotCaches>
    <pivotCache cacheId="34" r:id="rId4"/>
    <pivotCache cacheId="32" r:id="rId5"/>
  </pivotCaches>
</workbook>
</file>

<file path=xl/calcChain.xml><?xml version="1.0" encoding="utf-8"?>
<calcChain xmlns="http://schemas.openxmlformats.org/spreadsheetml/2006/main">
  <c r="J130" i="3" l="1"/>
  <c r="O125" i="3"/>
  <c r="N125" i="3"/>
  <c r="M125" i="3"/>
  <c r="L125" i="3"/>
  <c r="N126" i="3"/>
  <c r="M126" i="3"/>
  <c r="M23" i="3"/>
  <c r="M24" i="3"/>
  <c r="M25" i="3"/>
  <c r="M26" i="3"/>
  <c r="M27" i="3"/>
  <c r="M28" i="3"/>
  <c r="M29" i="3"/>
  <c r="M30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22" i="3"/>
  <c r="K129" i="3"/>
  <c r="L30" i="3" s="1"/>
  <c r="N130" i="3"/>
  <c r="N129" i="3"/>
  <c r="K126" i="3"/>
  <c r="K23" i="3"/>
  <c r="K24" i="3"/>
  <c r="K25" i="3"/>
  <c r="K26" i="3"/>
  <c r="K27" i="3"/>
  <c r="K28" i="3"/>
  <c r="K29" i="3"/>
  <c r="K30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22" i="3"/>
  <c r="I126" i="3"/>
  <c r="K130" i="3"/>
  <c r="I22" i="3"/>
  <c r="I23" i="3"/>
  <c r="I24" i="3"/>
  <c r="I25" i="3"/>
  <c r="I26" i="3"/>
  <c r="I27" i="3"/>
  <c r="I28" i="3"/>
  <c r="I2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21" i="3"/>
  <c r="L110" i="3" l="1"/>
  <c r="N110" i="3" s="1"/>
  <c r="L78" i="3"/>
  <c r="O78" i="3" s="1"/>
  <c r="L26" i="3"/>
  <c r="O26" i="3" s="1"/>
  <c r="L74" i="3"/>
  <c r="N74" i="3" s="1"/>
  <c r="L58" i="3"/>
  <c r="L118" i="3"/>
  <c r="N118" i="3" s="1"/>
  <c r="L102" i="3"/>
  <c r="N102" i="3" s="1"/>
  <c r="L86" i="3"/>
  <c r="N86" i="3" s="1"/>
  <c r="L70" i="3"/>
  <c r="O70" i="3" s="1"/>
  <c r="L54" i="3"/>
  <c r="N54" i="3" s="1"/>
  <c r="L38" i="3"/>
  <c r="N38" i="3" s="1"/>
  <c r="L22" i="3"/>
  <c r="N22" i="3" s="1"/>
  <c r="L94" i="3"/>
  <c r="N94" i="3" s="1"/>
  <c r="L62" i="3"/>
  <c r="O62" i="3" s="1"/>
  <c r="L46" i="3"/>
  <c r="N46" i="3" s="1"/>
  <c r="L122" i="3"/>
  <c r="N122" i="3" s="1"/>
  <c r="L90" i="3"/>
  <c r="N90" i="3" s="1"/>
  <c r="L42" i="3"/>
  <c r="N42" i="3" s="1"/>
  <c r="L114" i="3"/>
  <c r="O114" i="3" s="1"/>
  <c r="L98" i="3"/>
  <c r="N98" i="3" s="1"/>
  <c r="L82" i="3"/>
  <c r="N82" i="3" s="1"/>
  <c r="L66" i="3"/>
  <c r="O66" i="3" s="1"/>
  <c r="L50" i="3"/>
  <c r="N50" i="3" s="1"/>
  <c r="L34" i="3"/>
  <c r="N34" i="3" s="1"/>
  <c r="O110" i="3"/>
  <c r="N58" i="3"/>
  <c r="O58" i="3"/>
  <c r="N131" i="3"/>
  <c r="L23" i="3"/>
  <c r="L27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25" i="3"/>
  <c r="L37" i="3"/>
  <c r="L45" i="3"/>
  <c r="L57" i="3"/>
  <c r="L65" i="3"/>
  <c r="L77" i="3"/>
  <c r="L85" i="3"/>
  <c r="L89" i="3"/>
  <c r="L97" i="3"/>
  <c r="L105" i="3"/>
  <c r="L113" i="3"/>
  <c r="L121" i="3"/>
  <c r="L24" i="3"/>
  <c r="L28" i="3"/>
  <c r="L32" i="3"/>
  <c r="L36" i="3"/>
  <c r="L40" i="3"/>
  <c r="L44" i="3"/>
  <c r="L48" i="3"/>
  <c r="L52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29" i="3"/>
  <c r="L33" i="3"/>
  <c r="L41" i="3"/>
  <c r="L49" i="3"/>
  <c r="L53" i="3"/>
  <c r="L61" i="3"/>
  <c r="L69" i="3"/>
  <c r="L73" i="3"/>
  <c r="L93" i="3"/>
  <c r="L101" i="3"/>
  <c r="L109" i="3"/>
  <c r="L117" i="3"/>
  <c r="N78" i="3"/>
  <c r="N70" i="3"/>
  <c r="N66" i="3"/>
  <c r="N62" i="3"/>
  <c r="O122" i="3"/>
  <c r="O118" i="3"/>
  <c r="N26" i="3"/>
  <c r="O102" i="3"/>
  <c r="O94" i="3"/>
  <c r="O90" i="3"/>
  <c r="O86" i="3"/>
  <c r="O82" i="3"/>
  <c r="O54" i="3"/>
  <c r="O50" i="3"/>
  <c r="O46" i="3"/>
  <c r="O42" i="3"/>
  <c r="O34" i="3" l="1"/>
  <c r="O74" i="3"/>
  <c r="O22" i="3"/>
  <c r="O38" i="3"/>
  <c r="N114" i="3"/>
  <c r="O98" i="3"/>
  <c r="O69" i="3"/>
  <c r="N69" i="3"/>
  <c r="N41" i="3"/>
  <c r="O41" i="3"/>
  <c r="O88" i="3"/>
  <c r="N88" i="3"/>
  <c r="O24" i="3"/>
  <c r="N24" i="3"/>
  <c r="O65" i="3"/>
  <c r="N65" i="3"/>
  <c r="O111" i="3"/>
  <c r="N111" i="3"/>
  <c r="O79" i="3"/>
  <c r="N79" i="3"/>
  <c r="N47" i="3"/>
  <c r="O47" i="3"/>
  <c r="O93" i="3"/>
  <c r="N93" i="3"/>
  <c r="O33" i="3"/>
  <c r="N33" i="3"/>
  <c r="O100" i="3"/>
  <c r="N100" i="3"/>
  <c r="O68" i="3"/>
  <c r="N68" i="3"/>
  <c r="O36" i="3"/>
  <c r="N36" i="3"/>
  <c r="N89" i="3"/>
  <c r="O89" i="3"/>
  <c r="O123" i="3"/>
  <c r="N123" i="3"/>
  <c r="O91" i="3"/>
  <c r="N91" i="3"/>
  <c r="O59" i="3"/>
  <c r="N59" i="3"/>
  <c r="O27" i="3"/>
  <c r="N27" i="3"/>
  <c r="O53" i="3"/>
  <c r="N53" i="3"/>
  <c r="O29" i="3"/>
  <c r="N29" i="3"/>
  <c r="O112" i="3"/>
  <c r="N112" i="3"/>
  <c r="O96" i="3"/>
  <c r="N96" i="3"/>
  <c r="O64" i="3"/>
  <c r="N64" i="3"/>
  <c r="O48" i="3"/>
  <c r="N48" i="3"/>
  <c r="O32" i="3"/>
  <c r="N32" i="3"/>
  <c r="O113" i="3"/>
  <c r="N113" i="3"/>
  <c r="O85" i="3"/>
  <c r="N85" i="3"/>
  <c r="O45" i="3"/>
  <c r="N45" i="3"/>
  <c r="O119" i="3"/>
  <c r="N119" i="3"/>
  <c r="O103" i="3"/>
  <c r="N103" i="3"/>
  <c r="O87" i="3"/>
  <c r="N87" i="3"/>
  <c r="O71" i="3"/>
  <c r="N71" i="3"/>
  <c r="O39" i="3"/>
  <c r="N39" i="3"/>
  <c r="O23" i="3"/>
  <c r="N23" i="3"/>
  <c r="L126" i="3"/>
  <c r="O101" i="3"/>
  <c r="N101" i="3"/>
  <c r="O120" i="3"/>
  <c r="N120" i="3"/>
  <c r="N104" i="3"/>
  <c r="O104" i="3"/>
  <c r="O72" i="3"/>
  <c r="N72" i="3"/>
  <c r="O40" i="3"/>
  <c r="N40" i="3"/>
  <c r="O97" i="3"/>
  <c r="N97" i="3"/>
  <c r="O25" i="3"/>
  <c r="N25" i="3"/>
  <c r="O95" i="3"/>
  <c r="N95" i="3"/>
  <c r="O63" i="3"/>
  <c r="N63" i="3"/>
  <c r="O61" i="3"/>
  <c r="N61" i="3"/>
  <c r="O116" i="3"/>
  <c r="N116" i="3"/>
  <c r="O84" i="3"/>
  <c r="N84" i="3"/>
  <c r="O52" i="3"/>
  <c r="N52" i="3"/>
  <c r="O121" i="3"/>
  <c r="N121" i="3"/>
  <c r="O57" i="3"/>
  <c r="N57" i="3"/>
  <c r="O107" i="3"/>
  <c r="N107" i="3"/>
  <c r="O75" i="3"/>
  <c r="N75" i="3"/>
  <c r="O43" i="3"/>
  <c r="N43" i="3"/>
  <c r="O117" i="3"/>
  <c r="N117" i="3"/>
  <c r="O109" i="3"/>
  <c r="N109" i="3"/>
  <c r="O73" i="3"/>
  <c r="N73" i="3"/>
  <c r="O49" i="3"/>
  <c r="N49" i="3"/>
  <c r="O124" i="3"/>
  <c r="N124" i="3"/>
  <c r="O108" i="3"/>
  <c r="N108" i="3"/>
  <c r="O92" i="3"/>
  <c r="N92" i="3"/>
  <c r="O76" i="3"/>
  <c r="N76" i="3"/>
  <c r="O60" i="3"/>
  <c r="N60" i="3"/>
  <c r="O44" i="3"/>
  <c r="N44" i="3"/>
  <c r="O28" i="3"/>
  <c r="N28" i="3"/>
  <c r="O77" i="3"/>
  <c r="N77" i="3"/>
  <c r="O37" i="3"/>
  <c r="N37" i="3"/>
  <c r="O115" i="3"/>
  <c r="N115" i="3"/>
  <c r="O99" i="3"/>
  <c r="N99" i="3"/>
  <c r="O83" i="3"/>
  <c r="N83" i="3"/>
  <c r="O67" i="3"/>
  <c r="N67" i="3"/>
  <c r="O51" i="3"/>
  <c r="N51" i="3"/>
  <c r="O35" i="3"/>
  <c r="N35" i="3"/>
  <c r="O126" i="3" l="1"/>
</calcChain>
</file>

<file path=xl/comments1.xml><?xml version="1.0" encoding="utf-8"?>
<comments xmlns="http://schemas.openxmlformats.org/spreadsheetml/2006/main">
  <authors>
    <author>Tyler J Nigon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Tyler J Nigon:</t>
        </r>
        <r>
          <rPr>
            <sz val="9"/>
            <color indexed="81"/>
            <rFont val="Tahoma"/>
            <family val="2"/>
          </rPr>
          <t xml:space="preserve">
According to ratio derived from campus station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Tyler J Nigon:</t>
        </r>
        <r>
          <rPr>
            <sz val="9"/>
            <color indexed="81"/>
            <rFont val="Tahoma"/>
            <family val="2"/>
          </rPr>
          <t xml:space="preserve">
According to 70/32.4 --&gt; I'm okay with my readings being higher than the campus anemometer because that anemometer was observed as not spinning during low speeds; this tells me that it is experiencing some resistance. Plus, I don't want to just change my voltage to speed equation in an arbitrary manner..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</rPr>
          <t>Tyler J Nigon:</t>
        </r>
        <r>
          <rPr>
            <sz val="9"/>
            <color indexed="81"/>
            <rFont val="Tahoma"/>
            <family val="2"/>
          </rPr>
          <t xml:space="preserve">
At higher wind speeds, this may be due to the campus station being a few feet higher than my station</t>
        </r>
      </text>
    </comment>
  </commentList>
</comments>
</file>

<file path=xl/sharedStrings.xml><?xml version="1.0" encoding="utf-8"?>
<sst xmlns="http://schemas.openxmlformats.org/spreadsheetml/2006/main" count="1238" uniqueCount="1032">
  <si>
    <t>created_at</t>
  </si>
  <si>
    <t>entry_id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</si>
  <si>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</si>
  <si>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</si>
  <si>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</si>
  <si>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</si>
  <si>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</si>
  <si>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</si>
  <si>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</si>
  <si>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</si>
  <si>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2018-04-20 21:00:08 UTC</t>
  </si>
  <si>
    <t>2018-04-20 21:10:08 UTC</t>
  </si>
  <si>
    <t>2018-04-20 21:20:08 UTC</t>
  </si>
  <si>
    <t>2018-04-20 21:30:06 UTC</t>
  </si>
  <si>
    <t>2018-04-20 21:40:08 UTC</t>
  </si>
  <si>
    <t>2018-04-20 21:50:08 UTC</t>
  </si>
  <si>
    <t>2018-04-20 22:00:07 UTC</t>
  </si>
  <si>
    <t>2018-04-20 22:10:08 UTC</t>
  </si>
  <si>
    <t>2018-04-20 22:20:07 UTC</t>
  </si>
  <si>
    <t>2018-04-20 22:30:08 UTC</t>
  </si>
  <si>
    <t>2018-04-20 22:40:06 UTC</t>
  </si>
  <si>
    <t>2018-04-20 22:50:06 UTC</t>
  </si>
  <si>
    <t>2018-04-20 23:00:08 UTC</t>
  </si>
  <si>
    <t>2018-04-20 23:10:06 UTC</t>
  </si>
  <si>
    <t>2018-04-20 23:20:06 UTC</t>
  </si>
  <si>
    <t>2018-04-20 23:30:08 UTC</t>
  </si>
  <si>
    <t>2018-04-20 23:40:05 UTC</t>
  </si>
  <si>
    <t>2018-04-20 23:50:08 UTC</t>
  </si>
  <si>
    <t>2018-04-21 00:00:07 UTC</t>
  </si>
  <si>
    <t>2018-04-21 00:10:06 UTC</t>
  </si>
  <si>
    <t>2018-04-21 00:20:08 UTC</t>
  </si>
  <si>
    <t>2018-04-21 00:30:06 UTC</t>
  </si>
  <si>
    <t>2018-04-21 00:40:06 UTC</t>
  </si>
  <si>
    <t>2018-04-21 00:50:07 UTC</t>
  </si>
  <si>
    <t>2018-04-21 01:00:06 UTC</t>
  </si>
  <si>
    <t>2018-04-21 01:10:06 UTC</t>
  </si>
  <si>
    <t>2018-04-21 01:20:06 UTC</t>
  </si>
  <si>
    <t>2018-04-21 01:30:06 UTC</t>
  </si>
  <si>
    <t>2018-04-21 01:40:07 UTC</t>
  </si>
  <si>
    <t>2018-04-21 01:50:05 UTC</t>
  </si>
  <si>
    <t>2018-04-21 02:00:07 UTC</t>
  </si>
  <si>
    <t>2018-04-21 02:10:06 UTC</t>
  </si>
  <si>
    <t>2018-04-21 02:20:05 UTC</t>
  </si>
  <si>
    <t>2018-04-21 02:30:06 UTC</t>
  </si>
  <si>
    <t>2018-04-21 02:40:06 UTC</t>
  </si>
  <si>
    <t>2018-04-21 02:50:05 UTC</t>
  </si>
  <si>
    <t>2018-04-21 03:00:06 UTC</t>
  </si>
  <si>
    <t>2018-04-21 03:10:06 UTC</t>
  </si>
  <si>
    <t>2018-04-21 03:20:05 UTC</t>
  </si>
  <si>
    <t>2018-04-21 03:30:06 UTC</t>
  </si>
  <si>
    <t>2018-04-21 03:40:06 UTC</t>
  </si>
  <si>
    <t>2018-04-21 03:50:04 UTC</t>
  </si>
  <si>
    <t>2018-04-21 04:00:06 UTC</t>
  </si>
  <si>
    <t>2018-04-21 04:10:06 UTC</t>
  </si>
  <si>
    <t>2018-04-21 04:20:05 UTC</t>
  </si>
  <si>
    <t>2018-04-21 04:30:05 UTC</t>
  </si>
  <si>
    <t>2018-04-21 04:40:06 UTC</t>
  </si>
  <si>
    <t>2018-04-21 04:50:05 UTC</t>
  </si>
  <si>
    <t>2018-04-21 05:00:05 UTC</t>
  </si>
  <si>
    <t>2018-04-21 05:10:04 UTC</t>
  </si>
  <si>
    <t>2018-04-21 05:20:04 UTC</t>
  </si>
  <si>
    <t>2018-04-21 05:30:03 UTC</t>
  </si>
  <si>
    <t>2018-04-21 05:40:04 UTC</t>
  </si>
  <si>
    <t>2018-04-21 05:50:06 UTC</t>
  </si>
  <si>
    <t>2018-04-21 06:00:04 UTC</t>
  </si>
  <si>
    <t>2018-04-21 06:10:04 UTC</t>
  </si>
  <si>
    <t>2018-04-21 06:20:04 UTC</t>
  </si>
  <si>
    <t>2018-04-21 06:30:04 UTC</t>
  </si>
  <si>
    <t>2018-04-21 06:40:06 UTC</t>
  </si>
  <si>
    <t>2018-04-21 06:50:04 UTC</t>
  </si>
  <si>
    <t>2018-04-21 07:00:06 UTC</t>
  </si>
  <si>
    <t>2018-04-21 07:10:05 UTC</t>
  </si>
  <si>
    <t>2018-04-21 07:20:06 UTC</t>
  </si>
  <si>
    <t>2018-04-21 07:30:05 UTC</t>
  </si>
  <si>
    <t>2018-04-21 07:40:04 UTC</t>
  </si>
  <si>
    <t>2018-04-21 07:50:04 UTC</t>
  </si>
  <si>
    <t>2018-04-21 08:00:05 UTC</t>
  </si>
  <si>
    <t>2018-04-21 08:10:04 UTC</t>
  </si>
  <si>
    <t>2018-04-21 08:20:05 UTC</t>
  </si>
  <si>
    <t>2018-04-21 08:30:04 UTC</t>
  </si>
  <si>
    <t>2018-04-21 08:40:05 UTC</t>
  </si>
  <si>
    <t>2018-04-21 08:50:05 UTC</t>
  </si>
  <si>
    <t>2018-04-21 09:00:05 UTC</t>
  </si>
  <si>
    <t>2018-04-21 09:10:03 UTC</t>
  </si>
  <si>
    <t>2018-04-21 09:20:03 UTC</t>
  </si>
  <si>
    <t>2018-04-21 09:30:04 UTC</t>
  </si>
  <si>
    <t>2018-04-21 09:40:04 UTC</t>
  </si>
  <si>
    <t>2018-04-21 09:50:03 UTC</t>
  </si>
  <si>
    <t>2018-04-21 10:00:04 UTC</t>
  </si>
  <si>
    <t>2018-04-21 10:10:04 UTC</t>
  </si>
  <si>
    <t>2018-04-21 10:20:05 UTC</t>
  </si>
  <si>
    <t>2018-04-21 10:30:05 UTC</t>
  </si>
  <si>
    <t>2018-04-21 10:40:04 UTC</t>
  </si>
  <si>
    <t>2018-04-21 10:50:04 UTC</t>
  </si>
  <si>
    <t>2018-04-21 11:00:04 UTC</t>
  </si>
  <si>
    <t>2018-04-21 11:10:04 UTC</t>
  </si>
  <si>
    <t>2018-04-21 11:20:05 UTC</t>
  </si>
  <si>
    <t>2018-04-21 11:30:06 UTC</t>
  </si>
  <si>
    <t>2018-04-21 11:40:04 UTC</t>
  </si>
  <si>
    <t>2018-04-21 11:50:04 UTC</t>
  </si>
  <si>
    <t>2018-04-21 12:00:04 UTC</t>
  </si>
  <si>
    <t>2018-04-21 12:10:04 UTC</t>
  </si>
  <si>
    <t>2018-04-21 12:20:04 UTC</t>
  </si>
  <si>
    <t>2018-04-21 12:30:04 UTC</t>
  </si>
  <si>
    <t>2018-04-21 12:40:04 UTC</t>
  </si>
  <si>
    <t>2018-04-21 12:50:02 UTC</t>
  </si>
  <si>
    <t>2018-04-21 13:00:04 UTC</t>
  </si>
  <si>
    <t>2018-04-21 13:10:04 UTC</t>
  </si>
  <si>
    <t>2018-04-21 13:20:03 UTC</t>
  </si>
  <si>
    <t>2018-04-21 13:30:04 UTC</t>
  </si>
  <si>
    <t>2018-04-21 13:40:02 UTC</t>
  </si>
  <si>
    <t>2018-04-21 13:50:05 UTC</t>
  </si>
  <si>
    <t>2018-04-21 14:00:03 UTC</t>
  </si>
  <si>
    <t>2018-04-21 14:10:04 UTC</t>
  </si>
  <si>
    <t>2018-04-21 14:20:05 UTC</t>
  </si>
  <si>
    <t>2018-04-21 14:30:03 UTC</t>
  </si>
  <si>
    <t>2018-04-21 14:40:03 UTC</t>
  </si>
  <si>
    <t>2018-04-21 14:50:05 UTC</t>
  </si>
  <si>
    <t>2018-04-21 15:00:03 UTC</t>
  </si>
  <si>
    <t>2018-04-21 15:10:03 UTC</t>
  </si>
  <si>
    <t>2018-04-21 15:20:03 UTC</t>
  </si>
  <si>
    <t>2018-04-21 15:30:01 UTC</t>
  </si>
  <si>
    <t>2018-04-21 15:40:02 UTC</t>
  </si>
  <si>
    <t>2018-04-21 15:50:02 UTC</t>
  </si>
  <si>
    <t>2018-04-21 16:00:03 UTC</t>
  </si>
  <si>
    <t>2018-04-21 16:10:04 UTC</t>
  </si>
  <si>
    <t>2018-04-21 16:20:02 UTC</t>
  </si>
  <si>
    <t>2018-04-21 16:30:03 UTC</t>
  </si>
  <si>
    <t>2018-04-21 16:40:03 UTC</t>
  </si>
  <si>
    <t>2018-04-21 16:50:03 UTC</t>
  </si>
  <si>
    <t>2018-04-21 17:00:05 UTC</t>
  </si>
  <si>
    <t>2018-04-21 17:10:03 UTC</t>
  </si>
  <si>
    <t>2018-04-21 17:20:04 UTC</t>
  </si>
  <si>
    <t>2018-04-21 17:30:02 UTC</t>
  </si>
  <si>
    <t>2018-04-21 17:40:03 UTC</t>
  </si>
  <si>
    <t>2018-04-21 17:50:01 UTC</t>
  </si>
  <si>
    <t>2018-04-21 18:00:05 UTC</t>
  </si>
  <si>
    <t>2018-04-21 18:10:02 UTC</t>
  </si>
  <si>
    <t>2018-04-21 18:20:03 UTC</t>
  </si>
  <si>
    <t>2018-04-21 18:30:02 UTC</t>
  </si>
  <si>
    <t>2018-04-21 18:40:03 UTC</t>
  </si>
  <si>
    <t>2018-04-21 18:50:02 UTC</t>
  </si>
  <si>
    <t>2018-04-21 19:00:03 UTC</t>
  </si>
  <si>
    <t>2018-04-21 19:10:02 UTC</t>
  </si>
  <si>
    <t>2018-04-21 19:20:02 UTC</t>
  </si>
  <si>
    <t>2018-04-21 19:30:03 UTC</t>
  </si>
  <si>
    <t>2018-04-21 19:40:03 UTC</t>
  </si>
  <si>
    <t>2018-04-21 19:50:03 UTC</t>
  </si>
  <si>
    <t>2018-04-21 20:00:02 UTC</t>
  </si>
  <si>
    <t>2018-04-21 20:10:01 UTC</t>
  </si>
  <si>
    <t>2018-04-21 20:20:04 UTC</t>
  </si>
  <si>
    <t>2018-04-21 20:30:01 UTC</t>
  </si>
  <si>
    <t>2018-04-21 20:40:02 UTC</t>
  </si>
  <si>
    <t>2018-04-21 20:50:03 UTC</t>
  </si>
  <si>
    <t>2018-04-21 21:00:02 UTC</t>
  </si>
  <si>
    <t>2018-04-21 21:10:00 UTC</t>
  </si>
  <si>
    <t>2018-04-21 21:20:02 UTC</t>
  </si>
  <si>
    <t>2018-04-21 21:30:01 UTC</t>
  </si>
  <si>
    <t>2018-04-21 21:40:02 UTC</t>
  </si>
  <si>
    <t>2018-04-21 21:50:00 UTC</t>
  </si>
  <si>
    <t>2018-04-21 22:00:02 UTC</t>
  </si>
  <si>
    <t>2018-04-21 22:10:03 UTC</t>
  </si>
  <si>
    <t>2018-04-21 22:20:01 UTC</t>
  </si>
  <si>
    <t>2018-04-21 22:30:01 UTC</t>
  </si>
  <si>
    <t>2018-04-21 22:40:00 UTC</t>
  </si>
  <si>
    <t>2018-04-21 22:50:00 UTC</t>
  </si>
  <si>
    <t>2018-04-21 23:00:01 UTC</t>
  </si>
  <si>
    <t>2018-04-21 23:10:03 UTC</t>
  </si>
  <si>
    <t>2018-04-21 23:20:01 UTC</t>
  </si>
  <si>
    <t>2018-04-21 23:30:00 UTC</t>
  </si>
  <si>
    <t>2018-04-21 23:40:00 UTC</t>
  </si>
  <si>
    <t>2018-04-21 23:50:01 UTC</t>
  </si>
  <si>
    <t>2018-04-21 23:59:59 UTC</t>
  </si>
  <si>
    <t>2018-04-22 00:10:00 UTC</t>
  </si>
  <si>
    <t>2018-04-22 00:20:01 UTC</t>
  </si>
  <si>
    <t>2018-04-22 00:30:00 UTC</t>
  </si>
  <si>
    <t>2018-04-22 00:40:01 UTC</t>
  </si>
  <si>
    <t>2018-04-22 00:50:00 UTC</t>
  </si>
  <si>
    <t>2018-04-22 01:00:00 UTC</t>
  </si>
  <si>
    <t>2018-04-22 01:10:01 UTC</t>
  </si>
  <si>
    <t>2018-04-22 01:19:59 UTC</t>
  </si>
  <si>
    <t>2018-04-22 01:30:00 UTC</t>
  </si>
  <si>
    <t>2018-04-22 01:39:59 UTC</t>
  </si>
  <si>
    <t>2018-04-22 01:50:00 UTC</t>
  </si>
  <si>
    <t>2018-04-22 01:59:59 UTC</t>
  </si>
  <si>
    <t>2018-04-22 02:10:00 UTC</t>
  </si>
  <si>
    <t>2018-04-22 02:19:59 UTC</t>
  </si>
  <si>
    <t>2018-04-22 02:29:59 UTC</t>
  </si>
  <si>
    <t>2018-04-22 02:40:00 UTC</t>
  </si>
  <si>
    <t>2018-04-22 02:50:00 UTC</t>
  </si>
  <si>
    <t>2018-04-22 03:00:00 UTC</t>
  </si>
  <si>
    <t>2018-04-22 03:09:59 UTC</t>
  </si>
  <si>
    <t>2018-04-22 03:19:59 UTC</t>
  </si>
  <si>
    <t>2018-04-22 03:29:59 UTC</t>
  </si>
  <si>
    <t>2018-04-22 03:39:59 UTC</t>
  </si>
  <si>
    <t>2018-04-22 03:49:59 UTC</t>
  </si>
  <si>
    <t>2018-04-22 04:00:00 UTC</t>
  </si>
  <si>
    <t>2018-04-22 04:09:59 UTC</t>
  </si>
  <si>
    <t>2018-04-22 04:20:00 UTC</t>
  </si>
  <si>
    <t>2018-04-22 04:29:59 UTC</t>
  </si>
  <si>
    <t>2018-04-22 04:39:58 UTC</t>
  </si>
  <si>
    <t>2018-04-22 04:49:58 UTC</t>
  </si>
  <si>
    <t>2018-04-22 04:59:58 UTC</t>
  </si>
  <si>
    <t>2018-04-22 05:09:59 UTC</t>
  </si>
  <si>
    <t>2018-04-22 05:19:58 UTC</t>
  </si>
  <si>
    <t>2018-04-22 05:29:59 UTC</t>
  </si>
  <si>
    <t>2018-04-22 05:39:58 UTC</t>
  </si>
  <si>
    <t>2018-04-22 05:49:59 UTC</t>
  </si>
  <si>
    <t>2018-04-22 06:00:00 UTC</t>
  </si>
  <si>
    <t>2018-04-22 06:10:00 UTC</t>
  </si>
  <si>
    <t>2018-04-22 06:20:00 UTC</t>
  </si>
  <si>
    <t>2018-04-22 06:30:00 UTC</t>
  </si>
  <si>
    <t>2018-04-22 06:39:58 UTC</t>
  </si>
  <si>
    <t>2018-04-22 06:49:58 UTC</t>
  </si>
  <si>
    <t>2018-04-22 06:59:58 UTC</t>
  </si>
  <si>
    <t>2018-04-22 07:09:58 UTC</t>
  </si>
  <si>
    <t>2018-04-22 07:19:58 UTC</t>
  </si>
  <si>
    <t>2018-04-22 07:29:58 UTC</t>
  </si>
  <si>
    <t>2018-04-22 07:39:59 UTC</t>
  </si>
  <si>
    <t>2018-04-22 07:49:59 UTC</t>
  </si>
  <si>
    <t>2018-04-22 07:59:59 UTC</t>
  </si>
  <si>
    <t>2018-04-22 08:09:59 UTC</t>
  </si>
  <si>
    <t>2018-04-22 08:19:59 UTC</t>
  </si>
  <si>
    <t>2018-04-22 08:29:57 UTC</t>
  </si>
  <si>
    <t>2018-04-22 08:39:59 UTC</t>
  </si>
  <si>
    <t>2018-04-22 08:49:58 UTC</t>
  </si>
  <si>
    <t>2018-04-22 08:59:58 UTC</t>
  </si>
  <si>
    <t>2018-04-22 09:09:58 UTC</t>
  </si>
  <si>
    <t>2018-04-22 09:19:58 UTC</t>
  </si>
  <si>
    <t>2018-04-22 09:29:57 UTC</t>
  </si>
  <si>
    <t>2018-04-22 09:39:57 UTC</t>
  </si>
  <si>
    <t>2018-04-22 09:49:57 UTC</t>
  </si>
  <si>
    <t>2018-04-22 09:59:58 UTC</t>
  </si>
  <si>
    <t>2018-04-22 10:09:58 UTC</t>
  </si>
  <si>
    <t>2018-04-22 10:19:58 UTC</t>
  </si>
  <si>
    <t>2018-04-22 10:29:57 UTC</t>
  </si>
  <si>
    <t>2018-04-22 10:39:57 UTC</t>
  </si>
  <si>
    <t>2018-04-22 10:49:58 UTC</t>
  </si>
  <si>
    <t>2018-04-22 10:59:59 UTC</t>
  </si>
  <si>
    <t>2018-04-22 11:09:58 UTC</t>
  </si>
  <si>
    <t>2018-04-22 11:19:57 UTC</t>
  </si>
  <si>
    <t>2018-04-22 11:29:58 UTC</t>
  </si>
  <si>
    <t>2018-04-22 11:39:58 UTC</t>
  </si>
  <si>
    <t>2018-04-22 11:49:58 UTC</t>
  </si>
  <si>
    <t>2018-04-22 11:59:57 UTC</t>
  </si>
  <si>
    <t>2018-04-22 12:09:57 UTC</t>
  </si>
  <si>
    <t>2018-04-22 12:19:58 UTC</t>
  </si>
  <si>
    <t>2018-04-22 12:29:57 UTC</t>
  </si>
  <si>
    <t>2018-04-22 12:39:57 UTC</t>
  </si>
  <si>
    <t>2018-04-22 12:49:57 UTC</t>
  </si>
  <si>
    <t>2018-04-22 12:59:57 UTC</t>
  </si>
  <si>
    <t>2018-04-22 13:09:58 UTC</t>
  </si>
  <si>
    <t>2018-04-22 13:19:57 UTC</t>
  </si>
  <si>
    <t>2018-04-22 13:29:58 UTC</t>
  </si>
  <si>
    <t>2018-04-22 13:39:57 UTC</t>
  </si>
  <si>
    <t>2018-04-22 13:49:57 UTC</t>
  </si>
  <si>
    <t>2018-04-22 13:59:57 UTC</t>
  </si>
  <si>
    <t>2018-04-22 14:09:57 UTC</t>
  </si>
  <si>
    <t>2018-04-22 14:19:58 UTC</t>
  </si>
  <si>
    <t>2018-04-22 14:29:57 UTC</t>
  </si>
  <si>
    <t>2018-04-22 14:39:58 UTC</t>
  </si>
  <si>
    <t>2018-04-22 14:49:58 UTC</t>
  </si>
  <si>
    <t>2018-04-22 14:59:57 UTC</t>
  </si>
  <si>
    <t>2018-04-22 15:09:58 UTC</t>
  </si>
  <si>
    <t>2018-04-22 15:19:58 UTC</t>
  </si>
  <si>
    <t>2018-04-22 15:29:56 UTC</t>
  </si>
  <si>
    <t>2018-04-22 15:39:59 UTC</t>
  </si>
  <si>
    <t>2018-04-22 15:49:57 UTC</t>
  </si>
  <si>
    <t>2018-04-22 15:59:57 UTC</t>
  </si>
  <si>
    <t>2018-04-22 16:09:56 UTC</t>
  </si>
  <si>
    <t>2018-04-22 16:19:56 UTC</t>
  </si>
  <si>
    <t>2018-04-22 16:29:56 UTC</t>
  </si>
  <si>
    <t>2018-04-22 16:39:56 UTC</t>
  </si>
  <si>
    <t>2018-04-22 16:49:56 UTC</t>
  </si>
  <si>
    <t>2018-04-22 16:59:56 UTC</t>
  </si>
  <si>
    <t>2018-04-22 17:09:56 UTC</t>
  </si>
  <si>
    <t>2018-04-22 17:19:55 UTC</t>
  </si>
  <si>
    <t>2018-04-22 17:29:57 UTC</t>
  </si>
  <si>
    <t>2018-04-22 17:39:56 UTC</t>
  </si>
  <si>
    <t>2018-04-22 17:49:56 UTC</t>
  </si>
  <si>
    <t>2018-04-22 17:59:57 UTC</t>
  </si>
  <si>
    <t>2018-04-22 18:09:55 UTC</t>
  </si>
  <si>
    <t>2018-04-22 18:19:57 UTC</t>
  </si>
  <si>
    <t>2018-04-22 18:29:55 UTC</t>
  </si>
  <si>
    <t>2018-04-22 18:39:57 UTC</t>
  </si>
  <si>
    <t>2018-04-22 18:49:57 UTC</t>
  </si>
  <si>
    <t>2018-04-22 18:59:56 UTC</t>
  </si>
  <si>
    <t>2018-04-22 19:09:55 UTC</t>
  </si>
  <si>
    <t>2018-04-22 19:19:55 UTC</t>
  </si>
  <si>
    <t>2018-04-22 19:29:56 UTC</t>
  </si>
  <si>
    <t>2018-04-22 19:39:55 UTC</t>
  </si>
  <si>
    <t>2018-04-22 19:49:57 UTC</t>
  </si>
  <si>
    <t>2018-04-22 19:59:56 UTC</t>
  </si>
  <si>
    <t>2018-04-22 20:09:57 UTC</t>
  </si>
  <si>
    <t>2018-04-22 20:19:56 UTC</t>
  </si>
  <si>
    <t>2018-04-22 20:29:55 UTC</t>
  </si>
  <si>
    <t>2018-04-22 20:39:57 UTC</t>
  </si>
  <si>
    <t>2018-04-22 20:49:56 UTC</t>
  </si>
  <si>
    <t>2018-04-22 20:59:55 UTC</t>
  </si>
  <si>
    <t>2018-04-22 21:09:57 UTC</t>
  </si>
  <si>
    <t>2018-04-22 21:19:56 UTC</t>
  </si>
  <si>
    <t>2018-04-22 21:29:56 UTC</t>
  </si>
  <si>
    <t>2018-04-22 21:39:57 UTC</t>
  </si>
  <si>
    <t>2018-04-22 21:49:54 UTC</t>
  </si>
  <si>
    <t>2018-04-22 21:59:57 UTC</t>
  </si>
  <si>
    <t>2018-04-22 22:09:54 UTC</t>
  </si>
  <si>
    <t>2018-04-22 22:19:55 UTC</t>
  </si>
  <si>
    <t>2018-04-22 22:29:57 UTC</t>
  </si>
  <si>
    <t>2018-04-22 22:39:54 UTC</t>
  </si>
  <si>
    <t>2018-04-22 22:49:55 UTC</t>
  </si>
  <si>
    <t>2018-04-22 22:59:56 UTC</t>
  </si>
  <si>
    <t>2018-04-22 23:09:55 UTC</t>
  </si>
  <si>
    <t>2018-04-22 23:19:57 UTC</t>
  </si>
  <si>
    <t>2018-04-22 23:29:55 UTC</t>
  </si>
  <si>
    <t>2018-04-22 23:39:55 UTC</t>
  </si>
  <si>
    <t>2018-04-22 23:49:54 UTC</t>
  </si>
  <si>
    <t>2018-04-22 23:59:53 UTC</t>
  </si>
  <si>
    <t>2018-04-23 00:09:53 UTC</t>
  </si>
  <si>
    <t>2018-04-23 00:19:55 UTC</t>
  </si>
  <si>
    <t>2018-04-23 00:29:53 UTC</t>
  </si>
  <si>
    <t>2018-04-23 00:39:54 UTC</t>
  </si>
  <si>
    <t>2018-04-23 00:49:55 UTC</t>
  </si>
  <si>
    <t>2018-04-23 00:59:54 UTC</t>
  </si>
  <si>
    <t>2018-04-23 01:09:53 UTC</t>
  </si>
  <si>
    <t>2018-04-23 01:19:56 UTC</t>
  </si>
  <si>
    <t>2018-04-23 01:29:53 UTC</t>
  </si>
  <si>
    <t>2018-04-23 01:39:54 UTC</t>
  </si>
  <si>
    <t>2018-04-23 01:49:54 UTC</t>
  </si>
  <si>
    <t>2018-04-23 01:59:53 UTC</t>
  </si>
  <si>
    <t>2018-04-23 02:09:54 UTC</t>
  </si>
  <si>
    <t>2018-04-23 02:19:55 UTC</t>
  </si>
  <si>
    <t>2018-04-23 02:29:52 UTC</t>
  </si>
  <si>
    <t>2018-04-23 02:39:54 UTC</t>
  </si>
  <si>
    <t>2018-04-23 02:49:53 UTC</t>
  </si>
  <si>
    <t>2018-04-23 02:59:52 UTC</t>
  </si>
  <si>
    <t>2018-04-23 03:09:53 UTC</t>
  </si>
  <si>
    <t>2018-04-23 03:19:54 UTC</t>
  </si>
  <si>
    <t>2018-04-23 03:29:53 UTC</t>
  </si>
  <si>
    <t>2018-04-23 03:39:54 UTC</t>
  </si>
  <si>
    <t>2018-04-23 03:49:53 UTC</t>
  </si>
  <si>
    <t>2018-04-23 03:59:53 UTC</t>
  </si>
  <si>
    <t>2018-04-23 04:09:54 UTC</t>
  </si>
  <si>
    <t>2018-04-23 04:19:52 UTC</t>
  </si>
  <si>
    <t>2018-04-23 04:29:55 UTC</t>
  </si>
  <si>
    <t>2018-04-23 04:39:54 UTC</t>
  </si>
  <si>
    <t>2018-04-23 04:49:52 UTC</t>
  </si>
  <si>
    <t>2018-04-23 04:59:54 UTC</t>
  </si>
  <si>
    <t>2018-04-23 05:09:52 UTC</t>
  </si>
  <si>
    <t>2018-04-23 05:19:53 UTC</t>
  </si>
  <si>
    <t>2018-04-23 05:29:53 UTC</t>
  </si>
  <si>
    <t>2018-04-23 05:39:53 UTC</t>
  </si>
  <si>
    <t>2018-04-23 05:49:54 UTC</t>
  </si>
  <si>
    <t>2018-04-23 05:59:53 UTC</t>
  </si>
  <si>
    <t>2018-04-23 06:09:52 UTC</t>
  </si>
  <si>
    <t>2018-04-23 06:19:52 UTC</t>
  </si>
  <si>
    <t>2018-04-23 06:29:52 UTC</t>
  </si>
  <si>
    <t>2018-04-23 06:39:54 UTC</t>
  </si>
  <si>
    <t>2018-04-23 06:49:53 UTC</t>
  </si>
  <si>
    <t>2018-04-23 06:59:52 UTC</t>
  </si>
  <si>
    <t>2018-04-23 07:09:52 UTC</t>
  </si>
  <si>
    <t>2018-04-23 07:19:53 UTC</t>
  </si>
  <si>
    <t>2018-04-23 07:29:53 UTC</t>
  </si>
  <si>
    <t>2018-04-23 07:39:51 UTC</t>
  </si>
  <si>
    <t>2018-04-23 07:49:52 UTC</t>
  </si>
  <si>
    <t>2018-04-23 07:59:51 UTC</t>
  </si>
  <si>
    <t>2018-04-23 08:09:53 UTC</t>
  </si>
  <si>
    <t>2018-04-23 08:19:52 UTC</t>
  </si>
  <si>
    <t>2018-04-23 08:29:52 UTC</t>
  </si>
  <si>
    <t>2018-04-23 08:39:52 UTC</t>
  </si>
  <si>
    <t>2018-04-23 08:49:52 UTC</t>
  </si>
  <si>
    <t>2018-04-23 08:59:53 UTC</t>
  </si>
  <si>
    <t>2018-04-23 09:09:52 UTC</t>
  </si>
  <si>
    <t>2018-04-23 09:19:51 UTC</t>
  </si>
  <si>
    <t>2018-04-23 09:29:51 UTC</t>
  </si>
  <si>
    <t>2018-04-23 09:39:51 UTC</t>
  </si>
  <si>
    <t>2018-04-23 09:49:52 UTC</t>
  </si>
  <si>
    <t>2018-04-23 09:59:52 UTC</t>
  </si>
  <si>
    <t>2018-04-23 10:09:51 UTC</t>
  </si>
  <si>
    <t>2018-04-23 10:19:51 UTC</t>
  </si>
  <si>
    <t>2018-04-23 10:29:52 UTC</t>
  </si>
  <si>
    <t>2018-04-23 10:39:52 UTC</t>
  </si>
  <si>
    <t>2018-04-23 10:49:52 UTC</t>
  </si>
  <si>
    <t>2018-04-23 10:59:50 UTC</t>
  </si>
  <si>
    <t>2018-04-23 11:09:50 UTC</t>
  </si>
  <si>
    <t>2018-04-23 11:19:51 UTC</t>
  </si>
  <si>
    <t>2018-04-23 11:29:50 UTC</t>
  </si>
  <si>
    <t>2018-04-23 11:39:52 UTC</t>
  </si>
  <si>
    <t>2018-04-23 11:49:52 UTC</t>
  </si>
  <si>
    <t>2018-04-23 11:59:52 UTC</t>
  </si>
  <si>
    <t>2018-04-23 12:09:51 UTC</t>
  </si>
  <si>
    <t>2018-04-23 12:19:51 UTC</t>
  </si>
  <si>
    <t>2018-04-23 12:29:51 UTC</t>
  </si>
  <si>
    <t>2018-04-23 12:39:53 UTC</t>
  </si>
  <si>
    <t>2018-04-23 12:49:50 UTC</t>
  </si>
  <si>
    <t>2018-04-23 12:59:52 UTC</t>
  </si>
  <si>
    <t>2018-04-23 13:09:50 UTC</t>
  </si>
  <si>
    <t>2018-04-23 13:19:51 UTC</t>
  </si>
  <si>
    <t>2018-04-23 13:29:51 UTC</t>
  </si>
  <si>
    <t>2018-04-23 13:39:52 UTC</t>
  </si>
  <si>
    <t>2018-04-23 13:49:52 UTC</t>
  </si>
  <si>
    <t>2018-04-23 13:59:50 UTC</t>
  </si>
  <si>
    <t>2018-04-23 14:09:51 UTC</t>
  </si>
  <si>
    <t>2018-04-23 14:19:51 UTC</t>
  </si>
  <si>
    <t>2018-04-23 14:29:51 UTC</t>
  </si>
  <si>
    <t>2018-04-23 14:39:51 UTC</t>
  </si>
  <si>
    <t>2018-04-23 14:49:50 UTC</t>
  </si>
  <si>
    <t>2018-04-23 14:59:50 UTC</t>
  </si>
  <si>
    <t>2018-04-23 15:09:50 UTC</t>
  </si>
  <si>
    <t>2018-04-23 15:19:50 UTC</t>
  </si>
  <si>
    <t>2018-04-23 15:29:52 UTC</t>
  </si>
  <si>
    <t>2018-04-23 15:39:51 UTC</t>
  </si>
  <si>
    <t>2018-04-23 15:49:50 UTC</t>
  </si>
  <si>
    <t>2018-04-23 15:59:52 UTC</t>
  </si>
  <si>
    <t>2018-04-23 16:09:51 UTC</t>
  </si>
  <si>
    <t>2018-04-23 16:19:50 UTC</t>
  </si>
  <si>
    <t>2018-04-23 16:29:50 UTC</t>
  </si>
  <si>
    <t>2018-04-23 16:39:49 UTC</t>
  </si>
  <si>
    <t>2018-04-23 16:49:52 UTC</t>
  </si>
  <si>
    <t>2018-04-23 16:59:51 UTC</t>
  </si>
  <si>
    <t>2018-04-23 17:09:51 UTC</t>
  </si>
  <si>
    <t>2018-04-23 17:19:51 UTC</t>
  </si>
  <si>
    <t>2018-04-23 17:29:50 UTC</t>
  </si>
  <si>
    <t>2018-04-23 17:39:50 UTC</t>
  </si>
  <si>
    <t>2018-04-23 17:49:50 UTC</t>
  </si>
  <si>
    <t>2018-04-23 17:59:49 UTC</t>
  </si>
  <si>
    <t>2018-04-23 18:09:48 UTC</t>
  </si>
  <si>
    <t>2018-04-23 18:19:48 UTC</t>
  </si>
  <si>
    <t>2018-04-23 18:29:50 UTC</t>
  </si>
  <si>
    <t>2018-04-23 18:39:51 UTC</t>
  </si>
  <si>
    <t>2018-04-23 18:49:50 UTC</t>
  </si>
  <si>
    <t>2018-04-23 18:59:51 UTC</t>
  </si>
  <si>
    <t>2018-04-23 19:09:49 UTC</t>
  </si>
  <si>
    <t>2018-04-23 19:19:50 UTC</t>
  </si>
  <si>
    <t>2018-04-23 19:29:50 UTC</t>
  </si>
  <si>
    <t>2018-04-23 19:39:49 UTC</t>
  </si>
  <si>
    <t>2018-04-23 19:49:48 UTC</t>
  </si>
  <si>
    <t>2018-04-23 19:59:48 UTC</t>
  </si>
  <si>
    <t>2018-04-23 20:09:49 UTC</t>
  </si>
  <si>
    <t>2018-04-23 20:19:48 UTC</t>
  </si>
  <si>
    <t>2018-04-23 20:29:48 UTC</t>
  </si>
  <si>
    <t>2018-04-23 20:39:49 UTC</t>
  </si>
  <si>
    <t>2018-04-23 20:49:49 UTC</t>
  </si>
  <si>
    <t>2018-04-23 20:59:48 UTC</t>
  </si>
  <si>
    <t>2018-04-23 21:09:49 UTC</t>
  </si>
  <si>
    <t>2018-04-23 21:19:50 UTC</t>
  </si>
  <si>
    <t>2018-04-23 21:29:48 UTC</t>
  </si>
  <si>
    <t>2018-04-23 21:39:48 UTC</t>
  </si>
  <si>
    <t>2018-04-23 21:49:49 UTC</t>
  </si>
  <si>
    <t>2018-04-23 21:59:50 UTC</t>
  </si>
  <si>
    <t>2018-04-23 22:09:48 UTC</t>
  </si>
  <si>
    <t>2018-04-23 22:19:48 UTC</t>
  </si>
  <si>
    <t>2018-04-23 22:29:49 UTC</t>
  </si>
  <si>
    <t>2018-04-23 22:39:48 UTC</t>
  </si>
  <si>
    <t>2018-04-23 22:49:48 UTC</t>
  </si>
  <si>
    <t>2018-04-23 22:59:47 UTC</t>
  </si>
  <si>
    <t>2018-04-23 23:09:47 UTC</t>
  </si>
  <si>
    <t>2018-04-23 23:19:47 UTC</t>
  </si>
  <si>
    <t>2018-04-23 23:29:48 UTC</t>
  </si>
  <si>
    <t>2018-04-23 23:39:48 UTC</t>
  </si>
  <si>
    <t>2018-04-23 23:49:47 UTC</t>
  </si>
  <si>
    <t>2018-04-23 23:59:47 UTC</t>
  </si>
  <si>
    <t>2018-04-24 00:09:50 UTC</t>
  </si>
  <si>
    <t>2018-04-24 00:19:47 UTC</t>
  </si>
  <si>
    <t>2018-04-24 00:29:48 UTC</t>
  </si>
  <si>
    <t>2018-04-24 00:39:47 UTC</t>
  </si>
  <si>
    <t>2018-04-24 00:49:49 UTC</t>
  </si>
  <si>
    <t>2018-04-24 00:59:48 UTC</t>
  </si>
  <si>
    <t>2018-04-24 01:09:48 UTC</t>
  </si>
  <si>
    <t>2018-04-24 01:19:46 UTC</t>
  </si>
  <si>
    <t>2018-04-24 01:29:46 UTC</t>
  </si>
  <si>
    <t>2018-04-24 01:39:49 UTC</t>
  </si>
  <si>
    <t>2018-04-24 01:49:47 UTC</t>
  </si>
  <si>
    <t>2018-04-24 01:59:47 UTC</t>
  </si>
  <si>
    <t>2018-04-24 02:09:46 UTC</t>
  </si>
  <si>
    <t>2018-04-24 02:19:46 UTC</t>
  </si>
  <si>
    <t>2018-04-24 02:29:47 UTC</t>
  </si>
  <si>
    <t>2018-04-24 02:39:47 UTC</t>
  </si>
  <si>
    <t>2018-04-24 02:49:48 UTC</t>
  </si>
  <si>
    <t>2018-04-24 02:59:48 UTC</t>
  </si>
  <si>
    <t>2018-04-24 03:09:48 UTC</t>
  </si>
  <si>
    <t>2018-04-24 03:20:06 UTC</t>
  </si>
  <si>
    <t>2018-04-24 03:30:05 UTC</t>
  </si>
  <si>
    <t>2018-04-24 03:40:04 UTC</t>
  </si>
  <si>
    <t>2018-04-24 03:50:03 UTC</t>
  </si>
  <si>
    <t>2018-04-24 04:00:04 UTC</t>
  </si>
  <si>
    <t>2018-04-24 04:10:05 UTC</t>
  </si>
  <si>
    <t>2018-04-24 04:20:04 UTC</t>
  </si>
  <si>
    <t>2018-04-24 04:30:05 UTC</t>
  </si>
  <si>
    <t>2018-04-24 04:40:04 UTC</t>
  </si>
  <si>
    <t>2018-04-24 04:50:05 UTC</t>
  </si>
  <si>
    <t>2018-04-24 05:00:05 UTC</t>
  </si>
  <si>
    <t>2018-04-24 05:10:04 UTC</t>
  </si>
  <si>
    <t>2018-04-24 05:20:04 UTC</t>
  </si>
  <si>
    <t>2018-04-24 05:30:03 UTC</t>
  </si>
  <si>
    <t>2018-04-24 05:40:04 UTC</t>
  </si>
  <si>
    <t>2018-04-24 05:50:04 UTC</t>
  </si>
  <si>
    <t>2018-04-24 06:00:03 UTC</t>
  </si>
  <si>
    <t>2018-04-24 06:10:03 UTC</t>
  </si>
  <si>
    <t>2018-04-24 06:20:04 UTC</t>
  </si>
  <si>
    <t>2018-04-24 06:30:04 UTC</t>
  </si>
  <si>
    <t>2018-04-24 06:40:04 UTC</t>
  </si>
  <si>
    <t>2018-04-24 06:50:03 UTC</t>
  </si>
  <si>
    <t>2018-04-24 07:00:05 UTC</t>
  </si>
  <si>
    <t>2018-04-24 07:10:04 UTC</t>
  </si>
  <si>
    <t>2018-04-24 07:20:03 UTC</t>
  </si>
  <si>
    <t>2018-04-24 07:30:03 UTC</t>
  </si>
  <si>
    <t>2018-04-24 07:40:03 UTC</t>
  </si>
  <si>
    <t>2018-04-24 07:50:04 UTC</t>
  </si>
  <si>
    <t>2018-04-24 08:00:03 UTC</t>
  </si>
  <si>
    <t>2018-04-24 08:10:03 UTC</t>
  </si>
  <si>
    <t>2018-04-24 08:20:03 UTC</t>
  </si>
  <si>
    <t>2018-04-24 08:30:04 UTC</t>
  </si>
  <si>
    <t>2018-04-24 08:40:03 UTC</t>
  </si>
  <si>
    <t>2018-04-24 08:50:03 UTC</t>
  </si>
  <si>
    <t>2018-04-24 09:00:03 UTC</t>
  </si>
  <si>
    <t>2018-04-24 09:10:02 UTC</t>
  </si>
  <si>
    <t>2018-04-24 09:20:04 UTC</t>
  </si>
  <si>
    <t>2018-04-24 09:30:03 UTC</t>
  </si>
  <si>
    <t>2018-04-24 09:40:03 UTC</t>
  </si>
  <si>
    <t>2018-04-24 09:50:02 UTC</t>
  </si>
  <si>
    <t>2018-04-24 10:00:04 UTC</t>
  </si>
  <si>
    <t>2018-04-24 10:10:03 UTC</t>
  </si>
  <si>
    <t>2018-04-24 10:20:03 UTC</t>
  </si>
  <si>
    <t>2018-04-24 10:30:02 UTC</t>
  </si>
  <si>
    <t>2018-04-24 10:40:03 UTC</t>
  </si>
  <si>
    <t>2018-04-24 10:50:02 UTC</t>
  </si>
  <si>
    <t>2018-04-24 11:00:03 UTC</t>
  </si>
  <si>
    <t>2018-04-24 11:10:03 UTC</t>
  </si>
  <si>
    <t>2018-04-24 11:20:03 UTC</t>
  </si>
  <si>
    <t>2018-04-24 11:30:03 UTC</t>
  </si>
  <si>
    <t>2018-04-24 11:40:02 UTC</t>
  </si>
  <si>
    <t>2018-04-24 11:50:03 UTC</t>
  </si>
  <si>
    <t>2018-04-24 12:00:01 UTC</t>
  </si>
  <si>
    <t>2018-04-24 12:10:03 UTC</t>
  </si>
  <si>
    <t>2018-04-24 12:20:03 UTC</t>
  </si>
  <si>
    <t>2018-04-24 12:30:03 UTC</t>
  </si>
  <si>
    <t>2018-04-24 12:40:01 UTC</t>
  </si>
  <si>
    <t>2018-04-24 12:50:02 UTC</t>
  </si>
  <si>
    <t>2018-04-24 13:00:04 UTC</t>
  </si>
  <si>
    <t>2018-04-24 13:10:04 UTC</t>
  </si>
  <si>
    <t>2018-04-24 13:20:03 UTC</t>
  </si>
  <si>
    <t>2018-04-24 13:30:02 UTC</t>
  </si>
  <si>
    <t>2018-04-24 13:40:01 UTC</t>
  </si>
  <si>
    <t>2018-04-24 13:50:00 UTC</t>
  </si>
  <si>
    <t>2018-04-24 14:00:02 UTC</t>
  </si>
  <si>
    <t>2018-04-24 14:10:02 UTC</t>
  </si>
  <si>
    <t>2018-04-24 14:20:03 UTC</t>
  </si>
  <si>
    <t>2018-04-24 14:30:04 UTC</t>
  </si>
  <si>
    <t>2018-04-24 14:40:02 UTC</t>
  </si>
  <si>
    <t>2018-04-24 14:50:01 UTC</t>
  </si>
  <si>
    <t>2018-04-24 15:00:02 UTC</t>
  </si>
  <si>
    <t>2018-04-24 15:10:00 UTC</t>
  </si>
  <si>
    <t>2018-04-24 15:20:01 UTC</t>
  </si>
  <si>
    <t>2018-04-24 15:30:00 UTC</t>
  </si>
  <si>
    <t>2018-04-24 15:40:01 UTC</t>
  </si>
  <si>
    <t>2018-04-24 15:50:03 UTC</t>
  </si>
  <si>
    <t>2018-04-24 16:00:00 UTC</t>
  </si>
  <si>
    <t>2018-04-24 16:10:01 UTC</t>
  </si>
  <si>
    <t>2018-04-24 16:20:00 UTC</t>
  </si>
  <si>
    <t>2018-04-24 16:30:00 UTC</t>
  </si>
  <si>
    <t>2018-04-24 16:40:03 UTC</t>
  </si>
  <si>
    <t>2018-04-24 16:50:01 UTC</t>
  </si>
  <si>
    <t>2018-04-24 17:00:01 UTC</t>
  </si>
  <si>
    <t>2018-04-24 17:10:00 UTC</t>
  </si>
  <si>
    <t>2018-04-24 17:20:01 UTC</t>
  </si>
  <si>
    <t>2018-04-24 17:30:01 UTC</t>
  </si>
  <si>
    <t>2018-04-24 17:40:01 UTC</t>
  </si>
  <si>
    <t>2018-04-24 17:50:02 UTC</t>
  </si>
  <si>
    <t>2018-04-24 18:00:01 UTC</t>
  </si>
  <si>
    <t>2018-04-24 18:10:00 UTC</t>
  </si>
  <si>
    <t>2018-04-24 18:20:01 UTC</t>
  </si>
  <si>
    <t>2018-04-24 18:29:59 UTC</t>
  </si>
  <si>
    <t>2018-04-24 18:40:00 UTC</t>
  </si>
  <si>
    <t>2018-04-24 18:50:02 UTC</t>
  </si>
  <si>
    <t>2018-04-24 19:00:01 UTC</t>
  </si>
  <si>
    <t>2018-04-24 19:10:00 UTC</t>
  </si>
  <si>
    <t>2018-04-24 19:20:02 UTC</t>
  </si>
  <si>
    <t>2018-04-24 19:29:59 UTC</t>
  </si>
  <si>
    <t>2018-04-24 19:40:00 UTC</t>
  </si>
  <si>
    <t>2018-04-24 19:49:59 UTC</t>
  </si>
  <si>
    <t>2018-04-24 19:59:59 UTC</t>
  </si>
  <si>
    <t>2018-04-24 20:10:00 UTC</t>
  </si>
  <si>
    <t>2018-04-24 20:20:01 UTC</t>
  </si>
  <si>
    <t>2018-04-24 20:30:01 UTC</t>
  </si>
  <si>
    <t>2018-04-24 20:40:01 UTC</t>
  </si>
  <si>
    <t>2018-04-24 20:50:00 UTC</t>
  </si>
  <si>
    <t>2018-04-24 21:00:00 UTC</t>
  </si>
  <si>
    <t>2018-04-24 21:09:59 UTC</t>
  </si>
  <si>
    <t>2018-04-24 21:20:01 UTC</t>
  </si>
  <si>
    <t>2018-04-24 21:29:58 UTC</t>
  </si>
  <si>
    <t>2018-04-24 21:40:00 UTC</t>
  </si>
  <si>
    <t>2018-04-24 21:50:00 UTC</t>
  </si>
  <si>
    <t>2018-04-24 22:00:00 UTC</t>
  </si>
  <si>
    <t>2018-04-24 22:10:01 UTC</t>
  </si>
  <si>
    <t>2018-04-24 22:20:01 UTC</t>
  </si>
  <si>
    <t>2018-04-24 22:29:59 UTC</t>
  </si>
  <si>
    <t>2018-04-24 22:40:00 UTC</t>
  </si>
  <si>
    <t>2018-04-24 22:49:58 UTC</t>
  </si>
  <si>
    <t>2018-04-24 22:59:58 UTC</t>
  </si>
  <si>
    <t>2018-04-24 23:10:00 UTC</t>
  </si>
  <si>
    <t>2018-04-24 23:19:59 UTC</t>
  </si>
  <si>
    <t>2018-04-24 23:29:59 UTC</t>
  </si>
  <si>
    <t>2018-04-24 23:39:59 UTC</t>
  </si>
  <si>
    <t>2018-04-24 23:49:59 UTC</t>
  </si>
  <si>
    <t>2018-04-24 23:59:59 UTC</t>
  </si>
  <si>
    <t>2018-04-25 00:09:59 UTC</t>
  </si>
  <si>
    <t>2018-04-25 00:20:00 UTC</t>
  </si>
  <si>
    <t>2018-04-25 00:30:00 UTC</t>
  </si>
  <si>
    <t>2018-04-25 00:39:58 UTC</t>
  </si>
  <si>
    <t>2018-04-25 00:49:58 UTC</t>
  </si>
  <si>
    <t>2018-04-25 00:59:59 UTC</t>
  </si>
  <si>
    <t>2018-04-25 01:09:58 UTC</t>
  </si>
  <si>
    <t>2018-04-25 01:19:59 UTC</t>
  </si>
  <si>
    <t>2018-04-25 01:29:58 UTC</t>
  </si>
  <si>
    <t>2018-04-25 01:39:59 UTC</t>
  </si>
  <si>
    <t>2018-04-25 01:49:58 UTC</t>
  </si>
  <si>
    <t>TimeStamp</t>
  </si>
  <si>
    <t>Record</t>
  </si>
  <si>
    <t>BattV_Avg</t>
  </si>
  <si>
    <t>PTemp_C_Avg</t>
  </si>
  <si>
    <t>WS_mph_Avg</t>
  </si>
  <si>
    <t>WindDir</t>
  </si>
  <si>
    <t>SlrkW_Avg</t>
  </si>
  <si>
    <t>SlrMJ_Tot</t>
  </si>
  <si>
    <t>Rain_in_Tot</t>
  </si>
  <si>
    <t>ETrs</t>
  </si>
  <si>
    <t>Rso</t>
  </si>
  <si>
    <t>AirTF_Avg</t>
  </si>
  <si>
    <t>RH</t>
  </si>
  <si>
    <t>AirTF</t>
  </si>
  <si>
    <t>AirTF_Max</t>
  </si>
  <si>
    <t>AirTF_TMx</t>
  </si>
  <si>
    <t>AirTF_Min</t>
  </si>
  <si>
    <t>AirTF_TMn</t>
  </si>
  <si>
    <t>WS_mph_Max</t>
  </si>
  <si>
    <t>WS_mph_TMx</t>
  </si>
  <si>
    <t>"2018-04-19 19:00:05"</t>
  </si>
  <si>
    <t>"2018-04-19 20:00:00"</t>
  </si>
  <si>
    <t>"2018-04-19 19:52:35"</t>
  </si>
  <si>
    <t>"2018-04-19 20:00:15"</t>
  </si>
  <si>
    <t>"2018-04-19 20:51:15"</t>
  </si>
  <si>
    <t>"2018-04-19 20:30:10"</t>
  </si>
  <si>
    <t>"2018-04-19 21:00:05"</t>
  </si>
  <si>
    <t>"2018-04-19 21:46:55"</t>
  </si>
  <si>
    <t>"2018-04-19 21:01:45"</t>
  </si>
  <si>
    <t>"2018-04-19 22:02:50"</t>
  </si>
  <si>
    <t>"2018-04-19 22:58:45"</t>
  </si>
  <si>
    <t>"2018-04-19 22:00:05"</t>
  </si>
  <si>
    <t>"2018-04-19 23:43:45"</t>
  </si>
  <si>
    <t>"2018-04-19 23:22:55"</t>
  </si>
  <si>
    <t>"2018-04-19 23:31:00"</t>
  </si>
  <si>
    <t>"2018-04-20 00:00:30"</t>
  </si>
  <si>
    <t>"2018-04-20 00:35:55"</t>
  </si>
  <si>
    <t>"2018-04-20 00:00:05"</t>
  </si>
  <si>
    <t>"2018-04-20 01:08:35"</t>
  </si>
  <si>
    <t>"2018-04-20 01:59:20"</t>
  </si>
  <si>
    <t>"2018-04-20 01:00:05"</t>
  </si>
  <si>
    <t>"2018-04-20 02:40:25"</t>
  </si>
  <si>
    <t>"2018-04-20 02:58:25"</t>
  </si>
  <si>
    <t>"2018-04-20 02:00:05"</t>
  </si>
  <si>
    <t>"2018-04-20 03:00:45"</t>
  </si>
  <si>
    <t>"2018-04-20 03:43:45"</t>
  </si>
  <si>
    <t>"2018-04-20 03:00:05"</t>
  </si>
  <si>
    <t>"2018-04-20 04:52:30"</t>
  </si>
  <si>
    <t>"2018-04-20 04:21:30"</t>
  </si>
  <si>
    <t>"2018-04-20 04:00:05"</t>
  </si>
  <si>
    <t>"2018-04-20 05:01:45"</t>
  </si>
  <si>
    <t>"2018-04-20 05:35:25"</t>
  </si>
  <si>
    <t>"2018-04-20 05:00:05"</t>
  </si>
  <si>
    <t>"2018-04-20 06:56:00"</t>
  </si>
  <si>
    <t>"2018-04-20 06:00:40"</t>
  </si>
  <si>
    <t>"2018-04-20 06:00:05"</t>
  </si>
  <si>
    <t>"2018-04-20 07:59:50"</t>
  </si>
  <si>
    <t>"2018-04-20 07:10:40"</t>
  </si>
  <si>
    <t>"2018-04-20 07:00:05"</t>
  </si>
  <si>
    <t>"2018-04-20 08:53:00"</t>
  </si>
  <si>
    <t>"2018-04-20 08:00:05"</t>
  </si>
  <si>
    <t>"2018-04-20 09:22:40"</t>
  </si>
  <si>
    <t>"2018-04-20 09:00:25"</t>
  </si>
  <si>
    <t>"2018-04-20 09:00:05"</t>
  </si>
  <si>
    <t>"2018-04-20 10:50:15"</t>
  </si>
  <si>
    <t>"2018-04-20 10:30:25"</t>
  </si>
  <si>
    <t>"2018-04-20 10:33:10"</t>
  </si>
  <si>
    <t>"2018-04-20 11:31:35"</t>
  </si>
  <si>
    <t>"2018-04-20 11:27:40"</t>
  </si>
  <si>
    <t>"2018-04-20 11:18:50"</t>
  </si>
  <si>
    <t>"2018-04-20 12:41:30"</t>
  </si>
  <si>
    <t>"2018-04-20 12:26:50"</t>
  </si>
  <si>
    <t>"2018-04-20 12:42:15"</t>
  </si>
  <si>
    <t>"2018-04-20 13:59:50"</t>
  </si>
  <si>
    <t>"2018-04-20 13:20:40"</t>
  </si>
  <si>
    <t>"2018-04-20 13:00:50"</t>
  </si>
  <si>
    <t>"2018-04-20 14:58:40"</t>
  </si>
  <si>
    <t>"2018-04-20 14:44:15"</t>
  </si>
  <si>
    <t>"2018-04-20 14:02:10"</t>
  </si>
  <si>
    <t>"2018-04-20 15:12:15"</t>
  </si>
  <si>
    <t>"2018-04-20 15:39:45"</t>
  </si>
  <si>
    <t>"2018-04-20 15:30:10"</t>
  </si>
  <si>
    <t>"2018-04-20 16:00:10"</t>
  </si>
  <si>
    <t>"2018-04-20 16:12:30"</t>
  </si>
  <si>
    <t>"2018-04-20 16:23:10"</t>
  </si>
  <si>
    <t>"2018-04-20 17:02:25"</t>
  </si>
  <si>
    <t>"2018-04-20 17:57:20"</t>
  </si>
  <si>
    <t>"2018-04-20 17:27:20"</t>
  </si>
  <si>
    <t>"2018-04-20 18:04:55"</t>
  </si>
  <si>
    <t>"2018-04-20 18:33:30"</t>
  </si>
  <si>
    <t>"2018-04-20 18:20:50"</t>
  </si>
  <si>
    <t>"2018-04-20 19:04:15"</t>
  </si>
  <si>
    <t>"2018-04-20 19:51:55"</t>
  </si>
  <si>
    <t>"2018-04-20 19:00:35"</t>
  </si>
  <si>
    <t>"2018-04-20 20:09:20"</t>
  </si>
  <si>
    <t>"2018-04-20 20:35:05"</t>
  </si>
  <si>
    <t>"2018-04-20 20:00:05"</t>
  </si>
  <si>
    <t>"2018-04-20 21:00:20"</t>
  </si>
  <si>
    <t>"2018-04-20 21:59:40"</t>
  </si>
  <si>
    <t>"2018-04-20 21:00:05"</t>
  </si>
  <si>
    <t>"2018-04-20 22:06:30"</t>
  </si>
  <si>
    <t>"2018-04-20 22:32:55"</t>
  </si>
  <si>
    <t>"2018-04-20 22:00:05"</t>
  </si>
  <si>
    <t>"2018-04-20 23:22:30"</t>
  </si>
  <si>
    <t>"2018-04-20 23:39:35"</t>
  </si>
  <si>
    <t>"2018-04-20 23:00:05"</t>
  </si>
  <si>
    <t>"2018-04-21 00:07:10"</t>
  </si>
  <si>
    <t>"2018-04-21 00:36:20"</t>
  </si>
  <si>
    <t>"2018-04-21 00:00:05"</t>
  </si>
  <si>
    <t>"2018-04-21 01:00:15"</t>
  </si>
  <si>
    <t>"2018-04-21 01:35:10"</t>
  </si>
  <si>
    <t>"2018-04-21 01:00:05"</t>
  </si>
  <si>
    <t>"2018-04-21 02:31:05"</t>
  </si>
  <si>
    <t>"2018-04-21 02:00:35"</t>
  </si>
  <si>
    <t>"2018-04-21 02:00:05"</t>
  </si>
  <si>
    <t>"2018-04-21 03:56:05"</t>
  </si>
  <si>
    <t>"2018-04-21 03:00:30"</t>
  </si>
  <si>
    <t>"2018-04-21 03:00:05"</t>
  </si>
  <si>
    <t>"2018-04-21 04:01:40"</t>
  </si>
  <si>
    <t>"2018-04-21 04:52:35"</t>
  </si>
  <si>
    <t>"2018-04-21 04:00:05"</t>
  </si>
  <si>
    <t>"2018-04-21 06:00:00"</t>
  </si>
  <si>
    <t>"2018-04-21 05:11:00"</t>
  </si>
  <si>
    <t>"2018-04-21 05:00:05"</t>
  </si>
  <si>
    <t>"2018-04-21 06:59:40"</t>
  </si>
  <si>
    <t>"2018-04-21 06:31:20"</t>
  </si>
  <si>
    <t>"2018-04-21 06:00:05"</t>
  </si>
  <si>
    <t>"2018-04-21 07:59:45"</t>
  </si>
  <si>
    <t>"2018-04-21 07:00:05"</t>
  </si>
  <si>
    <t>"2018-04-21 08:26:20"</t>
  </si>
  <si>
    <t>"2018-04-21 08:00:05"</t>
  </si>
  <si>
    <t>"2018-04-21 09:35:40"</t>
  </si>
  <si>
    <t>"2018-04-21 09:03:45"</t>
  </si>
  <si>
    <t>"2018-04-21 09:00:05"</t>
  </si>
  <si>
    <t>"2018-04-21 10:44:20"</t>
  </si>
  <si>
    <t>"2018-04-21 10:04:15"</t>
  </si>
  <si>
    <t>"2018-04-21 10:01:05"</t>
  </si>
  <si>
    <t>"2018-04-21 11:49:55"</t>
  </si>
  <si>
    <t>"2018-04-21 11:20:25"</t>
  </si>
  <si>
    <t>"2018-04-21 11:00:05"</t>
  </si>
  <si>
    <t>"2018-04-21 12:28:35"</t>
  </si>
  <si>
    <t>"2018-04-21 12:37:50"</t>
  </si>
  <si>
    <t>"2018-04-21 12:35:50"</t>
  </si>
  <si>
    <t>"2018-04-21 13:28:35"</t>
  </si>
  <si>
    <t>"2018-04-21 13:00:05"</t>
  </si>
  <si>
    <t>"2018-04-21 13:41:35"</t>
  </si>
  <si>
    <t>"2018-04-21 14:45:15"</t>
  </si>
  <si>
    <t>"2018-04-21 14:20:15"</t>
  </si>
  <si>
    <t>"2018-04-21 14:16:55"</t>
  </si>
  <si>
    <t>"2018-04-21 15:30:25"</t>
  </si>
  <si>
    <t>"2018-04-21 15:13:00"</t>
  </si>
  <si>
    <t>"2018-04-21 15:49:05"</t>
  </si>
  <si>
    <t>"2018-04-21 16:32:15"</t>
  </si>
  <si>
    <t>"2018-04-21 16:10:35"</t>
  </si>
  <si>
    <t>"2018-04-21 16:06:35"</t>
  </si>
  <si>
    <t>"2018-04-21 17:33:20"</t>
  </si>
  <si>
    <t>"2018-04-21 17:59:35"</t>
  </si>
  <si>
    <t>"2018-04-21 17:55:20"</t>
  </si>
  <si>
    <t>"2018-04-21 18:00:10"</t>
  </si>
  <si>
    <t>"2018-04-21 18:59:35"</t>
  </si>
  <si>
    <t>"2018-04-21 18:11:40"</t>
  </si>
  <si>
    <t>"2018-04-21 19:11:45"</t>
  </si>
  <si>
    <t>"2018-04-21 19:50:40"</t>
  </si>
  <si>
    <t>"2018-04-21 19:14:45"</t>
  </si>
  <si>
    <t>"2018-04-21 20:12:25"</t>
  </si>
  <si>
    <t>"2018-04-21 20:59:10"</t>
  </si>
  <si>
    <t>"2018-04-21 20:00:05"</t>
  </si>
  <si>
    <t>"2018-04-21 21:57:50"</t>
  </si>
  <si>
    <t>"2018-04-21 21:00:05"</t>
  </si>
  <si>
    <t>"2018-04-21 21:39:20"</t>
  </si>
  <si>
    <t>"2018-04-21 22:00:50"</t>
  </si>
  <si>
    <t>"2018-04-21 22:48:50"</t>
  </si>
  <si>
    <t>"2018-04-21 22:32:35"</t>
  </si>
  <si>
    <t>"2018-04-21 23:33:55"</t>
  </si>
  <si>
    <t>"2018-04-21 23:07:50"</t>
  </si>
  <si>
    <t>"2018-04-21 23:15:55"</t>
  </si>
  <si>
    <t>"2018-04-22 00:00:10"</t>
  </si>
  <si>
    <t>"2018-04-22 00:53:35"</t>
  </si>
  <si>
    <t>"2018-04-22 00:00:05"</t>
  </si>
  <si>
    <t>"2018-04-22 01:14:40"</t>
  </si>
  <si>
    <t>"2018-04-22 01:57:45"</t>
  </si>
  <si>
    <t>"2018-04-22 01:00:05"</t>
  </si>
  <si>
    <t>"2018-04-22 02:47:45"</t>
  </si>
  <si>
    <t>"2018-04-22 02:58:40"</t>
  </si>
  <si>
    <t>"2018-04-22 02:00:05"</t>
  </si>
  <si>
    <t>"2018-04-22 03:26:50"</t>
  </si>
  <si>
    <t>"2018-04-22 03:59:00"</t>
  </si>
  <si>
    <t>"2018-04-22 03:00:05"</t>
  </si>
  <si>
    <t>"2018-04-22 04:31:20"</t>
  </si>
  <si>
    <t>"2018-04-22 04:43:45"</t>
  </si>
  <si>
    <t>"2018-04-22 04:00:05"</t>
  </si>
  <si>
    <t>"2018-04-22 05:04:50"</t>
  </si>
  <si>
    <t>"2018-04-22 05:32:45"</t>
  </si>
  <si>
    <t>"2018-04-22 05:00:05"</t>
  </si>
  <si>
    <t>"2018-04-22 06:50:25"</t>
  </si>
  <si>
    <t>"2018-04-22 06:01:15"</t>
  </si>
  <si>
    <t>"2018-04-22 06:00:05"</t>
  </si>
  <si>
    <t>"2018-04-22 07:59:45"</t>
  </si>
  <si>
    <t>"2018-04-22 07:00:20"</t>
  </si>
  <si>
    <t>"2018-04-22 07:00:05"</t>
  </si>
  <si>
    <t>"2018-04-22 08:55:15"</t>
  </si>
  <si>
    <t>"2018-04-22 08:16:15"</t>
  </si>
  <si>
    <t>"2018-04-22 08:42:15"</t>
  </si>
  <si>
    <t>"2018-04-22 09:49:45"</t>
  </si>
  <si>
    <t>"2018-04-22 09:00:05"</t>
  </si>
  <si>
    <t>"2018-04-22 09:21:45"</t>
  </si>
  <si>
    <t>"2018-04-22 10:50:55"</t>
  </si>
  <si>
    <t>"2018-04-22 10:12:25"</t>
  </si>
  <si>
    <t>"2018-04-22 10:20:45"</t>
  </si>
  <si>
    <t>"2018-04-22 11:58:50"</t>
  </si>
  <si>
    <t>"2018-04-22 11:08:30"</t>
  </si>
  <si>
    <t>"2018-04-22 11:16:30"</t>
  </si>
  <si>
    <t>"2018-04-22 12:53:15"</t>
  </si>
  <si>
    <t>"2018-04-22 12:09:25"</t>
  </si>
  <si>
    <t>"2018-04-22 12:53:35"</t>
  </si>
  <si>
    <t>"2018-04-22 13:39:40"</t>
  </si>
  <si>
    <t>"2018-04-22 13:10:10"</t>
  </si>
  <si>
    <t>"2018-04-22 13:47:40"</t>
  </si>
  <si>
    <t>"2018-04-22 14:57:00"</t>
  </si>
  <si>
    <t>"2018-04-22 14:05:05"</t>
  </si>
  <si>
    <t>"2018-04-22 14:18:45"</t>
  </si>
  <si>
    <t>"2018-04-22 15:15:40"</t>
  </si>
  <si>
    <t>"2018-04-22 15:04:40"</t>
  </si>
  <si>
    <t>"2018-04-22 15:59:05"</t>
  </si>
  <si>
    <t>"2018-04-22 16:26:35"</t>
  </si>
  <si>
    <t>"2018-04-22 16:13:25"</t>
  </si>
  <si>
    <t>"2018-04-22 16:02:40"</t>
  </si>
  <si>
    <t>"2018-04-22 17:12:45"</t>
  </si>
  <si>
    <t>"2018-04-22 17:56:00"</t>
  </si>
  <si>
    <t>"2018-04-22 17:01:05"</t>
  </si>
  <si>
    <t>"2018-04-22 18:00:15"</t>
  </si>
  <si>
    <t>"2018-04-22 18:59:55"</t>
  </si>
  <si>
    <t>"2018-04-22 18:02:15"</t>
  </si>
  <si>
    <t>"2018-04-22 19:02:05"</t>
  </si>
  <si>
    <t>"2018-04-22 19:52:30"</t>
  </si>
  <si>
    <t>"2018-04-22 19:00:25"</t>
  </si>
  <si>
    <t>"2018-04-22 20:03:15"</t>
  </si>
  <si>
    <t>"2018-04-22 20:59:55"</t>
  </si>
  <si>
    <t>"2018-04-22 20:00:05"</t>
  </si>
  <si>
    <t>"2018-04-22 21:02:35"</t>
  </si>
  <si>
    <t>"2018-04-22 21:40:10"</t>
  </si>
  <si>
    <t>"2018-04-22 21:00:05"</t>
  </si>
  <si>
    <t>"2018-04-22 22:33:35"</t>
  </si>
  <si>
    <t>"2018-04-22 22:48:10"</t>
  </si>
  <si>
    <t>"2018-04-22 22:00:05"</t>
  </si>
  <si>
    <t>"2018-04-22 23:00:10"</t>
  </si>
  <si>
    <t>"2018-04-22 23:58:25"</t>
  </si>
  <si>
    <t>"2018-04-22 23:00:05"</t>
  </si>
  <si>
    <t>"2018-04-23 00:02:20"</t>
  </si>
  <si>
    <t>"2018-04-23 00:59:55"</t>
  </si>
  <si>
    <t>"2018-04-23 00:00:05"</t>
  </si>
  <si>
    <t>"2018-04-23 01:00:20"</t>
  </si>
  <si>
    <t>"2018-04-23 01:21:55"</t>
  </si>
  <si>
    <t>"2018-04-23 01:00:05"</t>
  </si>
  <si>
    <t>"2018-04-23 02:07:45"</t>
  </si>
  <si>
    <t>"2018-04-23 02:56:20"</t>
  </si>
  <si>
    <t>"2018-04-23 02:00:05"</t>
  </si>
  <si>
    <t>"2018-04-23 03:49:15"</t>
  </si>
  <si>
    <t>"2018-04-23 03:14:45"</t>
  </si>
  <si>
    <t>"2018-04-23 03:00:05"</t>
  </si>
  <si>
    <t>"2018-04-23 04:46:40"</t>
  </si>
  <si>
    <t>"2018-04-23 04:28:50"</t>
  </si>
  <si>
    <t>"2018-04-23 04:00:05"</t>
  </si>
  <si>
    <t>"2018-04-23 05:59:50"</t>
  </si>
  <si>
    <t>"2018-04-23 05:02:10"</t>
  </si>
  <si>
    <t>"2018-04-23 05:00:05"</t>
  </si>
  <si>
    <t>"2018-04-23 07:00:00"</t>
  </si>
  <si>
    <t>"2018-04-23 06:00:05"</t>
  </si>
  <si>
    <t>"2018-04-23 07:59:40"</t>
  </si>
  <si>
    <t>"2018-04-23 07:01:40"</t>
  </si>
  <si>
    <t>"2018-04-23 07:40:15"</t>
  </si>
  <si>
    <t>"2018-04-23 08:54:40"</t>
  </si>
  <si>
    <t>"2018-04-23 08:09:05"</t>
  </si>
  <si>
    <t>"2018-04-23 08:02:50"</t>
  </si>
  <si>
    <t>"2018-04-23 09:56:15"</t>
  </si>
  <si>
    <t>"2018-04-23 09:15:10"</t>
  </si>
  <si>
    <t>"2018-04-23 09:51:15"</t>
  </si>
  <si>
    <t>"2018-04-23 10:56:10"</t>
  </si>
  <si>
    <t>"2018-04-23 10:01:40"</t>
  </si>
  <si>
    <t>"2018-04-23 10:31:25"</t>
  </si>
  <si>
    <t>"2018-04-23 11:16:10"</t>
  </si>
  <si>
    <t>"2018-04-23 11:10:15"</t>
  </si>
  <si>
    <t>"2018-04-23 11:39:10"</t>
  </si>
  <si>
    <t>"2018-04-23 12:47:00"</t>
  </si>
  <si>
    <t>"2018-04-23 12:10:10"</t>
  </si>
  <si>
    <t>"2018-04-23 12:50:50"</t>
  </si>
  <si>
    <t>"2018-04-23 13:53:35"</t>
  </si>
  <si>
    <t>"2018-04-23 13:00:30"</t>
  </si>
  <si>
    <t>"2018-04-23 13:17:05"</t>
  </si>
  <si>
    <t>"2018-04-23 14:21:25"</t>
  </si>
  <si>
    <t>"2018-04-23 14:33:50"</t>
  </si>
  <si>
    <t>"2018-04-23 14:29:55"</t>
  </si>
  <si>
    <t>"2018-04-23 15:11:45"</t>
  </si>
  <si>
    <t>"2018-04-23 15:00:35"</t>
  </si>
  <si>
    <t>"2018-04-23 15:38:05"</t>
  </si>
  <si>
    <t>"2018-04-23 16:38:30"</t>
  </si>
  <si>
    <t>"2018-04-23 16:22:35"</t>
  </si>
  <si>
    <t>"2018-04-23 16:19:10"</t>
  </si>
  <si>
    <t>"2018-04-23 17:14:20"</t>
  </si>
  <si>
    <t>"2018-04-23 17:53:50"</t>
  </si>
  <si>
    <t>"2018-04-23 17:04:30"</t>
  </si>
  <si>
    <t>"2018-04-23 18:00:40"</t>
  </si>
  <si>
    <t>"2018-04-23 19:00:00"</t>
  </si>
  <si>
    <t>"2018-04-23 19:02:10"</t>
  </si>
  <si>
    <t>"2018-04-23 19:42:05"</t>
  </si>
  <si>
    <t>"2018-04-23 19:00:05"</t>
  </si>
  <si>
    <t>"2018-04-23 20:00:20"</t>
  </si>
  <si>
    <t>"2018-04-23 21:00:00"</t>
  </si>
  <si>
    <t>"2018-04-23 20:00:05"</t>
  </si>
  <si>
    <t>"2018-04-23 21:37:45"</t>
  </si>
  <si>
    <t>"2018-04-23 21:13:20"</t>
  </si>
  <si>
    <t>"2018-04-23 21:06:45"</t>
  </si>
  <si>
    <t>"2018-04-23 22:00:55"</t>
  </si>
  <si>
    <t>"2018-04-23 22:59:45"</t>
  </si>
  <si>
    <t>"2018-04-23 22:00:05"</t>
  </si>
  <si>
    <t>"2018-04-23 23:36:15"</t>
  </si>
  <si>
    <t>"2018-04-23 23:00:20"</t>
  </si>
  <si>
    <t>"2018-04-23 23:00:05"</t>
  </si>
  <si>
    <t>"2018-04-24 00:00:05"</t>
  </si>
  <si>
    <t>"2018-04-24 00:20:40"</t>
  </si>
  <si>
    <t>"2018-04-24 01:11:20"</t>
  </si>
  <si>
    <t>"2018-04-24 01:45:35"</t>
  </si>
  <si>
    <t>"2018-04-24 01:00:05"</t>
  </si>
  <si>
    <t>"2018-04-24 02:25:05"</t>
  </si>
  <si>
    <t>"2018-04-24 02:58:45"</t>
  </si>
  <si>
    <t>"2018-04-24 02:00:05"</t>
  </si>
  <si>
    <t>"2018-04-24 03:00:35"</t>
  </si>
  <si>
    <t>"2018-04-24 03:48:20"</t>
  </si>
  <si>
    <t>"2018-04-24 03:00:05"</t>
  </si>
  <si>
    <t>"2018-04-24 04:38:10"</t>
  </si>
  <si>
    <t>"2018-04-24 04:57:30"</t>
  </si>
  <si>
    <t>"2018-04-24 04:42:50"</t>
  </si>
  <si>
    <t>"2018-04-24 05:59:55"</t>
  </si>
  <si>
    <t>"2018-04-24 05:18:55"</t>
  </si>
  <si>
    <t>"2018-04-24 05:00:05"</t>
  </si>
  <si>
    <t>"2018-04-24 06:59:20"</t>
  </si>
  <si>
    <t>"2018-04-24 06:00:15"</t>
  </si>
  <si>
    <t>"2018-04-24 06:00:05"</t>
  </si>
  <si>
    <t>"2018-04-24 07:58:25"</t>
  </si>
  <si>
    <t>"2018-04-24 07:00:25"</t>
  </si>
  <si>
    <t>"2018-04-24 07:48:25"</t>
  </si>
  <si>
    <t>"2018-04-24 08:42:50"</t>
  </si>
  <si>
    <t>"2018-04-24 08:59:35"</t>
  </si>
  <si>
    <t>"2018-04-24 08:53:10"</t>
  </si>
  <si>
    <t>"2018-04-24 09:59:50"</t>
  </si>
  <si>
    <t>"2018-04-24 09:13:30"</t>
  </si>
  <si>
    <t>"2018-04-24 09:35:35"</t>
  </si>
  <si>
    <t>"2018-04-24 10:42:25"</t>
  </si>
  <si>
    <t>"2018-04-24 10:01:30"</t>
  </si>
  <si>
    <t>"2018-04-24 10:48:40"</t>
  </si>
  <si>
    <t>"2018-04-24 11:37:45"</t>
  </si>
  <si>
    <t>"2018-04-24 11:57:10"</t>
  </si>
  <si>
    <t>"2018-04-24 11:42:10"</t>
  </si>
  <si>
    <t>"2018-04-24 12:01:45"</t>
  </si>
  <si>
    <t>"2018-04-24 12:49:00"</t>
  </si>
  <si>
    <t>"2018-04-24 12:41:35"</t>
  </si>
  <si>
    <t>"2018-04-24 13:47:55"</t>
  </si>
  <si>
    <t>"2018-04-24 13:01:10"</t>
  </si>
  <si>
    <t>"2018-04-24 13:28:55"</t>
  </si>
  <si>
    <t>"2018-04-24 14:00:30"</t>
  </si>
  <si>
    <t>"2018-04-24 15:00:00"</t>
  </si>
  <si>
    <t>"2018-04-24 14:38:45"</t>
  </si>
  <si>
    <t>"2018-04-24 15:00:30"</t>
  </si>
  <si>
    <t>"2018-04-24 15:44:00"</t>
  </si>
  <si>
    <t>"2018-04-24 15:10:15"</t>
  </si>
  <si>
    <t>"2018-04-24 16:10:25"</t>
  </si>
  <si>
    <t>"2018-04-24 16:59:40"</t>
  </si>
  <si>
    <t>"2018-04-24 16:57:15"</t>
  </si>
  <si>
    <t>"2018-04-24 17:27:05"</t>
  </si>
  <si>
    <t>"2018-04-24 17:00:10"</t>
  </si>
  <si>
    <t>"2018-04-24 17:52:45"</t>
  </si>
  <si>
    <t>"2018-04-24 18:06:35"</t>
  </si>
  <si>
    <t>"2018-04-24 18:56:35"</t>
  </si>
  <si>
    <t>"2018-04-24 18:11:50"</t>
  </si>
  <si>
    <t>date</t>
  </si>
  <si>
    <t>Row Labels</t>
  </si>
  <si>
    <t>Grand Total</t>
  </si>
  <si>
    <t>20-Apr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</si>
  <si>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</si>
  <si>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</si>
  <si>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</si>
  <si>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</si>
  <si>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</si>
  <si>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</si>
  <si>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</si>
  <si>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</si>
  <si>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</si>
  <si>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21-Apr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</si>
  <si>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</si>
  <si>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</si>
  <si>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</si>
  <si>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</si>
  <si>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</si>
  <si>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</si>
  <si>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</si>
  <si>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</si>
  <si>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</si>
  <si>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</si>
  <si>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</si>
  <si>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</si>
  <si>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</si>
  <si>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</si>
  <si>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</si>
  <si>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22-Apr</t>
  </si>
  <si>
    <t>23-Apr</t>
  </si>
  <si>
    <t>24-Apr</t>
  </si>
  <si>
    <t>&lt;4/19/2018</t>
  </si>
  <si>
    <t>19-Apr</t>
  </si>
  <si>
    <t>Average of field5</t>
  </si>
  <si>
    <t>Average of WS_mph_Avg</t>
  </si>
  <si>
    <t>Campus_mph</t>
  </si>
  <si>
    <t>Campus_mps</t>
  </si>
  <si>
    <t>Electron_mps</t>
  </si>
  <si>
    <t>Ratio</t>
  </si>
  <si>
    <t>Converted</t>
  </si>
  <si>
    <t>Converted2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</si>
</sst>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7" formatCode="m/d/yy\ h:mm;@"/>
    <numFmt numFmtId="168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242729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7" fontId="0" fillId="0" borderId="0" xfId="0" applyNumberFormat="1"/>
    <xf numFmtId="167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2" fontId="0" fillId="0" borderId="0" xfId="0" applyNumberFormat="1"/>
    <xf numFmtId="168" fontId="0" fillId="0" borderId="0" xfId="0" applyNumberFormat="1"/>
    <xf numFmtId="0" fontId="19" fillId="0" borderId="0" xfId="0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168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yler J Nigon" refreshedDate="43214.87755636574" createdVersion="6" refreshedVersion="6" minRefreshableVersion="3" recordCount="121">
  <cacheSource type="worksheet">
    <worksheetSource ref="A1:T1048576" sheet="Electron"/>
  </cacheSource>
  <cacheFields count="21">
    <cacheField name="TimeStamp" numFmtId="0">
      <sharedItems containsNonDate="0" containsDate="1" containsString="0" containsBlank="1" minDate="2018-04-19T20:00:00" maxDate="2018-04-25T00:00:00" count="121">
        <d v="2018-04-19T20:00:00"/>
        <d v="2018-04-19T21:00:00"/>
        <d v="2018-04-19T22:00:00"/>
        <d v="2018-04-19T23:00:00"/>
        <d v="2018-04-20T00:00:00"/>
        <d v="2018-04-20T01:00:00"/>
        <d v="2018-04-20T02:00:00"/>
        <d v="2018-04-20T03:00:00"/>
        <d v="2018-04-20T04:00:00"/>
        <d v="2018-04-20T05:00:00"/>
        <d v="2018-04-20T06:00:00"/>
        <d v="2018-04-20T07:00:00"/>
        <d v="2018-04-20T08:00:00"/>
        <d v="2018-04-20T09:00:00"/>
        <d v="2018-04-20T10:00:00"/>
        <d v="2018-04-20T11:00:00"/>
        <d v="2018-04-20T12:00:00"/>
        <d v="2018-04-20T13:00:00"/>
        <d v="2018-04-20T14:00:00"/>
        <d v="2018-04-20T15:00:00"/>
        <d v="2018-04-20T16:00:00"/>
        <d v="2018-04-20T17:00:00"/>
        <d v="2018-04-20T18:00:00"/>
        <d v="2018-04-20T19:00:00"/>
        <d v="2018-04-20T20:00:00"/>
        <d v="2018-04-20T21:00:00"/>
        <d v="2018-04-20T22:00:00"/>
        <d v="2018-04-20T23:00:00"/>
        <d v="2018-04-21T00:00:00"/>
        <d v="2018-04-21T01:00:00"/>
        <d v="2018-04-21T02:00:00"/>
        <d v="2018-04-21T03:00:00"/>
        <d v="2018-04-21T04:00:00"/>
        <d v="2018-04-21T05:00:00"/>
        <d v="2018-04-21T06:00:00"/>
        <d v="2018-04-21T07:00:00"/>
        <d v="2018-04-21T08:00:00"/>
        <d v="2018-04-21T09:00:00"/>
        <d v="2018-04-21T10:00:00"/>
        <d v="2018-04-21T11:00:00"/>
        <d v="2018-04-21T12:00:00"/>
        <d v="2018-04-21T13:00:00"/>
        <d v="2018-04-21T14:00:00"/>
        <d v="2018-04-21T15:00:00"/>
        <d v="2018-04-21T16:00:00"/>
        <d v="2018-04-21T17:00:00"/>
        <d v="2018-04-21T18:00:00"/>
        <d v="2018-04-21T19:00:00"/>
        <d v="2018-04-21T20:00:00"/>
        <d v="2018-04-21T21:00:00"/>
        <d v="2018-04-21T22:00:00"/>
        <d v="2018-04-21T23:00:00"/>
        <d v="2018-04-22T00:00:00"/>
        <d v="2018-04-22T01:00:00"/>
        <d v="2018-04-22T02:00:00"/>
        <d v="2018-04-22T03:00:00"/>
        <d v="2018-04-22T04:00:00"/>
        <d v="2018-04-22T05:00:00"/>
        <d v="2018-04-22T06:00:00"/>
        <d v="2018-04-22T07:00:00"/>
        <d v="2018-04-22T08:00:00"/>
        <d v="2018-04-22T09:00:00"/>
        <d v="2018-04-22T10:00:00"/>
        <d v="2018-04-22T11:00:00"/>
        <d v="2018-04-22T12:00:00"/>
        <d v="2018-04-22T13:00:00"/>
        <d v="2018-04-22T14:00:00"/>
        <d v="2018-04-22T15:00:00"/>
        <d v="2018-04-22T16:00:00"/>
        <d v="2018-04-22T17:00:00"/>
        <d v="2018-04-22T18:00:00"/>
        <d v="2018-04-22T19:00:00"/>
        <d v="2018-04-22T20:00:00"/>
        <d v="2018-04-22T21:00:00"/>
        <d v="2018-04-22T22:00:00"/>
        <d v="2018-04-22T23:00:00"/>
        <d v="2018-04-23T00:00:00"/>
        <d v="2018-04-23T01:00:00"/>
        <d v="2018-04-23T02:00:00"/>
        <d v="2018-04-23T03:00:00"/>
        <d v="2018-04-23T04:00:00"/>
        <d v="2018-04-23T05:00:00"/>
        <d v="2018-04-23T06:00:00"/>
        <d v="2018-04-23T07:00:00"/>
        <d v="2018-04-23T08:00:00"/>
        <d v="2018-04-23T09:00:00"/>
        <d v="2018-04-23T10:00:00"/>
        <d v="2018-04-23T11:00:00"/>
        <d v="2018-04-23T12:00:00"/>
        <d v="2018-04-23T13:00:00"/>
        <d v="2018-04-23T14:00:00"/>
        <d v="2018-04-23T15:00:00"/>
        <d v="2018-04-23T16:00:00"/>
        <d v="2018-04-23T17:00:00"/>
        <d v="2018-04-23T18:00:00"/>
        <d v="2018-04-23T19:00:00"/>
        <d v="2018-04-23T20:00:00"/>
        <d v="2018-04-23T21:00:00"/>
        <d v="2018-04-23T22:00:00"/>
        <d v="2018-04-23T23:00:00"/>
        <d v="2018-04-24T00:00:00"/>
        <d v="2018-04-24T01:00:00"/>
        <d v="2018-04-24T02:00:00"/>
        <d v="2018-04-24T03:00:00"/>
        <d v="2018-04-24T04:00:00"/>
        <d v="2018-04-24T05:00:00"/>
        <d v="2018-04-24T06:00:00"/>
        <d v="2018-04-24T07:00:00"/>
        <d v="2018-04-24T08:00:00"/>
        <d v="2018-04-24T09:00:00"/>
        <d v="2018-04-24T10:00:00"/>
        <d v="2018-04-24T11:00:00"/>
        <d v="2018-04-24T12:00:00"/>
        <d v="2018-04-24T13:00:00"/>
        <d v="2018-04-24T14:00:00"/>
        <d v="2018-04-24T15:00:00"/>
        <d v="2018-04-24T16:00:00"/>
        <d v="2018-04-24T17:00:00"/>
        <d v="2018-04-24T18:00:00"/>
        <d v="2018-04-24T19:00:00"/>
        <m/>
      </sharedItems>
      <fieldGroup par="20" base="0">
        <rangePr groupBy="hours" startDate="2018-04-19T20:00:00" endDate="2018-04-25T00:00:00"/>
        <groupItems count="26">
          <s v="(blank)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25/2018"/>
        </groupItems>
      </fieldGroup>
    </cacheField>
    <cacheField name="Record" numFmtId="0">
      <sharedItems containsString="0" containsBlank="1" containsNumber="1" containsInteger="1" minValue="6726" maxValue="6845"/>
    </cacheField>
    <cacheField name="BattV_Avg" numFmtId="0">
      <sharedItems containsString="0" containsBlank="1" containsNumber="1" minValue="13.24" maxValue="13.95"/>
    </cacheField>
    <cacheField name="PTemp_C_Avg" numFmtId="0">
      <sharedItems containsString="0" containsBlank="1" containsNumber="1" minValue="-4.359" maxValue="22.92"/>
    </cacheField>
    <cacheField name="WS_mph_Avg" numFmtId="0">
      <sharedItems containsString="0" containsBlank="1" containsNumber="1" minValue="0" maxValue="11.48" count="66">
        <n v="4.7560000000000002"/>
        <n v="5.7830000000000004"/>
        <n v="1.982"/>
        <n v="0"/>
        <n v="0.34"/>
        <n v="0.71"/>
        <n v="3.28"/>
        <n v="4.2300000000000004"/>
        <n v="3.2959999999999998"/>
        <n v="2.0150000000000001"/>
        <n v="0.63"/>
        <n v="1.149"/>
        <n v="4.3410000000000002"/>
        <n v="3.262"/>
        <n v="0.37"/>
        <n v="0.08"/>
        <n v="0.46"/>
        <n v="1.405"/>
        <n v="3.8969999999999998"/>
        <n v="1.054"/>
        <n v="0.74"/>
        <n v="0.45"/>
        <n v="1.71"/>
        <n v="0.41"/>
        <n v="0.03"/>
        <n v="0.05"/>
        <n v="0.61"/>
        <n v="0.48"/>
        <n v="0.73"/>
        <n v="2.1909999999999998"/>
        <n v="3.3580000000000001"/>
        <n v="2.9140000000000001"/>
        <n v="5.524"/>
        <n v="4.8479999999999999"/>
        <n v="4.4349999999999996"/>
        <n v="5.1449999999999996"/>
        <n v="3.9119999999999999"/>
        <n v="4.18"/>
        <n v="0.9"/>
        <n v="2.988"/>
        <n v="4.7210000000000001"/>
        <n v="4.4619999999999997"/>
        <n v="3.48"/>
        <n v="4.4089999999999998"/>
        <n v="4.5049999999999999"/>
        <n v="3.67"/>
        <n v="2.7210000000000001"/>
        <n v="2.282"/>
        <n v="1.804"/>
        <n v="0.94"/>
        <n v="1.18"/>
        <n v="0.19"/>
        <n v="0.18"/>
        <n v="2.1869999999999998"/>
        <n v="4.37"/>
        <n v="6.6440000000000001"/>
        <n v="9.61"/>
        <n v="11.33"/>
        <n v="9.5500000000000007"/>
        <n v="10.27"/>
        <n v="11.48"/>
        <n v="10.68"/>
        <n v="8.34"/>
        <n v="8.6"/>
        <n v="8.16"/>
        <m/>
      </sharedItems>
    </cacheField>
    <cacheField name="WindDir" numFmtId="0">
      <sharedItems containsString="0" containsBlank="1" containsNumber="1" minValue="0.05" maxValue="351.6"/>
    </cacheField>
    <cacheField name="SlrkW_Avg" numFmtId="0">
      <sharedItems containsString="0" containsBlank="1" containsNumber="1" minValue="0" maxValue="0.89"/>
    </cacheField>
    <cacheField name="SlrMJ_Tot" numFmtId="0">
      <sharedItems containsString="0" containsBlank="1" containsNumber="1" minValue="0" maxValue="3.191106"/>
    </cacheField>
    <cacheField name="Rain_in_Tot" numFmtId="0">
      <sharedItems containsString="0" containsBlank="1" containsNumber="1" containsInteger="1" minValue="0" maxValue="0"/>
    </cacheField>
    <cacheField name="ETrs" numFmtId="0">
      <sharedItems containsString="0" containsBlank="1" containsNumber="1" minValue="-0.04" maxValue="0.52"/>
    </cacheField>
    <cacheField name="Rso" numFmtId="0">
      <sharedItems containsString="0" containsBlank="1" containsNumber="1" minValue="0" maxValue="3.2189999999999999"/>
    </cacheField>
    <cacheField name="AirTF_Avg" numFmtId="0">
      <sharedItems containsString="0" containsBlank="1" containsNumber="1" minValue="27.05" maxValue="66.790000000000006"/>
    </cacheField>
    <cacheField name="RH" numFmtId="0">
      <sharedItems containsString="0" containsBlank="1" containsNumber="1" minValue="15.63" maxValue="81.8"/>
    </cacheField>
    <cacheField name="AirTF" numFmtId="0">
      <sharedItems containsString="0" containsBlank="1" containsNumber="1" minValue="28.08" maxValue="66.69"/>
    </cacheField>
    <cacheField name="AirTF_Max" numFmtId="0">
      <sharedItems containsString="0" containsBlank="1" containsNumber="1" minValue="28.63" maxValue="67.900000000000006"/>
    </cacheField>
    <cacheField name="AirTF_TMx" numFmtId="0">
      <sharedItems containsBlank="1"/>
    </cacheField>
    <cacheField name="AirTF_Min" numFmtId="0">
      <sharedItems containsString="0" containsBlank="1" containsNumber="1" minValue="25.83" maxValue="66.02"/>
    </cacheField>
    <cacheField name="AirTF_TMn" numFmtId="0">
      <sharedItems containsBlank="1"/>
    </cacheField>
    <cacheField name="WS_mph_Max" numFmtId="0">
      <sharedItems containsString="0" containsBlank="1" containsNumber="1" minValue="0" maxValue="22.87"/>
    </cacheField>
    <cacheField name="WS_mph_TMx" numFmtId="0">
      <sharedItems containsBlank="1"/>
    </cacheField>
    <cacheField name="Days" numFmtId="0" databaseField="0">
      <fieldGroup base="0">
        <rangePr groupBy="days" startDate="2018-04-19T20:00:00" endDate="2018-04-25T00:00:00"/>
        <groupItems count="368">
          <s v="&lt;4/19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5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yler J Nigon" refreshedDate="43214.87807013889" createdVersion="6" refreshedVersion="6" minRefreshableVersion="3" recordCount="606">
  <cacheSource type="worksheet">
    <worksheetSource ref="A1:K607" sheet="Wx_StPaul"/>
  </cacheSource>
  <cacheFields count="12">
    <cacheField name="created_at" numFmtId="164">
      <sharedItems/>
    </cacheField>
    <cacheField name="date" numFmtId="167">
      <sharedItems containsSemiMixedTypes="0" containsNonDate="0" containsDate="1" containsString="0" minDate="2018-04-20T15:00:00" maxDate="2018-04-25T00:00:00" count="606">
        <d v="2018-04-20T15:00:00"/>
        <d v="2018-04-20T15:10:00"/>
        <d v="2018-04-20T15:20:00"/>
        <d v="2018-04-20T15:30:00"/>
        <d v="2018-04-20T15:40:00"/>
        <d v="2018-04-20T15:50:00"/>
        <d v="2018-04-20T16:00:00"/>
        <d v="2018-04-20T16:10:00"/>
        <d v="2018-04-20T16:20:00"/>
        <d v="2018-04-20T16:30:00"/>
        <d v="2018-04-20T16:40:00"/>
        <d v="2018-04-20T16:50:00"/>
        <d v="2018-04-20T17:00:00"/>
        <d v="2018-04-20T17:10:00"/>
        <d v="2018-04-20T17:20:00"/>
        <d v="2018-04-20T17:30:00"/>
        <d v="2018-04-20T17:40:00"/>
        <d v="2018-04-20T17:50:00"/>
        <d v="2018-04-20T18:00:00"/>
        <d v="2018-04-20T18:10:00"/>
        <d v="2018-04-20T18:20:00"/>
        <d v="2018-04-20T18:30:00"/>
        <d v="2018-04-20T18:40:00"/>
        <d v="2018-04-20T18:50:00"/>
        <d v="2018-04-20T19:00:00"/>
        <d v="2018-04-20T19:10:00"/>
        <d v="2018-04-20T19:20:00"/>
        <d v="2018-04-20T19:30:00"/>
        <d v="2018-04-20T19:40:00"/>
        <d v="2018-04-20T19:50:00"/>
        <d v="2018-04-20T20:00:00"/>
        <d v="2018-04-20T20:10:00"/>
        <d v="2018-04-20T20:20:00"/>
        <d v="2018-04-20T20:30:00"/>
        <d v="2018-04-20T20:40:00"/>
        <d v="2018-04-20T20:50:00"/>
        <d v="2018-04-20T21:00:00"/>
        <d v="2018-04-20T21:10:00"/>
        <d v="2018-04-20T21:20:00"/>
        <d v="2018-04-20T21:30:00"/>
        <d v="2018-04-20T21:40:00"/>
        <d v="2018-04-20T21:50:00"/>
        <d v="2018-04-20T22:00:00"/>
        <d v="2018-04-20T22:10:00"/>
        <d v="2018-04-20T22:20:00"/>
        <d v="2018-04-20T22:30:00"/>
        <d v="2018-04-20T22:40:00"/>
        <d v="2018-04-20T22:50:00"/>
        <d v="2018-04-20T23:00:00"/>
        <d v="2018-04-20T23:10:00"/>
        <d v="2018-04-20T23:20:00"/>
        <d v="2018-04-20T23:30:00"/>
        <d v="2018-04-20T23:40:00"/>
        <d v="2018-04-20T23:50:00"/>
        <d v="2018-04-21T00:00:00"/>
        <d v="2018-04-21T00:10:00"/>
        <d v="2018-04-21T00:20:00"/>
        <d v="2018-04-21T00:30:00"/>
        <d v="2018-04-21T00:40:00"/>
        <d v="2018-04-21T00:50:00"/>
        <d v="2018-04-21T01:00:00"/>
        <d v="2018-04-21T01:10:00"/>
        <d v="2018-04-21T01:20:00"/>
        <d v="2018-04-21T01:30:00"/>
        <d v="2018-04-21T01:40:00"/>
        <d v="2018-04-21T01:50:00"/>
        <d v="2018-04-21T02:00:00"/>
        <d v="2018-04-21T02:10:00"/>
        <d v="2018-04-21T02:20:00"/>
        <d v="2018-04-21T02:30:00"/>
        <d v="2018-04-21T02:40:00"/>
        <d v="2018-04-21T02:50:00"/>
        <d v="2018-04-21T03:00:00"/>
        <d v="2018-04-21T03:10:00"/>
        <d v="2018-04-21T03:20:00"/>
        <d v="2018-04-21T03:30:00"/>
        <d v="2018-04-21T03:40:00"/>
        <d v="2018-04-21T03:50:00"/>
        <d v="2018-04-21T04:00:00"/>
        <d v="2018-04-21T04:10:00"/>
        <d v="2018-04-21T04:20:00"/>
        <d v="2018-04-21T04:30:00"/>
        <d v="2018-04-21T04:40:00"/>
        <d v="2018-04-21T04:50:00"/>
        <d v="2018-04-21T05:00:00"/>
        <d v="2018-04-21T05:10:00"/>
        <d v="2018-04-21T05:20:00"/>
        <d v="2018-04-21T05:30:00"/>
        <d v="2018-04-21T05:40:00"/>
        <d v="2018-04-21T05:50:00"/>
        <d v="2018-04-21T06:00:00"/>
        <d v="2018-04-21T06:10:00"/>
        <d v="2018-04-21T06:20:00"/>
        <d v="2018-04-21T06:30:00"/>
        <d v="2018-04-21T06:40:00"/>
        <d v="2018-04-21T06:50:00"/>
        <d v="2018-04-21T07:00:00"/>
        <d v="2018-04-21T07:10:00"/>
        <d v="2018-04-21T07:20:00"/>
        <d v="2018-04-21T07:30:00"/>
        <d v="2018-04-21T07:40:00"/>
        <d v="2018-04-21T07:50:00"/>
        <d v="2018-04-21T08:00:00"/>
        <d v="2018-04-21T08:10:00"/>
        <d v="2018-04-21T08:20:00"/>
        <d v="2018-04-21T08:30:00"/>
        <d v="2018-04-21T08:40:00"/>
        <d v="2018-04-21T08:50:00"/>
        <d v="2018-04-21T09:00:00"/>
        <d v="2018-04-21T09:10:00"/>
        <d v="2018-04-21T09:20:00"/>
        <d v="2018-04-21T09:30:00"/>
        <d v="2018-04-21T09:40:00"/>
        <d v="2018-04-21T09:50:00"/>
        <d v="2018-04-21T10:00:00"/>
        <d v="2018-04-21T10:10:00"/>
        <d v="2018-04-21T10:20:00"/>
        <d v="2018-04-21T10:30:00"/>
        <d v="2018-04-21T10:40:00"/>
        <d v="2018-04-21T10:50:00"/>
        <d v="2018-04-21T11:00:00"/>
        <d v="2018-04-21T11:10:00"/>
        <d v="2018-04-21T11:20:00"/>
        <d v="2018-04-21T11:30:00"/>
        <d v="2018-04-21T11:40:00"/>
        <d v="2018-04-21T11:50:00"/>
        <d v="2018-04-21T12:00:00"/>
        <d v="2018-04-21T12:10:00"/>
        <d v="2018-04-21T12:20:00"/>
        <d v="2018-04-21T12:30:00"/>
        <d v="2018-04-21T12:40:00"/>
        <d v="2018-04-21T12:50:00"/>
        <d v="2018-04-21T13:00:00"/>
        <d v="2018-04-21T13:10:00"/>
        <d v="2018-04-21T13:20:00"/>
        <d v="2018-04-21T13:30:00"/>
        <d v="2018-04-21T13:40:00"/>
        <d v="2018-04-21T13:50:00"/>
        <d v="2018-04-21T14:00:00"/>
        <d v="2018-04-21T14:10:00"/>
        <d v="2018-04-21T14:20:00"/>
        <d v="2018-04-21T14:30:00"/>
        <d v="2018-04-21T14:40:00"/>
        <d v="2018-04-21T14:50:00"/>
        <d v="2018-04-21T15:00:00"/>
        <d v="2018-04-21T15:10:00"/>
        <d v="2018-04-21T15:20:00"/>
        <d v="2018-04-21T15:30:00"/>
        <d v="2018-04-21T15:40:00"/>
        <d v="2018-04-21T15:50:00"/>
        <d v="2018-04-21T16:00:00"/>
        <d v="2018-04-21T16:10:00"/>
        <d v="2018-04-21T16:20:00"/>
        <d v="2018-04-21T16:30:00"/>
        <d v="2018-04-21T16:40:00"/>
        <d v="2018-04-21T16:50:00"/>
        <d v="2018-04-21T17:00:00"/>
        <d v="2018-04-21T17:10:00"/>
        <d v="2018-04-21T17:20:00"/>
        <d v="2018-04-21T17:30:00"/>
        <d v="2018-04-21T17:40:00"/>
        <d v="2018-04-21T17:50:00"/>
        <d v="2018-04-21T18:00:00"/>
        <d v="2018-04-21T18:10:00"/>
        <d v="2018-04-21T18:20:00"/>
        <d v="2018-04-21T18:30:00"/>
        <d v="2018-04-21T18:40:00"/>
        <d v="2018-04-21T18:50:00"/>
        <d v="2018-04-21T19:00:00"/>
        <d v="2018-04-21T19:10:00"/>
        <d v="2018-04-21T19:20:00"/>
        <d v="2018-04-21T19:30:00"/>
        <d v="2018-04-21T19:40:00"/>
        <d v="2018-04-21T19:50:00"/>
        <d v="2018-04-21T20:00:00"/>
        <d v="2018-04-21T20:10:00"/>
        <d v="2018-04-21T20:20:00"/>
        <d v="2018-04-21T20:30:00"/>
        <d v="2018-04-21T20:40:00"/>
        <d v="2018-04-21T20:50:00"/>
        <d v="2018-04-21T21:00:00"/>
        <d v="2018-04-21T21:10:00"/>
        <d v="2018-04-21T21:20:00"/>
        <d v="2018-04-21T21:30:00"/>
        <d v="2018-04-21T21:40:00"/>
        <d v="2018-04-21T21:50:00"/>
        <d v="2018-04-21T22:00:00"/>
        <d v="2018-04-21T22:10:00"/>
        <d v="2018-04-21T22:20:00"/>
        <d v="2018-04-21T22:30:00"/>
        <d v="2018-04-21T22:40:00"/>
        <d v="2018-04-21T22:50:00"/>
        <d v="2018-04-21T23:00:00"/>
        <d v="2018-04-21T23:10:00"/>
        <d v="2018-04-21T23:20:00"/>
        <d v="2018-04-21T23:30:00"/>
        <d v="2018-04-21T23:40:00"/>
        <d v="2018-04-21T23:50:00"/>
        <d v="2018-04-22T00:00:00"/>
        <d v="2018-04-22T00:10:00"/>
        <d v="2018-04-22T00:20:00"/>
        <d v="2018-04-22T00:30:00"/>
        <d v="2018-04-22T00:40:00"/>
        <d v="2018-04-22T00:50:00"/>
        <d v="2018-04-22T01:00:00"/>
        <d v="2018-04-22T01:10:00"/>
        <d v="2018-04-22T01:20:00"/>
        <d v="2018-04-22T01:30:00"/>
        <d v="2018-04-22T01:40:00"/>
        <d v="2018-04-22T01:50:00"/>
        <d v="2018-04-22T02:00:00"/>
        <d v="2018-04-22T02:10:00"/>
        <d v="2018-04-22T02:20:00"/>
        <d v="2018-04-22T02:30:00"/>
        <d v="2018-04-22T02:40:00"/>
        <d v="2018-04-22T02:50:00"/>
        <d v="2018-04-22T03:00:00"/>
        <d v="2018-04-22T03:10:00"/>
        <d v="2018-04-22T03:20:00"/>
        <d v="2018-04-22T03:30:00"/>
        <d v="2018-04-22T03:40:00"/>
        <d v="2018-04-22T03:50:00"/>
        <d v="2018-04-22T04:00:00"/>
        <d v="2018-04-22T04:10:00"/>
        <d v="2018-04-22T04:20:00"/>
        <d v="2018-04-22T04:30:00"/>
        <d v="2018-04-22T04:40:00"/>
        <d v="2018-04-22T04:50:00"/>
        <d v="2018-04-22T05:00:00"/>
        <d v="2018-04-22T05:10:00"/>
        <d v="2018-04-22T05:20:00"/>
        <d v="2018-04-22T05:30:00"/>
        <d v="2018-04-22T05:40:00"/>
        <d v="2018-04-22T05:50:00"/>
        <d v="2018-04-22T06:00:00"/>
        <d v="2018-04-22T06:10:00"/>
        <d v="2018-04-22T06:20:00"/>
        <d v="2018-04-22T06:30:00"/>
        <d v="2018-04-22T06:40:00"/>
        <d v="2018-04-22T06:50:00"/>
        <d v="2018-04-22T07:00:00"/>
        <d v="2018-04-22T07:10:00"/>
        <d v="2018-04-22T07:20:00"/>
        <d v="2018-04-22T07:30:00"/>
        <d v="2018-04-22T07:40:00"/>
        <d v="2018-04-22T07:50:00"/>
        <d v="2018-04-22T08:00:00"/>
        <d v="2018-04-22T08:10:00"/>
        <d v="2018-04-22T08:20:00"/>
        <d v="2018-04-22T08:30:00"/>
        <d v="2018-04-22T08:40:00"/>
        <d v="2018-04-22T08:50:00"/>
        <d v="2018-04-22T09:00:00"/>
        <d v="2018-04-22T09:10:00"/>
        <d v="2018-04-22T09:20:00"/>
        <d v="2018-04-22T09:30:00"/>
        <d v="2018-04-22T09:40:00"/>
        <d v="2018-04-22T09:50:00"/>
        <d v="2018-04-22T10:00:00"/>
        <d v="2018-04-22T10:10:00"/>
        <d v="2018-04-22T10:20:00"/>
        <d v="2018-04-22T10:30:00"/>
        <d v="2018-04-22T10:40:00"/>
        <d v="2018-04-22T10:50:00"/>
        <d v="2018-04-22T11:00:00"/>
        <d v="2018-04-22T11:10:00"/>
        <d v="2018-04-22T11:20:00"/>
        <d v="2018-04-22T11:30:00"/>
        <d v="2018-04-22T11:40:00"/>
        <d v="2018-04-22T11:50:00"/>
        <d v="2018-04-22T12:00:00"/>
        <d v="2018-04-22T12:10:00"/>
        <d v="2018-04-22T12:20:00"/>
        <d v="2018-04-22T12:30:00"/>
        <d v="2018-04-22T12:40:00"/>
        <d v="2018-04-22T12:50:00"/>
        <d v="2018-04-22T13:00:00"/>
        <d v="2018-04-22T13:10:00"/>
        <d v="2018-04-22T13:20:00"/>
        <d v="2018-04-22T13:30:00"/>
        <d v="2018-04-22T13:40:00"/>
        <d v="2018-04-22T13:50:00"/>
        <d v="2018-04-22T14:00:00"/>
        <d v="2018-04-22T14:10:00"/>
        <d v="2018-04-22T14:20:00"/>
        <d v="2018-04-22T14:30:00"/>
        <d v="2018-04-22T14:40:00"/>
        <d v="2018-04-22T14:50:00"/>
        <d v="2018-04-22T15:00:00"/>
        <d v="2018-04-22T15:10:00"/>
        <d v="2018-04-22T15:20:00"/>
        <d v="2018-04-22T15:30:00"/>
        <d v="2018-04-22T15:40:00"/>
        <d v="2018-04-22T15:50:00"/>
        <d v="2018-04-22T16:00:00"/>
        <d v="2018-04-22T16:10:00"/>
        <d v="2018-04-22T16:20:00"/>
        <d v="2018-04-22T16:30:00"/>
        <d v="2018-04-22T16:40:00"/>
        <d v="2018-04-22T16:50:00"/>
        <d v="2018-04-22T17:00:00"/>
        <d v="2018-04-22T17:10:00"/>
        <d v="2018-04-22T17:20:00"/>
        <d v="2018-04-22T17:30:00"/>
        <d v="2018-04-22T17:40:00"/>
        <d v="2018-04-22T17:50:00"/>
        <d v="2018-04-22T18:00:00"/>
        <d v="2018-04-22T18:10:00"/>
        <d v="2018-04-22T18:20:00"/>
        <d v="2018-04-22T18:30:00"/>
        <d v="2018-04-22T18:40:00"/>
        <d v="2018-04-22T18:50:00"/>
        <d v="2018-04-22T19:00:00"/>
        <d v="2018-04-22T19:10:00"/>
        <d v="2018-04-22T19:20:00"/>
        <d v="2018-04-22T19:30:00"/>
        <d v="2018-04-22T19:40:00"/>
        <d v="2018-04-22T19:50:00"/>
        <d v="2018-04-22T20:00:00"/>
        <d v="2018-04-22T20:10:00"/>
        <d v="2018-04-22T20:20:00"/>
        <d v="2018-04-22T20:30:00"/>
        <d v="2018-04-22T20:40:00"/>
        <d v="2018-04-22T20:50:00"/>
        <d v="2018-04-22T21:00:00"/>
        <d v="2018-04-22T21:10:00"/>
        <d v="2018-04-22T21:20:00"/>
        <d v="2018-04-22T21:30:00"/>
        <d v="2018-04-22T21:40:00"/>
        <d v="2018-04-22T21:50:00"/>
        <d v="2018-04-22T22:00:00"/>
        <d v="2018-04-22T22:10:00"/>
        <d v="2018-04-22T22:20:00"/>
        <d v="2018-04-22T22:30:00"/>
        <d v="2018-04-22T22:40:00"/>
        <d v="2018-04-22T22:50:00"/>
        <d v="2018-04-22T23:00:00"/>
        <d v="2018-04-22T23:10:00"/>
        <d v="2018-04-22T23:20:00"/>
        <d v="2018-04-22T23:30:00"/>
        <d v="2018-04-22T23:40:00"/>
        <d v="2018-04-22T23:50:00"/>
        <d v="2018-04-23T00:00:00"/>
        <d v="2018-04-23T00:10:00"/>
        <d v="2018-04-23T00:20:00"/>
        <d v="2018-04-23T00:30:00"/>
        <d v="2018-04-23T00:40:00"/>
        <d v="2018-04-23T00:50:00"/>
        <d v="2018-04-23T01:00:00"/>
        <d v="2018-04-23T01:10:00"/>
        <d v="2018-04-23T01:20:00"/>
        <d v="2018-04-23T01:30:00"/>
        <d v="2018-04-23T01:40:00"/>
        <d v="2018-04-23T01:50:00"/>
        <d v="2018-04-23T02:00:00"/>
        <d v="2018-04-23T02:10:00"/>
        <d v="2018-04-23T02:20:00"/>
        <d v="2018-04-23T02:30:00"/>
        <d v="2018-04-23T02:40:00"/>
        <d v="2018-04-23T02:50:00"/>
        <d v="2018-04-23T03:00:00"/>
        <d v="2018-04-23T03:10:00"/>
        <d v="2018-04-23T03:20:00"/>
        <d v="2018-04-23T03:30:00"/>
        <d v="2018-04-23T03:40:00"/>
        <d v="2018-04-23T03:50:00"/>
        <d v="2018-04-23T04:00:00"/>
        <d v="2018-04-23T04:10:00"/>
        <d v="2018-04-23T04:20:00"/>
        <d v="2018-04-23T04:30:00"/>
        <d v="2018-04-23T04:40:00"/>
        <d v="2018-04-23T04:50:00"/>
        <d v="2018-04-23T05:00:00"/>
        <d v="2018-04-23T05:10:00"/>
        <d v="2018-04-23T05:20:00"/>
        <d v="2018-04-23T05:30:00"/>
        <d v="2018-04-23T05:40:00"/>
        <d v="2018-04-23T05:50:00"/>
        <d v="2018-04-23T06:00:00"/>
        <d v="2018-04-23T06:10:00"/>
        <d v="2018-04-23T06:20:00"/>
        <d v="2018-04-23T06:30:00"/>
        <d v="2018-04-23T06:40:00"/>
        <d v="2018-04-23T06:50:00"/>
        <d v="2018-04-23T07:00:00"/>
        <d v="2018-04-23T07:10:00"/>
        <d v="2018-04-23T07:20:00"/>
        <d v="2018-04-23T07:30:00"/>
        <d v="2018-04-23T07:40:00"/>
        <d v="2018-04-23T07:50:00"/>
        <d v="2018-04-23T08:00:00"/>
        <d v="2018-04-23T08:10:00"/>
        <d v="2018-04-23T08:20:00"/>
        <d v="2018-04-23T08:30:00"/>
        <d v="2018-04-23T08:40:00"/>
        <d v="2018-04-23T08:50:00"/>
        <d v="2018-04-23T09:00:00"/>
        <d v="2018-04-23T09:10:00"/>
        <d v="2018-04-23T09:20:00"/>
        <d v="2018-04-23T09:30:00"/>
        <d v="2018-04-23T09:40:00"/>
        <d v="2018-04-23T09:50:00"/>
        <d v="2018-04-23T10:00:00"/>
        <d v="2018-04-23T10:10:00"/>
        <d v="2018-04-23T10:20:00"/>
        <d v="2018-04-23T10:30:00"/>
        <d v="2018-04-23T10:40:00"/>
        <d v="2018-04-23T10:50:00"/>
        <d v="2018-04-23T11:00:00"/>
        <d v="2018-04-23T11:10:00"/>
        <d v="2018-04-23T11:20:00"/>
        <d v="2018-04-23T11:30:00"/>
        <d v="2018-04-23T11:40:00"/>
        <d v="2018-04-23T11:50:00"/>
        <d v="2018-04-23T12:00:00"/>
        <d v="2018-04-23T12:10:00"/>
        <d v="2018-04-23T12:20:00"/>
        <d v="2018-04-23T12:30:00"/>
        <d v="2018-04-23T12:40:00"/>
        <d v="2018-04-23T12:50:00"/>
        <d v="2018-04-23T13:00:00"/>
        <d v="2018-04-23T13:10:00"/>
        <d v="2018-04-23T13:20:00"/>
        <d v="2018-04-23T13:30:00"/>
        <d v="2018-04-23T13:40:00"/>
        <d v="2018-04-23T13:50:00"/>
        <d v="2018-04-23T14:00:00"/>
        <d v="2018-04-23T14:10:00"/>
        <d v="2018-04-23T14:20:00"/>
        <d v="2018-04-23T14:30:00"/>
        <d v="2018-04-23T14:40:00"/>
        <d v="2018-04-23T14:50:00"/>
        <d v="2018-04-23T15:00:00"/>
        <d v="2018-04-23T15:10:00"/>
        <d v="2018-04-23T15:20:00"/>
        <d v="2018-04-23T15:30:00"/>
        <d v="2018-04-23T15:40:00"/>
        <d v="2018-04-23T15:50:00"/>
        <d v="2018-04-23T16:00:00"/>
        <d v="2018-04-23T16:10:00"/>
        <d v="2018-04-23T16:20:00"/>
        <d v="2018-04-23T16:30:00"/>
        <d v="2018-04-23T16:40:00"/>
        <d v="2018-04-23T16:50:00"/>
        <d v="2018-04-23T17:00:00"/>
        <d v="2018-04-23T17:10:00"/>
        <d v="2018-04-23T17:20:00"/>
        <d v="2018-04-23T17:30:00"/>
        <d v="2018-04-23T17:40:00"/>
        <d v="2018-04-23T17:50:00"/>
        <d v="2018-04-23T18:00:00"/>
        <d v="2018-04-23T18:10:00"/>
        <d v="2018-04-23T18:20:00"/>
        <d v="2018-04-23T18:30:00"/>
        <d v="2018-04-23T18:40:00"/>
        <d v="2018-04-23T18:50:00"/>
        <d v="2018-04-23T19:00:00"/>
        <d v="2018-04-23T19:10:00"/>
        <d v="2018-04-23T19:20:00"/>
        <d v="2018-04-23T19:30:00"/>
        <d v="2018-04-23T19:40:00"/>
        <d v="2018-04-23T19:50:00"/>
        <d v="2018-04-23T20:00:00"/>
        <d v="2018-04-23T20:10:00"/>
        <d v="2018-04-23T20:20:00"/>
        <d v="2018-04-23T20:30:00"/>
        <d v="2018-04-23T20:40:00"/>
        <d v="2018-04-23T20:50:00"/>
        <d v="2018-04-23T21:00:00"/>
        <d v="2018-04-23T21:10:00"/>
        <d v="2018-04-23T21:20:00"/>
        <d v="2018-04-23T21:30:00"/>
        <d v="2018-04-23T21:40:00"/>
        <d v="2018-04-23T21:50:00"/>
        <d v="2018-04-23T22:00:00"/>
        <d v="2018-04-23T22:10:00"/>
        <d v="2018-04-23T22:20:00"/>
        <d v="2018-04-23T22:30:00"/>
        <d v="2018-04-23T22:40:00"/>
        <d v="2018-04-23T22:50:00"/>
        <d v="2018-04-23T23:00:00"/>
        <d v="2018-04-23T23:10:00"/>
        <d v="2018-04-23T23:20:00"/>
        <d v="2018-04-23T23:30:00"/>
        <d v="2018-04-23T23:40:00"/>
        <d v="2018-04-23T23:50:00"/>
        <d v="2018-04-24T00:00:00"/>
        <d v="2018-04-24T00:10:00"/>
        <d v="2018-04-24T00:20:00"/>
        <d v="2018-04-24T00:30:00"/>
        <d v="2018-04-24T00:40:00"/>
        <d v="2018-04-24T00:50:00"/>
        <d v="2018-04-24T01:00:00"/>
        <d v="2018-04-24T01:10:00"/>
        <d v="2018-04-24T01:20:00"/>
        <d v="2018-04-24T01:30:00"/>
        <d v="2018-04-24T01:40:00"/>
        <d v="2018-04-24T01:50:00"/>
        <d v="2018-04-24T02:00:00"/>
        <d v="2018-04-24T02:10:00"/>
        <d v="2018-04-24T02:20:00"/>
        <d v="2018-04-24T02:30:00"/>
        <d v="2018-04-24T02:40:00"/>
        <d v="2018-04-24T02:50:00"/>
        <d v="2018-04-24T03:00:00"/>
        <d v="2018-04-24T03:10:00"/>
        <d v="2018-04-24T03:20:00"/>
        <d v="2018-04-24T03:30:00"/>
        <d v="2018-04-24T03:40:00"/>
        <d v="2018-04-24T03:50:00"/>
        <d v="2018-04-24T04:00:00"/>
        <d v="2018-04-24T04:10:00"/>
        <d v="2018-04-24T04:20:00"/>
        <d v="2018-04-24T04:30:00"/>
        <d v="2018-04-24T04:40:00"/>
        <d v="2018-04-24T04:50:00"/>
        <d v="2018-04-24T05:00:00"/>
        <d v="2018-04-24T05:10:00"/>
        <d v="2018-04-24T05:20:00"/>
        <d v="2018-04-24T05:30:00"/>
        <d v="2018-04-24T05:40:00"/>
        <d v="2018-04-24T05:50:00"/>
        <d v="2018-04-24T06:00:00"/>
        <d v="2018-04-24T06:10:00"/>
        <d v="2018-04-24T06:20:00"/>
        <d v="2018-04-24T06:30:00"/>
        <d v="2018-04-24T06:40:00"/>
        <d v="2018-04-24T06:50:00"/>
        <d v="2018-04-24T07:00:00"/>
        <d v="2018-04-24T07:10:00"/>
        <d v="2018-04-24T07:20:00"/>
        <d v="2018-04-24T07:30:00"/>
        <d v="2018-04-24T07:40:00"/>
        <d v="2018-04-24T07:50:00"/>
        <d v="2018-04-24T08:00:00"/>
        <d v="2018-04-24T08:10:00"/>
        <d v="2018-04-24T08:20:00"/>
        <d v="2018-04-24T08:30:00"/>
        <d v="2018-04-24T08:40:00"/>
        <d v="2018-04-24T08:50:00"/>
        <d v="2018-04-24T09:00:00"/>
        <d v="2018-04-24T09:10:00"/>
        <d v="2018-04-24T09:20:00"/>
        <d v="2018-04-24T09:30:00"/>
        <d v="2018-04-24T09:40:00"/>
        <d v="2018-04-24T09:50:00"/>
        <d v="2018-04-24T10:00:00"/>
        <d v="2018-04-24T10:10:00"/>
        <d v="2018-04-24T10:20:00"/>
        <d v="2018-04-24T10:30:00"/>
        <d v="2018-04-24T10:40:00"/>
        <d v="2018-04-24T10:50:00"/>
        <d v="2018-04-24T11:00:00"/>
        <d v="2018-04-24T11:10:00"/>
        <d v="2018-04-24T11:20:00"/>
        <d v="2018-04-24T11:30:00"/>
        <d v="2018-04-24T11:40:00"/>
        <d v="2018-04-24T11:50:00"/>
        <d v="2018-04-24T12:00:00"/>
        <d v="2018-04-24T12:10:00"/>
        <d v="2018-04-24T12:20:00"/>
        <d v="2018-04-24T12:30:00"/>
        <d v="2018-04-24T12:40:00"/>
        <d v="2018-04-24T12:50:00"/>
        <d v="2018-04-24T13:00:00"/>
        <d v="2018-04-24T13:10:00"/>
        <d v="2018-04-24T13:20:00"/>
        <d v="2018-04-24T13:30:00"/>
        <d v="2018-04-24T13:40:00"/>
        <d v="2018-04-24T13:50:00"/>
        <d v="2018-04-24T14:00:00"/>
        <d v="2018-04-24T14:10:00"/>
        <d v="2018-04-24T14:20:00"/>
        <d v="2018-04-24T14:30:00"/>
        <d v="2018-04-24T14:40:00"/>
        <d v="2018-04-24T14:50:00"/>
        <d v="2018-04-24T15:00:00"/>
        <d v="2018-04-24T15:10:00"/>
        <d v="2018-04-24T15:20:00"/>
        <d v="2018-04-24T15:30:00"/>
        <d v="2018-04-24T15:40:00"/>
        <d v="2018-04-24T15:50:00"/>
        <d v="2018-04-24T16:00:00"/>
        <d v="2018-04-24T16:10:00"/>
        <d v="2018-04-24T16:20:00"/>
        <d v="2018-04-24T16:30:00"/>
        <d v="2018-04-24T16:40:00"/>
        <d v="2018-04-24T16:50:00"/>
        <d v="2018-04-24T17:00:00"/>
        <d v="2018-04-24T17:10:00"/>
        <d v="2018-04-24T17:20:00"/>
        <d v="2018-04-24T17:30:00"/>
        <d v="2018-04-24T17:40:00"/>
        <d v="2018-04-24T17:50:00"/>
        <d v="2018-04-24T18:00:00"/>
        <d v="2018-04-24T18:10:00"/>
        <d v="2018-04-24T18:20:00"/>
        <d v="2018-04-24T18:30:00"/>
        <d v="2018-04-24T18:40:00"/>
        <d v="2018-04-24T18:50:00"/>
        <d v="2018-04-24T19:00:00"/>
        <d v="2018-04-24T19:10:00"/>
        <d v="2018-04-24T19:20:00"/>
        <d v="2018-04-24T19:30:00"/>
        <d v="2018-04-24T19:40:00"/>
        <d v="2018-04-24T19:50:00"/>
      </sharedItems>
      <fieldGroup par="11" base="1">
        <rangePr groupBy="hours" startDate="2018-04-20T15:00:00" endDate="2018-04-25T00:00:00"/>
        <groupItems count="26">
          <s v="&lt;4/20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25/2018"/>
        </groupItems>
      </fieldGroup>
    </cacheField>
    <cacheField name="entry_id" numFmtId="0">
      <sharedItems containsSemiMixedTypes="0" containsString="0" containsNumber="1" containsInteger="1" minValue="9" maxValue="659"/>
    </cacheField>
    <cacheField name="field1" numFmtId="0">
      <sharedItems containsSemiMixedTypes="0" containsString="0" containsNumber="1" minValue="0.54" maxValue="20.37"/>
    </cacheField>
    <cacheField name="field2" numFmtId="0">
      <sharedItems containsSemiMixedTypes="0" containsString="0" containsNumber="1" minValue="1" maxValue="98.86"/>
    </cacheField>
    <cacheField name="field3" numFmtId="0">
      <sharedItems containsSemiMixedTypes="0" containsString="0" containsNumber="1" minValue="0" maxValue="6.5"/>
    </cacheField>
    <cacheField name="field4" numFmtId="0">
      <sharedItems containsSemiMixedTypes="0" containsString="0" containsNumber="1" containsInteger="1" minValue="0" maxValue="0"/>
    </cacheField>
    <cacheField name="field5" numFmtId="0">
      <sharedItems containsSemiMixedTypes="0" containsString="0" containsNumber="1" minValue="0" maxValue="3.37"/>
    </cacheField>
    <cacheField name="field6" numFmtId="0">
      <sharedItems containsSemiMixedTypes="0" containsString="0" containsNumber="1" minValue="0" maxValue="6.7"/>
    </cacheField>
    <cacheField name="field7" numFmtId="0">
      <sharedItems containsSemiMixedTypes="0" containsString="0" containsNumber="1" minValue="-16.899999999999999" maxValue="36.86"/>
    </cacheField>
    <cacheField name="field8" numFmtId="0">
      <sharedItems containsSemiMixedTypes="0" containsString="0" containsNumber="1" minValue="2.64" maxValue="56.12"/>
    </cacheField>
    <cacheField name="Days" numFmtId="0" databaseField="0">
      <fieldGroup base="1">
        <rangePr groupBy="days" startDate="2018-04-20T15:00:00" endDate="2018-04-25T00:00:00"/>
        <groupItems count="368">
          <s v="&lt;4/20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5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n v="6726"/>
    <n v="13.59"/>
    <n v="7.1159999999999997"/>
    <x v="0"/>
    <n v="275.39999999999998"/>
    <n v="0"/>
    <n v="3.3890959999999999E-3"/>
    <n v="0"/>
    <n v="0.02"/>
    <n v="0"/>
    <n v="42.26"/>
    <n v="45.01"/>
    <n v="40.29"/>
    <n v="44.71"/>
    <s v="&quot;2018-04-19 19:00:05&quot;"/>
    <n v="40.29"/>
    <s v="&quot;2018-04-19 20:00:00&quot;"/>
    <n v="7.4429999999999996"/>
    <s v="&quot;2018-04-19 19:52:35&quot;"/>
  </r>
  <r>
    <x v="1"/>
    <n v="6727"/>
    <n v="13.66"/>
    <n v="4.5419999999999998"/>
    <x v="1"/>
    <n v="270.89999999999998"/>
    <n v="0"/>
    <n v="0"/>
    <n v="0"/>
    <n v="0.02"/>
    <n v="0"/>
    <n v="39.39"/>
    <n v="48.1"/>
    <n v="39.08"/>
    <n v="40.479999999999997"/>
    <s v="&quot;2018-04-19 20:00:15&quot;"/>
    <n v="38.44"/>
    <s v="&quot;2018-04-19 20:51:15&quot;"/>
    <n v="8.4499999999999993"/>
    <s v="&quot;2018-04-19 20:30:10&quot;"/>
  </r>
  <r>
    <x v="2"/>
    <n v="6728"/>
    <n v="13.71"/>
    <n v="3.0369999999999999"/>
    <x v="2"/>
    <n v="300.5"/>
    <n v="0"/>
    <n v="0"/>
    <n v="0"/>
    <n v="0"/>
    <n v="0"/>
    <n v="37.39"/>
    <n v="49.18"/>
    <n v="37.18"/>
    <n v="39.020000000000003"/>
    <s v="&quot;2018-04-19 21:00:05&quot;"/>
    <n v="36.200000000000003"/>
    <s v="&quot;2018-04-19 21:46:55&quot;"/>
    <n v="8.4499999999999993"/>
    <s v="&quot;2018-04-19 21:01:45&quot;"/>
  </r>
  <r>
    <x v="3"/>
    <n v="6729"/>
    <n v="13.75"/>
    <n v="1.71"/>
    <x v="3"/>
    <n v="39.299999999999997"/>
    <n v="0"/>
    <n v="0"/>
    <n v="0"/>
    <n v="-0.03"/>
    <n v="0"/>
    <n v="35.700000000000003"/>
    <n v="62.73"/>
    <n v="33.1"/>
    <n v="37.67"/>
    <s v="&quot;2018-04-19 22:02:50&quot;"/>
    <n v="32.729999999999997"/>
    <s v="&quot;2018-04-19 22:58:45&quot;"/>
    <n v="0"/>
    <s v="&quot;2018-04-19 22:00:05&quot;"/>
  </r>
  <r>
    <x v="4"/>
    <n v="6730"/>
    <n v="13.81"/>
    <n v="-0.21"/>
    <x v="4"/>
    <n v="281.3"/>
    <n v="0"/>
    <n v="0"/>
    <n v="0"/>
    <n v="-0.02"/>
    <n v="0"/>
    <n v="33.28"/>
    <n v="60.61"/>
    <n v="33.909999999999997"/>
    <n v="35.01"/>
    <s v="&quot;2018-04-19 23:43:45&quot;"/>
    <n v="31.52"/>
    <s v="&quot;2018-04-19 23:22:55&quot;"/>
    <n v="4.4249999999999998"/>
    <s v="&quot;2018-04-19 23:31:00&quot;"/>
  </r>
  <r>
    <x v="5"/>
    <n v="6731"/>
    <n v="13.85"/>
    <n v="-1.3029999999999999"/>
    <x v="3"/>
    <n v="292"/>
    <n v="0"/>
    <n v="0"/>
    <n v="0"/>
    <n v="-0.02"/>
    <n v="0"/>
    <n v="31.87"/>
    <n v="66.709999999999994"/>
    <n v="31.29"/>
    <n v="34.1"/>
    <s v="&quot;2018-04-20 00:00:30&quot;"/>
    <n v="30.5"/>
    <s v="&quot;2018-04-20 00:35:55&quot;"/>
    <n v="0"/>
    <s v="&quot;2018-04-20 00:00:05&quot;"/>
  </r>
  <r>
    <x v="6"/>
    <n v="6732"/>
    <n v="13.87"/>
    <n v="-2.1160000000000001"/>
    <x v="3"/>
    <n v="246.9"/>
    <n v="0"/>
    <n v="0"/>
    <n v="0"/>
    <n v="-0.02"/>
    <n v="0"/>
    <n v="31.32"/>
    <n v="68.58"/>
    <n v="30.38"/>
    <n v="32.450000000000003"/>
    <s v="&quot;2018-04-20 01:08:35&quot;"/>
    <n v="30.07"/>
    <s v="&quot;2018-04-20 01:59:20&quot;"/>
    <n v="0"/>
    <s v="&quot;2018-04-20 01:00:05&quot;"/>
  </r>
  <r>
    <x v="7"/>
    <n v="6733"/>
    <n v="13.89"/>
    <n v="-2.66"/>
    <x v="3"/>
    <n v="270.39999999999998"/>
    <n v="0"/>
    <n v="0"/>
    <n v="0"/>
    <n v="-0.02"/>
    <n v="0"/>
    <n v="30.16"/>
    <n v="68.69"/>
    <n v="29.29"/>
    <n v="30.93"/>
    <s v="&quot;2018-04-20 02:40:25&quot;"/>
    <n v="29.17"/>
    <s v="&quot;2018-04-20 02:58:25&quot;"/>
    <n v="0"/>
    <s v="&quot;2018-04-20 02:00:05&quot;"/>
  </r>
  <r>
    <x v="8"/>
    <n v="6734"/>
    <n v="13.92"/>
    <n v="-3.48"/>
    <x v="3"/>
    <n v="254.4"/>
    <n v="0"/>
    <n v="0"/>
    <n v="0"/>
    <n v="-0.02"/>
    <n v="0"/>
    <n v="28.44"/>
    <n v="75.17"/>
    <n v="28.63"/>
    <n v="29.23"/>
    <s v="&quot;2018-04-20 03:00:45&quot;"/>
    <n v="27.65"/>
    <s v="&quot;2018-04-20 03:43:45&quot;"/>
    <n v="0"/>
    <s v="&quot;2018-04-20 03:00:05&quot;"/>
  </r>
  <r>
    <x v="9"/>
    <n v="6735"/>
    <n v="13.94"/>
    <n v="-4.0250000000000004"/>
    <x v="3"/>
    <n v="212.5"/>
    <n v="0"/>
    <n v="1.6608439999999999E-4"/>
    <n v="0"/>
    <n v="-0.02"/>
    <n v="0"/>
    <n v="27.99"/>
    <n v="77.209999999999994"/>
    <n v="28.33"/>
    <n v="29"/>
    <s v="&quot;2018-04-20 04:52:30&quot;"/>
    <n v="27.29"/>
    <s v="&quot;2018-04-20 04:21:30&quot;"/>
    <n v="0"/>
    <s v="&quot;2018-04-20 04:00:05&quot;"/>
  </r>
  <r>
    <x v="10"/>
    <n v="6736"/>
    <n v="13.95"/>
    <n v="-4.359"/>
    <x v="3"/>
    <n v="212.5"/>
    <n v="0.03"/>
    <n v="9.051766E-2"/>
    <n v="0"/>
    <n v="0"/>
    <n v="0.19"/>
    <n v="27.05"/>
    <n v="79.040000000000006"/>
    <n v="28.08"/>
    <n v="28.63"/>
    <s v="&quot;2018-04-20 05:01:45&quot;"/>
    <n v="25.83"/>
    <s v="&quot;2018-04-20 05:35:25&quot;"/>
    <n v="0"/>
    <s v="&quot;2018-04-20 05:00:05&quot;"/>
  </r>
  <r>
    <x v="11"/>
    <n v="6737"/>
    <n v="13.91"/>
    <n v="-3.1720000000000002"/>
    <x v="3"/>
    <n v="126.5"/>
    <n v="0.16"/>
    <n v="0.58428310000000006"/>
    <n v="0"/>
    <n v="0.04"/>
    <n v="0.82"/>
    <n v="30.99"/>
    <n v="61.77"/>
    <n v="35.380000000000003"/>
    <n v="35.51"/>
    <s v="&quot;2018-04-20 06:56:00&quot;"/>
    <n v="27.84"/>
    <s v="&quot;2018-04-20 06:00:40&quot;"/>
    <n v="0"/>
    <s v="&quot;2018-04-20 06:00:05&quot;"/>
  </r>
  <r>
    <x v="12"/>
    <n v="6738"/>
    <n v="13.81"/>
    <n v="0.67"/>
    <x v="3"/>
    <n v="90.8"/>
    <n v="0.36"/>
    <n v="1.2765979999999999"/>
    <n v="0"/>
    <n v="0.12"/>
    <n v="1.52"/>
    <n v="36.67"/>
    <n v="44.06"/>
    <n v="41.39"/>
    <n v="41.75"/>
    <s v="&quot;2018-04-20 07:59:50&quot;"/>
    <n v="32.82"/>
    <s v="&quot;2018-04-20 07:10:40&quot;"/>
    <n v="0"/>
    <s v="&quot;2018-04-20 07:00:05&quot;"/>
  </r>
  <r>
    <x v="13"/>
    <n v="6739"/>
    <n v="13.68"/>
    <n v="5.4470000000000001"/>
    <x v="3"/>
    <n v="135.69999999999999"/>
    <n v="0.47"/>
    <n v="1.7003330000000001"/>
    <n v="0"/>
    <n v="0.2"/>
    <n v="2.1659999999999999"/>
    <n v="44.35"/>
    <n v="30.6"/>
    <n v="47.63"/>
    <n v="49.1"/>
    <s v="&quot;2018-04-20 08:53:00&quot;"/>
    <n v="41.39"/>
    <s v="&quot;2018-04-20 08:00:05&quot;"/>
    <n v="0"/>
    <s v="&quot;2018-04-20 08:00:05&quot;"/>
  </r>
  <r>
    <x v="14"/>
    <n v="6740"/>
    <n v="13.56"/>
    <n v="9.82"/>
    <x v="3"/>
    <n v="152.6"/>
    <n v="0.63"/>
    <n v="2.2723819999999999"/>
    <n v="0"/>
    <n v="0.3"/>
    <n v="2.6909999999999998"/>
    <n v="49.38"/>
    <n v="29.47"/>
    <n v="49.72"/>
    <n v="50.9"/>
    <s v="&quot;2018-04-20 09:22:40&quot;"/>
    <n v="47.44"/>
    <s v="&quot;2018-04-20 09:00:25&quot;"/>
    <n v="0"/>
    <s v="&quot;2018-04-20 09:00:05&quot;"/>
  </r>
  <r>
    <x v="15"/>
    <n v="6741"/>
    <n v="13.5"/>
    <n v="12.11"/>
    <x v="5"/>
    <n v="165.1"/>
    <n v="0.76"/>
    <n v="2.7485529999999998"/>
    <n v="0"/>
    <n v="0.37"/>
    <n v="3.0459999999999998"/>
    <n v="48.25"/>
    <n v="28.1"/>
    <n v="49.25"/>
    <n v="51.84"/>
    <s v="&quot;2018-04-20 10:50:15&quot;"/>
    <n v="45.9"/>
    <s v="&quot;2018-04-20 10:30:25&quot;"/>
    <n v="7.4429999999999996"/>
    <s v="&quot;2018-04-20 10:33:10&quot;"/>
  </r>
  <r>
    <x v="16"/>
    <n v="6742"/>
    <n v="13.47"/>
    <n v="12.87"/>
    <x v="6"/>
    <n v="177.8"/>
    <n v="0.86"/>
    <n v="3.0920580000000002"/>
    <n v="0"/>
    <n v="0.42"/>
    <n v="3.2040000000000002"/>
    <n v="48.62"/>
    <n v="29.34"/>
    <n v="48.68"/>
    <n v="50.93"/>
    <s v="&quot;2018-04-20 11:31:35&quot;"/>
    <n v="47.27"/>
    <s v="&quot;2018-04-20 11:27:40&quot;"/>
    <n v="10.130000000000001"/>
    <s v="&quot;2018-04-20 11:18:50&quot;"/>
  </r>
  <r>
    <x v="17"/>
    <n v="6743"/>
    <n v="13.47"/>
    <n v="12.93"/>
    <x v="7"/>
    <n v="178.9"/>
    <n v="0.89"/>
    <n v="3.191106"/>
    <n v="0"/>
    <n v="0.43"/>
    <n v="3.16"/>
    <n v="48.91"/>
    <n v="25.99"/>
    <n v="48.98"/>
    <n v="50.11"/>
    <s v="&quot;2018-04-20 12:41:30&quot;"/>
    <n v="48.13"/>
    <s v="&quot;2018-04-20 12:26:50&quot;"/>
    <n v="11.13"/>
    <s v="&quot;2018-04-20 12:42:15&quot;"/>
  </r>
  <r>
    <x v="18"/>
    <n v="6744"/>
    <n v="13.47"/>
    <n v="12.78"/>
    <x v="8"/>
    <n v="139.1"/>
    <n v="0.82"/>
    <n v="2.938069"/>
    <n v="0"/>
    <n v="0.4"/>
    <n v="2.9140000000000001"/>
    <n v="49.36"/>
    <n v="22.01"/>
    <n v="50.84"/>
    <n v="51.14"/>
    <s v="&quot;2018-04-20 13:59:50&quot;"/>
    <n v="48.13"/>
    <s v="&quot;2018-04-20 13:20:40&quot;"/>
    <n v="12.47"/>
    <s v="&quot;2018-04-20 13:00:50&quot;"/>
  </r>
  <r>
    <x v="19"/>
    <n v="6745"/>
    <n v="13.46"/>
    <n v="13.08"/>
    <x v="9"/>
    <n v="133.19999999999999"/>
    <n v="0.68"/>
    <n v="2.4608439999999998"/>
    <n v="0"/>
    <n v="0.34"/>
    <n v="2.4870000000000001"/>
    <n v="50.2"/>
    <n v="21.99"/>
    <n v="51.23"/>
    <n v="51.96"/>
    <s v="&quot;2018-04-20 14:58:40&quot;"/>
    <n v="48.88"/>
    <s v="&quot;2018-04-20 14:44:15&quot;"/>
    <n v="9.4600000000000009"/>
    <s v="&quot;2018-04-20 14:02:10&quot;"/>
  </r>
  <r>
    <x v="20"/>
    <n v="6746"/>
    <n v="13.45"/>
    <n v="13.61"/>
    <x v="10"/>
    <n v="239.7"/>
    <n v="0.51"/>
    <n v="1.8199380000000001"/>
    <n v="0"/>
    <n v="0.23"/>
    <n v="1.905"/>
    <n v="51.27"/>
    <n v="19.13"/>
    <n v="52.59"/>
    <n v="53.72"/>
    <s v="&quot;2018-04-20 15:12:15&quot;"/>
    <n v="49.45"/>
    <s v="&quot;2018-04-20 15:39:45&quot;"/>
    <n v="6.1020000000000003"/>
    <s v="&quot;2018-04-20 15:30:10&quot;"/>
  </r>
  <r>
    <x v="21"/>
    <n v="6747"/>
    <n v="13.46"/>
    <n v="13.27"/>
    <x v="11"/>
    <n v="166.3"/>
    <n v="0.31"/>
    <n v="1.123893"/>
    <n v="0"/>
    <n v="0.13"/>
    <n v="1.218"/>
    <n v="50.9"/>
    <n v="23.02"/>
    <n v="49.5"/>
    <n v="52.89"/>
    <s v="&quot;2018-04-20 16:00:10&quot;"/>
    <n v="49.21"/>
    <s v="&quot;2018-04-20 16:12:30&quot;"/>
    <n v="7.4429999999999996"/>
    <s v="&quot;2018-04-20 16:23:10&quot;"/>
  </r>
  <r>
    <x v="22"/>
    <n v="6748"/>
    <n v="13.49"/>
    <n v="11.64"/>
    <x v="12"/>
    <n v="167.5"/>
    <n v="0.13"/>
    <n v="0.45693420000000001"/>
    <n v="0"/>
    <n v="0.08"/>
    <n v="0.52"/>
    <n v="48.05"/>
    <n v="33.35"/>
    <n v="46.82"/>
    <n v="49.83"/>
    <s v="&quot;2018-04-20 17:02:25&quot;"/>
    <n v="46.58"/>
    <s v="&quot;2018-04-20 17:57:20&quot;"/>
    <n v="9.1199999999999992"/>
    <s v="&quot;2018-04-20 17:27:20&quot;"/>
  </r>
  <r>
    <x v="23"/>
    <n v="6749"/>
    <n v="13.54"/>
    <n v="9.31"/>
    <x v="13"/>
    <n v="171.8"/>
    <n v="0.04"/>
    <n v="0.12864500000000001"/>
    <n v="0"/>
    <n v="0.01"/>
    <n v="0.05"/>
    <n v="46.32"/>
    <n v="36.299999999999997"/>
    <n v="46.12"/>
    <n v="47.44"/>
    <s v="&quot;2018-04-20 18:04:55&quot;"/>
    <n v="45.14"/>
    <s v="&quot;2018-04-20 18:33:30&quot;"/>
    <n v="7.1079999999999997"/>
    <s v="&quot;2018-04-20 18:20:50&quot;"/>
  </r>
  <r>
    <x v="24"/>
    <n v="6750"/>
    <n v="13.58"/>
    <n v="7.56"/>
    <x v="14"/>
    <n v="243.4"/>
    <n v="0"/>
    <n v="2.6347459999999999E-3"/>
    <n v="0"/>
    <n v="-0.02"/>
    <n v="0"/>
    <n v="44.85"/>
    <n v="38.56"/>
    <n v="43.97"/>
    <n v="46.36"/>
    <s v="&quot;2018-04-20 19:04:15&quot;"/>
    <n v="43.6"/>
    <s v="&quot;2018-04-20 19:51:55&quot;"/>
    <n v="6.4370000000000003"/>
    <s v="&quot;2018-04-20 19:00:35&quot;"/>
  </r>
  <r>
    <x v="25"/>
    <n v="6751"/>
    <n v="13.63"/>
    <n v="6.0069999999999997"/>
    <x v="3"/>
    <n v="266.10000000000002"/>
    <n v="0"/>
    <n v="0"/>
    <n v="0"/>
    <n v="-0.03"/>
    <n v="0"/>
    <n v="42.84"/>
    <n v="40.43"/>
    <n v="41.79"/>
    <n v="44.27"/>
    <s v="&quot;2018-04-20 20:09:20&quot;"/>
    <n v="41.6"/>
    <s v="&quot;2018-04-20 20:35:05&quot;"/>
    <n v="0"/>
    <s v="&quot;2018-04-20 20:00:05&quot;"/>
  </r>
  <r>
    <x v="26"/>
    <n v="6752"/>
    <n v="13.67"/>
    <n v="4.6840000000000002"/>
    <x v="3"/>
    <n v="301.3"/>
    <n v="0"/>
    <n v="0"/>
    <n v="0"/>
    <n v="-0.03"/>
    <n v="0"/>
    <n v="40.340000000000003"/>
    <n v="51.33"/>
    <n v="39.590000000000003"/>
    <n v="41.97"/>
    <s v="&quot;2018-04-20 21:00:20&quot;"/>
    <n v="39.35"/>
    <s v="&quot;2018-04-20 21:59:40&quot;"/>
    <n v="0"/>
    <s v="&quot;2018-04-20 21:00:05&quot;"/>
  </r>
  <r>
    <x v="27"/>
    <n v="6753"/>
    <n v="13.7"/>
    <n v="3.5"/>
    <x v="3"/>
    <n v="292.3"/>
    <n v="0"/>
    <n v="0"/>
    <n v="0"/>
    <n v="-0.03"/>
    <n v="0"/>
    <n v="37.96"/>
    <n v="58.96"/>
    <n v="36.75"/>
    <n v="40.020000000000003"/>
    <s v="&quot;2018-04-20 22:06:30&quot;"/>
    <n v="35.83"/>
    <s v="&quot;2018-04-20 22:32:55&quot;"/>
    <n v="0"/>
    <s v="&quot;2018-04-20 22:00:05&quot;"/>
  </r>
  <r>
    <x v="28"/>
    <n v="6754"/>
    <n v="13.75"/>
    <n v="1.9419999999999999"/>
    <x v="3"/>
    <n v="320.5"/>
    <n v="0"/>
    <n v="0"/>
    <n v="0"/>
    <n v="-0.02"/>
    <n v="0"/>
    <n v="36.07"/>
    <n v="60.12"/>
    <n v="35.29"/>
    <n v="37.119999999999997"/>
    <s v="&quot;2018-04-20 23:22:30&quot;"/>
    <n v="34.869999999999997"/>
    <s v="&quot;2018-04-20 23:39:35&quot;"/>
    <n v="0"/>
    <s v="&quot;2018-04-20 23:00:05&quot;"/>
  </r>
  <r>
    <x v="29"/>
    <n v="6755"/>
    <n v="13.79"/>
    <n v="0.67"/>
    <x v="3"/>
    <n v="320.60000000000002"/>
    <n v="0"/>
    <n v="0"/>
    <n v="0"/>
    <n v="-0.02"/>
    <n v="0"/>
    <n v="34.15"/>
    <n v="64.739999999999995"/>
    <n v="33.54"/>
    <n v="35.9"/>
    <s v="&quot;2018-04-21 00:07:10&quot;"/>
    <n v="32.869999999999997"/>
    <s v="&quot;2018-04-21 00:36:20&quot;"/>
    <n v="0"/>
    <s v="&quot;2018-04-21 00:00:05&quot;"/>
  </r>
  <r>
    <x v="30"/>
    <n v="6756"/>
    <n v="13.81"/>
    <n v="0.04"/>
    <x v="3"/>
    <n v="351.6"/>
    <n v="0"/>
    <n v="0"/>
    <n v="0"/>
    <n v="-0.02"/>
    <n v="0"/>
    <n v="32.97"/>
    <n v="67.95"/>
    <n v="32.99"/>
    <n v="33.78"/>
    <s v="&quot;2018-04-21 01:00:15&quot;"/>
    <n v="32.32"/>
    <s v="&quot;2018-04-21 01:35:10&quot;"/>
    <n v="0"/>
    <s v="&quot;2018-04-21 01:00:05&quot;"/>
  </r>
  <r>
    <x v="31"/>
    <n v="6757"/>
    <n v="13.8"/>
    <n v="0.48"/>
    <x v="3"/>
    <n v="351.6"/>
    <n v="0"/>
    <n v="0"/>
    <n v="0"/>
    <n v="-0.02"/>
    <n v="0"/>
    <n v="34.14"/>
    <n v="65.58"/>
    <n v="34.15"/>
    <n v="34.94"/>
    <s v="&quot;2018-04-21 02:31:05&quot;"/>
    <n v="32.93"/>
    <s v="&quot;2018-04-21 02:00:35&quot;"/>
    <n v="0"/>
    <s v="&quot;2018-04-21 02:00:05&quot;"/>
  </r>
  <r>
    <x v="32"/>
    <n v="6758"/>
    <n v="13.79"/>
    <n v="1.056"/>
    <x v="3"/>
    <n v="52.46"/>
    <n v="0"/>
    <n v="0"/>
    <n v="0"/>
    <n v="-0.02"/>
    <n v="0"/>
    <n v="35.03"/>
    <n v="60.56"/>
    <n v="35.659999999999997"/>
    <n v="35.97"/>
    <s v="&quot;2018-04-21 03:56:05&quot;"/>
    <n v="34.020000000000003"/>
    <s v="&quot;2018-04-21 03:00:30&quot;"/>
    <n v="0"/>
    <s v="&quot;2018-04-21 03:00:05&quot;"/>
  </r>
  <r>
    <x v="33"/>
    <n v="6759"/>
    <n v="13.79"/>
    <n v="1.2989999999999999"/>
    <x v="3"/>
    <n v="280.3"/>
    <n v="0"/>
    <n v="1.100774E-4"/>
    <n v="0"/>
    <n v="-0.02"/>
    <n v="0"/>
    <n v="33.950000000000003"/>
    <n v="73.5"/>
    <n v="32.86"/>
    <n v="35.97"/>
    <s v="&quot;2018-04-21 04:01:40&quot;"/>
    <n v="32.61"/>
    <s v="&quot;2018-04-21 04:52:35&quot;"/>
    <n v="0"/>
    <s v="&quot;2018-04-21 04:00:05&quot;"/>
  </r>
  <r>
    <x v="34"/>
    <n v="6760"/>
    <n v="13.8"/>
    <n v="0.78"/>
    <x v="3"/>
    <n v="20.13"/>
    <n v="0.01"/>
    <n v="4.6935259999999999E-2"/>
    <n v="0"/>
    <n v="0.01"/>
    <n v="0.2"/>
    <n v="33.049999999999997"/>
    <n v="66.33"/>
    <n v="34.57"/>
    <n v="34.57"/>
    <s v="&quot;2018-04-21 06:00:00&quot;"/>
    <n v="32.31"/>
    <s v="&quot;2018-04-21 05:11:00&quot;"/>
    <n v="0"/>
    <s v="&quot;2018-04-21 05:00:05&quot;"/>
  </r>
  <r>
    <x v="35"/>
    <n v="6761"/>
    <n v="13.79"/>
    <n v="0.9"/>
    <x v="3"/>
    <n v="48.84"/>
    <n v="0.13"/>
    <n v="0.46276539999999999"/>
    <n v="0"/>
    <n v="0.04"/>
    <n v="0.84"/>
    <n v="34.99"/>
    <n v="59.82"/>
    <n v="39.14"/>
    <n v="39.14"/>
    <s v="&quot;2018-04-21 06:59:40&quot;"/>
    <n v="33.049999999999997"/>
    <s v="&quot;2018-04-21 06:31:20&quot;"/>
    <n v="0"/>
    <s v="&quot;2018-04-21 06:00:05&quot;"/>
  </r>
  <r>
    <x v="36"/>
    <n v="6762"/>
    <n v="13.72"/>
    <n v="3.5190000000000001"/>
    <x v="3"/>
    <n v="68.27"/>
    <n v="0.31"/>
    <n v="1.1054379999999999"/>
    <n v="0"/>
    <n v="0.12"/>
    <n v="1.5349999999999999"/>
    <n v="41.81"/>
    <n v="40.46"/>
    <n v="45.38"/>
    <n v="45.51"/>
    <s v="&quot;2018-04-21 07:59:45&quot;"/>
    <n v="39.08"/>
    <s v="&quot;2018-04-21 07:00:05&quot;"/>
    <n v="0"/>
    <s v="&quot;2018-04-21 07:00:05&quot;"/>
  </r>
  <r>
    <x v="37"/>
    <n v="6763"/>
    <n v="13.6"/>
    <n v="8.1300000000000008"/>
    <x v="3"/>
    <n v="105.3"/>
    <n v="0.51"/>
    <n v="1.8265020000000001"/>
    <n v="0"/>
    <n v="0.23"/>
    <n v="2.1760000000000002"/>
    <n v="48.85"/>
    <n v="32.729999999999997"/>
    <n v="49.43"/>
    <n v="52.07"/>
    <s v="&quot;2018-04-21 08:26:20&quot;"/>
    <n v="45.26"/>
    <s v="&quot;2018-04-21 08:00:05&quot;"/>
    <n v="0"/>
    <s v="&quot;2018-04-21 08:00:05&quot;"/>
  </r>
  <r>
    <x v="38"/>
    <n v="6764"/>
    <n v="13.51"/>
    <n v="11.31"/>
    <x v="3"/>
    <n v="103.9"/>
    <n v="0.67"/>
    <n v="2.411368"/>
    <n v="0"/>
    <n v="0.32"/>
    <n v="2.6949999999999998"/>
    <n v="49.74"/>
    <n v="33.67"/>
    <n v="49.65"/>
    <n v="51.14"/>
    <s v="&quot;2018-04-21 09:35:40&quot;"/>
    <n v="48.45"/>
    <s v="&quot;2018-04-21 09:03:45&quot;"/>
    <n v="0"/>
    <s v="&quot;2018-04-21 09:00:05&quot;"/>
  </r>
  <r>
    <x v="39"/>
    <n v="6765"/>
    <n v="13.45"/>
    <n v="13.29"/>
    <x v="15"/>
    <n v="85.7"/>
    <n v="0.81"/>
    <n v="2.927117"/>
    <n v="0"/>
    <n v="0.41"/>
    <n v="3.0539999999999998"/>
    <n v="52.15"/>
    <n v="25.24"/>
    <n v="54.08"/>
    <n v="54.39"/>
    <s v="&quot;2018-04-21 10:44:20&quot;"/>
    <n v="48.89"/>
    <s v="&quot;2018-04-21 10:04:15&quot;"/>
    <n v="4.0890000000000004"/>
    <s v="&quot;2018-04-21 10:01:05&quot;"/>
  </r>
  <r>
    <x v="40"/>
    <n v="6766"/>
    <n v="13.41"/>
    <n v="15.12"/>
    <x v="3"/>
    <n v="58.84"/>
    <n v="0.87"/>
    <n v="3.1315599999999999"/>
    <n v="0"/>
    <n v="0.45"/>
    <n v="3.2189999999999999"/>
    <n v="53.88"/>
    <n v="23.98"/>
    <n v="54.43"/>
    <n v="55.59"/>
    <s v="&quot;2018-04-21 11:49:55&quot;"/>
    <n v="52.62"/>
    <s v="&quot;2018-04-21 11:20:25&quot;"/>
    <n v="0"/>
    <s v="&quot;2018-04-21 11:00:05&quot;"/>
  </r>
  <r>
    <x v="41"/>
    <n v="6767"/>
    <n v="13.39"/>
    <n v="16.22"/>
    <x v="16"/>
    <n v="49.62"/>
    <n v="0.85"/>
    <n v="3.0601799999999999"/>
    <n v="0"/>
    <n v="0.45"/>
    <n v="3.1669999999999998"/>
    <n v="54.83"/>
    <n v="21.77"/>
    <n v="54.46"/>
    <n v="56.77"/>
    <s v="&quot;2018-04-21 12:28:35&quot;"/>
    <n v="53.49"/>
    <s v="&quot;2018-04-21 12:37:50&quot;"/>
    <n v="7.1079999999999997"/>
    <s v="&quot;2018-04-21 12:35:50&quot;"/>
  </r>
  <r>
    <x v="42"/>
    <n v="6768"/>
    <n v="13.38"/>
    <n v="16.47"/>
    <x v="17"/>
    <n v="160.4"/>
    <n v="0.84"/>
    <n v="3.0195159999999999"/>
    <n v="0"/>
    <n v="0.45"/>
    <n v="2.9279999999999999"/>
    <n v="55.98"/>
    <n v="22.81"/>
    <n v="55.8"/>
    <n v="57.75"/>
    <s v="&quot;2018-04-21 13:28:35&quot;"/>
    <n v="54.28"/>
    <s v="&quot;2018-04-21 13:00:05&quot;"/>
    <n v="9.4600000000000009"/>
    <s v="&quot;2018-04-21 13:41:35&quot;"/>
  </r>
  <r>
    <x v="43"/>
    <n v="6769"/>
    <n v="13.39"/>
    <n v="16.16"/>
    <x v="18"/>
    <n v="28.6"/>
    <n v="0.72"/>
    <n v="2.5763799999999999"/>
    <n v="0"/>
    <n v="0.4"/>
    <n v="2.4950000000000001"/>
    <n v="55.94"/>
    <n v="15.63"/>
    <n v="56.62"/>
    <n v="57.11"/>
    <s v="&quot;2018-04-21 14:45:15&quot;"/>
    <n v="55.04"/>
    <s v="&quot;2018-04-21 14:20:15&quot;"/>
    <n v="11.13"/>
    <s v="&quot;2018-04-21 14:16:55&quot;"/>
  </r>
  <r>
    <x v="44"/>
    <n v="6770"/>
    <n v="13.38"/>
    <n v="16.57"/>
    <x v="19"/>
    <n v="149.1"/>
    <n v="0.56000000000000005"/>
    <n v="2.0143650000000002"/>
    <n v="0"/>
    <n v="0.28999999999999998"/>
    <n v="1.909"/>
    <n v="57.4"/>
    <n v="17.53"/>
    <n v="57.24"/>
    <n v="59.66"/>
    <s v="&quot;2018-04-21 15:30:25&quot;"/>
    <n v="55.49"/>
    <s v="&quot;2018-04-21 15:13:00&quot;"/>
    <n v="7.4429999999999996"/>
    <s v="&quot;2018-04-21 15:49:05&quot;"/>
  </r>
  <r>
    <x v="45"/>
    <n v="6771"/>
    <n v="13.37"/>
    <n v="17.04"/>
    <x v="20"/>
    <n v="94.4"/>
    <n v="0.39"/>
    <n v="1.397783"/>
    <n v="0"/>
    <n v="0.18"/>
    <n v="1.23"/>
    <n v="57.95"/>
    <n v="16.350000000000001"/>
    <n v="58.52"/>
    <n v="59.8"/>
    <s v="&quot;2018-04-21 16:32:15&quot;"/>
    <n v="56.39"/>
    <s v="&quot;2018-04-21 16:10:35&quot;"/>
    <n v="8.4499999999999993"/>
    <s v="&quot;2018-04-21 16:06:35&quot;"/>
  </r>
  <r>
    <x v="46"/>
    <n v="6772"/>
    <n v="13.37"/>
    <n v="16.850000000000001"/>
    <x v="21"/>
    <n v="198.4"/>
    <n v="0.21"/>
    <n v="0.75434429999999997"/>
    <n v="0"/>
    <n v="0.06"/>
    <n v="0.53"/>
    <n v="58.5"/>
    <n v="21.9"/>
    <n v="56.53"/>
    <n v="61.69"/>
    <s v="&quot;2018-04-21 17:33:20&quot;"/>
    <n v="56.28"/>
    <s v="&quot;2018-04-21 17:59:35&quot;"/>
    <n v="7.4429999999999996"/>
    <s v="&quot;2018-04-21 17:55:20&quot;"/>
  </r>
  <r>
    <x v="47"/>
    <n v="6773"/>
    <n v="13.41"/>
    <n v="14.71"/>
    <x v="22"/>
    <n v="216.7"/>
    <n v="0.06"/>
    <n v="0.22906689999999999"/>
    <n v="0"/>
    <n v="0"/>
    <n v="0.05"/>
    <n v="54.47"/>
    <n v="24.29"/>
    <n v="52.81"/>
    <n v="56.47"/>
    <s v="&quot;2018-04-21 18:00:10&quot;"/>
    <n v="52.62"/>
    <s v="&quot;2018-04-21 18:59:35&quot;"/>
    <n v="8.4499999999999993"/>
    <s v="&quot;2018-04-21 18:11:40&quot;"/>
  </r>
  <r>
    <x v="48"/>
    <n v="6774"/>
    <n v="13.49"/>
    <n v="11.05"/>
    <x v="23"/>
    <n v="301.10000000000002"/>
    <n v="0"/>
    <n v="6.2070930000000003E-3"/>
    <n v="0"/>
    <n v="-0.03"/>
    <n v="0"/>
    <n v="50.19"/>
    <n v="29.38"/>
    <n v="47.3"/>
    <n v="52.97"/>
    <s v="&quot;2018-04-21 19:11:45&quot;"/>
    <n v="47.01"/>
    <s v="&quot;2018-04-21 19:50:40&quot;"/>
    <n v="6.1020000000000003"/>
    <s v="&quot;2018-04-21 19:14:45&quot;"/>
  </r>
  <r>
    <x v="49"/>
    <n v="6775"/>
    <n v="13.57"/>
    <n v="7.8109999999999999"/>
    <x v="3"/>
    <n v="280.10000000000002"/>
    <n v="0"/>
    <n v="0"/>
    <n v="0"/>
    <n v="-0.03"/>
    <n v="0"/>
    <n v="45.8"/>
    <n v="44.21"/>
    <n v="43.91"/>
    <n v="47.94"/>
    <s v="&quot;2018-04-21 20:12:25&quot;"/>
    <n v="43.57"/>
    <s v="&quot;2018-04-21 20:59:10&quot;"/>
    <n v="0"/>
    <s v="&quot;2018-04-21 20:00:05&quot;"/>
  </r>
  <r>
    <x v="50"/>
    <n v="6776"/>
    <n v="13.62"/>
    <n v="5.843"/>
    <x v="24"/>
    <n v="208.4"/>
    <n v="0"/>
    <n v="0"/>
    <n v="0"/>
    <n v="-0.03"/>
    <n v="0"/>
    <n v="45.23"/>
    <n v="49.23"/>
    <n v="47.76"/>
    <n v="47.94"/>
    <s v="&quot;2018-04-21 21:57:50&quot;"/>
    <n v="43.66"/>
    <s v="&quot;2018-04-21 21:00:05&quot;"/>
    <n v="3.754"/>
    <s v="&quot;2018-04-21 21:39:20&quot;"/>
  </r>
  <r>
    <x v="51"/>
    <n v="6777"/>
    <n v="13.64"/>
    <n v="5.73"/>
    <x v="25"/>
    <n v="192.2"/>
    <n v="0"/>
    <n v="0"/>
    <n v="0"/>
    <n v="-0.03"/>
    <n v="0"/>
    <n v="45.79"/>
    <n v="55.39"/>
    <n v="45.14"/>
    <n v="47.88"/>
    <s v="&quot;2018-04-21 22:00:50&quot;"/>
    <n v="43.92"/>
    <s v="&quot;2018-04-21 22:48:50&quot;"/>
    <n v="5.0960000000000001"/>
    <s v="&quot;2018-04-21 22:32:35&quot;"/>
  </r>
  <r>
    <x v="52"/>
    <n v="6778"/>
    <n v="13.66"/>
    <n v="5.46"/>
    <x v="26"/>
    <n v="244.9"/>
    <n v="0"/>
    <n v="0"/>
    <n v="0"/>
    <n v="-0.02"/>
    <n v="0"/>
    <n v="45.19"/>
    <n v="57.29"/>
    <n v="44.23"/>
    <n v="46.36"/>
    <s v="&quot;2018-04-21 23:33:55&quot;"/>
    <n v="43.49"/>
    <s v="&quot;2018-04-21 23:07:50&quot;"/>
    <n v="5.0960000000000001"/>
    <s v="&quot;2018-04-21 23:15:55&quot;"/>
  </r>
  <r>
    <x v="53"/>
    <n v="6779"/>
    <n v="13.69"/>
    <n v="4.5229999999999997"/>
    <x v="3"/>
    <n v="305.5"/>
    <n v="0"/>
    <n v="0"/>
    <n v="0"/>
    <n v="-0.03"/>
    <n v="0"/>
    <n v="39.4"/>
    <n v="70.739999999999995"/>
    <n v="38.57"/>
    <n v="44.23"/>
    <s v="&quot;2018-04-22 00:00:10&quot;"/>
    <n v="38.01"/>
    <s v="&quot;2018-04-22 00:53:35&quot;"/>
    <n v="0"/>
    <s v="&quot;2018-04-22 00:00:05&quot;"/>
  </r>
  <r>
    <x v="54"/>
    <n v="6780"/>
    <n v="13.72"/>
    <n v="2.9249999999999998"/>
    <x v="3"/>
    <n v="16.5"/>
    <n v="0"/>
    <n v="0"/>
    <n v="0"/>
    <n v="-0.03"/>
    <n v="0"/>
    <n v="38.369999999999997"/>
    <n v="74.28"/>
    <n v="36.270000000000003"/>
    <n v="39.79"/>
    <s v="&quot;2018-04-22 01:14:40&quot;"/>
    <n v="36.08"/>
    <s v="&quot;2018-04-22 01:57:45&quot;"/>
    <n v="0"/>
    <s v="&quot;2018-04-22 01:00:05&quot;"/>
  </r>
  <r>
    <x v="55"/>
    <n v="6781"/>
    <n v="13.76"/>
    <n v="1.6639999999999999"/>
    <x v="3"/>
    <n v="335.5"/>
    <n v="0"/>
    <n v="0"/>
    <n v="0"/>
    <n v="-0.03"/>
    <n v="0"/>
    <n v="35.72"/>
    <n v="77.260000000000005"/>
    <n v="34.99"/>
    <n v="36.69"/>
    <s v="&quot;2018-04-22 02:47:45&quot;"/>
    <n v="34.93"/>
    <s v="&quot;2018-04-22 02:58:40&quot;"/>
    <n v="0"/>
    <s v="&quot;2018-04-22 02:00:05&quot;"/>
  </r>
  <r>
    <x v="56"/>
    <n v="6782"/>
    <n v="13.78"/>
    <n v="0.98"/>
    <x v="3"/>
    <n v="17.84"/>
    <n v="0"/>
    <n v="0"/>
    <n v="0"/>
    <n v="-0.03"/>
    <n v="0"/>
    <n v="35.799999999999997"/>
    <n v="79.27"/>
    <n v="34.39"/>
    <n v="37.619999999999997"/>
    <s v="&quot;2018-04-22 03:26:50&quot;"/>
    <n v="34.08"/>
    <s v="&quot;2018-04-22 03:59:00&quot;"/>
    <n v="0"/>
    <s v="&quot;2018-04-22 03:00:05&quot;"/>
  </r>
  <r>
    <x v="57"/>
    <n v="6783"/>
    <n v="13.8"/>
    <n v="0.49"/>
    <x v="3"/>
    <n v="53.9"/>
    <n v="0"/>
    <n v="2.9806240000000001E-4"/>
    <n v="0"/>
    <n v="-0.02"/>
    <n v="0"/>
    <n v="34.51"/>
    <n v="81.8"/>
    <n v="34.82"/>
    <n v="35.79"/>
    <s v="&quot;2018-04-22 04:31:20&quot;"/>
    <n v="32.74"/>
    <s v="&quot;2018-04-22 04:43:45&quot;"/>
    <n v="0"/>
    <s v="&quot;2018-04-22 04:00:05&quot;"/>
  </r>
  <r>
    <x v="58"/>
    <n v="6784"/>
    <n v="13.81"/>
    <n v="0.32"/>
    <x v="3"/>
    <n v="46.17"/>
    <n v="0.03"/>
    <n v="9.6269419999999994E-2"/>
    <n v="0"/>
    <n v="0"/>
    <n v="0.21"/>
    <n v="34.54"/>
    <n v="79.88"/>
    <n v="34.57"/>
    <n v="35.49"/>
    <s v="&quot;2018-04-22 05:04:50&quot;"/>
    <n v="33.6"/>
    <s v="&quot;2018-04-22 05:32:45&quot;"/>
    <n v="0"/>
    <s v="&quot;2018-04-22 05:00:05&quot;"/>
  </r>
  <r>
    <x v="59"/>
    <n v="6785"/>
    <n v="13.76"/>
    <n v="2.0099999999999998"/>
    <x v="3"/>
    <n v="121.9"/>
    <n v="0.18"/>
    <n v="0.64873130000000001"/>
    <n v="0"/>
    <n v="0.05"/>
    <n v="0.85"/>
    <n v="40.97"/>
    <n v="61.6"/>
    <n v="43.21"/>
    <n v="44.92"/>
    <s v="&quot;2018-04-22 06:50:25&quot;"/>
    <n v="34.57"/>
    <s v="&quot;2018-04-22 06:01:15&quot;"/>
    <n v="0"/>
    <s v="&quot;2018-04-22 06:00:05&quot;"/>
  </r>
  <r>
    <x v="60"/>
    <n v="6786"/>
    <n v="13.65"/>
    <n v="6.194"/>
    <x v="3"/>
    <n v="69.87"/>
    <n v="0.36"/>
    <n v="1.309401"/>
    <n v="0"/>
    <n v="0.15"/>
    <n v="1.5349999999999999"/>
    <n v="46.78"/>
    <n v="47.48"/>
    <n v="50.09"/>
    <n v="50.21"/>
    <s v="&quot;2018-04-22 07:59:45&quot;"/>
    <n v="43.02"/>
    <s v="&quot;2018-04-22 07:00:20&quot;"/>
    <n v="0"/>
    <s v="&quot;2018-04-22 07:00:05&quot;"/>
  </r>
  <r>
    <x v="61"/>
    <n v="6787"/>
    <n v="13.54"/>
    <n v="10.45"/>
    <x v="27"/>
    <n v="143"/>
    <n v="0.54"/>
    <n v="1.9378820000000001"/>
    <n v="0"/>
    <n v="0.26"/>
    <n v="2.1629999999999998"/>
    <n v="50.59"/>
    <n v="43.16"/>
    <n v="51.87"/>
    <n v="52.33"/>
    <s v="&quot;2018-04-22 08:55:15&quot;"/>
    <n v="49.28"/>
    <s v="&quot;2018-04-22 08:16:15&quot;"/>
    <n v="6.4370000000000003"/>
    <s v="&quot;2018-04-22 08:42:15&quot;"/>
  </r>
  <r>
    <x v="62"/>
    <n v="6788"/>
    <n v="13.47"/>
    <n v="13"/>
    <x v="28"/>
    <n v="138.4"/>
    <n v="0.69"/>
    <n v="2.4662419999999998"/>
    <n v="0"/>
    <n v="0.35"/>
    <n v="2.6739999999999999"/>
    <n v="53.74"/>
    <n v="42.76"/>
    <n v="55.06"/>
    <n v="55.4"/>
    <s v="&quot;2018-04-22 09:49:45&quot;"/>
    <n v="51.81"/>
    <s v="&quot;2018-04-22 09:00:05&quot;"/>
    <n v="6.1020000000000003"/>
    <s v="&quot;2018-04-22 09:21:45&quot;"/>
  </r>
  <r>
    <x v="63"/>
    <n v="6789"/>
    <n v="13.42"/>
    <n v="14.83"/>
    <x v="29"/>
    <n v="173.7"/>
    <n v="0.8"/>
    <n v="2.8647450000000001"/>
    <n v="0"/>
    <n v="0.43"/>
    <n v="3.0219999999999998"/>
    <n v="55.09"/>
    <n v="37"/>
    <n v="55.59"/>
    <n v="56.2"/>
    <s v="&quot;2018-04-22 10:50:55&quot;"/>
    <n v="53.81"/>
    <s v="&quot;2018-04-22 10:12:25&quot;"/>
    <n v="12.47"/>
    <s v="&quot;2018-04-22 10:20:45&quot;"/>
  </r>
  <r>
    <x v="64"/>
    <n v="6790"/>
    <n v="13.39"/>
    <n v="16.02"/>
    <x v="30"/>
    <n v="137"/>
    <n v="0.86"/>
    <n v="3.0876450000000002"/>
    <n v="0"/>
    <n v="0.47"/>
    <n v="3.1760000000000002"/>
    <n v="56.35"/>
    <n v="34.840000000000003"/>
    <n v="58.51"/>
    <n v="58.57"/>
    <s v="&quot;2018-04-22 11:58:50&quot;"/>
    <n v="55.43"/>
    <s v="&quot;2018-04-22 11:08:30&quot;"/>
    <n v="10.8"/>
    <s v="&quot;2018-04-22 11:16:30&quot;"/>
  </r>
  <r>
    <x v="65"/>
    <n v="6791"/>
    <n v="13.36"/>
    <n v="17.3"/>
    <x v="31"/>
    <n v="118.3"/>
    <n v="0.86"/>
    <n v="3.0951179999999998"/>
    <n v="0"/>
    <n v="0.48"/>
    <n v="3.1230000000000002"/>
    <n v="58.17"/>
    <n v="34.380000000000003"/>
    <n v="58.89"/>
    <n v="59.56"/>
    <s v="&quot;2018-04-22 12:53:15&quot;"/>
    <n v="57.2"/>
    <s v="&quot;2018-04-22 12:09:25&quot;"/>
    <n v="11.13"/>
    <s v="&quot;2018-04-22 12:53:35&quot;"/>
  </r>
  <r>
    <x v="66"/>
    <n v="6792"/>
    <n v="13.35"/>
    <n v="17.809999999999999"/>
    <x v="32"/>
    <n v="208"/>
    <n v="0.81"/>
    <n v="2.9115310000000001"/>
    <n v="0"/>
    <n v="0.47"/>
    <n v="2.8759999999999999"/>
    <n v="59.37"/>
    <n v="33.630000000000003"/>
    <n v="60.04"/>
    <n v="60.34"/>
    <s v="&quot;2018-04-22 13:39:40&quot;"/>
    <n v="58.21"/>
    <s v="&quot;2018-04-22 13:10:10&quot;"/>
    <n v="12.81"/>
    <s v="&quot;2018-04-22 13:47:40&quot;"/>
  </r>
  <r>
    <x v="67"/>
    <n v="6793"/>
    <n v="13.34"/>
    <n v="18.38"/>
    <x v="33"/>
    <n v="108.1"/>
    <n v="0.7"/>
    <n v="2.5286010000000001"/>
    <n v="0"/>
    <n v="0.42"/>
    <n v="2.4470000000000001"/>
    <n v="60.61"/>
    <n v="33.409999999999997"/>
    <n v="60.61"/>
    <n v="61.52"/>
    <s v="&quot;2018-04-22 14:57:00&quot;"/>
    <n v="59.61"/>
    <s v="&quot;2018-04-22 14:05:05&quot;"/>
    <n v="11.8"/>
    <s v="&quot;2018-04-22 14:18:45&quot;"/>
  </r>
  <r>
    <x v="68"/>
    <n v="6794"/>
    <n v="13.32"/>
    <n v="19.079999999999998"/>
    <x v="34"/>
    <n v="165.4"/>
    <n v="0.56000000000000005"/>
    <n v="1.9966489999999999"/>
    <n v="0"/>
    <n v="0.34"/>
    <n v="1.875"/>
    <n v="61.46"/>
    <n v="33.090000000000003"/>
    <n v="61.31"/>
    <n v="62.74"/>
    <s v="&quot;2018-04-22 15:15:40&quot;"/>
    <n v="60.33"/>
    <s v="&quot;2018-04-22 15:04:40&quot;"/>
    <n v="12.47"/>
    <s v="&quot;2018-04-22 15:59:05&quot;"/>
  </r>
  <r>
    <x v="69"/>
    <n v="6795"/>
    <n v="13.32"/>
    <n v="19.399999999999999"/>
    <x v="35"/>
    <n v="165.2"/>
    <n v="0.38"/>
    <n v="1.38096"/>
    <n v="0"/>
    <n v="0.25"/>
    <n v="1.2070000000000001"/>
    <n v="61.56"/>
    <n v="38.56"/>
    <n v="61.31"/>
    <n v="62.28"/>
    <s v="&quot;2018-04-22 16:26:35&quot;"/>
    <n v="60.88"/>
    <s v="&quot;2018-04-22 16:13:25&quot;"/>
    <n v="12.14"/>
    <s v="&quot;2018-04-22 16:02:40&quot;"/>
  </r>
  <r>
    <x v="70"/>
    <n v="6796"/>
    <n v="13.32"/>
    <n v="18.96"/>
    <x v="36"/>
    <n v="124.6"/>
    <n v="0.21"/>
    <n v="0.73997550000000001"/>
    <n v="0"/>
    <n v="0.13"/>
    <n v="0.53"/>
    <n v="61.15"/>
    <n v="40.86"/>
    <n v="60.51"/>
    <n v="62.04"/>
    <s v="&quot;2018-04-22 17:12:45&quot;"/>
    <n v="60.15"/>
    <s v="&quot;2018-04-22 17:56:00&quot;"/>
    <n v="10.130000000000001"/>
    <s v="&quot;2018-04-22 17:01:05&quot;"/>
  </r>
  <r>
    <x v="71"/>
    <n v="6797"/>
    <n v="13.36"/>
    <n v="17.21"/>
    <x v="37"/>
    <n v="157.69999999999999"/>
    <n v="0.06"/>
    <n v="0.22234709999999999"/>
    <n v="0"/>
    <n v="0.04"/>
    <n v="0.05"/>
    <n v="58.68"/>
    <n v="43.04"/>
    <n v="57.02"/>
    <n v="60.45"/>
    <s v="&quot;2018-04-22 18:00:15&quot;"/>
    <n v="56.83"/>
    <s v="&quot;2018-04-22 18:59:55&quot;"/>
    <n v="8.7899999999999991"/>
    <s v="&quot;2018-04-22 18:02:15&quot;"/>
  </r>
  <r>
    <x v="72"/>
    <n v="6798"/>
    <n v="13.42"/>
    <n v="14.09"/>
    <x v="38"/>
    <n v="157.4"/>
    <n v="0"/>
    <n v="6.8662920000000004E-3"/>
    <n v="0"/>
    <n v="-0.02"/>
    <n v="0"/>
    <n v="55.5"/>
    <n v="45.71"/>
    <n v="54.52"/>
    <n v="57.08"/>
    <s v="&quot;2018-04-22 19:02:05&quot;"/>
    <n v="54.33"/>
    <s v="&quot;2018-04-22 19:52:30&quot;"/>
    <n v="6.1020000000000003"/>
    <s v="&quot;2018-04-22 19:00:25&quot;"/>
  </r>
  <r>
    <x v="73"/>
    <n v="6799"/>
    <n v="13.47"/>
    <n v="11.78"/>
    <x v="3"/>
    <n v="169.3"/>
    <n v="0"/>
    <n v="0"/>
    <n v="0"/>
    <n v="-0.04"/>
    <n v="0"/>
    <n v="53.74"/>
    <n v="50.03"/>
    <n v="52.42"/>
    <n v="55.07"/>
    <s v="&quot;2018-04-22 20:03:15&quot;"/>
    <n v="52.36"/>
    <s v="&quot;2018-04-22 20:59:55&quot;"/>
    <n v="0"/>
    <s v="&quot;2018-04-22 20:00:05&quot;"/>
  </r>
  <r>
    <x v="74"/>
    <n v="6800"/>
    <n v="13.53"/>
    <n v="9.6199999999999992"/>
    <x v="3"/>
    <n v="273.89999999999998"/>
    <n v="0"/>
    <n v="0"/>
    <n v="0"/>
    <n v="-0.03"/>
    <n v="0"/>
    <n v="48.76"/>
    <n v="65.27"/>
    <n v="46.42"/>
    <n v="52.79"/>
    <s v="&quot;2018-04-22 21:02:35&quot;"/>
    <n v="46.11"/>
    <s v="&quot;2018-04-22 21:40:10&quot;"/>
    <n v="0"/>
    <s v="&quot;2018-04-22 21:00:05&quot;"/>
  </r>
  <r>
    <x v="75"/>
    <n v="6801"/>
    <n v="13.58"/>
    <n v="7.6070000000000002"/>
    <x v="3"/>
    <n v="248.2"/>
    <n v="0"/>
    <n v="0"/>
    <n v="0"/>
    <n v="-0.03"/>
    <n v="0"/>
    <n v="46.78"/>
    <n v="62.06"/>
    <n v="46.67"/>
    <n v="48.41"/>
    <s v="&quot;2018-04-22 22:33:35&quot;"/>
    <n v="45.15"/>
    <s v="&quot;2018-04-22 22:48:10&quot;"/>
    <n v="0"/>
    <s v="&quot;2018-04-22 22:00:05&quot;"/>
  </r>
  <r>
    <x v="76"/>
    <n v="6802"/>
    <n v="13.61"/>
    <n v="6.5910000000000002"/>
    <x v="3"/>
    <n v="287.8"/>
    <n v="0"/>
    <n v="0"/>
    <n v="0"/>
    <n v="-0.03"/>
    <n v="0"/>
    <n v="45.26"/>
    <n v="65.27"/>
    <n v="44.58"/>
    <n v="46.58"/>
    <s v="&quot;2018-04-22 23:00:10&quot;"/>
    <n v="44.22"/>
    <s v="&quot;2018-04-22 23:58:25&quot;"/>
    <n v="0"/>
    <s v="&quot;2018-04-22 23:00:05&quot;"/>
  </r>
  <r>
    <x v="77"/>
    <n v="6803"/>
    <n v="13.65"/>
    <n v="5.3380000000000001"/>
    <x v="3"/>
    <n v="287.7"/>
    <n v="0"/>
    <n v="0"/>
    <n v="0"/>
    <n v="-0.03"/>
    <n v="0"/>
    <n v="42.52"/>
    <n v="73.069999999999993"/>
    <n v="41.36"/>
    <n v="44.71"/>
    <s v="&quot;2018-04-23 00:02:20&quot;"/>
    <n v="41.06"/>
    <s v="&quot;2018-04-23 00:59:55&quot;"/>
    <n v="0"/>
    <s v="&quot;2018-04-23 00:00:05&quot;"/>
  </r>
  <r>
    <x v="78"/>
    <n v="6804"/>
    <n v="13.69"/>
    <n v="3.9750000000000001"/>
    <x v="3"/>
    <n v="288"/>
    <n v="0"/>
    <n v="0"/>
    <n v="0"/>
    <n v="-0.03"/>
    <n v="0"/>
    <n v="40.39"/>
    <n v="76.05"/>
    <n v="40.21"/>
    <n v="41.3"/>
    <s v="&quot;2018-04-23 01:00:20&quot;"/>
    <n v="39.65"/>
    <s v="&quot;2018-04-23 01:21:55&quot;"/>
    <n v="0"/>
    <s v="&quot;2018-04-23 01:00:05&quot;"/>
  </r>
  <r>
    <x v="79"/>
    <n v="6805"/>
    <n v="13.72"/>
    <n v="3.2469999999999999"/>
    <x v="3"/>
    <n v="55.31"/>
    <n v="0"/>
    <n v="0"/>
    <n v="0"/>
    <n v="-0.03"/>
    <n v="0"/>
    <n v="39.39"/>
    <n v="81.400000000000006"/>
    <n v="38.21"/>
    <n v="40.46"/>
    <s v="&quot;2018-04-23 02:07:45&quot;"/>
    <n v="37.72"/>
    <s v="&quot;2018-04-23 02:56:20&quot;"/>
    <n v="0"/>
    <s v="&quot;2018-04-23 02:00:05&quot;"/>
  </r>
  <r>
    <x v="80"/>
    <n v="6806"/>
    <n v="13.74"/>
    <n v="2.536"/>
    <x v="3"/>
    <n v="55.32"/>
    <n v="0"/>
    <n v="0"/>
    <n v="0"/>
    <n v="-0.03"/>
    <n v="0"/>
    <n v="38.729999999999997"/>
    <n v="80"/>
    <n v="39.799999999999997"/>
    <n v="39.93"/>
    <s v="&quot;2018-04-23 03:49:15&quot;"/>
    <n v="37.42"/>
    <s v="&quot;2018-04-23 03:14:45&quot;"/>
    <n v="0"/>
    <s v="&quot;2018-04-23 03:00:05&quot;"/>
  </r>
  <r>
    <x v="81"/>
    <n v="6807"/>
    <n v="13.75"/>
    <n v="2.4510000000000001"/>
    <x v="3"/>
    <n v="136.30000000000001"/>
    <n v="0"/>
    <n v="3.1499140000000001E-4"/>
    <n v="0"/>
    <n v="-0.03"/>
    <n v="0"/>
    <n v="39.950000000000003"/>
    <n v="78.040000000000006"/>
    <n v="40.17"/>
    <n v="40.409999999999997"/>
    <s v="&quot;2018-04-23 04:46:40&quot;"/>
    <n v="39.380000000000003"/>
    <s v="&quot;2018-04-23 04:28:50&quot;"/>
    <n v="0"/>
    <s v="&quot;2018-04-23 04:00:05&quot;"/>
  </r>
  <r>
    <x v="82"/>
    <n v="6808"/>
    <n v="13.75"/>
    <n v="2.59"/>
    <x v="3"/>
    <n v="109.3"/>
    <n v="0.02"/>
    <n v="7.8020210000000007E-2"/>
    <n v="0"/>
    <n v="0.01"/>
    <n v="0.23"/>
    <n v="40.69"/>
    <n v="71.63"/>
    <n v="42.24"/>
    <n v="42.24"/>
    <s v="&quot;2018-04-23 05:59:50&quot;"/>
    <n v="40.11"/>
    <s v="&quot;2018-04-23 05:02:10&quot;"/>
    <n v="0"/>
    <s v="&quot;2018-04-23 05:00:05&quot;"/>
  </r>
  <r>
    <x v="83"/>
    <n v="6809"/>
    <n v="13.69"/>
    <n v="4.4210000000000003"/>
    <x v="3"/>
    <n v="134"/>
    <n v="0.18"/>
    <n v="0.63955459999999997"/>
    <n v="0"/>
    <n v="0.06"/>
    <n v="0.86"/>
    <n v="44.17"/>
    <n v="60.88"/>
    <n v="46.91"/>
    <n v="46.91"/>
    <s v="&quot;2018-04-23 07:00:00&quot;"/>
    <n v="41.93"/>
    <s v="&quot;2018-04-23 06:00:05&quot;"/>
    <n v="0"/>
    <s v="&quot;2018-04-23 06:00:05&quot;"/>
  </r>
  <r>
    <x v="84"/>
    <n v="6810"/>
    <n v="13.59"/>
    <n v="8.44"/>
    <x v="39"/>
    <n v="207"/>
    <n v="0.36"/>
    <n v="1.2901959999999999"/>
    <n v="0"/>
    <n v="0.18"/>
    <n v="1.5529999999999999"/>
    <n v="50.06"/>
    <n v="38.24"/>
    <n v="52.9"/>
    <n v="52.96"/>
    <s v="&quot;2018-04-23 07:59:40&quot;"/>
    <n v="46.6"/>
    <s v="&quot;2018-04-23 07:01:40&quot;"/>
    <n v="10.130000000000001"/>
    <s v="&quot;2018-04-23 07:40:15&quot;"/>
  </r>
  <r>
    <x v="85"/>
    <n v="6811"/>
    <n v="13.5"/>
    <n v="12.26"/>
    <x v="40"/>
    <n v="172.6"/>
    <n v="0.53"/>
    <n v="1.9091830000000001"/>
    <n v="0"/>
    <n v="0.28999999999999998"/>
    <n v="2.181"/>
    <n v="53.88"/>
    <n v="36.340000000000003"/>
    <n v="55.86"/>
    <n v="56.35"/>
    <s v="&quot;2018-04-23 08:54:40&quot;"/>
    <n v="52.49"/>
    <s v="&quot;2018-04-23 08:09:05&quot;"/>
    <n v="9.4600000000000009"/>
    <s v="&quot;2018-04-23 08:02:50&quot;"/>
  </r>
  <r>
    <x v="86"/>
    <n v="6812"/>
    <n v="13.42"/>
    <n v="15.09"/>
    <x v="41"/>
    <n v="287.10000000000002"/>
    <n v="0.67"/>
    <n v="2.426723"/>
    <n v="0"/>
    <n v="0.38"/>
    <n v="2.6829999999999998"/>
    <n v="57.35"/>
    <n v="39.47"/>
    <n v="59.12"/>
    <n v="59.33"/>
    <s v="&quot;2018-04-23 09:56:15&quot;"/>
    <n v="55.72"/>
    <s v="&quot;2018-04-23 09:15:10&quot;"/>
    <n v="10.130000000000001"/>
    <s v="&quot;2018-04-23 09:51:15&quot;"/>
  </r>
  <r>
    <x v="87"/>
    <n v="6813"/>
    <n v="13.36"/>
    <n v="17.600000000000001"/>
    <x v="42"/>
    <n v="272.5"/>
    <n v="0.78"/>
    <n v="2.7958029999999998"/>
    <n v="0"/>
    <n v="0.46"/>
    <n v="3.0289999999999999"/>
    <n v="60.48"/>
    <n v="37.69"/>
    <n v="61.49"/>
    <n v="62.16"/>
    <s v="&quot;2018-04-23 10:56:10&quot;"/>
    <n v="58.93"/>
    <s v="&quot;2018-04-23 10:01:40&quot;"/>
    <n v="8.7899999999999991"/>
    <s v="&quot;2018-04-23 10:31:25&quot;"/>
  </r>
  <r>
    <x v="88"/>
    <n v="6814"/>
    <n v="13.31"/>
    <n v="19.559999999999999"/>
    <x v="43"/>
    <n v="219.8"/>
    <n v="0.84"/>
    <n v="3.0122800000000001"/>
    <n v="0"/>
    <n v="0.51"/>
    <n v="3.1739999999999999"/>
    <n v="62.27"/>
    <n v="29.7"/>
    <n v="62.58"/>
    <n v="63.25"/>
    <s v="&quot;2018-04-23 11:16:10&quot;"/>
    <n v="61.12"/>
    <s v="&quot;2018-04-23 11:10:15&quot;"/>
    <n v="11.47"/>
    <s v="&quot;2018-04-23 11:39:10&quot;"/>
  </r>
  <r>
    <x v="89"/>
    <n v="6815"/>
    <n v="13.29"/>
    <n v="20.54"/>
    <x v="44"/>
    <n v="256.2"/>
    <n v="0.84"/>
    <n v="3.033963"/>
    <n v="0"/>
    <n v="0.52"/>
    <n v="3.1280000000000001"/>
    <n v="63.27"/>
    <n v="27.94"/>
    <n v="64.040000000000006"/>
    <n v="64.77"/>
    <s v="&quot;2018-04-23 12:47:00&quot;"/>
    <n v="62.22"/>
    <s v="&quot;2018-04-23 12:10:10&quot;"/>
    <n v="12.14"/>
    <s v="&quot;2018-04-23 12:50:50&quot;"/>
  </r>
  <r>
    <x v="90"/>
    <n v="6816"/>
    <n v="13.28"/>
    <n v="21.3"/>
    <x v="45"/>
    <n v="278.89999999999998"/>
    <n v="0.79"/>
    <n v="2.8349440000000001"/>
    <n v="0"/>
    <n v="0.49"/>
    <n v="2.8740000000000001"/>
    <n v="64.900000000000006"/>
    <n v="30.14"/>
    <n v="65.12"/>
    <n v="66.34"/>
    <s v="&quot;2018-04-23 13:53:35&quot;"/>
    <n v="63.67"/>
    <s v="&quot;2018-04-23 13:00:30&quot;"/>
    <n v="12.14"/>
    <s v="&quot;2018-04-23 13:17:05&quot;"/>
  </r>
  <r>
    <x v="91"/>
    <n v="6817"/>
    <n v="13.27"/>
    <n v="22.02"/>
    <x v="46"/>
    <n v="328.7"/>
    <n v="0.69"/>
    <n v="2.4765009999999998"/>
    <n v="0"/>
    <n v="0.42"/>
    <n v="2.452"/>
    <n v="65.81"/>
    <n v="33.14"/>
    <n v="65.650000000000006"/>
    <n v="67.010000000000005"/>
    <s v="&quot;2018-04-23 14:21:25&quot;"/>
    <n v="64.930000000000007"/>
    <s v="&quot;2018-04-23 14:33:50&quot;"/>
    <n v="10.8"/>
    <s v="&quot;2018-04-23 14:29:55&quot;"/>
  </r>
  <r>
    <x v="92"/>
    <n v="6818"/>
    <n v="13.25"/>
    <n v="22.62"/>
    <x v="47"/>
    <n v="317.3"/>
    <n v="0.54"/>
    <n v="1.9439550000000001"/>
    <n v="0"/>
    <n v="0.33"/>
    <n v="1.8779999999999999"/>
    <n v="66.44"/>
    <n v="29.56"/>
    <n v="66.510000000000005"/>
    <n v="67.900000000000006"/>
    <s v="&quot;2018-04-23 15:11:45&quot;"/>
    <n v="65.47"/>
    <s v="&quot;2018-04-23 15:00:35&quot;"/>
    <n v="10.8"/>
    <s v="&quot;2018-04-23 15:38:05&quot;"/>
  </r>
  <r>
    <x v="93"/>
    <n v="6819"/>
    <n v="13.24"/>
    <n v="22.92"/>
    <x v="48"/>
    <n v="0.93"/>
    <n v="0.37"/>
    <n v="1.342795"/>
    <n v="0"/>
    <n v="0.21"/>
    <n v="1.216"/>
    <n v="66.790000000000006"/>
    <n v="28.41"/>
    <n v="66.69"/>
    <n v="67.849999999999994"/>
    <s v="&quot;2018-04-23 16:38:30&quot;"/>
    <n v="66.02"/>
    <s v="&quot;2018-04-23 16:22:35&quot;"/>
    <n v="9.7899999999999991"/>
    <s v="&quot;2018-04-23 16:19:10&quot;"/>
  </r>
  <r>
    <x v="94"/>
    <n v="6820"/>
    <n v="13.25"/>
    <n v="22.31"/>
    <x v="49"/>
    <n v="298"/>
    <n v="0.2"/>
    <n v="0.73230340000000005"/>
    <n v="0"/>
    <n v="0.08"/>
    <n v="0.54"/>
    <n v="66.34"/>
    <n v="30.21"/>
    <n v="65.91"/>
    <n v="67.540000000000006"/>
    <s v="&quot;2018-04-23 17:14:20&quot;"/>
    <n v="65.48"/>
    <s v="&quot;2018-04-23 17:53:50&quot;"/>
    <n v="8.11"/>
    <s v="&quot;2018-04-23 17:04:30&quot;"/>
  </r>
  <r>
    <x v="95"/>
    <n v="6821"/>
    <n v="13.29"/>
    <n v="20.32"/>
    <x v="50"/>
    <n v="311"/>
    <n v="0.06"/>
    <n v="0.212919"/>
    <n v="0"/>
    <n v="-0.01"/>
    <n v="0.06"/>
    <n v="64.19"/>
    <n v="39"/>
    <n v="62.16"/>
    <n v="66.27"/>
    <s v="&quot;2018-04-23 18:00:40&quot;"/>
    <n v="62.16"/>
    <s v="&quot;2018-04-23 19:00:00&quot;"/>
    <n v="5.766"/>
    <s v="&quot;2018-04-23 18:00:40&quot;"/>
  </r>
  <r>
    <x v="96"/>
    <n v="6822"/>
    <n v="13.36"/>
    <n v="16.600000000000001"/>
    <x v="3"/>
    <n v="287.89999999999998"/>
    <n v="0"/>
    <n v="4.8018430000000001E-3"/>
    <n v="0"/>
    <n v="-0.04"/>
    <n v="0"/>
    <n v="59.08"/>
    <n v="42.89"/>
    <n v="57.96"/>
    <n v="62.4"/>
    <s v="&quot;2018-04-23 19:02:10&quot;"/>
    <n v="57.26"/>
    <s v="&quot;2018-04-23 19:42:05&quot;"/>
    <n v="0"/>
    <s v="&quot;2018-04-23 19:00:05&quot;"/>
  </r>
  <r>
    <x v="97"/>
    <n v="6823"/>
    <n v="13.42"/>
    <n v="13.52"/>
    <x v="3"/>
    <n v="291.89999999999998"/>
    <n v="0"/>
    <n v="0"/>
    <n v="0"/>
    <n v="-0.04"/>
    <n v="0"/>
    <n v="56.24"/>
    <n v="56.23"/>
    <n v="53.85"/>
    <n v="58.11"/>
    <s v="&quot;2018-04-23 20:00:20&quot;"/>
    <n v="53.85"/>
    <s v="&quot;2018-04-23 21:00:00&quot;"/>
    <n v="0"/>
    <s v="&quot;2018-04-23 20:00:05&quot;"/>
  </r>
  <r>
    <x v="98"/>
    <n v="6824"/>
    <n v="13.47"/>
    <n v="11.74"/>
    <x v="51"/>
    <n v="298.89999999999998"/>
    <n v="0"/>
    <n v="0"/>
    <n v="0"/>
    <n v="-0.03"/>
    <n v="0"/>
    <n v="53.63"/>
    <n v="51.9"/>
    <n v="53.49"/>
    <n v="54.74"/>
    <s v="&quot;2018-04-23 21:37:45&quot;"/>
    <n v="52.06"/>
    <s v="&quot;2018-04-23 21:13:20&quot;"/>
    <n v="4.4249999999999998"/>
    <s v="&quot;2018-04-23 21:06:45&quot;"/>
  </r>
  <r>
    <x v="99"/>
    <n v="6825"/>
    <n v="13.51"/>
    <n v="10.42"/>
    <x v="3"/>
    <n v="312.2"/>
    <n v="0"/>
    <n v="0"/>
    <n v="0"/>
    <n v="-0.03"/>
    <n v="0"/>
    <n v="51.01"/>
    <n v="64.72"/>
    <n v="48.91"/>
    <n v="53.61"/>
    <s v="&quot;2018-04-23 22:00:55&quot;"/>
    <n v="48.66"/>
    <s v="&quot;2018-04-23 22:59:45&quot;"/>
    <n v="0"/>
    <s v="&quot;2018-04-23 22:00:05&quot;"/>
  </r>
  <r>
    <x v="100"/>
    <n v="6826"/>
    <n v="13.55"/>
    <n v="9.1"/>
    <x v="3"/>
    <n v="296.7"/>
    <n v="0"/>
    <n v="0"/>
    <n v="0"/>
    <n v="-0.03"/>
    <n v="0"/>
    <n v="50.73"/>
    <n v="57.47"/>
    <n v="50.53"/>
    <n v="51.9"/>
    <s v="&quot;2018-04-23 23:36:15&quot;"/>
    <n v="48.61"/>
    <s v="&quot;2018-04-23 23:00:20&quot;"/>
    <n v="0"/>
    <s v="&quot;2018-04-23 23:00:05&quot;"/>
  </r>
  <r>
    <x v="101"/>
    <n v="6827"/>
    <n v="13.57"/>
    <n v="8.64"/>
    <x v="3"/>
    <n v="304.2"/>
    <n v="0"/>
    <n v="0"/>
    <n v="0"/>
    <n v="-0.03"/>
    <n v="0"/>
    <n v="49.25"/>
    <n v="61.28"/>
    <n v="48.56"/>
    <n v="50.78"/>
    <s v="&quot;2018-04-24 00:00:05&quot;"/>
    <n v="48.13"/>
    <s v="&quot;2018-04-24 00:20:40&quot;"/>
    <n v="0"/>
    <s v="&quot;2018-04-24 00:00:05&quot;"/>
  </r>
  <r>
    <x v="102"/>
    <n v="6828"/>
    <n v="13.59"/>
    <n v="7.8090000000000002"/>
    <x v="3"/>
    <n v="319.3"/>
    <n v="0"/>
    <n v="0"/>
    <n v="0"/>
    <n v="-0.03"/>
    <n v="0"/>
    <n v="48.53"/>
    <n v="59.29"/>
    <n v="49.6"/>
    <n v="50.24"/>
    <s v="&quot;2018-04-24 01:11:20&quot;"/>
    <n v="47.4"/>
    <s v="&quot;2018-04-24 01:45:35&quot;"/>
    <n v="0"/>
    <s v="&quot;2018-04-24 01:00:05&quot;"/>
  </r>
  <r>
    <x v="103"/>
    <n v="6829"/>
    <n v="13.6"/>
    <n v="7.83"/>
    <x v="3"/>
    <n v="312.3"/>
    <n v="0"/>
    <n v="0"/>
    <n v="0"/>
    <n v="-0.03"/>
    <n v="0"/>
    <n v="49.98"/>
    <n v="62.3"/>
    <n v="48.56"/>
    <n v="51.28"/>
    <s v="&quot;2018-04-24 02:25:05&quot;"/>
    <n v="48.38"/>
    <s v="&quot;2018-04-24 02:58:45&quot;"/>
    <n v="0"/>
    <s v="&quot;2018-04-24 02:00:05&quot;"/>
  </r>
  <r>
    <x v="104"/>
    <n v="6830"/>
    <n v="13.61"/>
    <n v="7.319"/>
    <x v="3"/>
    <n v="304"/>
    <n v="0"/>
    <n v="0"/>
    <n v="0"/>
    <n v="-0.03"/>
    <n v="0"/>
    <n v="45.91"/>
    <n v="71.77"/>
    <n v="44.52"/>
    <n v="48.81"/>
    <s v="&quot;2018-04-24 03:00:35&quot;"/>
    <n v="43.97"/>
    <s v="&quot;2018-04-24 03:48:20&quot;"/>
    <n v="0"/>
    <s v="&quot;2018-04-24 03:00:05&quot;"/>
  </r>
  <r>
    <x v="105"/>
    <n v="6831"/>
    <n v="13.64"/>
    <n v="6.056"/>
    <x v="52"/>
    <n v="66.930000000000007"/>
    <n v="0"/>
    <n v="3.3679000000000001E-4"/>
    <n v="0"/>
    <n v="-0.03"/>
    <n v="0"/>
    <n v="43.53"/>
    <n v="78.959999999999994"/>
    <n v="41.48"/>
    <n v="45.56"/>
    <s v="&quot;2018-04-24 04:38:10&quot;"/>
    <n v="40.450000000000003"/>
    <s v="&quot;2018-04-24 04:57:30&quot;"/>
    <n v="4.0890000000000004"/>
    <s v="&quot;2018-04-24 04:42:50&quot;"/>
  </r>
  <r>
    <x v="106"/>
    <n v="6832"/>
    <n v="13.66"/>
    <n v="5.2359999999999998"/>
    <x v="3"/>
    <n v="88.9"/>
    <n v="0.03"/>
    <n v="0.1072927"/>
    <n v="0"/>
    <n v="0"/>
    <n v="0.24"/>
    <n v="42.24"/>
    <n v="73.98"/>
    <n v="43.49"/>
    <n v="43.62"/>
    <s v="&quot;2018-04-24 05:59:55&quot;"/>
    <n v="41.24"/>
    <s v="&quot;2018-04-24 05:18:55&quot;"/>
    <n v="0"/>
    <s v="&quot;2018-04-24 05:00:05&quot;"/>
  </r>
  <r>
    <x v="107"/>
    <n v="6833"/>
    <n v="13.62"/>
    <n v="6.87"/>
    <x v="3"/>
    <n v="84.6"/>
    <n v="0.18"/>
    <n v="0.66050799999999998"/>
    <n v="0"/>
    <n v="0.06"/>
    <n v="0.87"/>
    <n v="48.68"/>
    <n v="58.98"/>
    <n v="52.34"/>
    <n v="52.52"/>
    <s v="&quot;2018-04-24 06:59:20&quot;"/>
    <n v="43.31"/>
    <s v="&quot;2018-04-24 06:00:15&quot;"/>
    <n v="0"/>
    <s v="&quot;2018-04-24 06:00:05&quot;"/>
  </r>
  <r>
    <x v="108"/>
    <n v="6834"/>
    <n v="13.51"/>
    <n v="11.24"/>
    <x v="53"/>
    <n v="340"/>
    <n v="0.37"/>
    <n v="1.3132349999999999"/>
    <n v="0"/>
    <n v="0.18"/>
    <n v="1.5509999999999999"/>
    <n v="53.8"/>
    <n v="49.04"/>
    <n v="55.46"/>
    <n v="55.53"/>
    <s v="&quot;2018-04-24 07:58:25&quot;"/>
    <n v="52.21"/>
    <s v="&quot;2018-04-24 07:00:25&quot;"/>
    <n v="7.1079999999999997"/>
    <s v="&quot;2018-04-24 07:48:25&quot;"/>
  </r>
  <r>
    <x v="109"/>
    <n v="6835"/>
    <n v="13.44"/>
    <n v="14.78"/>
    <x v="54"/>
    <n v="0.05"/>
    <n v="0.5"/>
    <n v="1.7915920000000001"/>
    <n v="0"/>
    <n v="0.27"/>
    <n v="2.1709999999999998"/>
    <n v="55.31"/>
    <n v="52.6"/>
    <n v="54.55"/>
    <n v="56.26"/>
    <s v="&quot;2018-04-24 08:42:50&quot;"/>
    <n v="54.31"/>
    <s v="&quot;2018-04-24 08:59:35&quot;"/>
    <n v="11.8"/>
    <s v="&quot;2018-04-24 08:53:10&quot;"/>
  </r>
  <r>
    <x v="110"/>
    <n v="6836"/>
    <n v="13.42"/>
    <n v="15.38"/>
    <x v="55"/>
    <n v="6.6909999999999998"/>
    <n v="0.49"/>
    <n v="1.757709"/>
    <n v="0"/>
    <n v="0.28999999999999998"/>
    <n v="2.6819999999999999"/>
    <n v="54.67"/>
    <n v="46.41"/>
    <n v="57.35"/>
    <n v="57.6"/>
    <s v="&quot;2018-04-24 09:59:50&quot;"/>
    <n v="53.27"/>
    <s v="&quot;2018-04-24 09:13:30&quot;"/>
    <n v="12.81"/>
    <s v="&quot;2018-04-24 09:35:35&quot;"/>
  </r>
  <r>
    <x v="111"/>
    <n v="6837"/>
    <n v="13.37"/>
    <n v="16.899999999999999"/>
    <x v="56"/>
    <n v="4.8570000000000002"/>
    <n v="0.56999999999999995"/>
    <n v="2.0661740000000002"/>
    <n v="0"/>
    <n v="0.39"/>
    <n v="3.0379999999999998"/>
    <n v="58.87"/>
    <n v="33.29"/>
    <n v="59.07"/>
    <n v="59.89"/>
    <s v="&quot;2018-04-24 10:42:25&quot;"/>
    <n v="57.38"/>
    <s v="&quot;2018-04-24 10:01:30&quot;"/>
    <n v="22.54"/>
    <s v="&quot;2018-04-24 10:48:40&quot;"/>
  </r>
  <r>
    <x v="112"/>
    <n v="6838"/>
    <n v="13.35"/>
    <n v="17.79"/>
    <x v="57"/>
    <n v="348.2"/>
    <n v="0.71"/>
    <n v="2.548791"/>
    <n v="0"/>
    <n v="0.45"/>
    <n v="3.1960000000000002"/>
    <n v="58.95"/>
    <n v="36.369999999999997"/>
    <n v="58.57"/>
    <n v="60.04"/>
    <s v="&quot;2018-04-24 11:37:45&quot;"/>
    <n v="58.21"/>
    <s v="&quot;2018-04-24 11:57:10&quot;"/>
    <n v="20.52"/>
    <s v="&quot;2018-04-24 11:42:10&quot;"/>
  </r>
  <r>
    <x v="113"/>
    <n v="6839"/>
    <n v="13.35"/>
    <n v="17.88"/>
    <x v="58"/>
    <n v="0.88"/>
    <n v="0.52"/>
    <n v="1.8609290000000001"/>
    <n v="0"/>
    <n v="0.36"/>
    <n v="3.1440000000000001"/>
    <n v="58.16"/>
    <n v="37.32"/>
    <n v="57.79"/>
    <n v="59"/>
    <s v="&quot;2018-04-24 12:01:45&quot;"/>
    <n v="57.43"/>
    <s v="&quot;2018-04-24 12:49:00&quot;"/>
    <n v="19.18"/>
    <s v="&quot;2018-04-24 12:41:35&quot;"/>
  </r>
  <r>
    <x v="114"/>
    <n v="6840"/>
    <n v="13.35"/>
    <n v="17.829999999999998"/>
    <x v="59"/>
    <n v="29.59"/>
    <n v="0.7"/>
    <n v="2.5351560000000002"/>
    <n v="0"/>
    <n v="0.43"/>
    <n v="2.895"/>
    <n v="58.48"/>
    <n v="39.409999999999997"/>
    <n v="59.18"/>
    <n v="60.34"/>
    <s v="&quot;2018-04-24 13:47:55&quot;"/>
    <n v="57.43"/>
    <s v="&quot;2018-04-24 13:01:10&quot;"/>
    <n v="18.510000000000002"/>
    <s v="&quot;2018-04-24 13:28:55&quot;"/>
  </r>
  <r>
    <x v="115"/>
    <n v="6841"/>
    <n v="13.35"/>
    <n v="17.899999999999999"/>
    <x v="60"/>
    <n v="336.6"/>
    <n v="0.52"/>
    <n v="1.8642399999999999"/>
    <n v="0"/>
    <n v="0.36"/>
    <n v="2.4710000000000001"/>
    <n v="57.76"/>
    <n v="43.3"/>
    <n v="55.48"/>
    <n v="59.36"/>
    <s v="&quot;2018-04-24 14:00:30&quot;"/>
    <n v="55.48"/>
    <s v="&quot;2018-04-24 15:00:00&quot;"/>
    <n v="22.87"/>
    <s v="&quot;2018-04-24 14:38:45&quot;"/>
  </r>
  <r>
    <x v="116"/>
    <n v="6842"/>
    <n v="13.38"/>
    <n v="16.28"/>
    <x v="61"/>
    <n v="0.05"/>
    <n v="0.35"/>
    <n v="1.2623979999999999"/>
    <n v="0"/>
    <n v="0.24"/>
    <n v="1.8939999999999999"/>
    <n v="53.67"/>
    <n v="50.06"/>
    <n v="53.21"/>
    <n v="55.66"/>
    <s v="&quot;2018-04-24 15:00:30&quot;"/>
    <n v="52.3"/>
    <s v="&quot;2018-04-24 15:44:00&quot;"/>
    <n v="21.53"/>
    <s v="&quot;2018-04-24 15:10:15&quot;"/>
  </r>
  <r>
    <x v="117"/>
    <n v="6843"/>
    <n v="13.41"/>
    <n v="14.86"/>
    <x v="62"/>
    <n v="5.0490000000000004"/>
    <n v="0.28999999999999998"/>
    <n v="1.043771"/>
    <n v="0"/>
    <n v="0.18"/>
    <n v="1.2270000000000001"/>
    <n v="53.4"/>
    <n v="53.69"/>
    <n v="52.98"/>
    <n v="54.8"/>
    <s v="&quot;2018-04-24 16:10:25&quot;"/>
    <n v="52.62"/>
    <s v="&quot;2018-04-24 16:59:40&quot;"/>
    <n v="15.83"/>
    <s v="&quot;2018-04-24 16:57:15&quot;"/>
  </r>
  <r>
    <x v="118"/>
    <n v="6844"/>
    <n v="13.42"/>
    <n v="14.48"/>
    <x v="63"/>
    <n v="342.1"/>
    <n v="0.22"/>
    <n v="0.78767259999999995"/>
    <n v="0"/>
    <n v="0.15"/>
    <n v="0.55000000000000004"/>
    <n v="53.56"/>
    <n v="40.799999999999997"/>
    <n v="53.17"/>
    <n v="54.35"/>
    <s v="&quot;2018-04-24 17:27:05&quot;"/>
    <n v="52.68"/>
    <s v="&quot;2018-04-24 17:00:10&quot;"/>
    <n v="16.5"/>
    <s v="&quot;2018-04-24 17:52:45&quot;"/>
  </r>
  <r>
    <x v="119"/>
    <n v="6845"/>
    <n v="13.45"/>
    <n v="13.49"/>
    <x v="64"/>
    <n v="339.4"/>
    <n v="7.0000000000000007E-2"/>
    <n v="0.26786929999999998"/>
    <n v="0"/>
    <n v="0.09"/>
    <n v="0.06"/>
    <n v="52.26"/>
    <n v="43.95"/>
    <n v="51.23"/>
    <n v="53.44"/>
    <s v="&quot;2018-04-24 18:06:35&quot;"/>
    <n v="50.93"/>
    <s v="&quot;2018-04-24 18:56:35&quot;"/>
    <n v="15.49"/>
    <s v="&quot;2018-04-24 18:11:50&quot;"/>
  </r>
  <r>
    <x v="120"/>
    <m/>
    <m/>
    <m/>
    <x v="65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6">
  <r>
    <s v="2018-04-20 21:00:08 UTC"/>
    <x v="0"/>
    <n v="9"/>
    <n v="12.25"/>
    <n v="1"/>
    <n v="4.26"/>
    <n v="0"/>
    <n v="0.47"/>
    <n v="1.41"/>
    <n v="-0.38"/>
    <n v="6.51"/>
  </r>
  <r>
    <s v="2018-04-20 21:10:08 UTC"/>
    <x v="1"/>
    <n v="10"/>
    <n v="13.32"/>
    <n v="1"/>
    <n v="4.22"/>
    <n v="0"/>
    <n v="0.15"/>
    <n v="0.6"/>
    <n v="-0.38"/>
    <n v="6.47"/>
  </r>
  <r>
    <s v="2018-04-20 21:20:08 UTC"/>
    <x v="2"/>
    <n v="11"/>
    <n v="12.2"/>
    <n v="1"/>
    <n v="4.16"/>
    <n v="0"/>
    <n v="0.5"/>
    <n v="1.1000000000000001"/>
    <n v="-0.38"/>
    <n v="6.45"/>
  </r>
  <r>
    <s v="2018-04-20 21:30:06 UTC"/>
    <x v="3"/>
    <n v="12"/>
    <n v="11.32"/>
    <n v="1"/>
    <n v="3.55"/>
    <n v="0"/>
    <n v="0.62"/>
    <n v="1.87"/>
    <n v="-0.38"/>
    <n v="6.49"/>
  </r>
  <r>
    <s v="2018-04-20 21:40:08 UTC"/>
    <x v="4"/>
    <n v="13"/>
    <n v="10.9"/>
    <n v="1"/>
    <n v="2.39"/>
    <n v="0"/>
    <n v="0.53"/>
    <n v="1.36"/>
    <n v="-0.38"/>
    <n v="6.5"/>
  </r>
  <r>
    <s v="2018-04-20 21:50:08 UTC"/>
    <x v="5"/>
    <n v="14"/>
    <n v="11.87"/>
    <n v="1"/>
    <n v="2.64"/>
    <n v="0"/>
    <n v="0.25"/>
    <n v="0.99"/>
    <n v="-0.38"/>
    <n v="6.5"/>
  </r>
  <r>
    <s v="2018-04-20 22:00:07 UTC"/>
    <x v="6"/>
    <n v="15"/>
    <n v="12.84"/>
    <n v="1"/>
    <n v="3.05"/>
    <n v="0"/>
    <n v="0.22"/>
    <n v="0.97"/>
    <n v="-0.38"/>
    <n v="6.51"/>
  </r>
  <r>
    <s v="2018-04-20 22:10:08 UTC"/>
    <x v="7"/>
    <n v="16"/>
    <n v="11.91"/>
    <n v="1"/>
    <n v="2.52"/>
    <n v="0"/>
    <n v="0.52"/>
    <n v="1.63"/>
    <n v="-0.38"/>
    <n v="6.46"/>
  </r>
  <r>
    <s v="2018-04-20 22:20:07 UTC"/>
    <x v="8"/>
    <n v="18"/>
    <n v="11.47"/>
    <n v="1"/>
    <n v="2.0299999999999998"/>
    <n v="0"/>
    <n v="0.2"/>
    <n v="1.02"/>
    <n v="-0.38"/>
    <n v="6.52"/>
  </r>
  <r>
    <s v="2018-04-20 22:30:08 UTC"/>
    <x v="9"/>
    <n v="19"/>
    <n v="10.91"/>
    <n v="1"/>
    <n v="1.78"/>
    <n v="0"/>
    <n v="0.71"/>
    <n v="1.64"/>
    <n v="-0.38"/>
    <n v="6.53"/>
  </r>
  <r>
    <s v="2018-04-20 22:40:06 UTC"/>
    <x v="10"/>
    <n v="20"/>
    <n v="12.34"/>
    <n v="1"/>
    <n v="2.76"/>
    <n v="0"/>
    <n v="0.1"/>
    <n v="0.57999999999999996"/>
    <n v="-0.38"/>
    <n v="6.52"/>
  </r>
  <r>
    <s v="2018-04-20 22:50:06 UTC"/>
    <x v="11"/>
    <n v="21"/>
    <n v="12.11"/>
    <n v="1"/>
    <n v="1.85"/>
    <n v="0"/>
    <n v="0.3"/>
    <n v="1.45"/>
    <n v="-0.38"/>
    <n v="6.55"/>
  </r>
  <r>
    <s v="2018-04-20 23:00:08 UTC"/>
    <x v="12"/>
    <n v="22"/>
    <n v="10.65"/>
    <n v="1"/>
    <n v="1.36"/>
    <n v="0"/>
    <n v="0.81"/>
    <n v="1.54"/>
    <n v="-0.38"/>
    <n v="6.51"/>
  </r>
  <r>
    <s v="2018-04-20 23:10:06 UTC"/>
    <x v="13"/>
    <n v="23"/>
    <n v="10.09"/>
    <n v="1"/>
    <n v="1.04"/>
    <n v="0"/>
    <n v="1.1399999999999999"/>
    <n v="2.1800000000000002"/>
    <n v="-0.38"/>
    <n v="6.55"/>
  </r>
  <r>
    <s v="2018-04-20 23:20:06 UTC"/>
    <x v="14"/>
    <n v="24"/>
    <n v="9.7100000000000009"/>
    <n v="1"/>
    <n v="0.9"/>
    <n v="0"/>
    <n v="0.94"/>
    <n v="1.72"/>
    <n v="-0.38"/>
    <n v="6.55"/>
  </r>
  <r>
    <s v="2018-04-20 23:30:08 UTC"/>
    <x v="15"/>
    <n v="25"/>
    <n v="9.52"/>
    <n v="1"/>
    <n v="0.79"/>
    <n v="0"/>
    <n v="1.08"/>
    <n v="1.97"/>
    <n v="-0.38"/>
    <n v="6.59"/>
  </r>
  <r>
    <s v="2018-04-20 23:40:05 UTC"/>
    <x v="16"/>
    <n v="26"/>
    <n v="9.42"/>
    <n v="1"/>
    <n v="0.68"/>
    <n v="0"/>
    <n v="0.9"/>
    <n v="1.94"/>
    <n v="-0.38"/>
    <n v="6.55"/>
  </r>
  <r>
    <s v="2018-04-20 23:50:08 UTC"/>
    <x v="17"/>
    <n v="28"/>
    <n v="9.41"/>
    <n v="1"/>
    <n v="0.59"/>
    <n v="0"/>
    <n v="1.06"/>
    <n v="2.02"/>
    <n v="-0.38"/>
    <n v="6.52"/>
  </r>
  <r>
    <s v="2018-04-21 00:00:07 UTC"/>
    <x v="18"/>
    <n v="29"/>
    <n v="8.76"/>
    <n v="1"/>
    <n v="0.48"/>
    <n v="0"/>
    <n v="0.71"/>
    <n v="1.67"/>
    <n v="-0.38"/>
    <n v="6.55"/>
  </r>
  <r>
    <s v="2018-04-21 00:10:06 UTC"/>
    <x v="19"/>
    <n v="31"/>
    <n v="8.9499999999999993"/>
    <n v="1"/>
    <n v="0.38"/>
    <n v="0"/>
    <n v="0.93"/>
    <n v="1.58"/>
    <n v="-0.38"/>
    <n v="6.58"/>
  </r>
  <r>
    <s v="2018-04-21 00:20:08 UTC"/>
    <x v="20"/>
    <n v="32"/>
    <n v="8.66"/>
    <n v="1"/>
    <n v="0.28999999999999998"/>
    <n v="0"/>
    <n v="0.92"/>
    <n v="1.56"/>
    <n v="-0.38"/>
    <n v="6.53"/>
  </r>
  <r>
    <s v="2018-04-21 00:30:06 UTC"/>
    <x v="21"/>
    <n v="33"/>
    <n v="8.42"/>
    <n v="1.01"/>
    <n v="0.22"/>
    <n v="0"/>
    <n v="0.73"/>
    <n v="1.2"/>
    <n v="-0.38"/>
    <n v="6.55"/>
  </r>
  <r>
    <s v="2018-04-21 00:40:06 UTC"/>
    <x v="22"/>
    <n v="34"/>
    <n v="8.33"/>
    <n v="1"/>
    <n v="0.15"/>
    <n v="0"/>
    <n v="0.78"/>
    <n v="1.56"/>
    <n v="-0.37"/>
    <n v="6.56"/>
  </r>
  <r>
    <s v="2018-04-21 00:50:07 UTC"/>
    <x v="23"/>
    <n v="36"/>
    <n v="8.31"/>
    <n v="1"/>
    <n v="0.09"/>
    <n v="0"/>
    <n v="0.7"/>
    <n v="1.28"/>
    <n v="-0.38"/>
    <n v="6.58"/>
  </r>
  <r>
    <s v="2018-04-21 01:00:06 UTC"/>
    <x v="24"/>
    <n v="37"/>
    <n v="8.25"/>
    <n v="1"/>
    <n v="0.04"/>
    <n v="0"/>
    <n v="0.93"/>
    <n v="1.58"/>
    <n v="-0.38"/>
    <n v="6.61"/>
  </r>
  <r>
    <s v="2018-04-21 01:10:06 UTC"/>
    <x v="25"/>
    <n v="38"/>
    <n v="8.09"/>
    <n v="1"/>
    <n v="0.01"/>
    <n v="0"/>
    <n v="0.74"/>
    <n v="1.84"/>
    <n v="-0.38"/>
    <n v="6.57"/>
  </r>
  <r>
    <s v="2018-04-21 01:20:06 UTC"/>
    <x v="26"/>
    <n v="39"/>
    <n v="7.66"/>
    <n v="1.01"/>
    <n v="0"/>
    <n v="0"/>
    <n v="0.46"/>
    <n v="0.89"/>
    <n v="-0.38"/>
    <n v="6.55"/>
  </r>
  <r>
    <s v="2018-04-21 01:30:06 UTC"/>
    <x v="27"/>
    <n v="40"/>
    <n v="7.35"/>
    <n v="1.34"/>
    <n v="0"/>
    <n v="0"/>
    <n v="0.39"/>
    <n v="0.74"/>
    <n v="-0.38"/>
    <n v="6.56"/>
  </r>
  <r>
    <s v="2018-04-21 01:40:07 UTC"/>
    <x v="28"/>
    <n v="41"/>
    <n v="7.14"/>
    <n v="2.15"/>
    <n v="0"/>
    <n v="0"/>
    <n v="0.56999999999999995"/>
    <n v="1.61"/>
    <n v="-0.38"/>
    <n v="6.58"/>
  </r>
  <r>
    <s v="2018-04-21 01:50:05 UTC"/>
    <x v="29"/>
    <n v="42"/>
    <n v="7.47"/>
    <n v="1.54"/>
    <n v="0"/>
    <n v="0"/>
    <n v="0.81"/>
    <n v="1.46"/>
    <n v="-0.38"/>
    <n v="6.51"/>
  </r>
  <r>
    <s v="2018-04-21 02:00:07 UTC"/>
    <x v="30"/>
    <n v="43"/>
    <n v="7.23"/>
    <n v="1.62"/>
    <n v="0"/>
    <n v="0"/>
    <n v="0.67"/>
    <n v="1.72"/>
    <n v="-0.38"/>
    <n v="6.56"/>
  </r>
  <r>
    <s v="2018-04-21 02:10:06 UTC"/>
    <x v="31"/>
    <n v="44"/>
    <n v="7.07"/>
    <n v="1.4"/>
    <n v="0"/>
    <n v="0"/>
    <n v="0.63"/>
    <n v="1.1000000000000001"/>
    <n v="-0.38"/>
    <n v="6.55"/>
  </r>
  <r>
    <s v="2018-04-21 02:20:05 UTC"/>
    <x v="32"/>
    <n v="45"/>
    <n v="6.57"/>
    <n v="2.73"/>
    <n v="0"/>
    <n v="0"/>
    <n v="0.34"/>
    <n v="0.79"/>
    <n v="-0.38"/>
    <n v="6.55"/>
  </r>
  <r>
    <s v="2018-04-21 02:30:06 UTC"/>
    <x v="33"/>
    <n v="46"/>
    <n v="6.3"/>
    <n v="2.8"/>
    <n v="0"/>
    <n v="0"/>
    <n v="0.36"/>
    <n v="0.83"/>
    <n v="-0.38"/>
    <n v="6.56"/>
  </r>
  <r>
    <s v="2018-04-21 02:40:06 UTC"/>
    <x v="34"/>
    <n v="47"/>
    <n v="6.25"/>
    <n v="2.1"/>
    <n v="0"/>
    <n v="0"/>
    <n v="0.45"/>
    <n v="0.89"/>
    <n v="-0.38"/>
    <n v="6.5"/>
  </r>
  <r>
    <s v="2018-04-21 02:50:05 UTC"/>
    <x v="35"/>
    <n v="48"/>
    <n v="6.57"/>
    <n v="1.03"/>
    <n v="0"/>
    <n v="0"/>
    <n v="0.48"/>
    <n v="0.89"/>
    <n v="-0.38"/>
    <n v="6.57"/>
  </r>
  <r>
    <s v="2018-04-21 03:00:06 UTC"/>
    <x v="36"/>
    <n v="49"/>
    <n v="6.07"/>
    <n v="2.2799999999999998"/>
    <n v="0"/>
    <n v="0"/>
    <n v="0.36"/>
    <n v="1.2"/>
    <n v="-0.38"/>
    <n v="6.57"/>
  </r>
  <r>
    <s v="2018-04-21 03:10:06 UTC"/>
    <x v="37"/>
    <n v="50"/>
    <n v="5.5"/>
    <n v="5.8"/>
    <n v="0"/>
    <n v="0"/>
    <n v="0.23"/>
    <n v="0.94"/>
    <n v="-0.38"/>
    <n v="6.53"/>
  </r>
  <r>
    <s v="2018-04-21 03:20:05 UTC"/>
    <x v="38"/>
    <n v="51"/>
    <n v="5.44"/>
    <n v="6.31"/>
    <n v="0"/>
    <n v="0"/>
    <n v="0.25"/>
    <n v="0.52"/>
    <n v="-0.38"/>
    <n v="6.55"/>
  </r>
  <r>
    <s v="2018-04-21 03:30:06 UTC"/>
    <x v="39"/>
    <n v="52"/>
    <n v="5.38"/>
    <n v="7.59"/>
    <n v="0"/>
    <n v="0"/>
    <n v="0.18"/>
    <n v="0.47"/>
    <n v="-0.38"/>
    <n v="6.99"/>
  </r>
  <r>
    <s v="2018-04-21 03:40:06 UTC"/>
    <x v="40"/>
    <n v="53"/>
    <n v="5.19"/>
    <n v="9.77"/>
    <n v="0"/>
    <n v="0"/>
    <n v="0.19"/>
    <n v="0.61"/>
    <n v="-0.38"/>
    <n v="6.8"/>
  </r>
  <r>
    <s v="2018-04-21 03:50:04 UTC"/>
    <x v="41"/>
    <n v="54"/>
    <n v="5.35"/>
    <n v="9.33"/>
    <n v="0"/>
    <n v="0"/>
    <n v="0.21"/>
    <n v="0.53"/>
    <n v="-0.38"/>
    <n v="6.58"/>
  </r>
  <r>
    <s v="2018-04-21 04:00:06 UTC"/>
    <x v="42"/>
    <n v="55"/>
    <n v="4.72"/>
    <n v="12.7"/>
    <n v="0"/>
    <n v="0"/>
    <n v="0.05"/>
    <n v="0.34"/>
    <n v="-0.38"/>
    <n v="6.55"/>
  </r>
  <r>
    <s v="2018-04-21 04:10:06 UTC"/>
    <x v="43"/>
    <n v="56"/>
    <n v="5.04"/>
    <n v="10.73"/>
    <n v="0"/>
    <n v="0"/>
    <n v="0.12"/>
    <n v="0.39"/>
    <n v="-0.38"/>
    <n v="6.49"/>
  </r>
  <r>
    <s v="2018-04-21 04:20:05 UTC"/>
    <x v="44"/>
    <n v="57"/>
    <n v="4.5199999999999996"/>
    <n v="13.66"/>
    <n v="0"/>
    <n v="0"/>
    <n v="0.21"/>
    <n v="0.45"/>
    <n v="-0.38"/>
    <n v="6.49"/>
  </r>
  <r>
    <s v="2018-04-21 04:30:05 UTC"/>
    <x v="45"/>
    <n v="58"/>
    <n v="3.59"/>
    <n v="21.03"/>
    <n v="0"/>
    <n v="0"/>
    <n v="0.14000000000000001"/>
    <n v="0.55000000000000004"/>
    <n v="-0.38"/>
    <n v="6.54"/>
  </r>
  <r>
    <s v="2018-04-21 04:40:06 UTC"/>
    <x v="46"/>
    <n v="59"/>
    <n v="3.37"/>
    <n v="20.67"/>
    <n v="0"/>
    <n v="0"/>
    <n v="0.24"/>
    <n v="0.52"/>
    <n v="-0.38"/>
    <n v="6.51"/>
  </r>
  <r>
    <s v="2018-04-21 04:50:05 UTC"/>
    <x v="47"/>
    <n v="60"/>
    <n v="3.46"/>
    <n v="19.489999999999998"/>
    <n v="0"/>
    <n v="0"/>
    <n v="0.04"/>
    <n v="0.35"/>
    <n v="-0.38"/>
    <n v="6.51"/>
  </r>
  <r>
    <s v="2018-04-21 05:00:05 UTC"/>
    <x v="48"/>
    <n v="61"/>
    <n v="3.31"/>
    <n v="20.010000000000002"/>
    <n v="0"/>
    <n v="0"/>
    <n v="0.14000000000000001"/>
    <n v="0.56999999999999995"/>
    <n v="-0.38"/>
    <n v="6.54"/>
  </r>
  <r>
    <s v="2018-04-21 05:10:04 UTC"/>
    <x v="49"/>
    <n v="62"/>
    <n v="3.27"/>
    <n v="18.98"/>
    <n v="0"/>
    <n v="0"/>
    <n v="0.13"/>
    <n v="0.43"/>
    <n v="-0.38"/>
    <n v="6.54"/>
  </r>
  <r>
    <s v="2018-04-21 05:20:04 UTC"/>
    <x v="50"/>
    <n v="63"/>
    <n v="3.31"/>
    <n v="18.850000000000001"/>
    <n v="0"/>
    <n v="0"/>
    <n v="0.11"/>
    <n v="0.43"/>
    <n v="-0.38"/>
    <n v="6.5"/>
  </r>
  <r>
    <s v="2018-04-21 05:30:03 UTC"/>
    <x v="51"/>
    <n v="64"/>
    <n v="3.04"/>
    <n v="20.77"/>
    <n v="0"/>
    <n v="0"/>
    <n v="0.06"/>
    <n v="0.3"/>
    <n v="-0.38"/>
    <n v="6.52"/>
  </r>
  <r>
    <s v="2018-04-21 05:40:04 UTC"/>
    <x v="52"/>
    <n v="65"/>
    <n v="2.27"/>
    <n v="26"/>
    <n v="0"/>
    <n v="0"/>
    <n v="7.0000000000000007E-2"/>
    <n v="0.32"/>
    <n v="-0.38"/>
    <n v="6.5"/>
  </r>
  <r>
    <s v="2018-04-21 05:50:06 UTC"/>
    <x v="53"/>
    <n v="66"/>
    <n v="2.4700000000000002"/>
    <n v="23.63"/>
    <n v="0"/>
    <n v="0"/>
    <n v="0.01"/>
    <n v="0.17"/>
    <n v="-0.38"/>
    <n v="6.6"/>
  </r>
  <r>
    <s v="2018-04-21 06:00:04 UTC"/>
    <x v="54"/>
    <n v="67"/>
    <n v="2.17"/>
    <n v="24.54"/>
    <n v="0"/>
    <n v="0"/>
    <n v="0.02"/>
    <n v="0.32"/>
    <n v="-0.38"/>
    <n v="6.58"/>
  </r>
  <r>
    <s v="2018-04-21 06:10:04 UTC"/>
    <x v="55"/>
    <n v="68"/>
    <n v="2.33"/>
    <n v="23.59"/>
    <n v="0"/>
    <n v="0"/>
    <n v="0.12"/>
    <n v="0.48"/>
    <n v="-0.38"/>
    <n v="6.52"/>
  </r>
  <r>
    <s v="2018-04-21 06:20:04 UTC"/>
    <x v="56"/>
    <n v="69"/>
    <n v="1.5"/>
    <n v="31.22"/>
    <n v="0"/>
    <n v="0"/>
    <n v="0.01"/>
    <n v="0.21"/>
    <n v="-0.37"/>
    <n v="6.56"/>
  </r>
  <r>
    <s v="2018-04-21 06:30:04 UTC"/>
    <x v="57"/>
    <n v="70"/>
    <n v="0.85"/>
    <n v="37.22"/>
    <n v="0"/>
    <n v="0"/>
    <n v="0"/>
    <n v="0.09"/>
    <n v="-0.38"/>
    <n v="6.57"/>
  </r>
  <r>
    <s v="2018-04-21 06:40:06 UTC"/>
    <x v="58"/>
    <n v="71"/>
    <n v="1.07"/>
    <n v="35.15"/>
    <n v="0"/>
    <n v="0"/>
    <n v="0"/>
    <n v="0.09"/>
    <n v="-0.38"/>
    <n v="6.54"/>
  </r>
  <r>
    <s v="2018-04-21 06:50:04 UTC"/>
    <x v="59"/>
    <n v="72"/>
    <n v="1.64"/>
    <n v="27.96"/>
    <n v="0"/>
    <n v="0"/>
    <n v="0.09"/>
    <n v="0.34"/>
    <n v="-0.38"/>
    <n v="6.46"/>
  </r>
  <r>
    <s v="2018-04-21 07:00:06 UTC"/>
    <x v="60"/>
    <n v="73"/>
    <n v="1.39"/>
    <n v="29.69"/>
    <n v="0"/>
    <n v="0"/>
    <n v="0.01"/>
    <n v="0.3"/>
    <n v="-0.38"/>
    <n v="6.59"/>
  </r>
  <r>
    <s v="2018-04-21 07:10:05 UTC"/>
    <x v="61"/>
    <n v="74"/>
    <n v="1.2"/>
    <n v="32.83"/>
    <n v="0"/>
    <n v="0"/>
    <n v="0.04"/>
    <n v="0.27"/>
    <n v="-0.38"/>
    <n v="6.54"/>
  </r>
  <r>
    <s v="2018-04-21 07:20:06 UTC"/>
    <x v="62"/>
    <n v="75"/>
    <n v="1.44"/>
    <n v="30.49"/>
    <n v="0"/>
    <n v="0"/>
    <n v="0.02"/>
    <n v="0.21"/>
    <n v="-0.38"/>
    <n v="6.52"/>
  </r>
  <r>
    <s v="2018-04-21 07:30:05 UTC"/>
    <x v="63"/>
    <n v="76"/>
    <n v="0.8"/>
    <n v="34.979999999999997"/>
    <n v="0"/>
    <n v="0"/>
    <n v="0"/>
    <n v="0.08"/>
    <n v="-0.38"/>
    <n v="6.56"/>
  </r>
  <r>
    <s v="2018-04-21 07:40:04 UTC"/>
    <x v="64"/>
    <n v="78"/>
    <n v="0.54"/>
    <n v="40.659999999999997"/>
    <n v="0"/>
    <n v="0"/>
    <n v="0"/>
    <n v="0.06"/>
    <n v="-0.38"/>
    <n v="6.54"/>
  </r>
  <r>
    <s v="2018-04-21 07:50:04 UTC"/>
    <x v="65"/>
    <n v="79"/>
    <n v="1.04"/>
    <n v="35.17"/>
    <n v="0"/>
    <n v="0"/>
    <n v="0"/>
    <n v="0.06"/>
    <n v="-0.38"/>
    <n v="6.51"/>
  </r>
  <r>
    <s v="2018-04-21 08:00:05 UTC"/>
    <x v="66"/>
    <n v="80"/>
    <n v="1.24"/>
    <n v="32.409999999999997"/>
    <n v="0"/>
    <n v="0"/>
    <n v="0"/>
    <n v="0.03"/>
    <n v="-0.38"/>
    <n v="6.54"/>
  </r>
  <r>
    <s v="2018-04-21 08:10:04 UTC"/>
    <x v="67"/>
    <n v="81"/>
    <n v="1.52"/>
    <n v="27.33"/>
    <n v="0"/>
    <n v="0"/>
    <n v="0"/>
    <n v="0.06"/>
    <n v="-0.38"/>
    <n v="6.5"/>
  </r>
  <r>
    <s v="2018-04-21 08:20:05 UTC"/>
    <x v="68"/>
    <n v="82"/>
    <n v="1.49"/>
    <n v="27.18"/>
    <n v="0"/>
    <n v="0"/>
    <n v="0"/>
    <n v="0.04"/>
    <n v="-0.38"/>
    <n v="6.57"/>
  </r>
  <r>
    <s v="2018-04-21 08:30:04 UTC"/>
    <x v="69"/>
    <n v="83"/>
    <n v="2.0099999999999998"/>
    <n v="30.05"/>
    <n v="0"/>
    <n v="0"/>
    <n v="0.02"/>
    <n v="0.17"/>
    <n v="-0.38"/>
    <n v="6.52"/>
  </r>
  <r>
    <s v="2018-04-21 08:40:05 UTC"/>
    <x v="70"/>
    <n v="85"/>
    <n v="1.89"/>
    <n v="32.479999999999997"/>
    <n v="0"/>
    <n v="0"/>
    <n v="0"/>
    <n v="0.09"/>
    <n v="-0.38"/>
    <n v="6.49"/>
  </r>
  <r>
    <s v="2018-04-21 08:50:05 UTC"/>
    <x v="71"/>
    <n v="86"/>
    <n v="1.46"/>
    <n v="37.22"/>
    <n v="0"/>
    <n v="0"/>
    <n v="0"/>
    <n v="0.09"/>
    <n v="-0.38"/>
    <n v="6.49"/>
  </r>
  <r>
    <s v="2018-04-21 09:00:05 UTC"/>
    <x v="72"/>
    <n v="87"/>
    <n v="1.45"/>
    <n v="34.06"/>
    <n v="0"/>
    <n v="0"/>
    <n v="0"/>
    <n v="0.12"/>
    <n v="-0.38"/>
    <n v="6.5"/>
  </r>
  <r>
    <s v="2018-04-21 09:10:03 UTC"/>
    <x v="73"/>
    <n v="89"/>
    <n v="2.13"/>
    <n v="27.93"/>
    <n v="0"/>
    <n v="0"/>
    <n v="0.01"/>
    <n v="0.17"/>
    <n v="-0.38"/>
    <n v="6.91"/>
  </r>
  <r>
    <s v="2018-04-21 09:20:03 UTC"/>
    <x v="74"/>
    <n v="90"/>
    <n v="2.4300000000000002"/>
    <n v="25.22"/>
    <n v="0"/>
    <n v="0"/>
    <n v="0.03"/>
    <n v="0.24"/>
    <n v="-0.38"/>
    <n v="6.84"/>
  </r>
  <r>
    <s v="2018-04-21 09:30:04 UTC"/>
    <x v="75"/>
    <n v="91"/>
    <n v="2.27"/>
    <n v="27.59"/>
    <n v="0"/>
    <n v="0"/>
    <n v="0"/>
    <n v="0"/>
    <n v="-0.38"/>
    <n v="7.05"/>
  </r>
  <r>
    <s v="2018-04-21 09:40:04 UTC"/>
    <x v="76"/>
    <n v="92"/>
    <n v="1.71"/>
    <n v="31.89"/>
    <n v="0"/>
    <n v="0"/>
    <n v="0"/>
    <n v="0.06"/>
    <n v="-0.38"/>
    <n v="5.97"/>
  </r>
  <r>
    <s v="2018-04-21 09:50:03 UTC"/>
    <x v="77"/>
    <n v="93"/>
    <n v="2.08"/>
    <n v="28.24"/>
    <n v="0"/>
    <n v="0"/>
    <n v="0"/>
    <n v="0.08"/>
    <n v="-0.38"/>
    <n v="5.94"/>
  </r>
  <r>
    <s v="2018-04-21 10:00:04 UTC"/>
    <x v="78"/>
    <n v="94"/>
    <n v="2.54"/>
    <n v="26.34"/>
    <n v="0"/>
    <n v="0"/>
    <n v="0"/>
    <n v="0.12"/>
    <n v="-0.38"/>
    <n v="6.43"/>
  </r>
  <r>
    <s v="2018-04-21 10:10:04 UTC"/>
    <x v="79"/>
    <n v="95"/>
    <n v="1.92"/>
    <n v="33.17"/>
    <n v="0"/>
    <n v="0"/>
    <n v="0"/>
    <n v="0.06"/>
    <n v="-0.38"/>
    <n v="6.51"/>
  </r>
  <r>
    <s v="2018-04-21 10:20:05 UTC"/>
    <x v="80"/>
    <n v="96"/>
    <n v="1.66"/>
    <n v="39.380000000000003"/>
    <n v="0"/>
    <n v="0"/>
    <n v="0"/>
    <n v="0.08"/>
    <n v="-0.38"/>
    <n v="6.07"/>
  </r>
  <r>
    <s v="2018-04-21 10:30:05 UTC"/>
    <x v="81"/>
    <n v="97"/>
    <n v="1.39"/>
    <n v="43.85"/>
    <n v="0"/>
    <n v="0"/>
    <n v="0"/>
    <n v="0.08"/>
    <n v="-0.38"/>
    <n v="5.99"/>
  </r>
  <r>
    <s v="2018-04-21 10:40:04 UTC"/>
    <x v="82"/>
    <n v="98"/>
    <n v="1.33"/>
    <n v="44.95"/>
    <n v="0"/>
    <n v="0"/>
    <n v="0.03"/>
    <n v="0.24"/>
    <n v="-0.38"/>
    <n v="6.44"/>
  </r>
  <r>
    <s v="2018-04-21 10:50:04 UTC"/>
    <x v="83"/>
    <n v="100"/>
    <n v="1.26"/>
    <n v="46.17"/>
    <n v="0"/>
    <n v="0"/>
    <n v="0"/>
    <n v="0.08"/>
    <n v="-0.38"/>
    <n v="6.52"/>
  </r>
  <r>
    <s v="2018-04-21 11:00:04 UTC"/>
    <x v="84"/>
    <n v="101"/>
    <n v="1.0900000000000001"/>
    <n v="47.88"/>
    <n v="0"/>
    <n v="0"/>
    <n v="0"/>
    <n v="0.03"/>
    <n v="-0.38"/>
    <n v="6.16"/>
  </r>
  <r>
    <s v="2018-04-21 11:10:04 UTC"/>
    <x v="85"/>
    <n v="102"/>
    <n v="0.88"/>
    <n v="55.53"/>
    <n v="0"/>
    <n v="0"/>
    <n v="0"/>
    <n v="0.04"/>
    <n v="-0.38"/>
    <n v="6.07"/>
  </r>
  <r>
    <s v="2018-04-21 11:20:05 UTC"/>
    <x v="86"/>
    <n v="103"/>
    <n v="0.76"/>
    <n v="54.83"/>
    <n v="0.01"/>
    <n v="0"/>
    <n v="0"/>
    <n v="0.09"/>
    <n v="-0.38"/>
    <n v="6.46"/>
  </r>
  <r>
    <s v="2018-04-21 11:30:06 UTC"/>
    <x v="87"/>
    <n v="104"/>
    <n v="1.1399999999999999"/>
    <n v="46.47"/>
    <n v="0.04"/>
    <n v="0"/>
    <n v="0.01"/>
    <n v="0.12"/>
    <n v="-0.38"/>
    <n v="6.53"/>
  </r>
  <r>
    <s v="2018-04-21 11:40:04 UTC"/>
    <x v="88"/>
    <n v="105"/>
    <n v="1.3"/>
    <n v="42.71"/>
    <n v="0.08"/>
    <n v="0"/>
    <n v="0"/>
    <n v="0.08"/>
    <n v="-0.38"/>
    <n v="6.55"/>
  </r>
  <r>
    <s v="2018-04-21 11:50:04 UTC"/>
    <x v="89"/>
    <n v="106"/>
    <n v="1.65"/>
    <n v="38.15"/>
    <n v="0.12"/>
    <n v="0"/>
    <n v="0.01"/>
    <n v="0.19"/>
    <n v="-0.38"/>
    <n v="6.55"/>
  </r>
  <r>
    <s v="2018-04-21 12:00:04 UTC"/>
    <x v="90"/>
    <n v="107"/>
    <n v="1.95"/>
    <n v="34.590000000000003"/>
    <n v="0.2"/>
    <n v="0"/>
    <n v="0.08"/>
    <n v="0.53"/>
    <n v="-0.38"/>
    <n v="6.47"/>
  </r>
  <r>
    <s v="2018-04-21 12:10:04 UTC"/>
    <x v="91"/>
    <n v="108"/>
    <n v="2.38"/>
    <n v="34.76"/>
    <n v="0.31"/>
    <n v="0"/>
    <n v="0.16"/>
    <n v="0.6"/>
    <n v="-0.38"/>
    <n v="6.53"/>
  </r>
  <r>
    <s v="2018-04-21 12:20:04 UTC"/>
    <x v="92"/>
    <n v="109"/>
    <n v="1.65"/>
    <n v="45.58"/>
    <n v="0.34"/>
    <n v="0"/>
    <n v="0"/>
    <n v="0.16"/>
    <n v="-0.38"/>
    <n v="6.46"/>
  </r>
  <r>
    <s v="2018-04-21 12:30:04 UTC"/>
    <x v="93"/>
    <n v="110"/>
    <n v="1.45"/>
    <n v="48.85"/>
    <n v="0.42"/>
    <n v="0"/>
    <n v="0.01"/>
    <n v="0.11"/>
    <n v="-0.38"/>
    <n v="8.02"/>
  </r>
  <r>
    <s v="2018-04-21 12:40:04 UTC"/>
    <x v="94"/>
    <n v="111"/>
    <n v="2.85"/>
    <n v="36.47"/>
    <n v="0.77"/>
    <n v="0"/>
    <n v="0"/>
    <n v="0.01"/>
    <n v="-0.38"/>
    <n v="6.52"/>
  </r>
  <r>
    <s v="2018-04-21 12:50:02 UTC"/>
    <x v="95"/>
    <n v="112"/>
    <n v="3.8"/>
    <n v="27.27"/>
    <n v="0.89"/>
    <n v="0"/>
    <n v="0.02"/>
    <n v="0.19"/>
    <n v="-0.38"/>
    <n v="6.51"/>
  </r>
  <r>
    <s v="2018-04-21 13:00:04 UTC"/>
    <x v="96"/>
    <n v="113"/>
    <n v="5.0599999999999996"/>
    <n v="22.33"/>
    <n v="1.1200000000000001"/>
    <n v="0"/>
    <n v="0.01"/>
    <n v="0.17"/>
    <n v="-0.38"/>
    <n v="6.58"/>
  </r>
  <r>
    <s v="2018-04-21 13:10:04 UTC"/>
    <x v="97"/>
    <n v="114"/>
    <n v="6.23"/>
    <n v="14.37"/>
    <n v="1.1000000000000001"/>
    <n v="0"/>
    <n v="0.01"/>
    <n v="0.16"/>
    <n v="-0.38"/>
    <n v="6.54"/>
  </r>
  <r>
    <s v="2018-04-21 13:20:03 UTC"/>
    <x v="98"/>
    <n v="115"/>
    <n v="5.79"/>
    <n v="14.25"/>
    <n v="1.21"/>
    <n v="0"/>
    <n v="0.21"/>
    <n v="0.57999999999999996"/>
    <n v="-0.38"/>
    <n v="6.56"/>
  </r>
  <r>
    <s v="2018-04-21 13:30:04 UTC"/>
    <x v="99"/>
    <n v="116"/>
    <n v="6.28"/>
    <n v="12.8"/>
    <n v="1.52"/>
    <n v="0"/>
    <n v="0.15"/>
    <n v="0.5"/>
    <n v="-0.38"/>
    <n v="6.54"/>
  </r>
  <r>
    <s v="2018-04-21 13:40:02 UTC"/>
    <x v="100"/>
    <n v="117"/>
    <n v="6.8"/>
    <n v="10.62"/>
    <n v="1.54"/>
    <n v="0"/>
    <n v="0.22"/>
    <n v="0.56999999999999995"/>
    <n v="-0.38"/>
    <n v="6.57"/>
  </r>
  <r>
    <s v="2018-04-21 13:50:05 UTC"/>
    <x v="101"/>
    <n v="118"/>
    <n v="7.15"/>
    <n v="11.25"/>
    <n v="1.76"/>
    <n v="0"/>
    <n v="0.16"/>
    <n v="0.42"/>
    <n v="-0.38"/>
    <n v="6.55"/>
  </r>
  <r>
    <s v="2018-04-21 14:00:03 UTC"/>
    <x v="102"/>
    <n v="119"/>
    <n v="8.43"/>
    <n v="6.69"/>
    <n v="2.09"/>
    <n v="0"/>
    <n v="0.1"/>
    <n v="0.48"/>
    <n v="-0.38"/>
    <n v="6.57"/>
  </r>
  <r>
    <s v="2018-04-21 14:10:04 UTC"/>
    <x v="103"/>
    <n v="120"/>
    <n v="10.09"/>
    <n v="3.07"/>
    <n v="2.34"/>
    <n v="0"/>
    <n v="0.01"/>
    <n v="0.19"/>
    <n v="-0.38"/>
    <n v="6.53"/>
  </r>
  <r>
    <s v="2018-04-21 14:20:05 UTC"/>
    <x v="104"/>
    <n v="121"/>
    <n v="11.37"/>
    <n v="1"/>
    <n v="1.98"/>
    <n v="0"/>
    <n v="0"/>
    <n v="0.09"/>
    <n v="-0.37"/>
    <n v="6.5"/>
  </r>
  <r>
    <s v="2018-04-21 14:30:03 UTC"/>
    <x v="105"/>
    <n v="122"/>
    <n v="12.28"/>
    <n v="1"/>
    <n v="2.88"/>
    <n v="0"/>
    <n v="0.03"/>
    <n v="0.32"/>
    <n v="-0.38"/>
    <n v="6.57"/>
  </r>
  <r>
    <s v="2018-04-21 14:40:03 UTC"/>
    <x v="106"/>
    <n v="123"/>
    <n v="10.09"/>
    <n v="1.03"/>
    <n v="3.06"/>
    <n v="0"/>
    <n v="0.11"/>
    <n v="0.4"/>
    <n v="-0.37"/>
    <n v="6.52"/>
  </r>
  <r>
    <s v="2018-04-21 14:50:05 UTC"/>
    <x v="107"/>
    <n v="124"/>
    <n v="11.23"/>
    <n v="1.01"/>
    <n v="3.11"/>
    <n v="0"/>
    <n v="7.0000000000000007E-2"/>
    <n v="0.43"/>
    <n v="-0.37"/>
    <n v="6.54"/>
  </r>
  <r>
    <s v="2018-04-21 15:00:03 UTC"/>
    <x v="108"/>
    <n v="125"/>
    <n v="10.82"/>
    <n v="1.01"/>
    <n v="3.78"/>
    <n v="0"/>
    <n v="0.15"/>
    <n v="0.61"/>
    <n v="-0.37"/>
    <n v="6.51"/>
  </r>
  <r>
    <s v="2018-04-21 15:10:03 UTC"/>
    <x v="109"/>
    <n v="127"/>
    <n v="10.97"/>
    <n v="1.04"/>
    <n v="3.81"/>
    <n v="0"/>
    <n v="0.13"/>
    <n v="0.6"/>
    <n v="-0.37"/>
    <n v="6.51"/>
  </r>
  <r>
    <s v="2018-04-21 15:20:03 UTC"/>
    <x v="110"/>
    <n v="128"/>
    <n v="11.64"/>
    <n v="1"/>
    <n v="3.81"/>
    <n v="0"/>
    <n v="0.17"/>
    <n v="0.5"/>
    <n v="-0.37"/>
    <n v="5.86"/>
  </r>
  <r>
    <s v="2018-04-21 15:30:01 UTC"/>
    <x v="111"/>
    <n v="129"/>
    <n v="11.72"/>
    <n v="1"/>
    <n v="3.99"/>
    <n v="0"/>
    <n v="0.16"/>
    <n v="0.55000000000000004"/>
    <n v="-0.37"/>
    <n v="5.71"/>
  </r>
  <r>
    <s v="2018-04-21 15:40:02 UTC"/>
    <x v="112"/>
    <n v="130"/>
    <n v="11.81"/>
    <n v="1"/>
    <n v="4.2699999999999996"/>
    <n v="0"/>
    <n v="0.36"/>
    <n v="1.36"/>
    <n v="-0.36"/>
    <n v="5.74"/>
  </r>
  <r>
    <s v="2018-04-21 15:50:02 UTC"/>
    <x v="113"/>
    <n v="131"/>
    <n v="12.51"/>
    <n v="1"/>
    <n v="4.9000000000000004"/>
    <n v="0"/>
    <n v="0.25"/>
    <n v="0.96"/>
    <n v="-0.33"/>
    <n v="5.67"/>
  </r>
  <r>
    <s v="2018-04-21 16:00:03 UTC"/>
    <x v="114"/>
    <n v="132"/>
    <n v="12.13"/>
    <n v="1.1399999999999999"/>
    <n v="4.93"/>
    <n v="0"/>
    <n v="0.38"/>
    <n v="1.1000000000000001"/>
    <n v="-0.32"/>
    <n v="5.72"/>
  </r>
  <r>
    <s v="2018-04-21 16:10:04 UTC"/>
    <x v="115"/>
    <n v="134"/>
    <n v="12.36"/>
    <n v="1"/>
    <n v="5.16"/>
    <n v="0"/>
    <n v="0.17"/>
    <n v="0.57999999999999996"/>
    <n v="-0.31"/>
    <n v="5.65"/>
  </r>
  <r>
    <s v="2018-04-21 16:20:02 UTC"/>
    <x v="116"/>
    <n v="135"/>
    <n v="13.93"/>
    <n v="1"/>
    <n v="5.29"/>
    <n v="0"/>
    <n v="0.16"/>
    <n v="0.56999999999999995"/>
    <n v="-0.32"/>
    <n v="5.73"/>
  </r>
  <r>
    <s v="2018-04-21 16:30:03 UTC"/>
    <x v="117"/>
    <n v="136"/>
    <n v="14.25"/>
    <n v="1"/>
    <n v="5.22"/>
    <n v="0"/>
    <n v="0.04"/>
    <n v="0.37"/>
    <n v="-0.33"/>
    <n v="5.72"/>
  </r>
  <r>
    <s v="2018-04-21 16:40:03 UTC"/>
    <x v="118"/>
    <n v="137"/>
    <n v="13.92"/>
    <n v="1"/>
    <n v="5.31"/>
    <n v="0"/>
    <n v="0.1"/>
    <n v="0.73"/>
    <n v="-0.31"/>
    <n v="5.7"/>
  </r>
  <r>
    <s v="2018-04-21 16:50:03 UTC"/>
    <x v="119"/>
    <n v="138"/>
    <n v="13.95"/>
    <n v="1"/>
    <n v="5.48"/>
    <n v="0"/>
    <n v="0.18"/>
    <n v="0.53"/>
    <n v="-0.31"/>
    <n v="5.66"/>
  </r>
  <r>
    <s v="2018-04-21 17:00:05 UTC"/>
    <x v="120"/>
    <n v="139"/>
    <n v="14.85"/>
    <n v="1"/>
    <n v="5.71"/>
    <n v="0"/>
    <n v="0.14000000000000001"/>
    <n v="0.65"/>
    <n v="-0.31"/>
    <n v="5.68"/>
  </r>
  <r>
    <s v="2018-04-21 17:10:03 UTC"/>
    <x v="121"/>
    <n v="140"/>
    <n v="15.38"/>
    <n v="1"/>
    <n v="5.49"/>
    <n v="0"/>
    <n v="0.08"/>
    <n v="0.57999999999999996"/>
    <n v="-0.31"/>
    <n v="5.68"/>
  </r>
  <r>
    <s v="2018-04-21 17:20:04 UTC"/>
    <x v="122"/>
    <n v="141"/>
    <n v="15.23"/>
    <n v="1"/>
    <n v="5.77"/>
    <n v="0"/>
    <n v="0.15"/>
    <n v="0.71"/>
    <n v="-0.31"/>
    <n v="5.17"/>
  </r>
  <r>
    <s v="2018-04-21 17:30:02 UTC"/>
    <x v="123"/>
    <n v="142"/>
    <n v="14.25"/>
    <n v="1"/>
    <n v="5.87"/>
    <n v="0"/>
    <n v="0.13"/>
    <n v="0.6"/>
    <n v="-0.31"/>
    <n v="4.93"/>
  </r>
  <r>
    <s v="2018-04-21 17:40:03 UTC"/>
    <x v="124"/>
    <n v="143"/>
    <n v="15.99"/>
    <n v="1"/>
    <n v="5.96"/>
    <n v="0"/>
    <n v="0.11"/>
    <n v="0.97"/>
    <n v="-0.31"/>
    <n v="4.96"/>
  </r>
  <r>
    <s v="2018-04-21 17:50:01 UTC"/>
    <x v="125"/>
    <n v="145"/>
    <n v="15.79"/>
    <n v="1"/>
    <n v="6"/>
    <n v="0"/>
    <n v="0.12"/>
    <n v="0.68"/>
    <n v="-0.31"/>
    <n v="4.93"/>
  </r>
  <r>
    <s v="2018-04-21 18:00:05 UTC"/>
    <x v="126"/>
    <n v="146"/>
    <n v="13.79"/>
    <n v="1"/>
    <n v="6.04"/>
    <n v="0"/>
    <n v="0.21"/>
    <n v="0.76"/>
    <n v="-0.31"/>
    <n v="4.92"/>
  </r>
  <r>
    <s v="2018-04-21 18:10:02 UTC"/>
    <x v="127"/>
    <n v="147"/>
    <n v="14.88"/>
    <n v="1"/>
    <n v="6.06"/>
    <n v="0"/>
    <n v="0.18"/>
    <n v="0.73"/>
    <n v="-0.31"/>
    <n v="4.9800000000000004"/>
  </r>
  <r>
    <s v="2018-04-21 18:20:03 UTC"/>
    <x v="128"/>
    <n v="149"/>
    <n v="14.64"/>
    <n v="1"/>
    <n v="5.85"/>
    <n v="0"/>
    <n v="0.22"/>
    <n v="0.78"/>
    <n v="-0.31"/>
    <n v="4.96"/>
  </r>
  <r>
    <s v="2018-04-21 18:30:02 UTC"/>
    <x v="129"/>
    <n v="151"/>
    <n v="16.48"/>
    <n v="1"/>
    <n v="6.37"/>
    <n v="0"/>
    <n v="0.22"/>
    <n v="1.04"/>
    <n v="-0.31"/>
    <n v="4.93"/>
  </r>
  <r>
    <s v="2018-04-21 18:40:03 UTC"/>
    <x v="130"/>
    <n v="152"/>
    <n v="13.47"/>
    <n v="1"/>
    <n v="5.25"/>
    <n v="0"/>
    <n v="0.48"/>
    <n v="1.28"/>
    <n v="-0.31"/>
    <n v="5.48"/>
  </r>
  <r>
    <s v="2018-04-21 18:50:02 UTC"/>
    <x v="131"/>
    <n v="153"/>
    <n v="14.86"/>
    <n v="1"/>
    <n v="6.27"/>
    <n v="0"/>
    <n v="0.22"/>
    <n v="0.74"/>
    <n v="-0.31"/>
    <n v="5.0999999999999996"/>
  </r>
  <r>
    <s v="2018-04-21 19:00:03 UTC"/>
    <x v="132"/>
    <n v="154"/>
    <n v="13.53"/>
    <n v="1"/>
    <n v="4.7300000000000004"/>
    <n v="0"/>
    <n v="0.34"/>
    <n v="0.91"/>
    <n v="-0.33"/>
    <n v="5.38"/>
  </r>
  <r>
    <s v="2018-04-21 19:10:02 UTC"/>
    <x v="133"/>
    <n v="155"/>
    <n v="15.2"/>
    <n v="1"/>
    <n v="5.81"/>
    <n v="0"/>
    <n v="0.42"/>
    <n v="1.23"/>
    <n v="-0.32"/>
    <n v="5.76"/>
  </r>
  <r>
    <s v="2018-04-21 19:20:02 UTC"/>
    <x v="134"/>
    <n v="156"/>
    <n v="14.79"/>
    <n v="1"/>
    <n v="6.01"/>
    <n v="0"/>
    <n v="0.37"/>
    <n v="1.2"/>
    <n v="-0.31"/>
    <n v="5.64"/>
  </r>
  <r>
    <s v="2018-04-21 19:30:03 UTC"/>
    <x v="135"/>
    <n v="157"/>
    <n v="16.11"/>
    <n v="1"/>
    <n v="5.97"/>
    <n v="0"/>
    <n v="0.42"/>
    <n v="2.16"/>
    <n v="-0.31"/>
    <n v="5.73"/>
  </r>
  <r>
    <s v="2018-04-21 19:40:03 UTC"/>
    <x v="136"/>
    <n v="158"/>
    <n v="14.58"/>
    <n v="1"/>
    <n v="5.82"/>
    <n v="0"/>
    <n v="1.19"/>
    <n v="3.36"/>
    <n v="-0.33"/>
    <n v="5.68"/>
  </r>
  <r>
    <s v="2018-04-21 19:50:03 UTC"/>
    <x v="137"/>
    <n v="159"/>
    <n v="15.03"/>
    <n v="1"/>
    <n v="5.6"/>
    <n v="0"/>
    <n v="0.79"/>
    <n v="2.8"/>
    <n v="-0.36"/>
    <n v="5.7"/>
  </r>
  <r>
    <s v="2018-04-21 20:00:02 UTC"/>
    <x v="138"/>
    <n v="160"/>
    <n v="15.13"/>
    <n v="1"/>
    <n v="5.44"/>
    <n v="0"/>
    <n v="1.1599999999999999"/>
    <n v="3.36"/>
    <n v="-0.37"/>
    <n v="5.71"/>
  </r>
  <r>
    <s v="2018-04-21 20:10:01 UTC"/>
    <x v="139"/>
    <n v="161"/>
    <n v="14.57"/>
    <n v="1"/>
    <n v="5.3"/>
    <n v="0"/>
    <n v="1.27"/>
    <n v="3.14"/>
    <n v="-0.38"/>
    <n v="5.73"/>
  </r>
  <r>
    <s v="2018-04-21 20:20:04 UTC"/>
    <x v="140"/>
    <n v="162"/>
    <n v="14.3"/>
    <n v="1"/>
    <n v="5.19"/>
    <n v="0"/>
    <n v="1.34"/>
    <n v="2.4700000000000002"/>
    <n v="-0.38"/>
    <n v="5.78"/>
  </r>
  <r>
    <s v="2018-04-21 20:30:01 UTC"/>
    <x v="141"/>
    <n v="164"/>
    <n v="14.44"/>
    <n v="1"/>
    <n v="5.03"/>
    <n v="0"/>
    <n v="0.89"/>
    <n v="2.25"/>
    <n v="-0.38"/>
    <n v="5.68"/>
  </r>
  <r>
    <s v="2018-04-21 20:40:02 UTC"/>
    <x v="142"/>
    <n v="165"/>
    <n v="14.95"/>
    <n v="1"/>
    <n v="4.8499999999999996"/>
    <n v="0"/>
    <n v="1.17"/>
    <n v="2.4700000000000002"/>
    <n v="-0.38"/>
    <n v="5.73"/>
  </r>
  <r>
    <s v="2018-04-21 20:50:03 UTC"/>
    <x v="143"/>
    <n v="166"/>
    <n v="15.06"/>
    <n v="1"/>
    <n v="4.7"/>
    <n v="0"/>
    <n v="1.1100000000000001"/>
    <n v="2.61"/>
    <n v="-0.37"/>
    <n v="5.78"/>
  </r>
  <r>
    <s v="2018-04-21 21:00:02 UTC"/>
    <x v="144"/>
    <n v="167"/>
    <n v="14.94"/>
    <n v="1"/>
    <n v="4.5"/>
    <n v="0"/>
    <n v="0.86"/>
    <n v="2.72"/>
    <n v="-0.34"/>
    <n v="5.71"/>
  </r>
  <r>
    <s v="2018-04-21 21:10:00 UTC"/>
    <x v="145"/>
    <n v="168"/>
    <n v="14.85"/>
    <n v="1"/>
    <n v="4.3"/>
    <n v="0"/>
    <n v="0.59"/>
    <n v="1.48"/>
    <n v="-0.31"/>
    <n v="5.68"/>
  </r>
  <r>
    <s v="2018-04-21 21:20:02 UTC"/>
    <x v="146"/>
    <n v="169"/>
    <n v="14.44"/>
    <n v="1"/>
    <n v="4.13"/>
    <n v="0"/>
    <n v="0.55000000000000004"/>
    <n v="1.2"/>
    <n v="-0.31"/>
    <n v="5.68"/>
  </r>
  <r>
    <s v="2018-04-21 21:30:01 UTC"/>
    <x v="147"/>
    <n v="170"/>
    <n v="15.9"/>
    <n v="1"/>
    <n v="3.96"/>
    <n v="0"/>
    <n v="0.15"/>
    <n v="1.22"/>
    <n v="-0.31"/>
    <n v="5.73"/>
  </r>
  <r>
    <s v="2018-04-21 21:40:02 UTC"/>
    <x v="148"/>
    <n v="172"/>
    <n v="15.39"/>
    <n v="1"/>
    <n v="3.76"/>
    <n v="0"/>
    <n v="0.57999999999999996"/>
    <n v="1.25"/>
    <n v="-0.31"/>
    <n v="5.72"/>
  </r>
  <r>
    <s v="2018-04-21 21:50:00 UTC"/>
    <x v="149"/>
    <n v="173"/>
    <n v="15.26"/>
    <n v="1"/>
    <n v="3.57"/>
    <n v="0"/>
    <n v="0.91"/>
    <n v="2.21"/>
    <n v="-0.32"/>
    <n v="5.73"/>
  </r>
  <r>
    <s v="2018-04-21 22:00:02 UTC"/>
    <x v="150"/>
    <n v="174"/>
    <n v="15.01"/>
    <n v="1"/>
    <n v="3.38"/>
    <n v="0"/>
    <n v="0.42"/>
    <n v="1.58"/>
    <n v="-0.32"/>
    <n v="5.68"/>
  </r>
  <r>
    <s v="2018-04-21 22:10:03 UTC"/>
    <x v="151"/>
    <n v="175"/>
    <n v="14.64"/>
    <n v="1"/>
    <n v="3.16"/>
    <n v="0"/>
    <n v="0.69"/>
    <n v="1.95"/>
    <n v="-0.32"/>
    <n v="5.77"/>
  </r>
  <r>
    <s v="2018-04-21 22:20:01 UTC"/>
    <x v="152"/>
    <n v="176"/>
    <n v="14.77"/>
    <n v="1"/>
    <n v="2.95"/>
    <n v="0"/>
    <n v="0.41"/>
    <n v="1.07"/>
    <n v="-0.32"/>
    <n v="5.72"/>
  </r>
  <r>
    <s v="2018-04-21 22:30:01 UTC"/>
    <x v="153"/>
    <n v="177"/>
    <n v="16.079999999999998"/>
    <n v="1"/>
    <n v="2.72"/>
    <n v="0"/>
    <n v="0.12"/>
    <n v="0.6"/>
    <n v="-0.31"/>
    <n v="5.75"/>
  </r>
  <r>
    <s v="2018-04-21 22:40:00 UTC"/>
    <x v="154"/>
    <n v="179"/>
    <n v="15.74"/>
    <n v="1"/>
    <n v="2.5099999999999998"/>
    <n v="0"/>
    <n v="0.48"/>
    <n v="1.02"/>
    <n v="-0.31"/>
    <n v="5.76"/>
  </r>
  <r>
    <s v="2018-04-21 22:50:00 UTC"/>
    <x v="155"/>
    <n v="180"/>
    <n v="15.53"/>
    <n v="1"/>
    <n v="2.29"/>
    <n v="0"/>
    <n v="0.32"/>
    <n v="0.94"/>
    <n v="-0.32"/>
    <n v="5.7"/>
  </r>
  <r>
    <s v="2018-04-21 23:00:01 UTC"/>
    <x v="156"/>
    <n v="181"/>
    <n v="15.46"/>
    <n v="1"/>
    <n v="2.09"/>
    <n v="0"/>
    <n v="0.15"/>
    <n v="0.71"/>
    <n v="-0.33"/>
    <n v="5.75"/>
  </r>
  <r>
    <s v="2018-04-21 23:10:03 UTC"/>
    <x v="157"/>
    <n v="182"/>
    <n v="15.11"/>
    <n v="1"/>
    <n v="1.89"/>
    <n v="0"/>
    <n v="0.08"/>
    <n v="0.48"/>
    <n v="-0.35"/>
    <n v="5.77"/>
  </r>
  <r>
    <s v="2018-04-21 23:20:01 UTC"/>
    <x v="158"/>
    <n v="183"/>
    <n v="15.24"/>
    <n v="1"/>
    <n v="1.69"/>
    <n v="0"/>
    <n v="0.14000000000000001"/>
    <n v="0.94"/>
    <n v="-0.37"/>
    <n v="5.75"/>
  </r>
  <r>
    <s v="2018-04-21 23:30:00 UTC"/>
    <x v="159"/>
    <n v="184"/>
    <n v="17.13"/>
    <n v="1"/>
    <n v="1.47"/>
    <n v="0"/>
    <n v="0"/>
    <n v="0.08"/>
    <n v="-0.37"/>
    <n v="5.75"/>
  </r>
  <r>
    <s v="2018-04-21 23:40:00 UTC"/>
    <x v="160"/>
    <n v="185"/>
    <n v="15.92"/>
    <n v="1"/>
    <n v="1.26"/>
    <n v="0"/>
    <n v="0.16"/>
    <n v="0.83"/>
    <n v="-0.37"/>
    <n v="5.75"/>
  </r>
  <r>
    <s v="2018-04-21 23:50:01 UTC"/>
    <x v="161"/>
    <n v="186"/>
    <n v="14.4"/>
    <n v="1"/>
    <n v="1.05"/>
    <n v="0"/>
    <n v="0.39"/>
    <n v="1.1000000000000001"/>
    <n v="-0.37"/>
    <n v="5.72"/>
  </r>
  <r>
    <s v="2018-04-21 23:59:59 UTC"/>
    <x v="162"/>
    <n v="187"/>
    <n v="14.16"/>
    <n v="1"/>
    <n v="0.85"/>
    <n v="0"/>
    <n v="0.73"/>
    <n v="1.98"/>
    <n v="-0.35"/>
    <n v="5.79"/>
  </r>
  <r>
    <s v="2018-04-22 00:10:00 UTC"/>
    <x v="163"/>
    <n v="188"/>
    <n v="13.44"/>
    <n v="1"/>
    <n v="0.67"/>
    <n v="0"/>
    <n v="1.1499999999999999"/>
    <n v="2.0499999999999998"/>
    <n v="-0.31"/>
    <n v="5.77"/>
  </r>
  <r>
    <s v="2018-04-22 00:20:01 UTC"/>
    <x v="164"/>
    <n v="189"/>
    <n v="12.87"/>
    <n v="1"/>
    <n v="0.48"/>
    <n v="0"/>
    <n v="0.84"/>
    <n v="1.72"/>
    <n v="-0.33"/>
    <n v="5.89"/>
  </r>
  <r>
    <s v="2018-04-22 00:30:00 UTC"/>
    <x v="165"/>
    <n v="190"/>
    <n v="12.63"/>
    <n v="1"/>
    <n v="0.3"/>
    <n v="0"/>
    <n v="0.71"/>
    <n v="1.59"/>
    <n v="-0.32"/>
    <n v="5.79"/>
  </r>
  <r>
    <s v="2018-04-22 00:40:01 UTC"/>
    <x v="166"/>
    <n v="191"/>
    <n v="12.86"/>
    <n v="1"/>
    <n v="0.18"/>
    <n v="0"/>
    <n v="0.74"/>
    <n v="1.66"/>
    <n v="-0.33"/>
    <n v="5.83"/>
  </r>
  <r>
    <s v="2018-04-22 00:50:00 UTC"/>
    <x v="167"/>
    <n v="193"/>
    <n v="12.33"/>
    <n v="1"/>
    <n v="0.11"/>
    <n v="0"/>
    <n v="0.84"/>
    <n v="1.69"/>
    <n v="-0.31"/>
    <n v="5.83"/>
  </r>
  <r>
    <s v="2018-04-22 01:00:00 UTC"/>
    <x v="168"/>
    <n v="194"/>
    <n v="11.98"/>
    <n v="1"/>
    <n v="7.0000000000000007E-2"/>
    <n v="0"/>
    <n v="0.33"/>
    <n v="1.0900000000000001"/>
    <n v="-0.37"/>
    <n v="5.89"/>
  </r>
  <r>
    <s v="2018-04-22 01:10:01 UTC"/>
    <x v="169"/>
    <n v="195"/>
    <n v="11.73"/>
    <n v="1"/>
    <n v="0.03"/>
    <n v="0"/>
    <n v="0.42"/>
    <n v="1.19"/>
    <n v="-0.36"/>
    <n v="6.23"/>
  </r>
  <r>
    <s v="2018-04-22 01:19:59 UTC"/>
    <x v="170"/>
    <n v="196"/>
    <n v="10.83"/>
    <n v="1"/>
    <n v="0.01"/>
    <n v="0"/>
    <n v="0.71"/>
    <n v="1.48"/>
    <n v="-0.37"/>
    <n v="5.98"/>
  </r>
  <r>
    <s v="2018-04-22 01:30:00 UTC"/>
    <x v="171"/>
    <n v="197"/>
    <n v="10.68"/>
    <n v="1"/>
    <n v="0"/>
    <n v="0"/>
    <n v="0.45"/>
    <n v="0.71"/>
    <n v="-0.38"/>
    <n v="6.56"/>
  </r>
  <r>
    <s v="2018-04-22 01:39:59 UTC"/>
    <x v="172"/>
    <n v="198"/>
    <n v="10.43"/>
    <n v="1.02"/>
    <n v="0"/>
    <n v="0"/>
    <n v="0.28000000000000003"/>
    <n v="0.83"/>
    <n v="-0.38"/>
    <n v="6.58"/>
  </r>
  <r>
    <s v="2018-04-22 01:50:00 UTC"/>
    <x v="173"/>
    <n v="199"/>
    <n v="9.09"/>
    <n v="2.1"/>
    <n v="0"/>
    <n v="0"/>
    <n v="0.24"/>
    <n v="0.73"/>
    <n v="-0.38"/>
    <n v="6.54"/>
  </r>
  <r>
    <s v="2018-04-22 01:59:59 UTC"/>
    <x v="174"/>
    <n v="200"/>
    <n v="9.1199999999999992"/>
    <n v="1"/>
    <n v="0"/>
    <n v="0"/>
    <n v="0.28999999999999998"/>
    <n v="0.65"/>
    <n v="-0.38"/>
    <n v="6.45"/>
  </r>
  <r>
    <s v="2018-04-22 02:10:00 UTC"/>
    <x v="175"/>
    <n v="201"/>
    <n v="9.17"/>
    <n v="1.07"/>
    <n v="0"/>
    <n v="0"/>
    <n v="0.17"/>
    <n v="0.43"/>
    <n v="-0.38"/>
    <n v="6.01"/>
  </r>
  <r>
    <s v="2018-04-22 02:19:59 UTC"/>
    <x v="176"/>
    <n v="202"/>
    <n v="8.35"/>
    <n v="1.5"/>
    <n v="0"/>
    <n v="0"/>
    <n v="0.11"/>
    <n v="0.32"/>
    <n v="-0.38"/>
    <n v="5.8"/>
  </r>
  <r>
    <s v="2018-04-22 02:29:59 UTC"/>
    <x v="177"/>
    <n v="203"/>
    <n v="7.77"/>
    <n v="2.71"/>
    <n v="0"/>
    <n v="0"/>
    <n v="0.1"/>
    <n v="0.39"/>
    <n v="-0.38"/>
    <n v="5.81"/>
  </r>
  <r>
    <s v="2018-04-22 02:40:00 UTC"/>
    <x v="178"/>
    <n v="204"/>
    <n v="7.02"/>
    <n v="3.82"/>
    <n v="0"/>
    <n v="0"/>
    <n v="0.02"/>
    <n v="0.3"/>
    <n v="-0.37"/>
    <n v="5.77"/>
  </r>
  <r>
    <s v="2018-04-22 02:50:00 UTC"/>
    <x v="179"/>
    <n v="205"/>
    <n v="7.2"/>
    <n v="2.5299999999999998"/>
    <n v="0"/>
    <n v="0"/>
    <n v="0.02"/>
    <n v="0.22"/>
    <n v="-0.38"/>
    <n v="5.77"/>
  </r>
  <r>
    <s v="2018-04-22 03:00:00 UTC"/>
    <x v="180"/>
    <n v="206"/>
    <n v="6.8"/>
    <n v="7.52"/>
    <n v="0"/>
    <n v="0"/>
    <n v="0.13"/>
    <n v="0.6"/>
    <n v="-0.38"/>
    <n v="5.78"/>
  </r>
  <r>
    <s v="2018-04-22 03:09:59 UTC"/>
    <x v="181"/>
    <n v="207"/>
    <n v="7.01"/>
    <n v="7.27"/>
    <n v="0"/>
    <n v="0"/>
    <n v="0.06"/>
    <n v="0.43"/>
    <n v="-0.38"/>
    <n v="5.86"/>
  </r>
  <r>
    <s v="2018-04-22 03:19:59 UTC"/>
    <x v="182"/>
    <n v="208"/>
    <n v="6.74"/>
    <n v="6.87"/>
    <n v="0"/>
    <n v="0"/>
    <n v="0.04"/>
    <n v="0.35"/>
    <n v="-0.38"/>
    <n v="6.45"/>
  </r>
  <r>
    <s v="2018-04-22 03:29:59 UTC"/>
    <x v="183"/>
    <n v="209"/>
    <n v="7.21"/>
    <n v="7.79"/>
    <n v="0"/>
    <n v="0"/>
    <n v="0.02"/>
    <n v="0.21"/>
    <n v="-0.38"/>
    <n v="6.53"/>
  </r>
  <r>
    <s v="2018-04-22 03:39:59 UTC"/>
    <x v="184"/>
    <n v="210"/>
    <n v="8.02"/>
    <n v="13.41"/>
    <n v="0"/>
    <n v="0"/>
    <n v="0.36"/>
    <n v="1.01"/>
    <n v="-0.37"/>
    <n v="6.45"/>
  </r>
  <r>
    <s v="2018-04-22 03:49:59 UTC"/>
    <x v="185"/>
    <n v="211"/>
    <n v="8.85"/>
    <n v="12.8"/>
    <n v="0"/>
    <n v="0"/>
    <n v="0.43"/>
    <n v="1.25"/>
    <n v="-0.37"/>
    <n v="6.1"/>
  </r>
  <r>
    <s v="2018-04-22 04:00:00 UTC"/>
    <x v="186"/>
    <n v="212"/>
    <n v="9.17"/>
    <n v="12.6"/>
    <n v="0"/>
    <n v="0"/>
    <n v="0.56999999999999995"/>
    <n v="1.17"/>
    <n v="-0.36"/>
    <n v="6.01"/>
  </r>
  <r>
    <s v="2018-04-22 04:09:59 UTC"/>
    <x v="187"/>
    <n v="213"/>
    <n v="8.76"/>
    <n v="13.07"/>
    <n v="0"/>
    <n v="0"/>
    <n v="0.51"/>
    <n v="1.05"/>
    <n v="-0.37"/>
    <n v="6.5"/>
  </r>
  <r>
    <s v="2018-04-22 04:20:00 UTC"/>
    <x v="188"/>
    <n v="214"/>
    <n v="8.02"/>
    <n v="15.73"/>
    <n v="0"/>
    <n v="0"/>
    <n v="0.3"/>
    <n v="0.68"/>
    <n v="-0.38"/>
    <n v="6.53"/>
  </r>
  <r>
    <s v="2018-04-22 04:29:59 UTC"/>
    <x v="189"/>
    <n v="215"/>
    <n v="8.18"/>
    <n v="16.93"/>
    <n v="0"/>
    <n v="0"/>
    <n v="0.45"/>
    <n v="0.88"/>
    <n v="-0.38"/>
    <n v="6.55"/>
  </r>
  <r>
    <s v="2018-04-22 04:39:58 UTC"/>
    <x v="190"/>
    <n v="216"/>
    <n v="8.0500000000000007"/>
    <n v="17.059999999999999"/>
    <n v="0"/>
    <n v="0"/>
    <n v="0.14000000000000001"/>
    <n v="1.3"/>
    <n v="-0.37"/>
    <n v="6.6"/>
  </r>
  <r>
    <s v="2018-04-22 04:49:58 UTC"/>
    <x v="191"/>
    <n v="217"/>
    <n v="7.1"/>
    <n v="20.49"/>
    <n v="0"/>
    <n v="0"/>
    <n v="0.37"/>
    <n v="0.88"/>
    <n v="-0.37"/>
    <n v="6.55"/>
  </r>
  <r>
    <s v="2018-04-22 04:59:58 UTC"/>
    <x v="192"/>
    <n v="218"/>
    <n v="7.87"/>
    <n v="17.940000000000001"/>
    <n v="0"/>
    <n v="0"/>
    <n v="0.18"/>
    <n v="0.57999999999999996"/>
    <n v="-0.38"/>
    <n v="6.54"/>
  </r>
  <r>
    <s v="2018-04-22 05:09:59 UTC"/>
    <x v="193"/>
    <n v="219"/>
    <n v="7.01"/>
    <n v="20.95"/>
    <n v="0"/>
    <n v="0"/>
    <n v="0.4"/>
    <n v="1.07"/>
    <n v="-0.37"/>
    <n v="6.56"/>
  </r>
  <r>
    <s v="2018-04-22 05:19:58 UTC"/>
    <x v="194"/>
    <n v="221"/>
    <n v="7.79"/>
    <n v="18.63"/>
    <n v="0"/>
    <n v="0"/>
    <n v="0.72"/>
    <n v="1.2"/>
    <n v="-0.35"/>
    <n v="6.56"/>
  </r>
  <r>
    <s v="2018-04-22 05:29:59 UTC"/>
    <x v="195"/>
    <n v="222"/>
    <n v="7.85"/>
    <n v="18.7"/>
    <n v="0"/>
    <n v="0"/>
    <n v="0.44"/>
    <n v="1.1200000000000001"/>
    <n v="-0.37"/>
    <n v="6.52"/>
  </r>
  <r>
    <s v="2018-04-22 05:39:58 UTC"/>
    <x v="196"/>
    <n v="223"/>
    <n v="8.1999999999999993"/>
    <n v="17.37"/>
    <n v="0"/>
    <n v="0"/>
    <n v="0.6"/>
    <n v="1.04"/>
    <n v="-0.36"/>
    <n v="6.5"/>
  </r>
  <r>
    <s v="2018-04-22 05:49:59 UTC"/>
    <x v="197"/>
    <n v="224"/>
    <n v="8.07"/>
    <n v="17.02"/>
    <n v="0"/>
    <n v="0"/>
    <n v="0.52"/>
    <n v="1.27"/>
    <n v="-0.37"/>
    <n v="6.56"/>
  </r>
  <r>
    <s v="2018-04-22 06:00:00 UTC"/>
    <x v="198"/>
    <n v="225"/>
    <n v="7.1"/>
    <n v="20.12"/>
    <n v="0"/>
    <n v="0"/>
    <n v="0.31"/>
    <n v="0.61"/>
    <n v="-0.38"/>
    <n v="6.57"/>
  </r>
  <r>
    <s v="2018-04-22 06:10:00 UTC"/>
    <x v="199"/>
    <n v="226"/>
    <n v="5.05"/>
    <n v="30.72"/>
    <n v="0"/>
    <n v="0"/>
    <n v="0.27"/>
    <n v="0.48"/>
    <n v="-0.38"/>
    <n v="6.52"/>
  </r>
  <r>
    <s v="2018-04-22 06:20:00 UTC"/>
    <x v="200"/>
    <n v="227"/>
    <n v="4.3099999999999996"/>
    <n v="39.590000000000003"/>
    <n v="0"/>
    <n v="0"/>
    <n v="0.1"/>
    <n v="0.47"/>
    <n v="-0.38"/>
    <n v="6.42"/>
  </r>
  <r>
    <s v="2018-04-22 06:30:00 UTC"/>
    <x v="201"/>
    <n v="228"/>
    <n v="4.34"/>
    <n v="38.39"/>
    <n v="0"/>
    <n v="0"/>
    <n v="0"/>
    <n v="0.01"/>
    <n v="-0.38"/>
    <n v="6.39"/>
  </r>
  <r>
    <s v="2018-04-22 06:39:58 UTC"/>
    <x v="202"/>
    <n v="229"/>
    <n v="4.18"/>
    <n v="41.11"/>
    <n v="0"/>
    <n v="0"/>
    <n v="0"/>
    <n v="0.01"/>
    <n v="-0.38"/>
    <n v="6.29"/>
  </r>
  <r>
    <s v="2018-04-22 06:49:58 UTC"/>
    <x v="203"/>
    <n v="230"/>
    <n v="3.88"/>
    <n v="44.95"/>
    <n v="0"/>
    <n v="0"/>
    <n v="0"/>
    <n v="0.09"/>
    <n v="-0.38"/>
    <n v="6.5"/>
  </r>
  <r>
    <s v="2018-04-22 06:59:58 UTC"/>
    <x v="204"/>
    <n v="231"/>
    <n v="4.09"/>
    <n v="41.22"/>
    <n v="0"/>
    <n v="0"/>
    <n v="0.01"/>
    <n v="0.16"/>
    <n v="-0.38"/>
    <n v="6.44"/>
  </r>
  <r>
    <s v="2018-04-22 07:09:58 UTC"/>
    <x v="205"/>
    <n v="232"/>
    <n v="4.46"/>
    <n v="35.479999999999997"/>
    <n v="0"/>
    <n v="0"/>
    <n v="0.06"/>
    <n v="0.27"/>
    <n v="-0.38"/>
    <n v="6.58"/>
  </r>
  <r>
    <s v="2018-04-22 07:19:58 UTC"/>
    <x v="206"/>
    <n v="233"/>
    <n v="4.6399999999999997"/>
    <n v="32.54"/>
    <n v="0"/>
    <n v="0"/>
    <n v="0.08"/>
    <n v="0.35"/>
    <n v="-0.38"/>
    <n v="7.15"/>
  </r>
  <r>
    <s v="2018-04-22 07:29:58 UTC"/>
    <x v="207"/>
    <n v="234"/>
    <n v="3.91"/>
    <n v="38.93"/>
    <n v="0"/>
    <n v="0"/>
    <n v="0"/>
    <n v="0.08"/>
    <n v="-0.38"/>
    <n v="7.39"/>
  </r>
  <r>
    <s v="2018-04-22 07:39:59 UTC"/>
    <x v="208"/>
    <n v="235"/>
    <n v="3.72"/>
    <n v="41.78"/>
    <n v="0"/>
    <n v="0"/>
    <n v="0.05"/>
    <n v="0.32"/>
    <n v="-0.38"/>
    <n v="7.89"/>
  </r>
  <r>
    <s v="2018-04-22 07:49:59 UTC"/>
    <x v="209"/>
    <n v="236"/>
    <n v="2.93"/>
    <n v="51.88"/>
    <n v="0"/>
    <n v="0"/>
    <n v="0.02"/>
    <n v="0.21"/>
    <n v="-0.38"/>
    <n v="7.97"/>
  </r>
  <r>
    <s v="2018-04-22 07:59:59 UTC"/>
    <x v="210"/>
    <n v="237"/>
    <n v="2.5299999999999998"/>
    <n v="60.73"/>
    <n v="0"/>
    <n v="0"/>
    <n v="0.04"/>
    <n v="0.39"/>
    <n v="-0.38"/>
    <n v="8.3000000000000007"/>
  </r>
  <r>
    <s v="2018-04-22 08:09:59 UTC"/>
    <x v="211"/>
    <n v="239"/>
    <n v="2.68"/>
    <n v="59.07"/>
    <n v="0"/>
    <n v="0"/>
    <n v="0.02"/>
    <n v="0.26"/>
    <n v="-0.38"/>
    <n v="8.86"/>
  </r>
  <r>
    <s v="2018-04-22 08:19:59 UTC"/>
    <x v="212"/>
    <n v="240"/>
    <n v="1.88"/>
    <n v="70.98"/>
    <n v="0"/>
    <n v="0"/>
    <n v="0"/>
    <n v="0.03"/>
    <n v="-0.38"/>
    <n v="12.37"/>
  </r>
  <r>
    <s v="2018-04-22 08:29:57 UTC"/>
    <x v="213"/>
    <n v="241"/>
    <n v="1.99"/>
    <n v="75.599999999999994"/>
    <n v="0"/>
    <n v="0"/>
    <n v="0"/>
    <n v="0.01"/>
    <n v="-0.38"/>
    <n v="10.5"/>
  </r>
  <r>
    <s v="2018-04-22 08:39:59 UTC"/>
    <x v="214"/>
    <n v="242"/>
    <n v="2.29"/>
    <n v="69.47"/>
    <n v="0"/>
    <n v="0"/>
    <n v="0"/>
    <n v="0.01"/>
    <n v="-0.38"/>
    <n v="10.02"/>
  </r>
  <r>
    <s v="2018-04-22 08:49:58 UTC"/>
    <x v="215"/>
    <n v="243"/>
    <n v="2.75"/>
    <n v="57.82"/>
    <n v="0"/>
    <n v="0"/>
    <n v="0.22"/>
    <n v="0.47"/>
    <n v="-0.38"/>
    <n v="9.4600000000000009"/>
  </r>
  <r>
    <s v="2018-04-22 08:59:58 UTC"/>
    <x v="216"/>
    <n v="244"/>
    <n v="2.36"/>
    <n v="63.89"/>
    <n v="0"/>
    <n v="0"/>
    <n v="7.0000000000000007E-2"/>
    <n v="0.26"/>
    <n v="-0.38"/>
    <n v="9.56"/>
  </r>
  <r>
    <s v="2018-04-22 09:09:58 UTC"/>
    <x v="217"/>
    <n v="245"/>
    <n v="2.59"/>
    <n v="61.35"/>
    <n v="0"/>
    <n v="0"/>
    <n v="0.1"/>
    <n v="0.57999999999999996"/>
    <n v="-0.38"/>
    <n v="9.49"/>
  </r>
  <r>
    <s v="2018-04-22 09:19:58 UTC"/>
    <x v="218"/>
    <n v="246"/>
    <n v="3.11"/>
    <n v="54.72"/>
    <n v="0"/>
    <n v="0"/>
    <n v="0.02"/>
    <n v="0.17"/>
    <n v="-0.38"/>
    <n v="9.4700000000000006"/>
  </r>
  <r>
    <s v="2018-04-22 09:29:57 UTC"/>
    <x v="219"/>
    <n v="247"/>
    <n v="3.04"/>
    <n v="56.2"/>
    <n v="0"/>
    <n v="0"/>
    <n v="0"/>
    <n v="0.03"/>
    <n v="-0.38"/>
    <n v="10.220000000000001"/>
  </r>
  <r>
    <s v="2018-04-22 09:39:57 UTC"/>
    <x v="220"/>
    <n v="248"/>
    <n v="2.58"/>
    <n v="62.63"/>
    <n v="0"/>
    <n v="0"/>
    <n v="0"/>
    <n v="0"/>
    <n v="-0.38"/>
    <n v="10.24"/>
  </r>
  <r>
    <s v="2018-04-22 09:49:57 UTC"/>
    <x v="221"/>
    <n v="249"/>
    <n v="1.97"/>
    <n v="73.489999999999995"/>
    <n v="0"/>
    <n v="0"/>
    <n v="0"/>
    <n v="0.03"/>
    <n v="-0.37"/>
    <n v="10.210000000000001"/>
  </r>
  <r>
    <s v="2018-04-22 09:59:58 UTC"/>
    <x v="222"/>
    <n v="250"/>
    <n v="1.59"/>
    <n v="79.760000000000005"/>
    <n v="0"/>
    <n v="0"/>
    <n v="0"/>
    <n v="0.04"/>
    <n v="-0.38"/>
    <n v="10.97"/>
  </r>
  <r>
    <s v="2018-04-22 10:09:58 UTC"/>
    <x v="223"/>
    <n v="251"/>
    <n v="1.5"/>
    <n v="87.39"/>
    <n v="0"/>
    <n v="0"/>
    <n v="0"/>
    <n v="0.19"/>
    <n v="-0.38"/>
    <n v="10.61"/>
  </r>
  <r>
    <s v="2018-04-22 10:19:58 UTC"/>
    <x v="224"/>
    <n v="252"/>
    <n v="1.84"/>
    <n v="78.59"/>
    <n v="0"/>
    <n v="0"/>
    <n v="0"/>
    <n v="0.08"/>
    <n v="-0.38"/>
    <n v="10.16"/>
  </r>
  <r>
    <s v="2018-04-22 10:29:57 UTC"/>
    <x v="225"/>
    <n v="254"/>
    <n v="2.42"/>
    <n v="68.849999999999994"/>
    <n v="0"/>
    <n v="0"/>
    <n v="0.13"/>
    <n v="0.39"/>
    <n v="-0.38"/>
    <n v="10.96"/>
  </r>
  <r>
    <s v="2018-04-22 10:39:57 UTC"/>
    <x v="226"/>
    <n v="255"/>
    <n v="1.69"/>
    <n v="78.42"/>
    <n v="0"/>
    <n v="0"/>
    <n v="0.09"/>
    <n v="0.34"/>
    <n v="-0.38"/>
    <n v="11.93"/>
  </r>
  <r>
    <s v="2018-04-22 10:49:58 UTC"/>
    <x v="227"/>
    <n v="256"/>
    <n v="1.3"/>
    <n v="93.89"/>
    <n v="0"/>
    <n v="0"/>
    <n v="0.03"/>
    <n v="0.19"/>
    <n v="-0.38"/>
    <n v="12.34"/>
  </r>
  <r>
    <s v="2018-04-22 10:59:59 UTC"/>
    <x v="228"/>
    <n v="258"/>
    <n v="2.11"/>
    <n v="85"/>
    <n v="0"/>
    <n v="0"/>
    <n v="0.03"/>
    <n v="0.19"/>
    <n v="-0.38"/>
    <n v="11"/>
  </r>
  <r>
    <s v="2018-04-22 11:09:58 UTC"/>
    <x v="229"/>
    <n v="259"/>
    <n v="2.0099999999999998"/>
    <n v="85.91"/>
    <n v="0.01"/>
    <n v="0"/>
    <n v="0"/>
    <n v="0.17"/>
    <n v="-0.38"/>
    <n v="10.96"/>
  </r>
  <r>
    <s v="2018-04-22 11:19:57 UTC"/>
    <x v="230"/>
    <n v="260"/>
    <n v="1.75"/>
    <n v="83.55"/>
    <n v="0.02"/>
    <n v="0"/>
    <n v="0.03"/>
    <n v="0.26"/>
    <n v="-0.38"/>
    <n v="11"/>
  </r>
  <r>
    <s v="2018-04-22 11:29:58 UTC"/>
    <x v="231"/>
    <n v="261"/>
    <n v="1.62"/>
    <n v="91.27"/>
    <n v="0.05"/>
    <n v="0"/>
    <n v="0.05"/>
    <n v="0.26"/>
    <n v="-0.38"/>
    <n v="11.26"/>
  </r>
  <r>
    <s v="2018-04-22 11:39:58 UTC"/>
    <x v="232"/>
    <n v="262"/>
    <n v="1.89"/>
    <n v="83.53"/>
    <n v="0.08"/>
    <n v="0"/>
    <n v="0.01"/>
    <n v="0.17"/>
    <n v="-0.38"/>
    <n v="12.41"/>
  </r>
  <r>
    <s v="2018-04-22 11:49:58 UTC"/>
    <x v="233"/>
    <n v="263"/>
    <n v="2.2000000000000002"/>
    <n v="76.31"/>
    <n v="0.12"/>
    <n v="0"/>
    <n v="0.03"/>
    <n v="0.24"/>
    <n v="-0.38"/>
    <n v="13.87"/>
  </r>
  <r>
    <s v="2018-04-22 11:59:57 UTC"/>
    <x v="234"/>
    <n v="264"/>
    <n v="2.0299999999999998"/>
    <n v="77.42"/>
    <n v="0.19"/>
    <n v="0"/>
    <n v="0.02"/>
    <n v="0.24"/>
    <n v="-0.38"/>
    <n v="11.61"/>
  </r>
  <r>
    <s v="2018-04-22 12:09:57 UTC"/>
    <x v="235"/>
    <n v="265"/>
    <n v="3.16"/>
    <n v="65.39"/>
    <n v="0.36"/>
    <n v="0"/>
    <n v="0"/>
    <n v="0.12"/>
    <n v="-0.38"/>
    <n v="11.32"/>
  </r>
  <r>
    <s v="2018-04-22 12:19:58 UTC"/>
    <x v="236"/>
    <n v="266"/>
    <n v="5.58"/>
    <n v="35.479999999999997"/>
    <n v="0.54"/>
    <n v="0"/>
    <n v="0"/>
    <n v="0"/>
    <n v="-0.38"/>
    <n v="10.99"/>
  </r>
  <r>
    <s v="2018-04-22 12:29:57 UTC"/>
    <x v="237"/>
    <n v="267"/>
    <n v="6.54"/>
    <n v="29.41"/>
    <n v="0.75"/>
    <n v="0"/>
    <n v="0"/>
    <n v="0"/>
    <n v="-0.37"/>
    <n v="10.73"/>
  </r>
  <r>
    <s v="2018-04-22 12:39:57 UTC"/>
    <x v="238"/>
    <n v="268"/>
    <n v="6.49"/>
    <n v="28.9"/>
    <n v="0.97"/>
    <n v="0"/>
    <n v="0"/>
    <n v="0.03"/>
    <n v="-0.36"/>
    <n v="10.24"/>
  </r>
  <r>
    <s v="2018-04-22 12:49:57 UTC"/>
    <x v="239"/>
    <n v="269"/>
    <n v="7.64"/>
    <n v="25.23"/>
    <n v="1.18"/>
    <n v="0"/>
    <n v="0.01"/>
    <n v="0.11"/>
    <n v="-0.32"/>
    <n v="10.3"/>
  </r>
  <r>
    <s v="2018-04-22 12:59:57 UTC"/>
    <x v="240"/>
    <n v="270"/>
    <n v="6.94"/>
    <n v="29.43"/>
    <n v="1.38"/>
    <n v="0"/>
    <n v="0.03"/>
    <n v="0.22"/>
    <n v="-0.31"/>
    <n v="10.27"/>
  </r>
  <r>
    <s v="2018-04-22 13:09:58 UTC"/>
    <x v="241"/>
    <n v="271"/>
    <n v="8.77"/>
    <n v="22.29"/>
    <n v="1.54"/>
    <n v="0"/>
    <n v="0.01"/>
    <n v="0.14000000000000001"/>
    <n v="-0.31"/>
    <n v="9.65"/>
  </r>
  <r>
    <s v="2018-04-22 13:19:57 UTC"/>
    <x v="242"/>
    <n v="272"/>
    <n v="9.86"/>
    <n v="17.57"/>
    <n v="1.73"/>
    <n v="0"/>
    <n v="0"/>
    <n v="0.11"/>
    <n v="-0.31"/>
    <n v="9.33"/>
  </r>
  <r>
    <s v="2018-04-22 13:29:58 UTC"/>
    <x v="243"/>
    <n v="273"/>
    <n v="10.37"/>
    <n v="15.25"/>
    <n v="2.0099999999999998"/>
    <n v="0"/>
    <n v="0.03"/>
    <n v="0.32"/>
    <n v="-0.27"/>
    <n v="7.87"/>
  </r>
  <r>
    <s v="2018-04-22 13:39:57 UTC"/>
    <x v="244"/>
    <n v="274"/>
    <n v="9.14"/>
    <n v="17.91"/>
    <n v="2.19"/>
    <n v="0"/>
    <n v="0.18"/>
    <n v="0.42"/>
    <n v="-0.23"/>
    <n v="5.84"/>
  </r>
  <r>
    <s v="2018-04-22 13:49:57 UTC"/>
    <x v="245"/>
    <n v="275"/>
    <n v="9.5"/>
    <n v="17.79"/>
    <n v="2.4300000000000002"/>
    <n v="0"/>
    <n v="0.14000000000000001"/>
    <n v="0.42"/>
    <n v="-0.19"/>
    <n v="5.72"/>
  </r>
  <r>
    <s v="2018-04-22 13:59:57 UTC"/>
    <x v="246"/>
    <n v="276"/>
    <n v="10.52"/>
    <n v="15.31"/>
    <n v="2.46"/>
    <n v="0"/>
    <n v="0.12"/>
    <n v="0.34"/>
    <n v="-0.19"/>
    <n v="5.07"/>
  </r>
  <r>
    <s v="2018-04-22 14:09:57 UTC"/>
    <x v="247"/>
    <n v="277"/>
    <n v="10.95"/>
    <n v="14.32"/>
    <n v="2.4900000000000002"/>
    <n v="0"/>
    <n v="0.16"/>
    <n v="0.57999999999999996"/>
    <n v="-0.2"/>
    <n v="5.07"/>
  </r>
  <r>
    <s v="2018-04-22 14:19:58 UTC"/>
    <x v="248"/>
    <n v="278"/>
    <n v="11.36"/>
    <n v="13.84"/>
    <n v="1.91"/>
    <n v="0"/>
    <n v="0.28999999999999998"/>
    <n v="0.83"/>
    <n v="-0.19"/>
    <n v="5.07"/>
  </r>
  <r>
    <s v="2018-04-22 14:29:57 UTC"/>
    <x v="249"/>
    <n v="279"/>
    <n v="11.57"/>
    <n v="13.8"/>
    <n v="3.36"/>
    <n v="0"/>
    <n v="0.37"/>
    <n v="0.86"/>
    <n v="-0.2"/>
    <n v="5.03"/>
  </r>
  <r>
    <s v="2018-04-22 14:39:58 UTC"/>
    <x v="250"/>
    <n v="280"/>
    <n v="11.64"/>
    <n v="12.13"/>
    <n v="3.77"/>
    <n v="0"/>
    <n v="0.43"/>
    <n v="1.17"/>
    <n v="2.06"/>
    <n v="5.0599999999999996"/>
  </r>
  <r>
    <s v="2018-04-22 14:49:58 UTC"/>
    <x v="251"/>
    <n v="282"/>
    <n v="12.5"/>
    <n v="11.21"/>
    <n v="4.01"/>
    <n v="0"/>
    <n v="0.48"/>
    <n v="1.3"/>
    <n v="-0.04"/>
    <n v="5.08"/>
  </r>
  <r>
    <s v="2018-04-22 14:59:57 UTC"/>
    <x v="252"/>
    <n v="283"/>
    <n v="12.71"/>
    <n v="7.16"/>
    <n v="4.3600000000000003"/>
    <n v="0"/>
    <n v="0.72"/>
    <n v="1.51"/>
    <n v="-0.01"/>
    <n v="5.01"/>
  </r>
  <r>
    <s v="2018-04-22 15:09:58 UTC"/>
    <x v="253"/>
    <n v="284"/>
    <n v="13.2"/>
    <n v="7.56"/>
    <n v="4.5999999999999996"/>
    <n v="0"/>
    <n v="0.43"/>
    <n v="1.27"/>
    <n v="-0.02"/>
    <n v="5.03"/>
  </r>
  <r>
    <s v="2018-04-22 15:19:58 UTC"/>
    <x v="254"/>
    <n v="285"/>
    <n v="13.56"/>
    <n v="6.48"/>
    <n v="4.83"/>
    <n v="0"/>
    <n v="0.52"/>
    <n v="1.4"/>
    <n v="0.17"/>
    <n v="4.97"/>
  </r>
  <r>
    <s v="2018-04-22 15:29:56 UTC"/>
    <x v="255"/>
    <n v="286"/>
    <n v="13.58"/>
    <n v="6.33"/>
    <n v="5.04"/>
    <n v="0"/>
    <n v="0.48"/>
    <n v="1.04"/>
    <n v="0.18"/>
    <n v="4.3099999999999996"/>
  </r>
  <r>
    <s v="2018-04-22 15:39:59 UTC"/>
    <x v="256"/>
    <n v="287"/>
    <n v="13.8"/>
    <n v="5.56"/>
    <n v="5.25"/>
    <n v="0"/>
    <n v="0.65"/>
    <n v="1.72"/>
    <n v="0.46"/>
    <n v="4.26"/>
  </r>
  <r>
    <s v="2018-04-22 15:49:57 UTC"/>
    <x v="257"/>
    <n v="288"/>
    <n v="13.96"/>
    <n v="5.15"/>
    <n v="5.45"/>
    <n v="0"/>
    <n v="0.66"/>
    <n v="1.66"/>
    <n v="1.26"/>
    <n v="4.26"/>
  </r>
  <r>
    <s v="2018-04-22 15:59:57 UTC"/>
    <x v="258"/>
    <n v="289"/>
    <n v="14.34"/>
    <n v="2.77"/>
    <n v="5.64"/>
    <n v="0"/>
    <n v="0.35"/>
    <n v="1.1399999999999999"/>
    <n v="0.12"/>
    <n v="4.26"/>
  </r>
  <r>
    <s v="2018-04-22 16:09:56 UTC"/>
    <x v="259"/>
    <n v="290"/>
    <n v="13.88"/>
    <n v="4.45"/>
    <n v="5.8"/>
    <n v="0"/>
    <n v="0.76"/>
    <n v="1.71"/>
    <n v="0.04"/>
    <n v="4.21"/>
  </r>
  <r>
    <s v="2018-04-22 16:19:56 UTC"/>
    <x v="260"/>
    <n v="291"/>
    <n v="13.52"/>
    <n v="6.64"/>
    <n v="5.95"/>
    <n v="0"/>
    <n v="0.66"/>
    <n v="2.25"/>
    <n v="0.12"/>
    <n v="4.2"/>
  </r>
  <r>
    <s v="2018-04-22 16:29:56 UTC"/>
    <x v="261"/>
    <n v="292"/>
    <n v="14.31"/>
    <n v="4.42"/>
    <n v="6.13"/>
    <n v="0"/>
    <n v="0.77"/>
    <n v="1.61"/>
    <n v="-16.899999999999999"/>
    <n v="4.24"/>
  </r>
  <r>
    <s v="2018-04-22 16:39:56 UTC"/>
    <x v="262"/>
    <n v="293"/>
    <n v="14.02"/>
    <n v="4.2300000000000004"/>
    <n v="6.23"/>
    <n v="0"/>
    <n v="0.74"/>
    <n v="1.66"/>
    <n v="-16.649999999999999"/>
    <n v="4.24"/>
  </r>
  <r>
    <s v="2018-04-22 16:49:56 UTC"/>
    <x v="263"/>
    <n v="294"/>
    <n v="14.69"/>
    <n v="2.86"/>
    <n v="6.33"/>
    <n v="0"/>
    <n v="0.67"/>
    <n v="2.12"/>
    <n v="0.09"/>
    <n v="3.93"/>
  </r>
  <r>
    <s v="2018-04-22 16:59:56 UTC"/>
    <x v="264"/>
    <n v="295"/>
    <n v="14.72"/>
    <n v="2.62"/>
    <n v="6.4"/>
    <n v="0"/>
    <n v="1.07"/>
    <n v="2.2599999999999998"/>
    <n v="0.06"/>
    <n v="4.12"/>
  </r>
  <r>
    <s v="2018-04-22 17:09:56 UTC"/>
    <x v="265"/>
    <n v="297"/>
    <n v="14.55"/>
    <n v="2.68"/>
    <n v="6.46"/>
    <n v="0"/>
    <n v="1.27"/>
    <n v="2.46"/>
    <n v="0.08"/>
    <n v="3.91"/>
  </r>
  <r>
    <s v="2018-04-22 17:19:55 UTC"/>
    <x v="266"/>
    <n v="298"/>
    <n v="14.64"/>
    <n v="3.62"/>
    <n v="6.48"/>
    <n v="0"/>
    <n v="1.29"/>
    <n v="2.61"/>
    <n v="0.18"/>
    <n v="3.58"/>
  </r>
  <r>
    <s v="2018-04-22 17:29:57 UTC"/>
    <x v="267"/>
    <n v="299"/>
    <n v="14.76"/>
    <n v="2.37"/>
    <n v="6.5"/>
    <n v="0"/>
    <n v="0.8"/>
    <n v="2.02"/>
    <n v="4.58"/>
    <n v="3.47"/>
  </r>
  <r>
    <s v="2018-04-22 17:39:56 UTC"/>
    <x v="268"/>
    <n v="300"/>
    <n v="14.57"/>
    <n v="4.57"/>
    <n v="6.49"/>
    <n v="0"/>
    <n v="1.21"/>
    <n v="2.16"/>
    <n v="0.08"/>
    <n v="3.47"/>
  </r>
  <r>
    <s v="2018-04-22 17:49:56 UTC"/>
    <x v="269"/>
    <n v="301"/>
    <n v="14.65"/>
    <n v="3.71"/>
    <n v="6.49"/>
    <n v="0"/>
    <n v="0.61"/>
    <n v="1.74"/>
    <n v="0.04"/>
    <n v="3.22"/>
  </r>
  <r>
    <s v="2018-04-22 17:59:57 UTC"/>
    <x v="270"/>
    <n v="302"/>
    <n v="15.95"/>
    <n v="1.44"/>
    <n v="6.48"/>
    <n v="0"/>
    <n v="0.19"/>
    <n v="1.05"/>
    <n v="-0.02"/>
    <n v="3.04"/>
  </r>
  <r>
    <s v="2018-04-22 18:09:55 UTC"/>
    <x v="271"/>
    <n v="303"/>
    <n v="15.51"/>
    <n v="2.1800000000000002"/>
    <n v="6.42"/>
    <n v="0"/>
    <n v="0.74"/>
    <n v="2.02"/>
    <n v="0.21"/>
    <n v="3.45"/>
  </r>
  <r>
    <s v="2018-04-22 18:19:57 UTC"/>
    <x v="272"/>
    <n v="304"/>
    <n v="15.55"/>
    <n v="2.0299999999999998"/>
    <n v="6.31"/>
    <n v="0"/>
    <n v="0.41"/>
    <n v="1.3"/>
    <n v="0.44"/>
    <n v="2.82"/>
  </r>
  <r>
    <s v="2018-04-22 18:29:55 UTC"/>
    <x v="273"/>
    <n v="305"/>
    <n v="15.51"/>
    <n v="2.69"/>
    <n v="6.22"/>
    <n v="0"/>
    <n v="0.53"/>
    <n v="1.81"/>
    <n v="0.28999999999999998"/>
    <n v="2.75"/>
  </r>
  <r>
    <s v="2018-04-22 18:39:57 UTC"/>
    <x v="274"/>
    <n v="306"/>
    <n v="15.06"/>
    <n v="5.56"/>
    <n v="6.11"/>
    <n v="0"/>
    <n v="1.25"/>
    <n v="2.5099999999999998"/>
    <n v="0.18"/>
    <n v="3.25"/>
  </r>
  <r>
    <s v="2018-04-22 18:49:57 UTC"/>
    <x v="275"/>
    <n v="307"/>
    <n v="15.2"/>
    <n v="3.53"/>
    <n v="5.96"/>
    <n v="0"/>
    <n v="0.73"/>
    <n v="1.92"/>
    <n v="2.74"/>
    <n v="3.45"/>
  </r>
  <r>
    <s v="2018-04-22 18:59:56 UTC"/>
    <x v="276"/>
    <n v="308"/>
    <n v="15.54"/>
    <n v="2.78"/>
    <n v="5.83"/>
    <n v="0"/>
    <n v="0.87"/>
    <n v="2.34"/>
    <n v="-0.05"/>
    <n v="3.48"/>
  </r>
  <r>
    <s v="2018-04-22 19:09:55 UTC"/>
    <x v="277"/>
    <n v="309"/>
    <n v="15.29"/>
    <n v="3.22"/>
    <n v="5.66"/>
    <n v="0"/>
    <n v="1.25"/>
    <n v="2.2799999999999998"/>
    <n v="-0.03"/>
    <n v="4.2"/>
  </r>
  <r>
    <s v="2018-04-22 19:19:55 UTC"/>
    <x v="278"/>
    <n v="310"/>
    <n v="15.74"/>
    <n v="3.67"/>
    <n v="5.46"/>
    <n v="0"/>
    <n v="1.23"/>
    <n v="2.2599999999999998"/>
    <n v="0.28000000000000003"/>
    <n v="4.22"/>
  </r>
  <r>
    <s v="2018-04-22 19:29:56 UTC"/>
    <x v="279"/>
    <n v="311"/>
    <n v="16.170000000000002"/>
    <n v="2.25"/>
    <n v="5.25"/>
    <n v="0"/>
    <n v="0.88"/>
    <n v="2.38"/>
    <n v="0.05"/>
    <n v="4.1900000000000004"/>
  </r>
  <r>
    <s v="2018-04-22 19:39:55 UTC"/>
    <x v="280"/>
    <n v="312"/>
    <n v="16.48"/>
    <n v="2.25"/>
    <n v="4.99"/>
    <n v="0"/>
    <n v="1.42"/>
    <n v="3.13"/>
    <n v="0.37"/>
    <n v="4.17"/>
  </r>
  <r>
    <s v="2018-04-22 19:49:57 UTC"/>
    <x v="281"/>
    <n v="313"/>
    <n v="16.350000000000001"/>
    <n v="1.79"/>
    <n v="4.72"/>
    <n v="0"/>
    <n v="1.43"/>
    <n v="2.69"/>
    <n v="0.15"/>
    <n v="4.21"/>
  </r>
  <r>
    <s v="2018-04-22 19:59:56 UTC"/>
    <x v="282"/>
    <n v="314"/>
    <n v="16.25"/>
    <n v="1.97"/>
    <n v="4.5599999999999996"/>
    <n v="0"/>
    <n v="1.1200000000000001"/>
    <n v="2.52"/>
    <n v="1.24"/>
    <n v="4.6399999999999997"/>
  </r>
  <r>
    <s v="2018-04-22 20:09:57 UTC"/>
    <x v="283"/>
    <n v="315"/>
    <n v="16.38"/>
    <n v="1.65"/>
    <n v="4.32"/>
    <n v="0"/>
    <n v="0.99"/>
    <n v="2.74"/>
    <n v="0.18"/>
    <n v="4.92"/>
  </r>
  <r>
    <s v="2018-04-22 20:19:56 UTC"/>
    <x v="284"/>
    <n v="316"/>
    <n v="16.579999999999998"/>
    <n v="1.84"/>
    <n v="4.04"/>
    <n v="0"/>
    <n v="1.42"/>
    <n v="3.75"/>
    <n v="1.59"/>
    <n v="4.92"/>
  </r>
  <r>
    <s v="2018-04-22 20:29:55 UTC"/>
    <x v="285"/>
    <n v="317"/>
    <n v="16.8"/>
    <n v="1.72"/>
    <n v="3.7"/>
    <n v="0"/>
    <n v="1.03"/>
    <n v="2.57"/>
    <n v="0.5"/>
    <n v="4.9800000000000004"/>
  </r>
  <r>
    <s v="2018-04-22 20:39:57 UTC"/>
    <x v="286"/>
    <n v="318"/>
    <n v="16.510000000000002"/>
    <n v="2.96"/>
    <n v="3.42"/>
    <n v="0"/>
    <n v="0.97"/>
    <n v="2.57"/>
    <n v="0.81"/>
    <n v="4.95"/>
  </r>
  <r>
    <s v="2018-04-22 20:49:56 UTC"/>
    <x v="287"/>
    <n v="319"/>
    <n v="16.79"/>
    <n v="3.02"/>
    <n v="3.21"/>
    <n v="0"/>
    <n v="1.23"/>
    <n v="2.62"/>
    <n v="6.69"/>
    <n v="4.92"/>
  </r>
  <r>
    <s v="2018-04-22 20:59:55 UTC"/>
    <x v="288"/>
    <n v="320"/>
    <n v="16.7"/>
    <n v="2.06"/>
    <n v="3.04"/>
    <n v="0"/>
    <n v="1.04"/>
    <n v="2.15"/>
    <n v="3.25"/>
    <n v="4.92"/>
  </r>
  <r>
    <s v="2018-04-22 21:09:57 UTC"/>
    <x v="289"/>
    <n v="321"/>
    <n v="16.72"/>
    <n v="1.35"/>
    <n v="3.04"/>
    <n v="0"/>
    <n v="1.01"/>
    <n v="2.25"/>
    <n v="3.78"/>
    <n v="4.3600000000000003"/>
  </r>
  <r>
    <s v="2018-04-22 21:19:56 UTC"/>
    <x v="290"/>
    <n v="322"/>
    <n v="17.350000000000001"/>
    <n v="1.47"/>
    <n v="3.06"/>
    <n v="0"/>
    <n v="0.74"/>
    <n v="1.72"/>
    <n v="9.15"/>
    <n v="3.97"/>
  </r>
  <r>
    <s v="2018-04-22 21:29:56 UTC"/>
    <x v="291"/>
    <n v="323"/>
    <n v="16.88"/>
    <n v="1.68"/>
    <n v="2.75"/>
    <n v="0"/>
    <n v="1.57"/>
    <n v="3.4"/>
    <n v="10.17"/>
    <n v="3.47"/>
  </r>
  <r>
    <s v="2018-04-22 21:39:57 UTC"/>
    <x v="292"/>
    <n v="324"/>
    <n v="16.91"/>
    <n v="2.17"/>
    <n v="2.44"/>
    <n v="0"/>
    <n v="1.35"/>
    <n v="3.09"/>
    <n v="14.2"/>
    <n v="3.49"/>
  </r>
  <r>
    <s v="2018-04-22 21:49:54 UTC"/>
    <x v="293"/>
    <n v="325"/>
    <n v="17.16"/>
    <n v="1.53"/>
    <n v="2.13"/>
    <n v="0"/>
    <n v="1.1499999999999999"/>
    <n v="3.39"/>
    <n v="5.72"/>
    <n v="3.42"/>
  </r>
  <r>
    <s v="2018-04-22 21:59:57 UTC"/>
    <x v="294"/>
    <n v="326"/>
    <n v="16.86"/>
    <n v="2.15"/>
    <n v="1.79"/>
    <n v="0"/>
    <n v="1.31"/>
    <n v="3.13"/>
    <n v="10.35"/>
    <n v="3.48"/>
  </r>
  <r>
    <s v="2018-04-22 22:09:54 UTC"/>
    <x v="295"/>
    <n v="327"/>
    <n v="16.82"/>
    <n v="1.49"/>
    <n v="1.49"/>
    <n v="0"/>
    <n v="1.9"/>
    <n v="3.49"/>
    <n v="9.4600000000000009"/>
    <n v="3.46"/>
  </r>
  <r>
    <s v="2018-04-22 22:19:55 UTC"/>
    <x v="296"/>
    <n v="328"/>
    <n v="16.91"/>
    <n v="2.4300000000000002"/>
    <n v="1.26"/>
    <n v="0"/>
    <n v="1.34"/>
    <n v="3.05"/>
    <n v="18.46"/>
    <n v="3.5"/>
  </r>
  <r>
    <s v="2018-04-22 22:29:57 UTC"/>
    <x v="297"/>
    <n v="329"/>
    <n v="17.09"/>
    <n v="2.57"/>
    <n v="1.06"/>
    <n v="0"/>
    <n v="1"/>
    <n v="2.41"/>
    <n v="-6.98"/>
    <n v="3.4"/>
  </r>
  <r>
    <s v="2018-04-22 22:39:54 UTC"/>
    <x v="298"/>
    <n v="330"/>
    <n v="17.02"/>
    <n v="2.48"/>
    <n v="0.88"/>
    <n v="0"/>
    <n v="1.1599999999999999"/>
    <n v="2.87"/>
    <n v="10.34"/>
    <n v="3.37"/>
  </r>
  <r>
    <s v="2018-04-22 22:49:55 UTC"/>
    <x v="299"/>
    <n v="331"/>
    <n v="16.95"/>
    <n v="2.94"/>
    <n v="0.67"/>
    <n v="0"/>
    <n v="0.91"/>
    <n v="2.16"/>
    <n v="18.940000000000001"/>
    <n v="2.69"/>
  </r>
  <r>
    <s v="2018-04-22 22:59:56 UTC"/>
    <x v="300"/>
    <n v="332"/>
    <n v="16.8"/>
    <n v="2.77"/>
    <n v="0.48"/>
    <n v="0"/>
    <n v="0.9"/>
    <n v="2.57"/>
    <n v="10.32"/>
    <n v="2.72"/>
  </r>
  <r>
    <s v="2018-04-22 23:09:55 UTC"/>
    <x v="301"/>
    <n v="333"/>
    <n v="16.86"/>
    <n v="2.04"/>
    <n v="0.32"/>
    <n v="0"/>
    <n v="1.3"/>
    <n v="2.29"/>
    <n v="14.78"/>
    <n v="3.5"/>
  </r>
  <r>
    <s v="2018-04-22 23:19:57 UTC"/>
    <x v="302"/>
    <n v="334"/>
    <n v="16.73"/>
    <n v="3.07"/>
    <n v="0.32"/>
    <n v="0"/>
    <n v="0.82"/>
    <n v="1.66"/>
    <n v="9.84"/>
    <n v="3.46"/>
  </r>
  <r>
    <s v="2018-04-22 23:29:55 UTC"/>
    <x v="303"/>
    <n v="335"/>
    <n v="16.579999999999998"/>
    <n v="3.42"/>
    <n v="0.31"/>
    <n v="0"/>
    <n v="0.82"/>
    <n v="1.54"/>
    <n v="11.87"/>
    <n v="3.45"/>
  </r>
  <r>
    <s v="2018-04-22 23:39:55 UTC"/>
    <x v="304"/>
    <n v="336"/>
    <n v="16.600000000000001"/>
    <n v="2.5"/>
    <n v="0.28000000000000003"/>
    <n v="0"/>
    <n v="1.35"/>
    <n v="2.56"/>
    <n v="12.26"/>
    <n v="3.55"/>
  </r>
  <r>
    <s v="2018-04-22 23:49:54 UTC"/>
    <x v="305"/>
    <n v="337"/>
    <n v="16.48"/>
    <n v="2.78"/>
    <n v="0.25"/>
    <n v="0"/>
    <n v="1.27"/>
    <n v="2.2799999999999998"/>
    <n v="9.91"/>
    <n v="3.55"/>
  </r>
  <r>
    <s v="2018-04-22 23:59:53 UTC"/>
    <x v="306"/>
    <n v="338"/>
    <n v="16.04"/>
    <n v="4.66"/>
    <n v="0.24"/>
    <n v="0"/>
    <n v="0.88"/>
    <n v="1.92"/>
    <n v="8.9600000000000009"/>
    <n v="3.56"/>
  </r>
  <r>
    <s v="2018-04-23 00:09:53 UTC"/>
    <x v="307"/>
    <n v="339"/>
    <n v="15.75"/>
    <n v="4.5199999999999996"/>
    <n v="0.22"/>
    <n v="0"/>
    <n v="1.05"/>
    <n v="2.1"/>
    <n v="8.01"/>
    <n v="3.52"/>
  </r>
  <r>
    <s v="2018-04-23 00:19:55 UTC"/>
    <x v="308"/>
    <n v="340"/>
    <n v="15.47"/>
    <n v="5.57"/>
    <n v="0.19"/>
    <n v="0"/>
    <n v="0.78"/>
    <n v="1.25"/>
    <n v="6.57"/>
    <n v="3.56"/>
  </r>
  <r>
    <s v="2018-04-23 00:29:53 UTC"/>
    <x v="309"/>
    <n v="341"/>
    <n v="15.13"/>
    <n v="5.73"/>
    <n v="0.16"/>
    <n v="0"/>
    <n v="0.9"/>
    <n v="1.5"/>
    <n v="5.73"/>
    <n v="4.0999999999999996"/>
  </r>
  <r>
    <s v="2018-04-23 00:39:54 UTC"/>
    <x v="310"/>
    <n v="342"/>
    <n v="14.81"/>
    <n v="6.36"/>
    <n v="0.13"/>
    <n v="0"/>
    <n v="0.78"/>
    <n v="1.66"/>
    <n v="5.12"/>
    <n v="4.32"/>
  </r>
  <r>
    <s v="2018-04-23 00:49:55 UTC"/>
    <x v="311"/>
    <n v="343"/>
    <n v="14.33"/>
    <n v="7.18"/>
    <n v="0.09"/>
    <n v="0"/>
    <n v="0.87"/>
    <n v="1.53"/>
    <n v="4.53"/>
    <n v="4.34"/>
  </r>
  <r>
    <s v="2018-04-23 00:59:54 UTC"/>
    <x v="312"/>
    <n v="344"/>
    <n v="14.02"/>
    <n v="8.0399999999999991"/>
    <n v="0.05"/>
    <n v="0"/>
    <n v="0.76"/>
    <n v="1.53"/>
    <n v="10.32"/>
    <n v="4.38"/>
  </r>
  <r>
    <s v="2018-04-23 01:09:53 UTC"/>
    <x v="313"/>
    <n v="345"/>
    <n v="13.47"/>
    <n v="8.58"/>
    <n v="0.02"/>
    <n v="0"/>
    <n v="0.47"/>
    <n v="0.96"/>
    <n v="2.41"/>
    <n v="5.07"/>
  </r>
  <r>
    <s v="2018-04-23 01:19:56 UTC"/>
    <x v="314"/>
    <n v="346"/>
    <n v="13.41"/>
    <n v="8.19"/>
    <n v="0.01"/>
    <n v="0"/>
    <n v="0.5"/>
    <n v="1.07"/>
    <n v="1.8"/>
    <n v="5.07"/>
  </r>
  <r>
    <s v="2018-04-23 01:29:53 UTC"/>
    <x v="315"/>
    <n v="348"/>
    <n v="13.13"/>
    <n v="8.92"/>
    <n v="0"/>
    <n v="0"/>
    <n v="0.44"/>
    <n v="1.07"/>
    <n v="1.1200000000000001"/>
    <n v="5.09"/>
  </r>
  <r>
    <s v="2018-04-23 01:39:54 UTC"/>
    <x v="316"/>
    <n v="350"/>
    <n v="12.96"/>
    <n v="9.58"/>
    <n v="0"/>
    <n v="0"/>
    <n v="0.52"/>
    <n v="1.22"/>
    <n v="0.87"/>
    <n v="5.05"/>
  </r>
  <r>
    <s v="2018-04-23 01:49:54 UTC"/>
    <x v="317"/>
    <n v="351"/>
    <n v="12.6"/>
    <n v="11.41"/>
    <n v="0"/>
    <n v="0"/>
    <n v="0.55000000000000004"/>
    <n v="1.01"/>
    <n v="2.23"/>
    <n v="5.08"/>
  </r>
  <r>
    <s v="2018-04-23 01:59:53 UTC"/>
    <x v="318"/>
    <n v="352"/>
    <n v="12.74"/>
    <n v="10.69"/>
    <n v="0"/>
    <n v="0"/>
    <n v="0.48"/>
    <n v="1.25"/>
    <n v="1.91"/>
    <n v="5.08"/>
  </r>
  <r>
    <s v="2018-04-23 02:09:54 UTC"/>
    <x v="319"/>
    <n v="353"/>
    <n v="12.77"/>
    <n v="10.8"/>
    <n v="0"/>
    <n v="0"/>
    <n v="0.49"/>
    <n v="1.19"/>
    <n v="9.26"/>
    <n v="5.12"/>
  </r>
  <r>
    <s v="2018-04-23 02:19:55 UTC"/>
    <x v="320"/>
    <n v="354"/>
    <n v="12.51"/>
    <n v="11.43"/>
    <n v="0"/>
    <n v="0"/>
    <n v="0.4"/>
    <n v="0.96"/>
    <n v="2.4900000000000002"/>
    <n v="5.51"/>
  </r>
  <r>
    <s v="2018-04-23 02:29:52 UTC"/>
    <x v="321"/>
    <n v="355"/>
    <n v="12.06"/>
    <n v="13.46"/>
    <n v="0"/>
    <n v="0"/>
    <n v="0.24"/>
    <n v="0.6"/>
    <n v="-0.53"/>
    <n v="5.82"/>
  </r>
  <r>
    <s v="2018-04-23 02:39:54 UTC"/>
    <x v="322"/>
    <n v="356"/>
    <n v="11.43"/>
    <n v="15.69"/>
    <n v="0"/>
    <n v="0"/>
    <n v="0.17"/>
    <n v="0.45"/>
    <n v="-0.73"/>
    <n v="5.79"/>
  </r>
  <r>
    <s v="2018-04-23 02:49:53 UTC"/>
    <x v="323"/>
    <n v="357"/>
    <n v="11.45"/>
    <n v="15.74"/>
    <n v="0"/>
    <n v="0"/>
    <n v="0.14000000000000001"/>
    <n v="0.63"/>
    <n v="-0.95"/>
    <n v="6.03"/>
  </r>
  <r>
    <s v="2018-04-23 02:59:52 UTC"/>
    <x v="324"/>
    <n v="358"/>
    <n v="11.12"/>
    <n v="17.07"/>
    <n v="0"/>
    <n v="0"/>
    <n v="0.11"/>
    <n v="0.52"/>
    <n v="-1.03"/>
    <n v="6.55"/>
  </r>
  <r>
    <s v="2018-04-23 03:09:53 UTC"/>
    <x v="325"/>
    <n v="360"/>
    <n v="10.45"/>
    <n v="19.45"/>
    <n v="0"/>
    <n v="0"/>
    <n v="0.01"/>
    <n v="0.24"/>
    <n v="-0.91"/>
    <n v="6.37"/>
  </r>
  <r>
    <s v="2018-04-23 03:19:54 UTC"/>
    <x v="326"/>
    <n v="361"/>
    <n v="9.69"/>
    <n v="24.31"/>
    <n v="0"/>
    <n v="0"/>
    <n v="0.03"/>
    <n v="0.27"/>
    <n v="-0.8"/>
    <n v="6.55"/>
  </r>
  <r>
    <s v="2018-04-23 03:29:53 UTC"/>
    <x v="327"/>
    <n v="362"/>
    <n v="8.5299999999999994"/>
    <n v="34.53"/>
    <n v="0"/>
    <n v="0"/>
    <n v="0.09"/>
    <n v="0.42"/>
    <n v="-0.53"/>
    <n v="6.1"/>
  </r>
  <r>
    <s v="2018-04-23 03:39:54 UTC"/>
    <x v="328"/>
    <n v="363"/>
    <n v="8.09"/>
    <n v="39.53"/>
    <n v="0"/>
    <n v="0"/>
    <n v="0.15"/>
    <n v="0.52"/>
    <n v="-0.53"/>
    <n v="5.77"/>
  </r>
  <r>
    <s v="2018-04-23 03:49:53 UTC"/>
    <x v="329"/>
    <n v="364"/>
    <n v="9.0399999999999991"/>
    <n v="30.9"/>
    <n v="0"/>
    <n v="0"/>
    <n v="0.24"/>
    <n v="0.65"/>
    <n v="-0.39"/>
    <n v="5.8"/>
  </r>
  <r>
    <s v="2018-04-23 03:59:53 UTC"/>
    <x v="330"/>
    <n v="365"/>
    <n v="8.49"/>
    <n v="33.840000000000003"/>
    <n v="0"/>
    <n v="0"/>
    <n v="0.19"/>
    <n v="0.65"/>
    <n v="-0.44"/>
    <n v="5.79"/>
  </r>
  <r>
    <s v="2018-04-23 04:09:54 UTC"/>
    <x v="331"/>
    <n v="366"/>
    <n v="8.75"/>
    <n v="28"/>
    <n v="0"/>
    <n v="0"/>
    <n v="0.46"/>
    <n v="0.91"/>
    <n v="0.13"/>
    <n v="5.79"/>
  </r>
  <r>
    <s v="2018-04-23 04:19:52 UTC"/>
    <x v="332"/>
    <n v="367"/>
    <n v="8.8800000000000008"/>
    <n v="26.69"/>
    <n v="0"/>
    <n v="0"/>
    <n v="0.4"/>
    <n v="0.74"/>
    <n v="-7.0000000000000007E-2"/>
    <n v="5.78"/>
  </r>
  <r>
    <s v="2018-04-23 04:29:55 UTC"/>
    <x v="333"/>
    <n v="368"/>
    <n v="9.59"/>
    <n v="22.57"/>
    <n v="0"/>
    <n v="0"/>
    <n v="0.38"/>
    <n v="0.74"/>
    <n v="-0.17"/>
    <n v="5.81"/>
  </r>
  <r>
    <s v="2018-04-23 04:39:54 UTC"/>
    <x v="334"/>
    <n v="369"/>
    <n v="8.93"/>
    <n v="25.43"/>
    <n v="0"/>
    <n v="0"/>
    <n v="0.41"/>
    <n v="0.71"/>
    <n v="2.0499999999999998"/>
    <n v="5.8"/>
  </r>
  <r>
    <s v="2018-04-23 04:49:52 UTC"/>
    <x v="335"/>
    <n v="370"/>
    <n v="8.08"/>
    <n v="29.87"/>
    <n v="0"/>
    <n v="0"/>
    <n v="0.33"/>
    <n v="0.65"/>
    <n v="-0.41"/>
    <n v="5.83"/>
  </r>
  <r>
    <s v="2018-04-23 04:59:54 UTC"/>
    <x v="336"/>
    <n v="371"/>
    <n v="8.58"/>
    <n v="26.3"/>
    <n v="0"/>
    <n v="0"/>
    <n v="0.26"/>
    <n v="0.57999999999999996"/>
    <n v="-0.41"/>
    <n v="5.8"/>
  </r>
  <r>
    <s v="2018-04-23 05:09:52 UTC"/>
    <x v="337"/>
    <n v="372"/>
    <n v="7.65"/>
    <n v="31.03"/>
    <n v="0"/>
    <n v="0"/>
    <n v="0.19"/>
    <n v="0.52"/>
    <n v="-0.49"/>
    <n v="5.8"/>
  </r>
  <r>
    <s v="2018-04-23 05:19:53 UTC"/>
    <x v="338"/>
    <n v="373"/>
    <n v="8.1"/>
    <n v="27.65"/>
    <n v="0"/>
    <n v="0"/>
    <n v="0.25"/>
    <n v="0.56999999999999995"/>
    <n v="-0.53"/>
    <n v="5.85"/>
  </r>
  <r>
    <s v="2018-04-23 05:29:53 UTC"/>
    <x v="339"/>
    <n v="374"/>
    <n v="8.14"/>
    <n v="27.52"/>
    <n v="0"/>
    <n v="0"/>
    <n v="0.26"/>
    <n v="0.57999999999999996"/>
    <n v="-0.59"/>
    <n v="5.82"/>
  </r>
  <r>
    <s v="2018-04-23 05:39:53 UTC"/>
    <x v="340"/>
    <n v="375"/>
    <n v="7.1"/>
    <n v="34.01"/>
    <n v="0"/>
    <n v="0"/>
    <n v="0.01"/>
    <n v="0.22"/>
    <n v="-0.74"/>
    <n v="5.77"/>
  </r>
  <r>
    <s v="2018-04-23 05:49:54 UTC"/>
    <x v="341"/>
    <n v="376"/>
    <n v="6.98"/>
    <n v="34.39"/>
    <n v="0"/>
    <n v="0"/>
    <n v="0.01"/>
    <n v="0.22"/>
    <n v="-0.75"/>
    <n v="5.8"/>
  </r>
  <r>
    <s v="2018-04-23 05:59:53 UTC"/>
    <x v="342"/>
    <n v="378"/>
    <n v="6.79"/>
    <n v="34.96"/>
    <n v="0"/>
    <n v="0"/>
    <n v="0.02"/>
    <n v="0.27"/>
    <n v="-0.81"/>
    <n v="5.78"/>
  </r>
  <r>
    <s v="2018-04-23 06:09:52 UTC"/>
    <x v="343"/>
    <n v="379"/>
    <n v="6.72"/>
    <n v="35.31"/>
    <n v="0"/>
    <n v="0"/>
    <n v="0.12"/>
    <n v="0.5"/>
    <n v="-0.76"/>
    <n v="5.78"/>
  </r>
  <r>
    <s v="2018-04-23 06:19:52 UTC"/>
    <x v="344"/>
    <n v="380"/>
    <n v="5.85"/>
    <n v="51.51"/>
    <n v="0"/>
    <n v="0"/>
    <n v="0"/>
    <n v="0.09"/>
    <n v="-0.85"/>
    <n v="6.1"/>
  </r>
  <r>
    <s v="2018-04-23 06:29:52 UTC"/>
    <x v="345"/>
    <n v="381"/>
    <n v="5.69"/>
    <n v="56.26"/>
    <n v="0"/>
    <n v="0"/>
    <n v="0"/>
    <n v="0.11"/>
    <n v="-0.91"/>
    <n v="7.11"/>
  </r>
  <r>
    <s v="2018-04-23 06:39:54 UTC"/>
    <x v="346"/>
    <n v="382"/>
    <n v="5.48"/>
    <n v="54.95"/>
    <n v="0"/>
    <n v="0"/>
    <n v="0.01"/>
    <n v="0.22"/>
    <n v="-0.92"/>
    <n v="8.2899999999999991"/>
  </r>
  <r>
    <s v="2018-04-23 06:49:53 UTC"/>
    <x v="347"/>
    <n v="383"/>
    <n v="5.45"/>
    <n v="54.81"/>
    <n v="0"/>
    <n v="0"/>
    <n v="0.02"/>
    <n v="0.34"/>
    <n v="-0.94"/>
    <n v="9.36"/>
  </r>
  <r>
    <s v="2018-04-23 06:59:52 UTC"/>
    <x v="348"/>
    <n v="384"/>
    <n v="4.8600000000000003"/>
    <n v="66.31"/>
    <n v="0"/>
    <n v="0"/>
    <n v="0"/>
    <n v="0.06"/>
    <n v="-1"/>
    <n v="10.07"/>
  </r>
  <r>
    <s v="2018-04-23 07:09:52 UTC"/>
    <x v="349"/>
    <n v="385"/>
    <n v="4.71"/>
    <n v="71.040000000000006"/>
    <n v="0"/>
    <n v="0"/>
    <n v="0"/>
    <n v="0.08"/>
    <n v="-1.01"/>
    <n v="10.31"/>
  </r>
  <r>
    <s v="2018-04-23 07:19:53 UTC"/>
    <x v="350"/>
    <n v="386"/>
    <n v="4.2699999999999996"/>
    <n v="81.81"/>
    <n v="0"/>
    <n v="0"/>
    <n v="0.01"/>
    <n v="0.14000000000000001"/>
    <n v="-1.04"/>
    <n v="10.92"/>
  </r>
  <r>
    <s v="2018-04-23 07:29:53 UTC"/>
    <x v="351"/>
    <n v="387"/>
    <n v="5.01"/>
    <n v="65.38"/>
    <n v="0"/>
    <n v="0"/>
    <n v="0.01"/>
    <n v="0.19"/>
    <n v="-1.02"/>
    <n v="11.48"/>
  </r>
  <r>
    <s v="2018-04-23 07:39:51 UTC"/>
    <x v="352"/>
    <n v="388"/>
    <n v="5.0199999999999996"/>
    <n v="64.150000000000006"/>
    <n v="0"/>
    <n v="0"/>
    <n v="0.03"/>
    <n v="0.28999999999999998"/>
    <n v="-1.03"/>
    <n v="11.97"/>
  </r>
  <r>
    <s v="2018-04-23 07:49:52 UTC"/>
    <x v="353"/>
    <n v="389"/>
    <n v="4.9800000000000004"/>
    <n v="65.459999999999994"/>
    <n v="0"/>
    <n v="0"/>
    <n v="0.02"/>
    <n v="0.27"/>
    <n v="-1"/>
    <n v="12.53"/>
  </r>
  <r>
    <s v="2018-04-23 07:59:51 UTC"/>
    <x v="354"/>
    <n v="390"/>
    <n v="5.09"/>
    <n v="65.3"/>
    <n v="0"/>
    <n v="0"/>
    <n v="0.01"/>
    <n v="0.14000000000000001"/>
    <n v="-1.06"/>
    <n v="13.14"/>
  </r>
  <r>
    <s v="2018-04-23 08:09:53 UTC"/>
    <x v="355"/>
    <n v="391"/>
    <n v="4.8899999999999997"/>
    <n v="66.72"/>
    <n v="0"/>
    <n v="0"/>
    <n v="0.03"/>
    <n v="0.4"/>
    <n v="-1.04"/>
    <n v="16.260000000000002"/>
  </r>
  <r>
    <s v="2018-04-23 08:19:52 UTC"/>
    <x v="356"/>
    <n v="392"/>
    <n v="4.74"/>
    <n v="70.78"/>
    <n v="0"/>
    <n v="0"/>
    <n v="0.05"/>
    <n v="0.37"/>
    <n v="-1.04"/>
    <n v="19.77"/>
  </r>
  <r>
    <s v="2018-04-23 08:29:52 UTC"/>
    <x v="357"/>
    <n v="393"/>
    <n v="4.53"/>
    <n v="74.27"/>
    <n v="0"/>
    <n v="0"/>
    <n v="0.02"/>
    <n v="0.27"/>
    <n v="-1.1000000000000001"/>
    <n v="21.19"/>
  </r>
  <r>
    <s v="2018-04-23 08:39:52 UTC"/>
    <x v="358"/>
    <n v="394"/>
    <n v="4.55"/>
    <n v="76.959999999999994"/>
    <n v="0"/>
    <n v="0"/>
    <n v="0.01"/>
    <n v="0.14000000000000001"/>
    <n v="-1"/>
    <n v="23.01"/>
  </r>
  <r>
    <s v="2018-04-23 08:49:52 UTC"/>
    <x v="359"/>
    <n v="395"/>
    <n v="3.99"/>
    <n v="84.68"/>
    <n v="0"/>
    <n v="0"/>
    <n v="0"/>
    <n v="0.08"/>
    <n v="-1.08"/>
    <n v="22.61"/>
  </r>
  <r>
    <s v="2018-04-23 08:59:53 UTC"/>
    <x v="360"/>
    <n v="396"/>
    <n v="3.59"/>
    <n v="89.69"/>
    <n v="0"/>
    <n v="0"/>
    <n v="0.01"/>
    <n v="0.21"/>
    <n v="-1.18"/>
    <n v="25.78"/>
  </r>
  <r>
    <s v="2018-04-23 09:09:52 UTC"/>
    <x v="361"/>
    <n v="397"/>
    <n v="3.36"/>
    <n v="93.29"/>
    <n v="0"/>
    <n v="0"/>
    <n v="0.01"/>
    <n v="0.17"/>
    <n v="-1.17"/>
    <n v="25.86"/>
  </r>
  <r>
    <s v="2018-04-23 09:19:51 UTC"/>
    <x v="362"/>
    <n v="398"/>
    <n v="2.96"/>
    <n v="98.86"/>
    <n v="0"/>
    <n v="0"/>
    <n v="0.01"/>
    <n v="0.17"/>
    <n v="-1.2"/>
    <n v="27.81"/>
  </r>
  <r>
    <s v="2018-04-23 09:29:51 UTC"/>
    <x v="363"/>
    <n v="400"/>
    <n v="3.89"/>
    <n v="93.12"/>
    <n v="0"/>
    <n v="0"/>
    <n v="0.01"/>
    <n v="0.11"/>
    <n v="-1.21"/>
    <n v="29.41"/>
  </r>
  <r>
    <s v="2018-04-23 09:39:51 UTC"/>
    <x v="364"/>
    <n v="401"/>
    <n v="4.3099999999999996"/>
    <n v="88.78"/>
    <n v="0"/>
    <n v="0"/>
    <n v="0.03"/>
    <n v="0.28999999999999998"/>
    <n v="-1.1200000000000001"/>
    <n v="28.62"/>
  </r>
  <r>
    <s v="2018-04-23 09:49:52 UTC"/>
    <x v="365"/>
    <n v="402"/>
    <n v="4.3"/>
    <n v="88.01"/>
    <n v="0"/>
    <n v="0"/>
    <n v="0"/>
    <n v="0.17"/>
    <n v="-1.1599999999999999"/>
    <n v="29.64"/>
  </r>
  <r>
    <s v="2018-04-23 09:59:52 UTC"/>
    <x v="366"/>
    <n v="403"/>
    <n v="4.22"/>
    <n v="92.22"/>
    <n v="0"/>
    <n v="0"/>
    <n v="0.01"/>
    <n v="0.17"/>
    <n v="-1.17"/>
    <n v="31.2"/>
  </r>
  <r>
    <s v="2018-04-23 10:09:51 UTC"/>
    <x v="367"/>
    <n v="404"/>
    <n v="4.58"/>
    <n v="85.07"/>
    <n v="0"/>
    <n v="0"/>
    <n v="0.01"/>
    <n v="0.17"/>
    <n v="-1.19"/>
    <n v="33.15"/>
  </r>
  <r>
    <s v="2018-04-23 10:19:51 UTC"/>
    <x v="368"/>
    <n v="405"/>
    <n v="4.4800000000000004"/>
    <n v="85.97"/>
    <n v="0"/>
    <n v="0"/>
    <n v="0.01"/>
    <n v="0.21"/>
    <n v="-1.23"/>
    <n v="35.08"/>
  </r>
  <r>
    <s v="2018-04-23 10:29:52 UTC"/>
    <x v="369"/>
    <n v="406"/>
    <n v="4.22"/>
    <n v="92.71"/>
    <n v="0"/>
    <n v="0"/>
    <n v="0.01"/>
    <n v="0.28999999999999998"/>
    <n v="-1.25"/>
    <n v="37.5"/>
  </r>
  <r>
    <s v="2018-04-23 10:39:52 UTC"/>
    <x v="370"/>
    <n v="407"/>
    <n v="4.6900000000000004"/>
    <n v="86.59"/>
    <n v="0"/>
    <n v="0"/>
    <n v="0.01"/>
    <n v="0.32"/>
    <n v="-1.26"/>
    <n v="39.69"/>
  </r>
  <r>
    <s v="2018-04-23 10:49:52 UTC"/>
    <x v="371"/>
    <n v="408"/>
    <n v="4.72"/>
    <n v="85.23"/>
    <n v="0"/>
    <n v="0"/>
    <n v="0"/>
    <n v="0.14000000000000001"/>
    <n v="-1.25"/>
    <n v="41.23"/>
  </r>
  <r>
    <s v="2018-04-23 10:59:50 UTC"/>
    <x v="372"/>
    <n v="409"/>
    <n v="4.8499999999999996"/>
    <n v="81.11"/>
    <n v="0"/>
    <n v="0"/>
    <n v="0.02"/>
    <n v="0.47"/>
    <n v="-1.25"/>
    <n v="43.16"/>
  </r>
  <r>
    <s v="2018-04-23 11:09:50 UTC"/>
    <x v="373"/>
    <n v="410"/>
    <n v="4.9000000000000004"/>
    <n v="76.08"/>
    <n v="0.01"/>
    <n v="0"/>
    <n v="0.08"/>
    <n v="0.55000000000000004"/>
    <n v="-1.21"/>
    <n v="43.53"/>
  </r>
  <r>
    <s v="2018-04-23 11:19:51 UTC"/>
    <x v="374"/>
    <n v="411"/>
    <n v="5"/>
    <n v="71.89"/>
    <n v="0.03"/>
    <n v="0"/>
    <n v="0.05"/>
    <n v="0.34"/>
    <n v="-1.1399999999999999"/>
    <n v="42.39"/>
  </r>
  <r>
    <s v="2018-04-23 11:29:50 UTC"/>
    <x v="375"/>
    <n v="412"/>
    <n v="4.96"/>
    <n v="74.22"/>
    <n v="7.0000000000000007E-2"/>
    <n v="0"/>
    <n v="0.01"/>
    <n v="0.32"/>
    <n v="-1.1599999999999999"/>
    <n v="46.14"/>
  </r>
  <r>
    <s v="2018-04-23 11:39:52 UTC"/>
    <x v="376"/>
    <n v="413"/>
    <n v="5.14"/>
    <n v="70.56"/>
    <n v="0.17"/>
    <n v="0"/>
    <n v="0"/>
    <n v="0.12"/>
    <n v="-0.99"/>
    <n v="44.16"/>
  </r>
  <r>
    <s v="2018-04-23 11:49:52 UTC"/>
    <x v="377"/>
    <n v="414"/>
    <n v="5.5"/>
    <n v="61.35"/>
    <n v="0.22"/>
    <n v="0"/>
    <n v="0.04"/>
    <n v="0.32"/>
    <n v="-0.82"/>
    <n v="37.39"/>
  </r>
  <r>
    <s v="2018-04-23 11:59:52 UTC"/>
    <x v="378"/>
    <n v="415"/>
    <n v="6.03"/>
    <n v="54.13"/>
    <n v="1.38"/>
    <n v="0"/>
    <n v="0.02"/>
    <n v="0.24"/>
    <n v="-0.6"/>
    <n v="30.84"/>
  </r>
  <r>
    <s v="2018-04-23 12:09:51 UTC"/>
    <x v="379"/>
    <n v="416"/>
    <n v="6.72"/>
    <n v="46.89"/>
    <n v="1.93"/>
    <n v="0"/>
    <n v="0.03"/>
    <n v="0.37"/>
    <n v="-0.39"/>
    <n v="23.59"/>
  </r>
  <r>
    <s v="2018-04-23 12:19:51 UTC"/>
    <x v="380"/>
    <n v="418"/>
    <n v="7.59"/>
    <n v="40.200000000000003"/>
    <n v="2.4300000000000002"/>
    <n v="0"/>
    <n v="0.01"/>
    <n v="0.16"/>
    <n v="4.47"/>
    <n v="17.190000000000001"/>
  </r>
  <r>
    <s v="2018-04-23 12:29:51 UTC"/>
    <x v="381"/>
    <n v="419"/>
    <n v="8.07"/>
    <n v="35.93"/>
    <n v="2.86"/>
    <n v="0"/>
    <n v="0.05"/>
    <n v="0.68"/>
    <n v="1.47"/>
    <n v="11.67"/>
  </r>
  <r>
    <s v="2018-04-23 12:39:53 UTC"/>
    <x v="382"/>
    <n v="420"/>
    <n v="7.89"/>
    <n v="37.07"/>
    <n v="3.52"/>
    <n v="0"/>
    <n v="0.41"/>
    <n v="0.91"/>
    <n v="3.65"/>
    <n v="7.72"/>
  </r>
  <r>
    <s v="2018-04-23 12:49:50 UTC"/>
    <x v="383"/>
    <n v="421"/>
    <n v="8.2799999999999994"/>
    <n v="35.450000000000003"/>
    <n v="3.93"/>
    <n v="0"/>
    <n v="0.28999999999999998"/>
    <n v="0.89"/>
    <n v="4.5999999999999996"/>
    <n v="5.95"/>
  </r>
  <r>
    <s v="2018-04-23 12:59:52 UTC"/>
    <x v="384"/>
    <n v="422"/>
    <n v="8.77"/>
    <n v="30.69"/>
    <n v="4.21"/>
    <n v="0"/>
    <n v="0.31"/>
    <n v="0.61"/>
    <n v="5.59"/>
    <n v="5.14"/>
  </r>
  <r>
    <s v="2018-04-23 13:09:50 UTC"/>
    <x v="385"/>
    <n v="423"/>
    <n v="9.7100000000000009"/>
    <n v="25.07"/>
    <n v="4.4800000000000004"/>
    <n v="0"/>
    <n v="0.42"/>
    <n v="1.0900000000000001"/>
    <n v="6.78"/>
    <n v="4.33"/>
  </r>
  <r>
    <s v="2018-04-23 13:19:51 UTC"/>
    <x v="386"/>
    <n v="424"/>
    <n v="10.49"/>
    <n v="19.079999999999998"/>
    <n v="4.67"/>
    <n v="0"/>
    <n v="0.49"/>
    <n v="1.0900000000000001"/>
    <n v="7.28"/>
    <n v="3.87"/>
  </r>
  <r>
    <s v="2018-04-23 13:29:51 UTC"/>
    <x v="387"/>
    <n v="425"/>
    <n v="11.23"/>
    <n v="12.73"/>
    <n v="4.83"/>
    <n v="0"/>
    <n v="0.83"/>
    <n v="1.92"/>
    <n v="9.92"/>
    <n v="3.22"/>
  </r>
  <r>
    <s v="2018-04-23 13:39:52 UTC"/>
    <x v="388"/>
    <n v="426"/>
    <n v="11.49"/>
    <n v="10.26"/>
    <n v="5"/>
    <n v="0"/>
    <n v="1.23"/>
    <n v="2.1"/>
    <n v="12.63"/>
    <n v="2.82"/>
  </r>
  <r>
    <s v="2018-04-23 13:49:52 UTC"/>
    <x v="389"/>
    <n v="427"/>
    <n v="11.8"/>
    <n v="9.35"/>
    <n v="5.18"/>
    <n v="0"/>
    <n v="1.26"/>
    <n v="2.5099999999999998"/>
    <n v="10.33"/>
    <n v="2.85"/>
  </r>
  <r>
    <s v="2018-04-23 13:59:50 UTC"/>
    <x v="390"/>
    <n v="428"/>
    <n v="12.15"/>
    <n v="7.99"/>
    <n v="5.16"/>
    <n v="0"/>
    <n v="1.31"/>
    <n v="2.5099999999999998"/>
    <n v="11.05"/>
    <n v="2.84"/>
  </r>
  <r>
    <s v="2018-04-23 14:09:51 UTC"/>
    <x v="391"/>
    <n v="429"/>
    <n v="12.07"/>
    <n v="8.7100000000000009"/>
    <n v="4.8"/>
    <n v="0"/>
    <n v="1.6"/>
    <n v="2.72"/>
    <n v="11.55"/>
    <n v="2.88"/>
  </r>
  <r>
    <s v="2018-04-23 14:19:51 UTC"/>
    <x v="392"/>
    <n v="430"/>
    <n v="12.12"/>
    <n v="9.61"/>
    <n v="4.54"/>
    <n v="0"/>
    <n v="1.63"/>
    <n v="2.67"/>
    <n v="13"/>
    <n v="2.8"/>
  </r>
  <r>
    <s v="2018-04-23 14:29:51 UTC"/>
    <x v="393"/>
    <n v="431"/>
    <n v="12.35"/>
    <n v="9.7200000000000006"/>
    <n v="4.88"/>
    <n v="0"/>
    <n v="1.48"/>
    <n v="2.9"/>
    <n v="13.56"/>
    <n v="2.82"/>
  </r>
  <r>
    <s v="2018-04-23 14:39:51 UTC"/>
    <x v="394"/>
    <n v="432"/>
    <n v="12.71"/>
    <n v="8.6999999999999993"/>
    <n v="5.32"/>
    <n v="0"/>
    <n v="1.24"/>
    <n v="2.25"/>
    <n v="13.18"/>
    <n v="2.81"/>
  </r>
  <r>
    <s v="2018-04-23 14:49:50 UTC"/>
    <x v="395"/>
    <n v="433"/>
    <n v="13.38"/>
    <n v="7.94"/>
    <n v="4.1100000000000003"/>
    <n v="0"/>
    <n v="1.1599999999999999"/>
    <n v="1.98"/>
    <n v="14.56"/>
    <n v="2.76"/>
  </r>
  <r>
    <s v="2018-04-23 14:59:50 UTC"/>
    <x v="396"/>
    <n v="434"/>
    <n v="13.91"/>
    <n v="6.8"/>
    <n v="4.58"/>
    <n v="0"/>
    <n v="0.98"/>
    <n v="2.2799999999999998"/>
    <n v="17.91"/>
    <n v="2.84"/>
  </r>
  <r>
    <s v="2018-04-23 15:09:50 UTC"/>
    <x v="397"/>
    <n v="435"/>
    <n v="14.21"/>
    <n v="7.02"/>
    <n v="5.55"/>
    <n v="0"/>
    <n v="1.1599999999999999"/>
    <n v="2.21"/>
    <n v="18.22"/>
    <n v="2.81"/>
  </r>
  <r>
    <s v="2018-04-23 15:19:50 UTC"/>
    <x v="398"/>
    <n v="436"/>
    <n v="14.25"/>
    <n v="7.22"/>
    <n v="5.52"/>
    <n v="0"/>
    <n v="1.1499999999999999"/>
    <n v="1.97"/>
    <n v="16.12"/>
    <n v="2.83"/>
  </r>
  <r>
    <s v="2018-04-23 15:29:52 UTC"/>
    <x v="399"/>
    <n v="437"/>
    <n v="14.54"/>
    <n v="6.88"/>
    <n v="5.41"/>
    <n v="0"/>
    <n v="1.43"/>
    <n v="2.8"/>
    <n v="17.84"/>
    <n v="2.76"/>
  </r>
  <r>
    <s v="2018-04-23 15:39:51 UTC"/>
    <x v="400"/>
    <n v="438"/>
    <n v="15.12"/>
    <n v="5.44"/>
    <n v="5.44"/>
    <n v="0"/>
    <n v="1.1599999999999999"/>
    <n v="2.02"/>
    <n v="18.88"/>
    <n v="2.82"/>
  </r>
  <r>
    <s v="2018-04-23 15:49:50 UTC"/>
    <x v="401"/>
    <n v="439"/>
    <n v="15.31"/>
    <n v="5.0199999999999996"/>
    <n v="5.34"/>
    <n v="0"/>
    <n v="1.29"/>
    <n v="2.87"/>
    <n v="20.79"/>
    <n v="2.81"/>
  </r>
  <r>
    <s v="2018-04-23 15:59:52 UTC"/>
    <x v="402"/>
    <n v="440"/>
    <n v="15.71"/>
    <n v="4.97"/>
    <n v="5.22"/>
    <n v="0"/>
    <n v="1.25"/>
    <n v="2.56"/>
    <n v="18.600000000000001"/>
    <n v="2.76"/>
  </r>
  <r>
    <s v="2018-04-23 16:09:51 UTC"/>
    <x v="403"/>
    <n v="441"/>
    <n v="15.96"/>
    <n v="3.36"/>
    <n v="5.0999999999999996"/>
    <n v="0"/>
    <n v="1.05"/>
    <n v="1.9"/>
    <n v="36.86"/>
    <n v="2.71"/>
  </r>
  <r>
    <s v="2018-04-23 16:19:50 UTC"/>
    <x v="404"/>
    <n v="442"/>
    <n v="16.25"/>
    <n v="2.92"/>
    <n v="4.95"/>
    <n v="0"/>
    <n v="0.89"/>
    <n v="2.0499999999999998"/>
    <n v="21.41"/>
    <n v="2.73"/>
  </r>
  <r>
    <s v="2018-04-23 16:29:50 UTC"/>
    <x v="405"/>
    <n v="443"/>
    <n v="16.52"/>
    <n v="2.15"/>
    <n v="4.79"/>
    <n v="0"/>
    <n v="1"/>
    <n v="2.23"/>
    <n v="23.87"/>
    <n v="2.71"/>
  </r>
  <r>
    <s v="2018-04-23 16:39:49 UTC"/>
    <x v="406"/>
    <n v="444"/>
    <n v="16.7"/>
    <n v="1.75"/>
    <n v="4.6500000000000004"/>
    <n v="0"/>
    <n v="1.1499999999999999"/>
    <n v="2.1800000000000002"/>
    <n v="21.85"/>
    <n v="2.7"/>
  </r>
  <r>
    <s v="2018-04-23 16:49:52 UTC"/>
    <x v="407"/>
    <n v="445"/>
    <n v="16.89"/>
    <n v="2.13"/>
    <n v="4.46"/>
    <n v="0"/>
    <n v="1.1499999999999999"/>
    <n v="2.5099999999999998"/>
    <n v="5.79"/>
    <n v="2.73"/>
  </r>
  <r>
    <s v="2018-04-23 16:59:51 UTC"/>
    <x v="408"/>
    <n v="446"/>
    <n v="17.22"/>
    <n v="3.62"/>
    <n v="4.2699999999999996"/>
    <n v="0"/>
    <n v="0.95"/>
    <n v="2.52"/>
    <n v="23.81"/>
    <n v="2.76"/>
  </r>
  <r>
    <s v="2018-04-23 17:09:51 UTC"/>
    <x v="409"/>
    <n v="447"/>
    <n v="17.12"/>
    <n v="2.4"/>
    <n v="4.0999999999999996"/>
    <n v="0"/>
    <n v="1.21"/>
    <n v="2.41"/>
    <n v="5.94"/>
    <n v="2.67"/>
  </r>
  <r>
    <s v="2018-04-23 17:19:51 UTC"/>
    <x v="410"/>
    <n v="448"/>
    <n v="18"/>
    <n v="1.48"/>
    <n v="3.9"/>
    <n v="0"/>
    <n v="0.92"/>
    <n v="2.65"/>
    <n v="12.23"/>
    <n v="2.69"/>
  </r>
  <r>
    <s v="2018-04-23 17:29:50 UTC"/>
    <x v="411"/>
    <n v="449"/>
    <n v="17.59"/>
    <n v="3.19"/>
    <n v="3.66"/>
    <n v="0"/>
    <n v="1.1200000000000001"/>
    <n v="2.77"/>
    <n v="24.87"/>
    <n v="2.7"/>
  </r>
  <r>
    <s v="2018-04-23 17:39:50 UTC"/>
    <x v="412"/>
    <n v="450"/>
    <n v="17.489999999999998"/>
    <n v="3.74"/>
    <n v="3.45"/>
    <n v="0"/>
    <n v="1.38"/>
    <n v="3.26"/>
    <n v="24.05"/>
    <n v="2.69"/>
  </r>
  <r>
    <s v="2018-04-23 17:49:50 UTC"/>
    <x v="413"/>
    <n v="451"/>
    <n v="17.48"/>
    <n v="4.03"/>
    <n v="3.21"/>
    <n v="0"/>
    <n v="1.41"/>
    <n v="2.57"/>
    <n v="23.76"/>
    <n v="2.73"/>
  </r>
  <r>
    <s v="2018-04-23 17:59:49 UTC"/>
    <x v="414"/>
    <n v="452"/>
    <n v="17.77"/>
    <n v="1.89"/>
    <n v="2.98"/>
    <n v="0"/>
    <n v="1.03"/>
    <n v="2.44"/>
    <n v="25.27"/>
    <n v="2.7"/>
  </r>
  <r>
    <s v="2018-04-23 18:09:48 UTC"/>
    <x v="415"/>
    <n v="453"/>
    <n v="17.82"/>
    <n v="1.83"/>
    <n v="2.75"/>
    <n v="0"/>
    <n v="1.58"/>
    <n v="2.8"/>
    <n v="34.590000000000003"/>
    <n v="2.75"/>
  </r>
  <r>
    <s v="2018-04-23 18:19:48 UTC"/>
    <x v="416"/>
    <n v="454"/>
    <n v="17.78"/>
    <n v="2.67"/>
    <n v="2.52"/>
    <n v="0"/>
    <n v="1.1299999999999999"/>
    <n v="2.44"/>
    <n v="25.23"/>
    <n v="2.69"/>
  </r>
  <r>
    <s v="2018-04-23 18:29:50 UTC"/>
    <x v="417"/>
    <n v="455"/>
    <n v="17.989999999999998"/>
    <n v="2.2799999999999998"/>
    <n v="2.29"/>
    <n v="0"/>
    <n v="1.31"/>
    <n v="2.75"/>
    <n v="28.46"/>
    <n v="2.71"/>
  </r>
  <r>
    <s v="2018-04-23 18:39:51 UTC"/>
    <x v="418"/>
    <n v="456"/>
    <n v="18.329999999999998"/>
    <n v="1.78"/>
    <n v="2.04"/>
    <n v="0"/>
    <n v="0.73"/>
    <n v="1.79"/>
    <n v="11.12"/>
    <n v="2.75"/>
  </r>
  <r>
    <s v="2018-04-23 18:49:50 UTC"/>
    <x v="419"/>
    <n v="457"/>
    <n v="19"/>
    <n v="1.38"/>
    <n v="1.81"/>
    <n v="0"/>
    <n v="1.19"/>
    <n v="3.18"/>
    <n v="21.22"/>
    <n v="2.71"/>
  </r>
  <r>
    <s v="2018-04-23 18:59:51 UTC"/>
    <x v="420"/>
    <n v="458"/>
    <n v="18.489999999999998"/>
    <n v="1.79"/>
    <n v="1.58"/>
    <n v="0"/>
    <n v="1.33"/>
    <n v="2.75"/>
    <n v="20.64"/>
    <n v="2.68"/>
  </r>
  <r>
    <s v="2018-04-23 19:09:49 UTC"/>
    <x v="421"/>
    <n v="459"/>
    <n v="19.12"/>
    <n v="1.25"/>
    <n v="1.36"/>
    <n v="0"/>
    <n v="0.56999999999999995"/>
    <n v="2.02"/>
    <n v="22.97"/>
    <n v="2.68"/>
  </r>
  <r>
    <s v="2018-04-23 19:19:50 UTC"/>
    <x v="422"/>
    <n v="460"/>
    <n v="18.649999999999999"/>
    <n v="3.59"/>
    <n v="1.1200000000000001"/>
    <n v="0"/>
    <n v="1.72"/>
    <n v="3.67"/>
    <n v="22.17"/>
    <n v="2.74"/>
  </r>
  <r>
    <s v="2018-04-23 19:29:50 UTC"/>
    <x v="423"/>
    <n v="461"/>
    <n v="18.71"/>
    <n v="2.41"/>
    <n v="0.83"/>
    <n v="0"/>
    <n v="1.2"/>
    <n v="3.09"/>
    <n v="3.11"/>
    <n v="2.78"/>
  </r>
  <r>
    <s v="2018-04-23 19:39:49 UTC"/>
    <x v="424"/>
    <n v="462"/>
    <n v="18.940000000000001"/>
    <n v="2.68"/>
    <n v="0.61"/>
    <n v="0"/>
    <n v="1.07"/>
    <n v="2.64"/>
    <n v="17.93"/>
    <n v="2.69"/>
  </r>
  <r>
    <s v="2018-04-23 19:49:48 UTC"/>
    <x v="425"/>
    <n v="463"/>
    <n v="19.28"/>
    <n v="2.2799999999999998"/>
    <n v="0.55000000000000004"/>
    <n v="0"/>
    <n v="1.29"/>
    <n v="2.5099999999999998"/>
    <n v="16.559999999999999"/>
    <n v="2.72"/>
  </r>
  <r>
    <s v="2018-04-23 19:59:48 UTC"/>
    <x v="426"/>
    <n v="464"/>
    <n v="19.3"/>
    <n v="1.78"/>
    <n v="0.54"/>
    <n v="0"/>
    <n v="0.99"/>
    <n v="2.2000000000000002"/>
    <n v="16"/>
    <n v="2.74"/>
  </r>
  <r>
    <s v="2018-04-23 20:09:49 UTC"/>
    <x v="427"/>
    <n v="465"/>
    <n v="19.670000000000002"/>
    <n v="1.23"/>
    <n v="1.1200000000000001"/>
    <n v="0"/>
    <n v="0.92"/>
    <n v="2.85"/>
    <n v="15.3"/>
    <n v="2.76"/>
  </r>
  <r>
    <s v="2018-04-23 20:19:48 UTC"/>
    <x v="428"/>
    <n v="466"/>
    <n v="19.86"/>
    <n v="1.28"/>
    <n v="4.72"/>
    <n v="0"/>
    <n v="0.82"/>
    <n v="1.85"/>
    <n v="19.38"/>
    <n v="2.71"/>
  </r>
  <r>
    <s v="2018-04-23 20:29:48 UTC"/>
    <x v="429"/>
    <n v="467"/>
    <n v="19.399999999999999"/>
    <n v="1.67"/>
    <n v="4.59"/>
    <n v="0"/>
    <n v="1.4"/>
    <n v="2.72"/>
    <n v="18.100000000000001"/>
    <n v="2.71"/>
  </r>
  <r>
    <s v="2018-04-23 20:39:49 UTC"/>
    <x v="430"/>
    <n v="468"/>
    <n v="19.2"/>
    <n v="1.53"/>
    <n v="4.46"/>
    <n v="0"/>
    <n v="0.99"/>
    <n v="1.9"/>
    <n v="15.68"/>
    <n v="2.67"/>
  </r>
  <r>
    <s v="2018-04-23 20:49:49 UTC"/>
    <x v="431"/>
    <n v="469"/>
    <n v="19.71"/>
    <n v="1.8"/>
    <n v="4.3099999999999996"/>
    <n v="0"/>
    <n v="0.87"/>
    <n v="1.89"/>
    <n v="13.93"/>
    <n v="2.71"/>
  </r>
  <r>
    <s v="2018-04-23 20:59:48 UTC"/>
    <x v="432"/>
    <n v="470"/>
    <n v="19.7"/>
    <n v="2.02"/>
    <n v="4.1500000000000004"/>
    <n v="0"/>
    <n v="0.98"/>
    <n v="2.15"/>
    <n v="13.03"/>
    <n v="2.68"/>
  </r>
  <r>
    <s v="2018-04-23 21:09:49 UTC"/>
    <x v="433"/>
    <n v="471"/>
    <n v="20.37"/>
    <n v="1.26"/>
    <n v="3.98"/>
    <n v="0"/>
    <n v="0.2"/>
    <n v="1.27"/>
    <n v="12.26"/>
    <n v="2.69"/>
  </r>
  <r>
    <s v="2018-04-23 21:19:50 UTC"/>
    <x v="434"/>
    <n v="472"/>
    <n v="19.829999999999998"/>
    <n v="1.88"/>
    <n v="3.82"/>
    <n v="0"/>
    <n v="1.1599999999999999"/>
    <n v="2.57"/>
    <n v="12.04"/>
    <n v="2.69"/>
  </r>
  <r>
    <s v="2018-04-23 21:29:48 UTC"/>
    <x v="435"/>
    <n v="473"/>
    <n v="19.48"/>
    <n v="2.3199999999999998"/>
    <n v="3.63"/>
    <n v="0"/>
    <n v="1.45"/>
    <n v="2.59"/>
    <n v="13.18"/>
    <n v="2.72"/>
  </r>
  <r>
    <s v="2018-04-23 21:39:48 UTC"/>
    <x v="436"/>
    <n v="474"/>
    <n v="19.57"/>
    <n v="2"/>
    <n v="3.46"/>
    <n v="0"/>
    <n v="1.1499999999999999"/>
    <n v="2.67"/>
    <n v="19.91"/>
    <n v="2.64"/>
  </r>
  <r>
    <s v="2018-04-23 21:49:49 UTC"/>
    <x v="437"/>
    <n v="475"/>
    <n v="20"/>
    <n v="1.68"/>
    <n v="3.3"/>
    <n v="0"/>
    <n v="0.6"/>
    <n v="1.76"/>
    <n v="16.97"/>
    <n v="2.71"/>
  </r>
  <r>
    <s v="2018-04-23 21:59:50 UTC"/>
    <x v="438"/>
    <n v="477"/>
    <n v="20.09"/>
    <n v="1.19"/>
    <n v="3.12"/>
    <n v="0"/>
    <n v="0.69"/>
    <n v="1.94"/>
    <n v="16.84"/>
    <n v="2.72"/>
  </r>
  <r>
    <s v="2018-04-23 22:09:48 UTC"/>
    <x v="439"/>
    <n v="478"/>
    <n v="20.079999999999998"/>
    <n v="1.29"/>
    <n v="2.93"/>
    <n v="0"/>
    <n v="0.35"/>
    <n v="1.67"/>
    <n v="26.74"/>
    <n v="2.69"/>
  </r>
  <r>
    <s v="2018-04-23 22:19:48 UTC"/>
    <x v="440"/>
    <n v="480"/>
    <n v="20.03"/>
    <n v="1.72"/>
    <n v="2.74"/>
    <n v="0"/>
    <n v="1.03"/>
    <n v="2.39"/>
    <n v="14.33"/>
    <n v="2.71"/>
  </r>
  <r>
    <s v="2018-04-23 22:29:49 UTC"/>
    <x v="441"/>
    <n v="481"/>
    <n v="20"/>
    <n v="1.52"/>
    <n v="2.56"/>
    <n v="0"/>
    <n v="0.41"/>
    <n v="1.77"/>
    <n v="-2.14"/>
    <n v="2.71"/>
  </r>
  <r>
    <s v="2018-04-23 22:39:48 UTC"/>
    <x v="442"/>
    <n v="482"/>
    <n v="20.32"/>
    <n v="1.35"/>
    <n v="2.36"/>
    <n v="0"/>
    <n v="0.54"/>
    <n v="1.87"/>
    <n v="19.64"/>
    <n v="2.72"/>
  </r>
  <r>
    <s v="2018-04-23 22:49:48 UTC"/>
    <x v="443"/>
    <n v="483"/>
    <n v="19.53"/>
    <n v="2.39"/>
    <n v="2.17"/>
    <n v="0"/>
    <n v="0.83"/>
    <n v="1.51"/>
    <n v="20.62"/>
    <n v="2.79"/>
  </r>
  <r>
    <s v="2018-04-23 22:59:47 UTC"/>
    <x v="444"/>
    <n v="484"/>
    <n v="19.77"/>
    <n v="1.26"/>
    <n v="1.98"/>
    <n v="0"/>
    <n v="0.62"/>
    <n v="1.67"/>
    <n v="15"/>
    <n v="2.75"/>
  </r>
  <r>
    <s v="2018-04-23 23:09:47 UTC"/>
    <x v="445"/>
    <n v="485"/>
    <n v="19.850000000000001"/>
    <n v="1.1599999999999999"/>
    <n v="1.79"/>
    <n v="0"/>
    <n v="0.57999999999999996"/>
    <n v="2.16"/>
    <n v="14.45"/>
    <n v="2.77"/>
  </r>
  <r>
    <s v="2018-04-23 23:19:47 UTC"/>
    <x v="446"/>
    <n v="486"/>
    <n v="20.09"/>
    <n v="1.28"/>
    <n v="1.6"/>
    <n v="0"/>
    <n v="0.38"/>
    <n v="1.1499999999999999"/>
    <n v="13.91"/>
    <n v="2.75"/>
  </r>
  <r>
    <s v="2018-04-23 23:29:48 UTC"/>
    <x v="447"/>
    <n v="487"/>
    <n v="19.66"/>
    <n v="1.21"/>
    <n v="1.41"/>
    <n v="0"/>
    <n v="0.64"/>
    <n v="1.76"/>
    <n v="26.14"/>
    <n v="2.78"/>
  </r>
  <r>
    <s v="2018-04-23 23:39:48 UTC"/>
    <x v="448"/>
    <n v="488"/>
    <n v="19.43"/>
    <n v="2.08"/>
    <n v="1.23"/>
    <n v="0"/>
    <n v="0.75"/>
    <n v="1.63"/>
    <n v="-4.3899999999999997"/>
    <n v="2.69"/>
  </r>
  <r>
    <s v="2018-04-23 23:49:47 UTC"/>
    <x v="449"/>
    <n v="489"/>
    <n v="19.39"/>
    <n v="1.67"/>
    <n v="1.05"/>
    <n v="0"/>
    <n v="0.61"/>
    <n v="1.33"/>
    <n v="12.49"/>
    <n v="2.69"/>
  </r>
  <r>
    <s v="2018-04-23 23:59:47 UTC"/>
    <x v="450"/>
    <n v="491"/>
    <n v="19.28"/>
    <n v="1.26"/>
    <n v="0.88"/>
    <n v="0"/>
    <n v="0.56999999999999995"/>
    <n v="1.41"/>
    <n v="11.2"/>
    <n v="2.72"/>
  </r>
  <r>
    <s v="2018-04-24 00:09:50 UTC"/>
    <x v="451"/>
    <n v="492"/>
    <n v="18.87"/>
    <n v="1.67"/>
    <n v="0.62"/>
    <n v="0"/>
    <n v="0.91"/>
    <n v="1.81"/>
    <n v="10.4"/>
    <n v="2.78"/>
  </r>
  <r>
    <s v="2018-04-24 00:19:47 UTC"/>
    <x v="452"/>
    <n v="493"/>
    <n v="18.48"/>
    <n v="3.38"/>
    <n v="0.55000000000000004"/>
    <n v="0"/>
    <n v="0.8"/>
    <n v="1.38"/>
    <n v="10.76"/>
    <n v="3.47"/>
  </r>
  <r>
    <s v="2018-04-24 00:29:48 UTC"/>
    <x v="453"/>
    <n v="494"/>
    <n v="18.02"/>
    <n v="4.67"/>
    <n v="0.42"/>
    <n v="0"/>
    <n v="0.81"/>
    <n v="1.33"/>
    <n v="11.28"/>
    <n v="3.52"/>
  </r>
  <r>
    <s v="2018-04-24 00:39:47 UTC"/>
    <x v="454"/>
    <n v="495"/>
    <n v="17.88"/>
    <n v="3.71"/>
    <n v="0.24"/>
    <n v="0"/>
    <n v="0.7"/>
    <n v="1.2"/>
    <n v="8.52"/>
    <n v="3.54"/>
  </r>
  <r>
    <s v="2018-04-24 00:49:49 UTC"/>
    <x v="455"/>
    <n v="496"/>
    <n v="17.649999999999999"/>
    <n v="3.95"/>
    <n v="0.16"/>
    <n v="0"/>
    <n v="0.53"/>
    <n v="1.1499999999999999"/>
    <n v="16.37"/>
    <n v="3.7"/>
  </r>
  <r>
    <s v="2018-04-24 00:59:48 UTC"/>
    <x v="456"/>
    <n v="497"/>
    <n v="17.16"/>
    <n v="3.66"/>
    <n v="7.0000000000000007E-2"/>
    <n v="0"/>
    <n v="0.34"/>
    <n v="0.71"/>
    <n v="6.97"/>
    <n v="4.34"/>
  </r>
  <r>
    <s v="2018-04-24 01:09:48 UTC"/>
    <x v="457"/>
    <n v="499"/>
    <n v="16.510000000000002"/>
    <n v="6.9"/>
    <n v="0.03"/>
    <n v="0"/>
    <n v="0.35"/>
    <n v="0.68"/>
    <n v="6.2"/>
    <n v="4.3499999999999996"/>
  </r>
  <r>
    <s v="2018-04-24 01:19:46 UTC"/>
    <x v="458"/>
    <n v="500"/>
    <n v="15.5"/>
    <n v="11.47"/>
    <n v="0.01"/>
    <n v="0"/>
    <n v="0.33"/>
    <n v="0.53"/>
    <n v="7.85"/>
    <n v="4.57"/>
  </r>
  <r>
    <s v="2018-04-24 01:29:46 UTC"/>
    <x v="459"/>
    <n v="501"/>
    <n v="15.01"/>
    <n v="13.86"/>
    <n v="0"/>
    <n v="0"/>
    <n v="0.27"/>
    <n v="0.5"/>
    <n v="9.2799999999999994"/>
    <n v="5.07"/>
  </r>
  <r>
    <s v="2018-04-24 01:39:49 UTC"/>
    <x v="460"/>
    <n v="502"/>
    <n v="14.66"/>
    <n v="12.63"/>
    <n v="0"/>
    <n v="0"/>
    <n v="0.23"/>
    <n v="0.43"/>
    <n v="4.5199999999999996"/>
    <n v="5.09"/>
  </r>
  <r>
    <s v="2018-04-24 01:49:47 UTC"/>
    <x v="461"/>
    <n v="503"/>
    <n v="15.01"/>
    <n v="8.0399999999999991"/>
    <n v="0"/>
    <n v="0"/>
    <n v="0.27"/>
    <n v="0.43"/>
    <n v="5.18"/>
    <n v="5.0999999999999996"/>
  </r>
  <r>
    <s v="2018-04-24 01:59:47 UTC"/>
    <x v="462"/>
    <n v="504"/>
    <n v="14.98"/>
    <n v="7.47"/>
    <n v="0"/>
    <n v="0"/>
    <n v="0.19"/>
    <n v="0.37"/>
    <n v="3.74"/>
    <n v="5.32"/>
  </r>
  <r>
    <s v="2018-04-24 02:09:46 UTC"/>
    <x v="463"/>
    <n v="506"/>
    <n v="14.5"/>
    <n v="8.2799999999999994"/>
    <n v="0"/>
    <n v="0"/>
    <n v="0.16"/>
    <n v="0.56999999999999995"/>
    <n v="3.4"/>
    <n v="5.83"/>
  </r>
  <r>
    <s v="2018-04-24 02:19:46 UTC"/>
    <x v="464"/>
    <n v="507"/>
    <n v="13.9"/>
    <n v="10.09"/>
    <n v="0"/>
    <n v="0"/>
    <n v="0.1"/>
    <n v="0.45"/>
    <n v="3.13"/>
    <n v="5.84"/>
  </r>
  <r>
    <s v="2018-04-24 02:29:47 UTC"/>
    <x v="465"/>
    <n v="508"/>
    <n v="14.18"/>
    <n v="8.09"/>
    <n v="0"/>
    <n v="0"/>
    <n v="0.3"/>
    <n v="0.47"/>
    <n v="5.0199999999999996"/>
    <n v="5.82"/>
  </r>
  <r>
    <s v="2018-04-24 02:39:47 UTC"/>
    <x v="466"/>
    <n v="509"/>
    <n v="13.33"/>
    <n v="13.78"/>
    <n v="0"/>
    <n v="0"/>
    <n v="0.12"/>
    <n v="0.32"/>
    <n v="2.62"/>
    <n v="5.81"/>
  </r>
  <r>
    <s v="2018-04-24 02:49:48 UTC"/>
    <x v="467"/>
    <n v="510"/>
    <n v="12.82"/>
    <n v="15.24"/>
    <n v="0"/>
    <n v="0"/>
    <n v="0.4"/>
    <n v="1.1399999999999999"/>
    <n v="3.48"/>
    <n v="5.82"/>
  </r>
  <r>
    <s v="2018-04-24 02:59:48 UTC"/>
    <x v="468"/>
    <n v="511"/>
    <n v="12.82"/>
    <n v="16.39"/>
    <n v="0"/>
    <n v="0"/>
    <n v="0.24"/>
    <n v="0.7"/>
    <n v="5.62"/>
    <n v="5.82"/>
  </r>
  <r>
    <s v="2018-04-24 03:09:48 UTC"/>
    <x v="469"/>
    <n v="512"/>
    <n v="11.98"/>
    <n v="21.35"/>
    <n v="0"/>
    <n v="0"/>
    <n v="0.59"/>
    <n v="0.96"/>
    <n v="6.86"/>
    <n v="5.68"/>
  </r>
  <r>
    <s v="2018-04-24 03:20:06 UTC"/>
    <x v="470"/>
    <n v="513"/>
    <n v="12.51"/>
    <n v="17.329999999999998"/>
    <n v="0"/>
    <n v="0"/>
    <n v="0.34"/>
    <n v="0.63"/>
    <n v="4.58"/>
    <n v="5.52"/>
  </r>
  <r>
    <s v="2018-04-24 03:30:05 UTC"/>
    <x v="471"/>
    <n v="515"/>
    <n v="12.83"/>
    <n v="14.39"/>
    <n v="0"/>
    <n v="0"/>
    <n v="0.39"/>
    <n v="0.68"/>
    <n v="2.16"/>
    <n v="5.81"/>
  </r>
  <r>
    <s v="2018-04-24 03:40:04 UTC"/>
    <x v="472"/>
    <n v="516"/>
    <n v="12.99"/>
    <n v="13.7"/>
    <n v="0"/>
    <n v="0"/>
    <n v="0.4"/>
    <n v="0.65"/>
    <n v="2.13"/>
    <n v="5.81"/>
  </r>
  <r>
    <s v="2018-04-24 03:50:03 UTC"/>
    <x v="473"/>
    <n v="517"/>
    <n v="12.34"/>
    <n v="15.52"/>
    <n v="0"/>
    <n v="0"/>
    <n v="0.24"/>
    <n v="0.42"/>
    <n v="10.33"/>
    <n v="5.82"/>
  </r>
  <r>
    <s v="2018-04-24 04:00:04 UTC"/>
    <x v="474"/>
    <n v="518"/>
    <n v="12.48"/>
    <n v="15.12"/>
    <n v="0"/>
    <n v="0"/>
    <n v="0.28000000000000003"/>
    <n v="0.56999999999999995"/>
    <n v="2.65"/>
    <n v="5.84"/>
  </r>
  <r>
    <s v="2018-04-24 04:10:05 UTC"/>
    <x v="475"/>
    <n v="519"/>
    <n v="12.12"/>
    <n v="16.47"/>
    <n v="0"/>
    <n v="0"/>
    <n v="0.2"/>
    <n v="0.57999999999999996"/>
    <n v="3.6"/>
    <n v="5.88"/>
  </r>
  <r>
    <s v="2018-04-24 04:20:04 UTC"/>
    <x v="476"/>
    <n v="520"/>
    <n v="11.08"/>
    <n v="21.77"/>
    <n v="0"/>
    <n v="0"/>
    <n v="7.0000000000000007E-2"/>
    <n v="0.34"/>
    <n v="1.17"/>
    <n v="6.57"/>
  </r>
  <r>
    <s v="2018-04-24 04:30:05 UTC"/>
    <x v="477"/>
    <n v="522"/>
    <n v="10.19"/>
    <n v="29.9"/>
    <n v="0"/>
    <n v="0"/>
    <n v="0.08"/>
    <n v="0.27"/>
    <n v="0.97"/>
    <n v="6.58"/>
  </r>
  <r>
    <s v="2018-04-24 04:40:04 UTC"/>
    <x v="478"/>
    <n v="523"/>
    <n v="10.14"/>
    <n v="27.67"/>
    <n v="0"/>
    <n v="0"/>
    <n v="0.04"/>
    <n v="0.35"/>
    <n v="2.93"/>
    <n v="6.54"/>
  </r>
  <r>
    <s v="2018-04-24 04:50:05 UTC"/>
    <x v="479"/>
    <n v="524"/>
    <n v="10.039999999999999"/>
    <n v="28.22"/>
    <n v="0"/>
    <n v="0"/>
    <n v="0.04"/>
    <n v="0.35"/>
    <n v="1.73"/>
    <n v="6.55"/>
  </r>
  <r>
    <s v="2018-04-24 05:00:05 UTC"/>
    <x v="480"/>
    <n v="525"/>
    <n v="9.4600000000000009"/>
    <n v="33.72"/>
    <n v="0"/>
    <n v="0"/>
    <n v="0.05"/>
    <n v="0.26"/>
    <n v="9.0500000000000007"/>
    <n v="6.54"/>
  </r>
  <r>
    <s v="2018-04-24 05:10:04 UTC"/>
    <x v="481"/>
    <n v="526"/>
    <n v="10.33"/>
    <n v="24.35"/>
    <n v="0"/>
    <n v="0"/>
    <n v="0.27"/>
    <n v="0.56999999999999995"/>
    <n v="2.58"/>
    <n v="6.54"/>
  </r>
  <r>
    <s v="2018-04-24 05:20:04 UTC"/>
    <x v="482"/>
    <n v="527"/>
    <n v="11.12"/>
    <n v="19.52"/>
    <n v="0"/>
    <n v="0"/>
    <n v="0.23"/>
    <n v="0.47"/>
    <n v="4.8"/>
    <n v="6.57"/>
  </r>
  <r>
    <s v="2018-04-24 05:30:03 UTC"/>
    <x v="483"/>
    <n v="528"/>
    <n v="11.38"/>
    <n v="17.97"/>
    <n v="0"/>
    <n v="0"/>
    <n v="0.25"/>
    <n v="0.53"/>
    <n v="2.7"/>
    <n v="6.53"/>
  </r>
  <r>
    <s v="2018-04-24 05:40:04 UTC"/>
    <x v="484"/>
    <n v="529"/>
    <n v="11.44"/>
    <n v="17.47"/>
    <n v="0"/>
    <n v="0"/>
    <n v="0.19"/>
    <n v="0.45"/>
    <n v="0.59"/>
    <n v="6.54"/>
  </r>
  <r>
    <s v="2018-04-24 05:50:04 UTC"/>
    <x v="485"/>
    <n v="530"/>
    <n v="11"/>
    <n v="19.760000000000002"/>
    <n v="0"/>
    <n v="0"/>
    <n v="0.09"/>
    <n v="0.35"/>
    <n v="2.5299999999999998"/>
    <n v="6.56"/>
  </r>
  <r>
    <s v="2018-04-24 06:00:03 UTC"/>
    <x v="486"/>
    <n v="531"/>
    <n v="10.65"/>
    <n v="21.04"/>
    <n v="0"/>
    <n v="0"/>
    <n v="0.11"/>
    <n v="0.42"/>
    <n v="0.26"/>
    <n v="6.55"/>
  </r>
  <r>
    <s v="2018-04-24 06:10:03 UTC"/>
    <x v="487"/>
    <n v="533"/>
    <n v="9.92"/>
    <n v="24.46"/>
    <n v="0"/>
    <n v="0"/>
    <n v="0.04"/>
    <n v="0.26"/>
    <n v="0.14000000000000001"/>
    <n v="6.54"/>
  </r>
  <r>
    <s v="2018-04-24 06:20:04 UTC"/>
    <x v="488"/>
    <n v="534"/>
    <n v="9.4"/>
    <n v="27.99"/>
    <n v="0"/>
    <n v="0"/>
    <n v="0.06"/>
    <n v="0.35"/>
    <n v="0.03"/>
    <n v="6.54"/>
  </r>
  <r>
    <s v="2018-04-24 06:30:04 UTC"/>
    <x v="489"/>
    <n v="535"/>
    <n v="9.74"/>
    <n v="26.6"/>
    <n v="0"/>
    <n v="0"/>
    <n v="0.12"/>
    <n v="0.42"/>
    <n v="-0.02"/>
    <n v="6.56"/>
  </r>
  <r>
    <s v="2018-04-24 06:40:04 UTC"/>
    <x v="490"/>
    <n v="537"/>
    <n v="9.86"/>
    <n v="24.87"/>
    <n v="0"/>
    <n v="0"/>
    <n v="0.08"/>
    <n v="0.32"/>
    <n v="-0.12"/>
    <n v="6.52"/>
  </r>
  <r>
    <s v="2018-04-24 06:50:03 UTC"/>
    <x v="491"/>
    <n v="538"/>
    <n v="9.94"/>
    <n v="24"/>
    <n v="0"/>
    <n v="0"/>
    <n v="0.06"/>
    <n v="0.3"/>
    <n v="-0.18"/>
    <n v="6.78"/>
  </r>
  <r>
    <s v="2018-04-24 07:00:05 UTC"/>
    <x v="492"/>
    <n v="539"/>
    <n v="9.49"/>
    <n v="27.03"/>
    <n v="0"/>
    <n v="0"/>
    <n v="0.09"/>
    <n v="0.34"/>
    <n v="-0.28000000000000003"/>
    <n v="7.27"/>
  </r>
  <r>
    <s v="2018-04-24 07:10:04 UTC"/>
    <x v="493"/>
    <n v="540"/>
    <n v="9.89"/>
    <n v="24.85"/>
    <n v="0"/>
    <n v="0"/>
    <n v="0.14000000000000001"/>
    <n v="0.27"/>
    <n v="-0.34"/>
    <n v="7.31"/>
  </r>
  <r>
    <s v="2018-04-24 07:20:03 UTC"/>
    <x v="494"/>
    <n v="541"/>
    <n v="9.23"/>
    <n v="28.87"/>
    <n v="0"/>
    <n v="0"/>
    <n v="0.1"/>
    <n v="0.32"/>
    <n v="-0.41"/>
    <n v="7.27"/>
  </r>
  <r>
    <s v="2018-04-24 07:30:03 UTC"/>
    <x v="495"/>
    <n v="543"/>
    <n v="9.5399999999999991"/>
    <n v="27.87"/>
    <n v="0"/>
    <n v="0"/>
    <n v="0.08"/>
    <n v="0.32"/>
    <n v="-0.41"/>
    <n v="7.28"/>
  </r>
  <r>
    <s v="2018-04-24 07:40:03 UTC"/>
    <x v="496"/>
    <n v="544"/>
    <n v="9.42"/>
    <n v="28.52"/>
    <n v="0"/>
    <n v="0"/>
    <n v="0.15"/>
    <n v="0.35"/>
    <n v="-0.49"/>
    <n v="7.28"/>
  </r>
  <r>
    <s v="2018-04-24 07:50:04 UTC"/>
    <x v="497"/>
    <n v="545"/>
    <n v="9.09"/>
    <n v="31.1"/>
    <n v="0"/>
    <n v="0"/>
    <n v="0.28999999999999998"/>
    <n v="0.53"/>
    <n v="-0.48"/>
    <n v="7.23"/>
  </r>
  <r>
    <s v="2018-04-24 08:00:03 UTC"/>
    <x v="498"/>
    <n v="546"/>
    <n v="10.029999999999999"/>
    <n v="25.16"/>
    <n v="0"/>
    <n v="0"/>
    <n v="0.25"/>
    <n v="0.48"/>
    <n v="-0.44"/>
    <n v="6.83"/>
  </r>
  <r>
    <s v="2018-04-24 08:10:03 UTC"/>
    <x v="499"/>
    <n v="547"/>
    <n v="10.6"/>
    <n v="23.07"/>
    <n v="0"/>
    <n v="0"/>
    <n v="0.44"/>
    <n v="0.71"/>
    <n v="-0.38"/>
    <n v="6.53"/>
  </r>
  <r>
    <s v="2018-04-24 08:20:03 UTC"/>
    <x v="500"/>
    <n v="548"/>
    <n v="10.96"/>
    <n v="21.8"/>
    <n v="0"/>
    <n v="0"/>
    <n v="0.43"/>
    <n v="0.79"/>
    <n v="-0.38"/>
    <n v="6.53"/>
  </r>
  <r>
    <s v="2018-04-24 08:30:04 UTC"/>
    <x v="501"/>
    <n v="549"/>
    <n v="10.81"/>
    <n v="22.22"/>
    <n v="0"/>
    <n v="0"/>
    <n v="0.64"/>
    <n v="0.83"/>
    <n v="-0.3"/>
    <n v="6.53"/>
  </r>
  <r>
    <s v="2018-04-24 08:40:03 UTC"/>
    <x v="502"/>
    <n v="550"/>
    <n v="10.38"/>
    <n v="23.74"/>
    <n v="0"/>
    <n v="0"/>
    <n v="0.32"/>
    <n v="0.55000000000000004"/>
    <n v="-0.35"/>
    <n v="6.57"/>
  </r>
  <r>
    <s v="2018-04-24 08:50:03 UTC"/>
    <x v="503"/>
    <n v="551"/>
    <n v="9.86"/>
    <n v="26.1"/>
    <n v="0"/>
    <n v="0"/>
    <n v="0.18"/>
    <n v="0.37"/>
    <n v="-0.43"/>
    <n v="6.53"/>
  </r>
  <r>
    <s v="2018-04-24 09:00:03 UTC"/>
    <x v="504"/>
    <n v="552"/>
    <n v="9.34"/>
    <n v="28.42"/>
    <n v="0"/>
    <n v="0"/>
    <n v="0.11"/>
    <n v="0.28999999999999998"/>
    <n v="-0.5"/>
    <n v="7.21"/>
  </r>
  <r>
    <s v="2018-04-24 09:10:02 UTC"/>
    <x v="505"/>
    <n v="553"/>
    <n v="8.99"/>
    <n v="30.33"/>
    <n v="0"/>
    <n v="0"/>
    <n v="0.16"/>
    <n v="0.35"/>
    <n v="-0.46"/>
    <n v="7.27"/>
  </r>
  <r>
    <s v="2018-04-24 09:20:04 UTC"/>
    <x v="506"/>
    <n v="554"/>
    <n v="7.66"/>
    <n v="42.95"/>
    <n v="0"/>
    <n v="0"/>
    <n v="0.01"/>
    <n v="0.17"/>
    <n v="-0.44"/>
    <n v="7.27"/>
  </r>
  <r>
    <s v="2018-04-24 09:30:03 UTC"/>
    <x v="507"/>
    <n v="555"/>
    <n v="7.69"/>
    <n v="47.59"/>
    <n v="0"/>
    <n v="0"/>
    <n v="0.05"/>
    <n v="0.35"/>
    <n v="-0.43"/>
    <n v="7.28"/>
  </r>
  <r>
    <s v="2018-04-24 09:40:03 UTC"/>
    <x v="508"/>
    <n v="556"/>
    <n v="7.21"/>
    <n v="50.52"/>
    <n v="0"/>
    <n v="0"/>
    <n v="0"/>
    <n v="0"/>
    <n v="-0.43"/>
    <n v="7.28"/>
  </r>
  <r>
    <s v="2018-04-24 09:50:02 UTC"/>
    <x v="509"/>
    <n v="557"/>
    <n v="6.83"/>
    <n v="62.05"/>
    <n v="0"/>
    <n v="0"/>
    <n v="0.03"/>
    <n v="0.22"/>
    <n v="-0.42"/>
    <n v="7.28"/>
  </r>
  <r>
    <s v="2018-04-24 10:00:04 UTC"/>
    <x v="510"/>
    <n v="558"/>
    <n v="7.4"/>
    <n v="52.68"/>
    <n v="0"/>
    <n v="0"/>
    <n v="0.2"/>
    <n v="0.52"/>
    <n v="-0.41"/>
    <n v="7.29"/>
  </r>
  <r>
    <s v="2018-04-24 10:10:03 UTC"/>
    <x v="511"/>
    <n v="559"/>
    <n v="7.22"/>
    <n v="51.65"/>
    <n v="0"/>
    <n v="0"/>
    <n v="0.2"/>
    <n v="0.74"/>
    <n v="-0.4"/>
    <n v="7.24"/>
  </r>
  <r>
    <s v="2018-04-24 10:20:03 UTC"/>
    <x v="512"/>
    <n v="560"/>
    <n v="6.23"/>
    <n v="73.38"/>
    <n v="0"/>
    <n v="0"/>
    <n v="0.09"/>
    <n v="0.45"/>
    <n v="-0.41"/>
    <n v="7.27"/>
  </r>
  <r>
    <s v="2018-04-24 10:30:02 UTC"/>
    <x v="513"/>
    <n v="562"/>
    <n v="6.76"/>
    <n v="66.88"/>
    <n v="0"/>
    <n v="0"/>
    <n v="0.36"/>
    <n v="1.19"/>
    <n v="-0.39"/>
    <n v="7.25"/>
  </r>
  <r>
    <s v="2018-04-24 10:40:03 UTC"/>
    <x v="514"/>
    <n v="564"/>
    <n v="7.78"/>
    <n v="49.61"/>
    <n v="0"/>
    <n v="0"/>
    <n v="0.31"/>
    <n v="0.92"/>
    <n v="-0.38"/>
    <n v="7.25"/>
  </r>
  <r>
    <s v="2018-04-24 10:50:02 UTC"/>
    <x v="515"/>
    <n v="565"/>
    <n v="6.45"/>
    <n v="66.489999999999995"/>
    <n v="0"/>
    <n v="0"/>
    <n v="0.2"/>
    <n v="0.55000000000000004"/>
    <n v="-0.42"/>
    <n v="7.26"/>
  </r>
  <r>
    <s v="2018-04-24 11:00:03 UTC"/>
    <x v="516"/>
    <n v="566"/>
    <n v="5.8"/>
    <n v="75.459999999999994"/>
    <n v="0"/>
    <n v="0"/>
    <n v="0.28999999999999998"/>
    <n v="0.74"/>
    <n v="-0.39"/>
    <n v="7.23"/>
  </r>
  <r>
    <s v="2018-04-24 11:10:03 UTC"/>
    <x v="517"/>
    <n v="567"/>
    <n v="6.05"/>
    <n v="70.78"/>
    <n v="0.01"/>
    <n v="0"/>
    <n v="0.01"/>
    <n v="0.27"/>
    <n v="-0.43"/>
    <n v="7.25"/>
  </r>
  <r>
    <s v="2018-04-24 11:20:03 UTC"/>
    <x v="518"/>
    <n v="568"/>
    <n v="5.44"/>
    <n v="82.31"/>
    <n v="0.03"/>
    <n v="0"/>
    <n v="0"/>
    <n v="0.01"/>
    <n v="-0.44"/>
    <n v="7.27"/>
  </r>
  <r>
    <s v="2018-04-24 11:30:03 UTC"/>
    <x v="519"/>
    <n v="569"/>
    <n v="5.46"/>
    <n v="85.6"/>
    <n v="0.06"/>
    <n v="0"/>
    <n v="0"/>
    <n v="0.01"/>
    <n v="-0.43"/>
    <n v="8.01"/>
  </r>
  <r>
    <s v="2018-04-24 11:40:02 UTC"/>
    <x v="520"/>
    <n v="570"/>
    <n v="6.3"/>
    <n v="68.430000000000007"/>
    <n v="0.09"/>
    <n v="0"/>
    <n v="0"/>
    <n v="0"/>
    <n v="-0.41"/>
    <n v="8.11"/>
  </r>
  <r>
    <s v="2018-04-24 11:50:03 UTC"/>
    <x v="521"/>
    <n v="571"/>
    <n v="6.78"/>
    <n v="58.49"/>
    <n v="0.13"/>
    <n v="0"/>
    <n v="0.04"/>
    <n v="0.16"/>
    <n v="-0.38"/>
    <n v="7.67"/>
  </r>
  <r>
    <s v="2018-04-24 12:00:01 UTC"/>
    <x v="522"/>
    <n v="572"/>
    <n v="6.91"/>
    <n v="56.99"/>
    <n v="0.22"/>
    <n v="0"/>
    <n v="0"/>
    <n v="0.22"/>
    <n v="-0.38"/>
    <n v="7.28"/>
  </r>
  <r>
    <s v="2018-04-24 12:10:03 UTC"/>
    <x v="523"/>
    <n v="573"/>
    <n v="7.88"/>
    <n v="46.23"/>
    <n v="0.38"/>
    <n v="0"/>
    <n v="0"/>
    <n v="0.04"/>
    <n v="-0.33"/>
    <n v="6.72"/>
  </r>
  <r>
    <s v="2018-04-24 12:20:03 UTC"/>
    <x v="524"/>
    <n v="575"/>
    <n v="9.25"/>
    <n v="33.5"/>
    <n v="0.55000000000000004"/>
    <n v="0"/>
    <n v="0"/>
    <n v="0"/>
    <n v="-0.19"/>
    <n v="6.41"/>
  </r>
  <r>
    <s v="2018-04-24 12:30:03 UTC"/>
    <x v="525"/>
    <n v="576"/>
    <n v="10.4"/>
    <n v="30.53"/>
    <n v="0.76"/>
    <n v="0"/>
    <n v="0"/>
    <n v="0"/>
    <n v="0.26"/>
    <n v="5.84"/>
  </r>
  <r>
    <s v="2018-04-24 12:40:01 UTC"/>
    <x v="526"/>
    <n v="577"/>
    <n v="11.34"/>
    <n v="23.21"/>
    <n v="0.99"/>
    <n v="0"/>
    <n v="0"/>
    <n v="0.16"/>
    <n v="3.27"/>
    <n v="5.41"/>
  </r>
  <r>
    <s v="2018-04-24 12:50:02 UTC"/>
    <x v="527"/>
    <n v="579"/>
    <n v="11.05"/>
    <n v="24.84"/>
    <n v="1.24"/>
    <n v="0"/>
    <n v="0.04"/>
    <n v="0.26"/>
    <n v="6.24"/>
    <n v="5.03"/>
  </r>
  <r>
    <s v="2018-04-24 13:00:04 UTC"/>
    <x v="528"/>
    <n v="580"/>
    <n v="11.47"/>
    <n v="25.73"/>
    <n v="1.43"/>
    <n v="0"/>
    <n v="0.01"/>
    <n v="0.08"/>
    <n v="4.5199999999999996"/>
    <n v="4.33"/>
  </r>
  <r>
    <s v="2018-04-24 13:10:04 UTC"/>
    <x v="529"/>
    <n v="581"/>
    <n v="12.65"/>
    <n v="20.2"/>
    <n v="1.54"/>
    <n v="0"/>
    <n v="0.14000000000000001"/>
    <n v="0.68"/>
    <n v="7.04"/>
    <n v="4.3"/>
  </r>
  <r>
    <s v="2018-04-24 13:20:03 UTC"/>
    <x v="530"/>
    <n v="582"/>
    <n v="12.12"/>
    <n v="22.57"/>
    <n v="1.72"/>
    <n v="0"/>
    <n v="0.56999999999999995"/>
    <n v="1.17"/>
    <n v="7.76"/>
    <n v="4.09"/>
  </r>
  <r>
    <s v="2018-04-24 13:30:02 UTC"/>
    <x v="531"/>
    <n v="583"/>
    <n v="12.64"/>
    <n v="21.75"/>
    <n v="1.95"/>
    <n v="0"/>
    <n v="0.79"/>
    <n v="1.53"/>
    <n v="8.43"/>
    <n v="3.64"/>
  </r>
  <r>
    <s v="2018-04-24 13:40:01 UTC"/>
    <x v="532"/>
    <n v="584"/>
    <n v="12.87"/>
    <n v="22.36"/>
    <n v="1.97"/>
    <n v="0"/>
    <n v="1.18"/>
    <n v="1.87"/>
    <n v="9.3699999999999992"/>
    <n v="3.57"/>
  </r>
  <r>
    <s v="2018-04-24 13:50:00 UTC"/>
    <x v="533"/>
    <n v="585"/>
    <n v="13.71"/>
    <n v="16.72"/>
    <n v="2.08"/>
    <n v="0"/>
    <n v="1.02"/>
    <n v="1.79"/>
    <n v="12.49"/>
    <n v="3.57"/>
  </r>
  <r>
    <s v="2018-04-24 14:00:02 UTC"/>
    <x v="534"/>
    <n v="586"/>
    <n v="14.11"/>
    <n v="15.53"/>
    <n v="2.15"/>
    <n v="0"/>
    <n v="0.9"/>
    <n v="1.64"/>
    <n v="11.44"/>
    <n v="3.54"/>
  </r>
  <r>
    <s v="2018-04-24 14:10:02 UTC"/>
    <x v="535"/>
    <n v="587"/>
    <n v="13.84"/>
    <n v="18.37"/>
    <n v="2.38"/>
    <n v="0"/>
    <n v="1.1399999999999999"/>
    <n v="1.95"/>
    <n v="12.31"/>
    <n v="2.9"/>
  </r>
  <r>
    <s v="2018-04-24 14:20:03 UTC"/>
    <x v="536"/>
    <n v="588"/>
    <n v="13.65"/>
    <n v="18.04"/>
    <n v="2.27"/>
    <n v="0"/>
    <n v="0.94"/>
    <n v="1.69"/>
    <n v="12.28"/>
    <n v="3.17"/>
  </r>
  <r>
    <s v="2018-04-24 14:30:04 UTC"/>
    <x v="537"/>
    <n v="589"/>
    <n v="14.2"/>
    <n v="16.09"/>
    <n v="2.35"/>
    <n v="0"/>
    <n v="0.93"/>
    <n v="1.97"/>
    <n v="16.100000000000001"/>
    <n v="2.8"/>
  </r>
  <r>
    <s v="2018-04-24 14:40:02 UTC"/>
    <x v="538"/>
    <n v="590"/>
    <n v="14.27"/>
    <n v="16.940000000000001"/>
    <n v="3.38"/>
    <n v="0"/>
    <n v="1.42"/>
    <n v="2.64"/>
    <n v="15.6"/>
    <n v="2.85"/>
  </r>
  <r>
    <s v="2018-04-24 14:50:01 UTC"/>
    <x v="539"/>
    <n v="591"/>
    <n v="13.96"/>
    <n v="17"/>
    <n v="3.06"/>
    <n v="0"/>
    <n v="1.79"/>
    <n v="3.57"/>
    <n v="15.57"/>
    <n v="3.4"/>
  </r>
  <r>
    <s v="2018-04-24 15:00:02 UTC"/>
    <x v="540"/>
    <n v="592"/>
    <n v="13.2"/>
    <n v="17.52"/>
    <n v="2.04"/>
    <n v="0"/>
    <n v="1.9"/>
    <n v="3"/>
    <n v="13.98"/>
    <n v="4.33"/>
  </r>
  <r>
    <s v="2018-04-24 15:10:00 UTC"/>
    <x v="541"/>
    <n v="593"/>
    <n v="12.94"/>
    <n v="18.63"/>
    <n v="1.95"/>
    <n v="0"/>
    <n v="1.63"/>
    <n v="2.98"/>
    <n v="15.46"/>
    <n v="5.07"/>
  </r>
  <r>
    <s v="2018-04-24 15:20:01 UTC"/>
    <x v="542"/>
    <n v="594"/>
    <n v="12.96"/>
    <n v="18.079999999999998"/>
    <n v="2.2999999999999998"/>
    <n v="0"/>
    <n v="1.62"/>
    <n v="3.03"/>
    <n v="22.92"/>
    <n v="5.72"/>
  </r>
  <r>
    <s v="2018-04-24 15:30:00 UTC"/>
    <x v="543"/>
    <n v="595"/>
    <n v="13.19"/>
    <n v="13.89"/>
    <n v="2"/>
    <n v="0"/>
    <n v="1.59"/>
    <n v="2.93"/>
    <n v="13.61"/>
    <n v="6.16"/>
  </r>
  <r>
    <s v="2018-04-24 15:40:01 UTC"/>
    <x v="544"/>
    <n v="596"/>
    <n v="13.29"/>
    <n v="12.18"/>
    <n v="2.82"/>
    <n v="0"/>
    <n v="1.63"/>
    <n v="2.69"/>
    <n v="14.05"/>
    <n v="6.68"/>
  </r>
  <r>
    <s v="2018-04-24 15:50:03 UTC"/>
    <x v="545"/>
    <n v="597"/>
    <n v="14.12"/>
    <n v="11.9"/>
    <n v="4.2300000000000004"/>
    <n v="0"/>
    <n v="1.62"/>
    <n v="3.13"/>
    <n v="18.02"/>
    <n v="6.53"/>
  </r>
  <r>
    <s v="2018-04-24 16:00:00 UTC"/>
    <x v="546"/>
    <n v="598"/>
    <n v="15.11"/>
    <n v="10.27"/>
    <n v="4.78"/>
    <n v="0"/>
    <n v="1.49"/>
    <n v="2.67"/>
    <n v="22.33"/>
    <n v="6.75"/>
  </r>
  <r>
    <s v="2018-04-24 16:10:01 UTC"/>
    <x v="547"/>
    <n v="600"/>
    <n v="15.64"/>
    <n v="7.59"/>
    <n v="4.53"/>
    <n v="0"/>
    <n v="1.85"/>
    <n v="3.76"/>
    <n v="20.83"/>
    <n v="7.54"/>
  </r>
  <r>
    <s v="2018-04-24 16:20:00 UTC"/>
    <x v="548"/>
    <n v="601"/>
    <n v="15.76"/>
    <n v="5.92"/>
    <n v="3.38"/>
    <n v="0"/>
    <n v="1.93"/>
    <n v="4.53"/>
    <n v="19.23"/>
    <n v="9.2799999999999994"/>
  </r>
  <r>
    <s v="2018-04-24 16:30:00 UTC"/>
    <x v="549"/>
    <n v="602"/>
    <n v="15.83"/>
    <n v="3.63"/>
    <n v="3.3"/>
    <n v="0"/>
    <n v="2.2999999999999998"/>
    <n v="4.99"/>
    <n v="20.260000000000002"/>
    <n v="10.17"/>
  </r>
  <r>
    <s v="2018-04-24 16:40:03 UTC"/>
    <x v="550"/>
    <n v="603"/>
    <n v="15.99"/>
    <n v="2.38"/>
    <n v="3.29"/>
    <n v="0"/>
    <n v="2.68"/>
    <n v="4.53"/>
    <n v="17.71"/>
    <n v="10.57"/>
  </r>
  <r>
    <s v="2018-04-24 16:50:01 UTC"/>
    <x v="551"/>
    <n v="604"/>
    <n v="15.68"/>
    <n v="1.47"/>
    <n v="2.68"/>
    <n v="0"/>
    <n v="3.31"/>
    <n v="5.33"/>
    <n v="16.62"/>
    <n v="11.02"/>
  </r>
  <r>
    <s v="2018-04-24 17:00:01 UTC"/>
    <x v="552"/>
    <n v="605"/>
    <n v="15.68"/>
    <n v="1.99"/>
    <n v="3.04"/>
    <n v="0"/>
    <n v="2.57"/>
    <n v="5.3"/>
    <n v="16.3"/>
    <n v="11.71"/>
  </r>
  <r>
    <s v="2018-04-24 17:10:00 UTC"/>
    <x v="553"/>
    <n v="606"/>
    <n v="15.64"/>
    <n v="2.29"/>
    <n v="4.42"/>
    <n v="0"/>
    <n v="2.68"/>
    <n v="5.33"/>
    <n v="21.21"/>
    <n v="11.74"/>
  </r>
  <r>
    <s v="2018-04-24 17:20:01 UTC"/>
    <x v="554"/>
    <n v="607"/>
    <n v="15.94"/>
    <n v="2.75"/>
    <n v="4.76"/>
    <n v="0"/>
    <n v="2.66"/>
    <n v="5.07"/>
    <n v="3.51"/>
    <n v="11.64"/>
  </r>
  <r>
    <s v="2018-04-24 17:30:01 UTC"/>
    <x v="555"/>
    <n v="608"/>
    <n v="15.73"/>
    <n v="3.04"/>
    <n v="4.4000000000000004"/>
    <n v="0"/>
    <n v="2.76"/>
    <n v="5.54"/>
    <n v="11.23"/>
    <n v="12.14"/>
  </r>
  <r>
    <s v="2018-04-24 17:40:01 UTC"/>
    <x v="556"/>
    <n v="609"/>
    <n v="16.27"/>
    <n v="1.98"/>
    <n v="5.05"/>
    <n v="0"/>
    <n v="3.02"/>
    <n v="6.7"/>
    <n v="27.95"/>
    <n v="12.32"/>
  </r>
  <r>
    <s v="2018-04-24 17:50:02 UTC"/>
    <x v="557"/>
    <n v="610"/>
    <n v="15.62"/>
    <n v="1.96"/>
    <n v="4.09"/>
    <n v="0"/>
    <n v="3.04"/>
    <n v="6.2"/>
    <n v="21.5"/>
    <n v="12.58"/>
  </r>
  <r>
    <s v="2018-04-24 18:00:01 UTC"/>
    <x v="558"/>
    <n v="611"/>
    <n v="15.52"/>
    <n v="2.67"/>
    <n v="3.47"/>
    <n v="0"/>
    <n v="2.5"/>
    <n v="5.59"/>
    <n v="27.55"/>
    <n v="13.14"/>
  </r>
  <r>
    <s v="2018-04-24 18:10:00 UTC"/>
    <x v="559"/>
    <n v="612"/>
    <n v="15.27"/>
    <n v="3.51"/>
    <n v="2.73"/>
    <n v="0"/>
    <n v="2.62"/>
    <n v="4.58"/>
    <n v="18.02"/>
    <n v="13.5"/>
  </r>
  <r>
    <s v="2018-04-24 18:20:01 UTC"/>
    <x v="560"/>
    <n v="613"/>
    <n v="15.23"/>
    <n v="3.3"/>
    <n v="2.5"/>
    <n v="0"/>
    <n v="2.48"/>
    <n v="4.92"/>
    <n v="18.84"/>
    <n v="13.94"/>
  </r>
  <r>
    <s v="2018-04-24 18:29:59 UTC"/>
    <x v="561"/>
    <n v="614"/>
    <n v="15.46"/>
    <n v="3.18"/>
    <n v="3.05"/>
    <n v="0"/>
    <n v="2.0699999999999998"/>
    <n v="3.5"/>
    <n v="16.96"/>
    <n v="19.21"/>
  </r>
  <r>
    <s v="2018-04-24 18:40:00 UTC"/>
    <x v="562"/>
    <n v="615"/>
    <n v="15.21"/>
    <n v="3.34"/>
    <n v="3.39"/>
    <n v="0"/>
    <n v="2.76"/>
    <n v="5.13"/>
    <n v="17.2"/>
    <n v="19.84"/>
  </r>
  <r>
    <s v="2018-04-24 18:50:02 UTC"/>
    <x v="563"/>
    <n v="616"/>
    <n v="15.23"/>
    <n v="3.41"/>
    <n v="3.76"/>
    <n v="0"/>
    <n v="2.58"/>
    <n v="4.7300000000000004"/>
    <n v="18.14"/>
    <n v="19.89"/>
  </r>
  <r>
    <s v="2018-04-24 19:00:01 UTC"/>
    <x v="564"/>
    <n v="617"/>
    <n v="15.16"/>
    <n v="3.88"/>
    <n v="3.19"/>
    <n v="0"/>
    <n v="2.36"/>
    <n v="4.04"/>
    <n v="17.97"/>
    <n v="20.37"/>
  </r>
  <r>
    <s v="2018-04-24 19:10:00 UTC"/>
    <x v="565"/>
    <n v="618"/>
    <n v="15.32"/>
    <n v="4.17"/>
    <n v="3.54"/>
    <n v="0"/>
    <n v="2.27"/>
    <n v="4.45"/>
    <n v="24.28"/>
    <n v="21.12"/>
  </r>
  <r>
    <s v="2018-04-24 19:20:02 UTC"/>
    <x v="566"/>
    <n v="619"/>
    <n v="15.29"/>
    <n v="4.58"/>
    <n v="3.98"/>
    <n v="0"/>
    <n v="2.79"/>
    <n v="4.63"/>
    <n v="18.5"/>
    <n v="21.3"/>
  </r>
  <r>
    <s v="2018-04-24 19:29:59 UTC"/>
    <x v="567"/>
    <n v="620"/>
    <n v="15.35"/>
    <n v="3.34"/>
    <n v="4.91"/>
    <n v="0"/>
    <n v="2.89"/>
    <n v="5.75"/>
    <n v="20.260000000000002"/>
    <n v="21.25"/>
  </r>
  <r>
    <s v="2018-04-24 19:40:00 UTC"/>
    <x v="568"/>
    <n v="621"/>
    <n v="15.79"/>
    <n v="3.08"/>
    <n v="5.05"/>
    <n v="0"/>
    <n v="2.67"/>
    <n v="5.51"/>
    <n v="23.13"/>
    <n v="21.27"/>
  </r>
  <r>
    <s v="2018-04-24 19:49:59 UTC"/>
    <x v="569"/>
    <n v="622"/>
    <n v="16.170000000000002"/>
    <n v="3.2"/>
    <n v="4.43"/>
    <n v="0"/>
    <n v="2.34"/>
    <n v="4.55"/>
    <n v="20.41"/>
    <n v="21.8"/>
  </r>
  <r>
    <s v="2018-04-24 19:59:59 UTC"/>
    <x v="570"/>
    <n v="623"/>
    <n v="15.75"/>
    <n v="3.28"/>
    <n v="4.6100000000000003"/>
    <n v="0"/>
    <n v="2.7"/>
    <n v="4.68"/>
    <n v="18.25"/>
    <n v="23.49"/>
  </r>
  <r>
    <s v="2018-04-24 20:10:00 UTC"/>
    <x v="571"/>
    <n v="624"/>
    <n v="15.31"/>
    <n v="3.17"/>
    <n v="3.41"/>
    <n v="0"/>
    <n v="2.98"/>
    <n v="5.0999999999999996"/>
    <n v="17.309999999999999"/>
    <n v="24.64"/>
  </r>
  <r>
    <s v="2018-04-24 20:20:01 UTC"/>
    <x v="572"/>
    <n v="625"/>
    <n v="15.1"/>
    <n v="2.76"/>
    <n v="2.88"/>
    <n v="0"/>
    <n v="3.04"/>
    <n v="5.41"/>
    <n v="24.9"/>
    <n v="25.74"/>
  </r>
  <r>
    <s v="2018-04-24 20:30:01 UTC"/>
    <x v="573"/>
    <n v="626"/>
    <n v="15.46"/>
    <n v="2.98"/>
    <n v="4.03"/>
    <n v="0"/>
    <n v="2.82"/>
    <n v="5.04"/>
    <n v="17.11"/>
    <n v="26.05"/>
  </r>
  <r>
    <s v="2018-04-24 20:40:01 UTC"/>
    <x v="574"/>
    <n v="627"/>
    <n v="15.11"/>
    <n v="3.46"/>
    <n v="4.1100000000000003"/>
    <n v="0"/>
    <n v="3"/>
    <n v="4.97"/>
    <n v="18.3"/>
    <n v="26.45"/>
  </r>
  <r>
    <s v="2018-04-24 20:50:00 UTC"/>
    <x v="575"/>
    <n v="628"/>
    <n v="14.68"/>
    <n v="4.2300000000000004"/>
    <n v="2.63"/>
    <n v="0"/>
    <n v="2.91"/>
    <n v="4.99"/>
    <n v="14.85"/>
    <n v="27.15"/>
  </r>
  <r>
    <s v="2018-04-24 21:00:00 UTC"/>
    <x v="576"/>
    <n v="629"/>
    <n v="13.93"/>
    <n v="6.81"/>
    <n v="2.02"/>
    <n v="0"/>
    <n v="3.14"/>
    <n v="4.8899999999999997"/>
    <n v="16.52"/>
    <n v="27.96"/>
  </r>
  <r>
    <s v="2018-04-24 21:09:59 UTC"/>
    <x v="577"/>
    <n v="630"/>
    <n v="13.22"/>
    <n v="10.35"/>
    <n v="2.93"/>
    <n v="0"/>
    <n v="3.37"/>
    <n v="5.66"/>
    <n v="13.67"/>
    <n v="28.89"/>
  </r>
  <r>
    <s v="2018-04-24 21:20:01 UTC"/>
    <x v="578"/>
    <n v="631"/>
    <n v="13.11"/>
    <n v="11.85"/>
    <n v="3.39"/>
    <n v="0"/>
    <n v="3.26"/>
    <n v="4.99"/>
    <n v="13.4"/>
    <n v="28.27"/>
  </r>
  <r>
    <s v="2018-04-24 21:29:58 UTC"/>
    <x v="579"/>
    <n v="632"/>
    <n v="12.87"/>
    <n v="11.98"/>
    <n v="2.08"/>
    <n v="0"/>
    <n v="2.83"/>
    <n v="5.35"/>
    <n v="13.14"/>
    <n v="29.41"/>
  </r>
  <r>
    <s v="2018-04-24 21:40:00 UTC"/>
    <x v="580"/>
    <n v="633"/>
    <n v="12.21"/>
    <n v="13.01"/>
    <n v="1.26"/>
    <n v="0"/>
    <n v="3.08"/>
    <n v="5.49"/>
    <n v="14.54"/>
    <n v="31.72"/>
  </r>
  <r>
    <s v="2018-04-24 21:50:00 UTC"/>
    <x v="581"/>
    <n v="634"/>
    <n v="12.24"/>
    <n v="13.93"/>
    <n v="1.35"/>
    <n v="0"/>
    <n v="2.09"/>
    <n v="3.58"/>
    <n v="12.92"/>
    <n v="33.090000000000003"/>
  </r>
  <r>
    <s v="2018-04-24 22:00:00 UTC"/>
    <x v="582"/>
    <n v="635"/>
    <n v="12.56"/>
    <n v="13.01"/>
    <n v="1.86"/>
    <n v="0"/>
    <n v="2.21"/>
    <n v="4.3"/>
    <n v="12.37"/>
    <n v="32.85"/>
  </r>
  <r>
    <s v="2018-04-24 22:10:01 UTC"/>
    <x v="583"/>
    <n v="636"/>
    <n v="13.15"/>
    <n v="13.79"/>
    <n v="2.79"/>
    <n v="0"/>
    <n v="2.11"/>
    <n v="3.91"/>
    <n v="13.6"/>
    <n v="31.96"/>
  </r>
  <r>
    <s v="2018-04-24 22:20:01 UTC"/>
    <x v="584"/>
    <n v="637"/>
    <n v="12.8"/>
    <n v="15.52"/>
    <n v="1.1299999999999999"/>
    <n v="0"/>
    <n v="1.93"/>
    <n v="3.71"/>
    <n v="12.7"/>
    <n v="33.29"/>
  </r>
  <r>
    <s v="2018-04-24 22:29:59 UTC"/>
    <x v="585"/>
    <n v="638"/>
    <n v="12.4"/>
    <n v="16.899999999999999"/>
    <n v="1.4"/>
    <n v="0"/>
    <n v="2.13"/>
    <n v="4.32"/>
    <n v="12.11"/>
    <n v="34.590000000000003"/>
  </r>
  <r>
    <s v="2018-04-24 22:40:00 UTC"/>
    <x v="586"/>
    <n v="639"/>
    <n v="12.37"/>
    <n v="17.53"/>
    <n v="1.93"/>
    <n v="0"/>
    <n v="2.42"/>
    <n v="4.1900000000000004"/>
    <n v="12.33"/>
    <n v="34.69"/>
  </r>
  <r>
    <s v="2018-04-24 22:49:58 UTC"/>
    <x v="587"/>
    <n v="640"/>
    <n v="12.45"/>
    <n v="17.62"/>
    <n v="1.88"/>
    <n v="0"/>
    <n v="1.91"/>
    <n v="3.18"/>
    <n v="14.59"/>
    <n v="34.729999999999997"/>
  </r>
  <r>
    <s v="2018-04-24 22:59:58 UTC"/>
    <x v="588"/>
    <n v="641"/>
    <n v="12.47"/>
    <n v="17.11"/>
    <n v="1.81"/>
    <n v="0"/>
    <n v="2.25"/>
    <n v="3.81"/>
    <n v="12.41"/>
    <n v="34.9"/>
  </r>
  <r>
    <s v="2018-04-24 23:10:00 UTC"/>
    <x v="589"/>
    <n v="642"/>
    <n v="12.66"/>
    <n v="16.399999999999999"/>
    <n v="1.8"/>
    <n v="0"/>
    <n v="1.91"/>
    <n v="3.37"/>
    <n v="15.35"/>
    <n v="35.44"/>
  </r>
  <r>
    <s v="2018-04-24 23:19:59 UTC"/>
    <x v="590"/>
    <n v="643"/>
    <n v="12.86"/>
    <n v="15.33"/>
    <n v="1.65"/>
    <n v="0"/>
    <n v="2.0299999999999998"/>
    <n v="3.32"/>
    <n v="12.08"/>
    <n v="35.700000000000003"/>
  </r>
  <r>
    <s v="2018-04-24 23:29:59 UTC"/>
    <x v="591"/>
    <n v="644"/>
    <n v="12.97"/>
    <n v="12.43"/>
    <n v="1.54"/>
    <n v="0"/>
    <n v="2"/>
    <n v="4.29"/>
    <n v="11.7"/>
    <n v="36.25"/>
  </r>
  <r>
    <s v="2018-04-24 23:39:59 UTC"/>
    <x v="592"/>
    <n v="645"/>
    <n v="12.7"/>
    <n v="10.63"/>
    <n v="1.38"/>
    <n v="0"/>
    <n v="2.56"/>
    <n v="4.04"/>
    <n v="11.02"/>
    <n v="37.450000000000003"/>
  </r>
  <r>
    <s v="2018-04-24 23:49:59 UTC"/>
    <x v="593"/>
    <n v="646"/>
    <n v="12.57"/>
    <n v="8.61"/>
    <n v="1.21"/>
    <n v="0"/>
    <n v="2.4500000000000002"/>
    <n v="4.51"/>
    <n v="10.28"/>
    <n v="38.75"/>
  </r>
  <r>
    <s v="2018-04-24 23:59:59 UTC"/>
    <x v="594"/>
    <n v="647"/>
    <n v="12.44"/>
    <n v="7.38"/>
    <n v="1.03"/>
    <n v="0"/>
    <n v="2.38"/>
    <n v="4.16"/>
    <n v="11.61"/>
    <n v="40.01"/>
  </r>
  <r>
    <s v="2018-04-25 00:09:59 UTC"/>
    <x v="595"/>
    <n v="648"/>
    <n v="12.32"/>
    <n v="6.18"/>
    <n v="0.83"/>
    <n v="0"/>
    <n v="2.17"/>
    <n v="4.58"/>
    <n v="10.83"/>
    <n v="41.14"/>
  </r>
  <r>
    <s v="2018-04-25 00:20:00 UTC"/>
    <x v="596"/>
    <n v="649"/>
    <n v="12.02"/>
    <n v="6.57"/>
    <n v="0.65"/>
    <n v="0"/>
    <n v="2.42"/>
    <n v="4.63"/>
    <n v="10.02"/>
    <n v="42.82"/>
  </r>
  <r>
    <s v="2018-04-25 00:30:00 UTC"/>
    <x v="597"/>
    <n v="650"/>
    <n v="11.92"/>
    <n v="7.73"/>
    <n v="0.49"/>
    <n v="0"/>
    <n v="1.97"/>
    <n v="4.5"/>
    <n v="8.34"/>
    <n v="44.47"/>
  </r>
  <r>
    <s v="2018-04-25 00:39:58 UTC"/>
    <x v="598"/>
    <n v="651"/>
    <n v="11.74"/>
    <n v="8.3000000000000007"/>
    <n v="0.33"/>
    <n v="0"/>
    <n v="1.89"/>
    <n v="3.85"/>
    <n v="8.9"/>
    <n v="46.08"/>
  </r>
  <r>
    <s v="2018-04-25 00:49:58 UTC"/>
    <x v="599"/>
    <n v="652"/>
    <n v="11.57"/>
    <n v="8.0399999999999991"/>
    <n v="0.2"/>
    <n v="0"/>
    <n v="2.31"/>
    <n v="3.67"/>
    <n v="8.42"/>
    <n v="47.61"/>
  </r>
  <r>
    <s v="2018-04-25 00:59:59 UTC"/>
    <x v="600"/>
    <n v="653"/>
    <n v="11.34"/>
    <n v="8.8000000000000007"/>
    <n v="0.1"/>
    <n v="0"/>
    <n v="1.65"/>
    <n v="3.21"/>
    <n v="5.8"/>
    <n v="49.2"/>
  </r>
  <r>
    <s v="2018-04-25 01:09:58 UTC"/>
    <x v="601"/>
    <n v="654"/>
    <n v="11.01"/>
    <n v="9.1199999999999992"/>
    <n v="0.05"/>
    <n v="0"/>
    <n v="1.36"/>
    <n v="3.44"/>
    <n v="5.29"/>
    <n v="50.87"/>
  </r>
  <r>
    <s v="2018-04-25 01:19:59 UTC"/>
    <x v="602"/>
    <n v="655"/>
    <n v="10.82"/>
    <n v="8.93"/>
    <n v="0.02"/>
    <n v="0"/>
    <n v="1.21"/>
    <n v="1.98"/>
    <n v="4.8499999999999996"/>
    <n v="52.31"/>
  </r>
  <r>
    <s v="2018-04-25 01:29:58 UTC"/>
    <x v="603"/>
    <n v="656"/>
    <n v="10.65"/>
    <n v="9.17"/>
    <n v="0"/>
    <n v="0"/>
    <n v="1.22"/>
    <n v="2.4900000000000002"/>
    <n v="4.5"/>
    <n v="53.52"/>
  </r>
  <r>
    <s v="2018-04-25 01:39:59 UTC"/>
    <x v="604"/>
    <n v="658"/>
    <n v="10.46"/>
    <n v="9.15"/>
    <n v="0"/>
    <n v="0"/>
    <n v="1.06"/>
    <n v="1.95"/>
    <n v="6.32"/>
    <n v="54.51"/>
  </r>
  <r>
    <s v="2018-04-25 01:49:58 UTC"/>
    <x v="605"/>
    <n v="659"/>
    <n v="10.130000000000001"/>
    <n v="9.69"/>
    <n v="0"/>
    <n v="0"/>
    <n v="0.59"/>
    <n v="1.4"/>
    <n v="3.79"/>
    <n v="56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9:E126" firstHeaderRow="1" firstDataRow="1" firstDataCol="1"/>
  <pivotFields count="12">
    <pivotField showAll="0"/>
    <pivotField axis="axisRow" numFmtId="167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x="111"/>
        <item x="112"/>
        <item x="113"/>
        <item x="114"/>
        <item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2">
    <field x="11"/>
    <field x="1"/>
  </rowFields>
  <rowItems count="107">
    <i>
      <x v="111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dataFields count="1">
    <dataField name="Average of field5" fld="7" subtotal="average" baseField="11" baseItem="111" numFmtId="2"/>
  </dataFields>
  <formats count="3"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126" firstHeaderRow="1" firstDataRow="1" firstDataCol="1"/>
  <pivotFields count="21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dataField="1" showAll="0">
      <items count="67">
        <item x="3"/>
        <item x="24"/>
        <item x="25"/>
        <item x="15"/>
        <item x="52"/>
        <item x="51"/>
        <item x="4"/>
        <item x="14"/>
        <item x="23"/>
        <item x="21"/>
        <item x="16"/>
        <item x="27"/>
        <item x="26"/>
        <item x="10"/>
        <item x="5"/>
        <item x="28"/>
        <item x="20"/>
        <item x="38"/>
        <item x="49"/>
        <item x="19"/>
        <item x="11"/>
        <item x="50"/>
        <item x="17"/>
        <item x="22"/>
        <item x="48"/>
        <item x="2"/>
        <item x="9"/>
        <item x="53"/>
        <item x="29"/>
        <item x="47"/>
        <item x="46"/>
        <item x="31"/>
        <item x="39"/>
        <item x="13"/>
        <item x="6"/>
        <item x="8"/>
        <item x="30"/>
        <item x="42"/>
        <item x="45"/>
        <item x="18"/>
        <item x="36"/>
        <item x="37"/>
        <item x="7"/>
        <item x="12"/>
        <item x="54"/>
        <item x="43"/>
        <item x="34"/>
        <item x="41"/>
        <item x="44"/>
        <item x="40"/>
        <item x="0"/>
        <item x="33"/>
        <item x="35"/>
        <item x="32"/>
        <item x="1"/>
        <item x="55"/>
        <item x="64"/>
        <item x="62"/>
        <item x="63"/>
        <item x="58"/>
        <item x="56"/>
        <item x="59"/>
        <item x="61"/>
        <item x="57"/>
        <item x="60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x="111"/>
        <item x="112"/>
        <item x="113"/>
        <item x="114"/>
        <item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2">
    <field x="20"/>
    <field x="0"/>
  </rowFields>
  <rowItems count="124">
    <i>
      <x/>
    </i>
    <i>
      <x v="110"/>
    </i>
    <i>
      <x v="1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dataFields count="1">
    <dataField name="Average of WS_mph_Avg" fld="4" subtotal="average" baseField="0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7"/>
  <sheetViews>
    <sheetView workbookViewId="0">
      <selection activeCell="H1" sqref="H1"/>
    </sheetView>
  </sheetViews>
  <sheetFormatPr defaultRowHeight="15" x14ac:dyDescent="0.25"/>
  <cols>
    <col min="1" max="1" width="22.28515625" style="1" bestFit="1" customWidth="1"/>
    <col min="2" max="2" width="22.28515625" style="1" customWidth="1"/>
  </cols>
  <sheetData>
    <row r="1" spans="1:11" x14ac:dyDescent="0.25">
      <c r="A1" s="1" t="s">
        <v>0</v>
      </c>
      <c r="B1" s="1" t="s">
        <v>990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 t="s">
        <v>10</v>
      </c>
      <c r="B2" s="2">
        <v>43210.625</v>
      </c>
      <c r="C2">
        <v>9</v>
      </c>
      <c r="D2">
        <v>12.25</v>
      </c>
      <c r="E2">
        <v>1</v>
      </c>
      <c r="F2">
        <v>4.26</v>
      </c>
      <c r="G2">
        <v>0</v>
      </c>
      <c r="H2">
        <v>0.47</v>
      </c>
      <c r="I2">
        <v>1.41</v>
      </c>
      <c r="J2">
        <v>-0.38</v>
      </c>
      <c r="K2">
        <v>6.51</v>
      </c>
    </row>
    <row r="3" spans="1:11" x14ac:dyDescent="0.25">
      <c r="A3" s="1" t="s">
        <v>11</v>
      </c>
      <c r="B3" s="2">
        <v>43210.631944444445</v>
      </c>
      <c r="C3">
        <v>10</v>
      </c>
      <c r="D3">
        <v>13.32</v>
      </c>
      <c r="E3">
        <v>1</v>
      </c>
      <c r="F3">
        <v>4.22</v>
      </c>
      <c r="G3">
        <v>0</v>
      </c>
      <c r="H3">
        <v>0.15</v>
      </c>
      <c r="I3">
        <v>0.6</v>
      </c>
      <c r="J3">
        <v>-0.38</v>
      </c>
      <c r="K3">
        <v>6.47</v>
      </c>
    </row>
    <row r="4" spans="1:11" x14ac:dyDescent="0.25">
      <c r="A4" s="1" t="s">
        <v>12</v>
      </c>
      <c r="B4" s="2">
        <v>43210.638888888891</v>
      </c>
      <c r="C4">
        <v>11</v>
      </c>
      <c r="D4">
        <v>12.2</v>
      </c>
      <c r="E4">
        <v>1</v>
      </c>
      <c r="F4">
        <v>4.16</v>
      </c>
      <c r="G4">
        <v>0</v>
      </c>
      <c r="H4">
        <v>0.5</v>
      </c>
      <c r="I4">
        <v>1.1000000000000001</v>
      </c>
      <c r="J4">
        <v>-0.38</v>
      </c>
      <c r="K4">
        <v>6.45</v>
      </c>
    </row>
    <row r="5" spans="1:11" x14ac:dyDescent="0.25">
      <c r="A5" s="1" t="s">
        <v>13</v>
      </c>
      <c r="B5" s="2">
        <v>43210.645833333336</v>
      </c>
      <c r="C5">
        <v>12</v>
      </c>
      <c r="D5">
        <v>11.32</v>
      </c>
      <c r="E5">
        <v>1</v>
      </c>
      <c r="F5">
        <v>3.55</v>
      </c>
      <c r="G5">
        <v>0</v>
      </c>
      <c r="H5">
        <v>0.62</v>
      </c>
      <c r="I5">
        <v>1.87</v>
      </c>
      <c r="J5">
        <v>-0.38</v>
      </c>
      <c r="K5">
        <v>6.49</v>
      </c>
    </row>
    <row r="6" spans="1:11" x14ac:dyDescent="0.25">
      <c r="A6" s="1" t="s">
        <v>14</v>
      </c>
      <c r="B6" s="2">
        <v>43210.652777777781</v>
      </c>
      <c r="C6">
        <v>13</v>
      </c>
      <c r="D6">
        <v>10.9</v>
      </c>
      <c r="E6">
        <v>1</v>
      </c>
      <c r="F6">
        <v>2.39</v>
      </c>
      <c r="G6">
        <v>0</v>
      </c>
      <c r="H6">
        <v>0.53</v>
      </c>
      <c r="I6">
        <v>1.36</v>
      </c>
      <c r="J6">
        <v>-0.38</v>
      </c>
      <c r="K6">
        <v>6.5</v>
      </c>
    </row>
    <row r="7" spans="1:11" x14ac:dyDescent="0.25">
      <c r="A7" s="1" t="s">
        <v>15</v>
      </c>
      <c r="B7" s="2">
        <v>43210.659722222219</v>
      </c>
      <c r="C7">
        <v>14</v>
      </c>
      <c r="D7">
        <v>11.87</v>
      </c>
      <c r="E7">
        <v>1</v>
      </c>
      <c r="F7">
        <v>2.64</v>
      </c>
      <c r="G7">
        <v>0</v>
      </c>
      <c r="H7">
        <v>0.25</v>
      </c>
      <c r="I7">
        <v>0.99</v>
      </c>
      <c r="J7">
        <v>-0.38</v>
      </c>
      <c r="K7">
        <v>6.5</v>
      </c>
    </row>
    <row r="8" spans="1:11" x14ac:dyDescent="0.25">
      <c r="A8" s="1" t="s">
        <v>16</v>
      </c>
      <c r="B8" s="2">
        <v>43210.666666666664</v>
      </c>
      <c r="C8">
        <v>15</v>
      </c>
      <c r="D8">
        <v>12.84</v>
      </c>
      <c r="E8">
        <v>1</v>
      </c>
      <c r="F8">
        <v>3.05</v>
      </c>
      <c r="G8">
        <v>0</v>
      </c>
      <c r="H8">
        <v>0.22</v>
      </c>
      <c r="I8">
        <v>0.97</v>
      </c>
      <c r="J8">
        <v>-0.38</v>
      </c>
      <c r="K8">
        <v>6.51</v>
      </c>
    </row>
    <row r="9" spans="1:11" x14ac:dyDescent="0.25">
      <c r="A9" s="1" t="s">
        <v>17</v>
      </c>
      <c r="B9" s="2">
        <v>43210.673611111109</v>
      </c>
      <c r="C9">
        <v>16</v>
      </c>
      <c r="D9">
        <v>11.91</v>
      </c>
      <c r="E9">
        <v>1</v>
      </c>
      <c r="F9">
        <v>2.52</v>
      </c>
      <c r="G9">
        <v>0</v>
      </c>
      <c r="H9">
        <v>0.52</v>
      </c>
      <c r="I9">
        <v>1.63</v>
      </c>
      <c r="J9">
        <v>-0.38</v>
      </c>
      <c r="K9">
        <v>6.46</v>
      </c>
    </row>
    <row r="10" spans="1:11" x14ac:dyDescent="0.25">
      <c r="A10" s="1" t="s">
        <v>18</v>
      </c>
      <c r="B10" s="2">
        <v>43210.680555555555</v>
      </c>
      <c r="C10">
        <v>18</v>
      </c>
      <c r="D10">
        <v>11.47</v>
      </c>
      <c r="E10">
        <v>1</v>
      </c>
      <c r="F10">
        <v>2.0299999999999998</v>
      </c>
      <c r="G10">
        <v>0</v>
      </c>
      <c r="H10">
        <v>0.2</v>
      </c>
      <c r="I10">
        <v>1.02</v>
      </c>
      <c r="J10">
        <v>-0.38</v>
      </c>
      <c r="K10">
        <v>6.52</v>
      </c>
    </row>
    <row r="11" spans="1:11" x14ac:dyDescent="0.25">
      <c r="A11" s="1" t="s">
        <v>19</v>
      </c>
      <c r="B11" s="2">
        <v>43210.6875</v>
      </c>
      <c r="C11">
        <v>19</v>
      </c>
      <c r="D11">
        <v>10.91</v>
      </c>
      <c r="E11">
        <v>1</v>
      </c>
      <c r="F11">
        <v>1.78</v>
      </c>
      <c r="G11">
        <v>0</v>
      </c>
      <c r="H11">
        <v>0.71</v>
      </c>
      <c r="I11">
        <v>1.64</v>
      </c>
      <c r="J11">
        <v>-0.38</v>
      </c>
      <c r="K11">
        <v>6.53</v>
      </c>
    </row>
    <row r="12" spans="1:11" x14ac:dyDescent="0.25">
      <c r="A12" s="1" t="s">
        <v>20</v>
      </c>
      <c r="B12" s="2">
        <v>43210.694444444445</v>
      </c>
      <c r="C12">
        <v>20</v>
      </c>
      <c r="D12">
        <v>12.34</v>
      </c>
      <c r="E12">
        <v>1</v>
      </c>
      <c r="F12">
        <v>2.76</v>
      </c>
      <c r="G12">
        <v>0</v>
      </c>
      <c r="H12">
        <v>0.1</v>
      </c>
      <c r="I12">
        <v>0.57999999999999996</v>
      </c>
      <c r="J12">
        <v>-0.38</v>
      </c>
      <c r="K12">
        <v>6.52</v>
      </c>
    </row>
    <row r="13" spans="1:11" x14ac:dyDescent="0.25">
      <c r="A13" s="1" t="s">
        <v>21</v>
      </c>
      <c r="B13" s="2">
        <v>43210.701388888891</v>
      </c>
      <c r="C13">
        <v>21</v>
      </c>
      <c r="D13">
        <v>12.11</v>
      </c>
      <c r="E13">
        <v>1</v>
      </c>
      <c r="F13">
        <v>1.85</v>
      </c>
      <c r="G13">
        <v>0</v>
      </c>
      <c r="H13">
        <v>0.3</v>
      </c>
      <c r="I13">
        <v>1.45</v>
      </c>
      <c r="J13">
        <v>-0.38</v>
      </c>
      <c r="K13">
        <v>6.55</v>
      </c>
    </row>
    <row r="14" spans="1:11" x14ac:dyDescent="0.25">
      <c r="A14" s="1" t="s">
        <v>22</v>
      </c>
      <c r="B14" s="2">
        <v>43210.708333333336</v>
      </c>
      <c r="C14">
        <v>22</v>
      </c>
      <c r="D14">
        <v>10.65</v>
      </c>
      <c r="E14">
        <v>1</v>
      </c>
      <c r="F14">
        <v>1.36</v>
      </c>
      <c r="G14">
        <v>0</v>
      </c>
      <c r="H14">
        <v>0.81</v>
      </c>
      <c r="I14">
        <v>1.54</v>
      </c>
      <c r="J14">
        <v>-0.38</v>
      </c>
      <c r="K14">
        <v>6.51</v>
      </c>
    </row>
    <row r="15" spans="1:11" x14ac:dyDescent="0.25">
      <c r="A15" s="1" t="s">
        <v>23</v>
      </c>
      <c r="B15" s="2">
        <v>43210.715277777781</v>
      </c>
      <c r="C15">
        <v>23</v>
      </c>
      <c r="D15">
        <v>10.09</v>
      </c>
      <c r="E15">
        <v>1</v>
      </c>
      <c r="F15">
        <v>1.04</v>
      </c>
      <c r="G15">
        <v>0</v>
      </c>
      <c r="H15">
        <v>1.1399999999999999</v>
      </c>
      <c r="I15">
        <v>2.1800000000000002</v>
      </c>
      <c r="J15">
        <v>-0.38</v>
      </c>
      <c r="K15">
        <v>6.55</v>
      </c>
    </row>
    <row r="16" spans="1:11" x14ac:dyDescent="0.25">
      <c r="A16" s="1" t="s">
        <v>24</v>
      </c>
      <c r="B16" s="2">
        <v>43210.722222222219</v>
      </c>
      <c r="C16">
        <v>24</v>
      </c>
      <c r="D16">
        <v>9.7100000000000009</v>
      </c>
      <c r="E16">
        <v>1</v>
      </c>
      <c r="F16">
        <v>0.9</v>
      </c>
      <c r="G16">
        <v>0</v>
      </c>
      <c r="H16">
        <v>0.94</v>
      </c>
      <c r="I16">
        <v>1.72</v>
      </c>
      <c r="J16">
        <v>-0.38</v>
      </c>
      <c r="K16">
        <v>6.55</v>
      </c>
    </row>
    <row r="17" spans="1:11" x14ac:dyDescent="0.25">
      <c r="A17" s="1" t="s">
        <v>25</v>
      </c>
      <c r="B17" s="2">
        <v>43210.729166666664</v>
      </c>
      <c r="C17">
        <v>25</v>
      </c>
      <c r="D17">
        <v>9.52</v>
      </c>
      <c r="E17">
        <v>1</v>
      </c>
      <c r="F17">
        <v>0.79</v>
      </c>
      <c r="G17">
        <v>0</v>
      </c>
      <c r="H17">
        <v>1.08</v>
      </c>
      <c r="I17">
        <v>1.97</v>
      </c>
      <c r="J17">
        <v>-0.38</v>
      </c>
      <c r="K17">
        <v>6.59</v>
      </c>
    </row>
    <row r="18" spans="1:11" x14ac:dyDescent="0.25">
      <c r="A18" s="1" t="s">
        <v>26</v>
      </c>
      <c r="B18" s="2">
        <v>43210.736111111109</v>
      </c>
      <c r="C18">
        <v>26</v>
      </c>
      <c r="D18">
        <v>9.42</v>
      </c>
      <c r="E18">
        <v>1</v>
      </c>
      <c r="F18">
        <v>0.68</v>
      </c>
      <c r="G18">
        <v>0</v>
      </c>
      <c r="H18">
        <v>0.9</v>
      </c>
      <c r="I18">
        <v>1.94</v>
      </c>
      <c r="J18">
        <v>-0.38</v>
      </c>
      <c r="K18">
        <v>6.55</v>
      </c>
    </row>
    <row r="19" spans="1:11" x14ac:dyDescent="0.25">
      <c r="A19" s="1" t="s">
        <v>27</v>
      </c>
      <c r="B19" s="2">
        <v>43210.743055555555</v>
      </c>
      <c r="C19">
        <v>28</v>
      </c>
      <c r="D19">
        <v>9.41</v>
      </c>
      <c r="E19">
        <v>1</v>
      </c>
      <c r="F19">
        <v>0.59</v>
      </c>
      <c r="G19">
        <v>0</v>
      </c>
      <c r="H19">
        <v>1.06</v>
      </c>
      <c r="I19">
        <v>2.02</v>
      </c>
      <c r="J19">
        <v>-0.38</v>
      </c>
      <c r="K19">
        <v>6.52</v>
      </c>
    </row>
    <row r="20" spans="1:11" x14ac:dyDescent="0.25">
      <c r="A20" s="1" t="s">
        <v>28</v>
      </c>
      <c r="B20" s="2">
        <v>43210.75</v>
      </c>
      <c r="C20">
        <v>29</v>
      </c>
      <c r="D20">
        <v>8.76</v>
      </c>
      <c r="E20">
        <v>1</v>
      </c>
      <c r="F20">
        <v>0.48</v>
      </c>
      <c r="G20">
        <v>0</v>
      </c>
      <c r="H20">
        <v>0.71</v>
      </c>
      <c r="I20">
        <v>1.67</v>
      </c>
      <c r="J20">
        <v>-0.38</v>
      </c>
      <c r="K20">
        <v>6.55</v>
      </c>
    </row>
    <row r="21" spans="1:11" x14ac:dyDescent="0.25">
      <c r="A21" s="1" t="s">
        <v>29</v>
      </c>
      <c r="B21" s="2">
        <v>43210.756944444445</v>
      </c>
      <c r="C21">
        <v>31</v>
      </c>
      <c r="D21">
        <v>8.9499999999999993</v>
      </c>
      <c r="E21">
        <v>1</v>
      </c>
      <c r="F21">
        <v>0.38</v>
      </c>
      <c r="G21">
        <v>0</v>
      </c>
      <c r="H21">
        <v>0.93</v>
      </c>
      <c r="I21">
        <v>1.58</v>
      </c>
      <c r="J21">
        <v>-0.38</v>
      </c>
      <c r="K21">
        <v>6.58</v>
      </c>
    </row>
    <row r="22" spans="1:11" x14ac:dyDescent="0.25">
      <c r="A22" s="1" t="s">
        <v>30</v>
      </c>
      <c r="B22" s="2">
        <v>43210.763888888891</v>
      </c>
      <c r="C22">
        <v>32</v>
      </c>
      <c r="D22">
        <v>8.66</v>
      </c>
      <c r="E22">
        <v>1</v>
      </c>
      <c r="F22">
        <v>0.28999999999999998</v>
      </c>
      <c r="G22">
        <v>0</v>
      </c>
      <c r="H22">
        <v>0.92</v>
      </c>
      <c r="I22">
        <v>1.56</v>
      </c>
      <c r="J22">
        <v>-0.38</v>
      </c>
      <c r="K22">
        <v>6.53</v>
      </c>
    </row>
    <row r="23" spans="1:11" x14ac:dyDescent="0.25">
      <c r="A23" s="1" t="s">
        <v>31</v>
      </c>
      <c r="B23" s="2">
        <v>43210.770833333336</v>
      </c>
      <c r="C23">
        <v>33</v>
      </c>
      <c r="D23">
        <v>8.42</v>
      </c>
      <c r="E23">
        <v>1.01</v>
      </c>
      <c r="F23">
        <v>0.22</v>
      </c>
      <c r="G23">
        <v>0</v>
      </c>
      <c r="H23">
        <v>0.73</v>
      </c>
      <c r="I23">
        <v>1.2</v>
      </c>
      <c r="J23">
        <v>-0.38</v>
      </c>
      <c r="K23">
        <v>6.55</v>
      </c>
    </row>
    <row r="24" spans="1:11" x14ac:dyDescent="0.25">
      <c r="A24" s="1" t="s">
        <v>32</v>
      </c>
      <c r="B24" s="2">
        <v>43210.777777777781</v>
      </c>
      <c r="C24">
        <v>34</v>
      </c>
      <c r="D24">
        <v>8.33</v>
      </c>
      <c r="E24">
        <v>1</v>
      </c>
      <c r="F24">
        <v>0.15</v>
      </c>
      <c r="G24">
        <v>0</v>
      </c>
      <c r="H24">
        <v>0.78</v>
      </c>
      <c r="I24">
        <v>1.56</v>
      </c>
      <c r="J24">
        <v>-0.37</v>
      </c>
      <c r="K24">
        <v>6.56</v>
      </c>
    </row>
    <row r="25" spans="1:11" x14ac:dyDescent="0.25">
      <c r="A25" s="1" t="s">
        <v>33</v>
      </c>
      <c r="B25" s="2">
        <v>43210.784722222219</v>
      </c>
      <c r="C25">
        <v>36</v>
      </c>
      <c r="D25">
        <v>8.31</v>
      </c>
      <c r="E25">
        <v>1</v>
      </c>
      <c r="F25">
        <v>0.09</v>
      </c>
      <c r="G25">
        <v>0</v>
      </c>
      <c r="H25">
        <v>0.7</v>
      </c>
      <c r="I25">
        <v>1.28</v>
      </c>
      <c r="J25">
        <v>-0.38</v>
      </c>
      <c r="K25">
        <v>6.58</v>
      </c>
    </row>
    <row r="26" spans="1:11" x14ac:dyDescent="0.25">
      <c r="A26" s="1" t="s">
        <v>34</v>
      </c>
      <c r="B26" s="2">
        <v>43210.791666666664</v>
      </c>
      <c r="C26">
        <v>37</v>
      </c>
      <c r="D26">
        <v>8.25</v>
      </c>
      <c r="E26">
        <v>1</v>
      </c>
      <c r="F26">
        <v>0.04</v>
      </c>
      <c r="G26">
        <v>0</v>
      </c>
      <c r="H26">
        <v>0.93</v>
      </c>
      <c r="I26">
        <v>1.58</v>
      </c>
      <c r="J26">
        <v>-0.38</v>
      </c>
      <c r="K26">
        <v>6.61</v>
      </c>
    </row>
    <row r="27" spans="1:11" x14ac:dyDescent="0.25">
      <c r="A27" s="1" t="s">
        <v>35</v>
      </c>
      <c r="B27" s="2">
        <v>43210.798611111109</v>
      </c>
      <c r="C27">
        <v>38</v>
      </c>
      <c r="D27">
        <v>8.09</v>
      </c>
      <c r="E27">
        <v>1</v>
      </c>
      <c r="F27">
        <v>0.01</v>
      </c>
      <c r="G27">
        <v>0</v>
      </c>
      <c r="H27">
        <v>0.74</v>
      </c>
      <c r="I27">
        <v>1.84</v>
      </c>
      <c r="J27">
        <v>-0.38</v>
      </c>
      <c r="K27">
        <v>6.57</v>
      </c>
    </row>
    <row r="28" spans="1:11" x14ac:dyDescent="0.25">
      <c r="A28" s="1" t="s">
        <v>36</v>
      </c>
      <c r="B28" s="2">
        <v>43210.805555555555</v>
      </c>
      <c r="C28">
        <v>39</v>
      </c>
      <c r="D28">
        <v>7.66</v>
      </c>
      <c r="E28">
        <v>1.01</v>
      </c>
      <c r="F28">
        <v>0</v>
      </c>
      <c r="G28">
        <v>0</v>
      </c>
      <c r="H28">
        <v>0.46</v>
      </c>
      <c r="I28">
        <v>0.89</v>
      </c>
      <c r="J28">
        <v>-0.38</v>
      </c>
      <c r="K28">
        <v>6.55</v>
      </c>
    </row>
    <row r="29" spans="1:11" x14ac:dyDescent="0.25">
      <c r="A29" s="1" t="s">
        <v>37</v>
      </c>
      <c r="B29" s="2">
        <v>43210.8125</v>
      </c>
      <c r="C29">
        <v>40</v>
      </c>
      <c r="D29">
        <v>7.35</v>
      </c>
      <c r="E29">
        <v>1.34</v>
      </c>
      <c r="F29">
        <v>0</v>
      </c>
      <c r="G29">
        <v>0</v>
      </c>
      <c r="H29">
        <v>0.39</v>
      </c>
      <c r="I29">
        <v>0.74</v>
      </c>
      <c r="J29">
        <v>-0.38</v>
      </c>
      <c r="K29">
        <v>6.56</v>
      </c>
    </row>
    <row r="30" spans="1:11" x14ac:dyDescent="0.25">
      <c r="A30" s="1" t="s">
        <v>38</v>
      </c>
      <c r="B30" s="2">
        <v>43210.819444444445</v>
      </c>
      <c r="C30">
        <v>41</v>
      </c>
      <c r="D30">
        <v>7.14</v>
      </c>
      <c r="E30">
        <v>2.15</v>
      </c>
      <c r="F30">
        <v>0</v>
      </c>
      <c r="G30">
        <v>0</v>
      </c>
      <c r="H30">
        <v>0.56999999999999995</v>
      </c>
      <c r="I30">
        <v>1.61</v>
      </c>
      <c r="J30">
        <v>-0.38</v>
      </c>
      <c r="K30">
        <v>6.58</v>
      </c>
    </row>
    <row r="31" spans="1:11" x14ac:dyDescent="0.25">
      <c r="A31" s="1" t="s">
        <v>39</v>
      </c>
      <c r="B31" s="2">
        <v>43210.826388888891</v>
      </c>
      <c r="C31">
        <v>42</v>
      </c>
      <c r="D31">
        <v>7.47</v>
      </c>
      <c r="E31">
        <v>1.54</v>
      </c>
      <c r="F31">
        <v>0</v>
      </c>
      <c r="G31">
        <v>0</v>
      </c>
      <c r="H31">
        <v>0.81</v>
      </c>
      <c r="I31">
        <v>1.46</v>
      </c>
      <c r="J31">
        <v>-0.38</v>
      </c>
      <c r="K31">
        <v>6.51</v>
      </c>
    </row>
    <row r="32" spans="1:11" x14ac:dyDescent="0.25">
      <c r="A32" s="1" t="s">
        <v>40</v>
      </c>
      <c r="B32" s="2">
        <v>43210.833333333336</v>
      </c>
      <c r="C32">
        <v>43</v>
      </c>
      <c r="D32">
        <v>7.23</v>
      </c>
      <c r="E32">
        <v>1.62</v>
      </c>
      <c r="F32">
        <v>0</v>
      </c>
      <c r="G32">
        <v>0</v>
      </c>
      <c r="H32">
        <v>0.67</v>
      </c>
      <c r="I32">
        <v>1.72</v>
      </c>
      <c r="J32">
        <v>-0.38</v>
      </c>
      <c r="K32">
        <v>6.56</v>
      </c>
    </row>
    <row r="33" spans="1:11" x14ac:dyDescent="0.25">
      <c r="A33" s="1" t="s">
        <v>41</v>
      </c>
      <c r="B33" s="2">
        <v>43210.840277777781</v>
      </c>
      <c r="C33">
        <v>44</v>
      </c>
      <c r="D33">
        <v>7.07</v>
      </c>
      <c r="E33">
        <v>1.4</v>
      </c>
      <c r="F33">
        <v>0</v>
      </c>
      <c r="G33">
        <v>0</v>
      </c>
      <c r="H33">
        <v>0.63</v>
      </c>
      <c r="I33">
        <v>1.1000000000000001</v>
      </c>
      <c r="J33">
        <v>-0.38</v>
      </c>
      <c r="K33">
        <v>6.55</v>
      </c>
    </row>
    <row r="34" spans="1:11" x14ac:dyDescent="0.25">
      <c r="A34" s="1" t="s">
        <v>42</v>
      </c>
      <c r="B34" s="2">
        <v>43210.847222222219</v>
      </c>
      <c r="C34">
        <v>45</v>
      </c>
      <c r="D34">
        <v>6.57</v>
      </c>
      <c r="E34">
        <v>2.73</v>
      </c>
      <c r="F34">
        <v>0</v>
      </c>
      <c r="G34">
        <v>0</v>
      </c>
      <c r="H34">
        <v>0.34</v>
      </c>
      <c r="I34">
        <v>0.79</v>
      </c>
      <c r="J34">
        <v>-0.38</v>
      </c>
      <c r="K34">
        <v>6.55</v>
      </c>
    </row>
    <row r="35" spans="1:11" x14ac:dyDescent="0.25">
      <c r="A35" s="1" t="s">
        <v>43</v>
      </c>
      <c r="B35" s="2">
        <v>43210.854166666664</v>
      </c>
      <c r="C35">
        <v>46</v>
      </c>
      <c r="D35">
        <v>6.3</v>
      </c>
      <c r="E35">
        <v>2.8</v>
      </c>
      <c r="F35">
        <v>0</v>
      </c>
      <c r="G35">
        <v>0</v>
      </c>
      <c r="H35">
        <v>0.36</v>
      </c>
      <c r="I35">
        <v>0.83</v>
      </c>
      <c r="J35">
        <v>-0.38</v>
      </c>
      <c r="K35">
        <v>6.56</v>
      </c>
    </row>
    <row r="36" spans="1:11" x14ac:dyDescent="0.25">
      <c r="A36" s="1" t="s">
        <v>44</v>
      </c>
      <c r="B36" s="2">
        <v>43210.861111111109</v>
      </c>
      <c r="C36">
        <v>47</v>
      </c>
      <c r="D36">
        <v>6.25</v>
      </c>
      <c r="E36">
        <v>2.1</v>
      </c>
      <c r="F36">
        <v>0</v>
      </c>
      <c r="G36">
        <v>0</v>
      </c>
      <c r="H36">
        <v>0.45</v>
      </c>
      <c r="I36">
        <v>0.89</v>
      </c>
      <c r="J36">
        <v>-0.38</v>
      </c>
      <c r="K36">
        <v>6.5</v>
      </c>
    </row>
    <row r="37" spans="1:11" x14ac:dyDescent="0.25">
      <c r="A37" s="1" t="s">
        <v>45</v>
      </c>
      <c r="B37" s="2">
        <v>43210.868055555555</v>
      </c>
      <c r="C37">
        <v>48</v>
      </c>
      <c r="D37">
        <v>6.57</v>
      </c>
      <c r="E37">
        <v>1.03</v>
      </c>
      <c r="F37">
        <v>0</v>
      </c>
      <c r="G37">
        <v>0</v>
      </c>
      <c r="H37">
        <v>0.48</v>
      </c>
      <c r="I37">
        <v>0.89</v>
      </c>
      <c r="J37">
        <v>-0.38</v>
      </c>
      <c r="K37">
        <v>6.57</v>
      </c>
    </row>
    <row r="38" spans="1:11" x14ac:dyDescent="0.25">
      <c r="A38" s="1" t="s">
        <v>46</v>
      </c>
      <c r="B38" s="2">
        <v>43210.875</v>
      </c>
      <c r="C38">
        <v>49</v>
      </c>
      <c r="D38">
        <v>6.07</v>
      </c>
      <c r="E38">
        <v>2.2799999999999998</v>
      </c>
      <c r="F38">
        <v>0</v>
      </c>
      <c r="G38">
        <v>0</v>
      </c>
      <c r="H38">
        <v>0.36</v>
      </c>
      <c r="I38">
        <v>1.2</v>
      </c>
      <c r="J38">
        <v>-0.38</v>
      </c>
      <c r="K38">
        <v>6.57</v>
      </c>
    </row>
    <row r="39" spans="1:11" x14ac:dyDescent="0.25">
      <c r="A39" s="1" t="s">
        <v>47</v>
      </c>
      <c r="B39" s="2">
        <v>43210.881944444445</v>
      </c>
      <c r="C39">
        <v>50</v>
      </c>
      <c r="D39">
        <v>5.5</v>
      </c>
      <c r="E39">
        <v>5.8</v>
      </c>
      <c r="F39">
        <v>0</v>
      </c>
      <c r="G39">
        <v>0</v>
      </c>
      <c r="H39">
        <v>0.23</v>
      </c>
      <c r="I39">
        <v>0.94</v>
      </c>
      <c r="J39">
        <v>-0.38</v>
      </c>
      <c r="K39">
        <v>6.53</v>
      </c>
    </row>
    <row r="40" spans="1:11" x14ac:dyDescent="0.25">
      <c r="A40" s="1" t="s">
        <v>48</v>
      </c>
      <c r="B40" s="2">
        <v>43210.888888888891</v>
      </c>
      <c r="C40">
        <v>51</v>
      </c>
      <c r="D40">
        <v>5.44</v>
      </c>
      <c r="E40">
        <v>6.31</v>
      </c>
      <c r="F40">
        <v>0</v>
      </c>
      <c r="G40">
        <v>0</v>
      </c>
      <c r="H40">
        <v>0.25</v>
      </c>
      <c r="I40">
        <v>0.52</v>
      </c>
      <c r="J40">
        <v>-0.38</v>
      </c>
      <c r="K40">
        <v>6.55</v>
      </c>
    </row>
    <row r="41" spans="1:11" x14ac:dyDescent="0.25">
      <c r="A41" s="1" t="s">
        <v>49</v>
      </c>
      <c r="B41" s="2">
        <v>43210.895833333336</v>
      </c>
      <c r="C41">
        <v>52</v>
      </c>
      <c r="D41">
        <v>5.38</v>
      </c>
      <c r="E41">
        <v>7.59</v>
      </c>
      <c r="F41">
        <v>0</v>
      </c>
      <c r="G41">
        <v>0</v>
      </c>
      <c r="H41">
        <v>0.18</v>
      </c>
      <c r="I41">
        <v>0.47</v>
      </c>
      <c r="J41">
        <v>-0.38</v>
      </c>
      <c r="K41">
        <v>6.99</v>
      </c>
    </row>
    <row r="42" spans="1:11" x14ac:dyDescent="0.25">
      <c r="A42" s="1" t="s">
        <v>50</v>
      </c>
      <c r="B42" s="2">
        <v>43210.902777777781</v>
      </c>
      <c r="C42">
        <v>53</v>
      </c>
      <c r="D42">
        <v>5.19</v>
      </c>
      <c r="E42">
        <v>9.77</v>
      </c>
      <c r="F42">
        <v>0</v>
      </c>
      <c r="G42">
        <v>0</v>
      </c>
      <c r="H42">
        <v>0.19</v>
      </c>
      <c r="I42">
        <v>0.61</v>
      </c>
      <c r="J42">
        <v>-0.38</v>
      </c>
      <c r="K42">
        <v>6.8</v>
      </c>
    </row>
    <row r="43" spans="1:11" x14ac:dyDescent="0.25">
      <c r="A43" s="1" t="s">
        <v>51</v>
      </c>
      <c r="B43" s="2">
        <v>43210.909722222219</v>
      </c>
      <c r="C43">
        <v>54</v>
      </c>
      <c r="D43">
        <v>5.35</v>
      </c>
      <c r="E43">
        <v>9.33</v>
      </c>
      <c r="F43">
        <v>0</v>
      </c>
      <c r="G43">
        <v>0</v>
      </c>
      <c r="H43">
        <v>0.21</v>
      </c>
      <c r="I43">
        <v>0.53</v>
      </c>
      <c r="J43">
        <v>-0.38</v>
      </c>
      <c r="K43">
        <v>6.58</v>
      </c>
    </row>
    <row r="44" spans="1:11" x14ac:dyDescent="0.25">
      <c r="A44" s="1" t="s">
        <v>52</v>
      </c>
      <c r="B44" s="2">
        <v>43210.916666666664</v>
      </c>
      <c r="C44">
        <v>55</v>
      </c>
      <c r="D44">
        <v>4.72</v>
      </c>
      <c r="E44">
        <v>12.7</v>
      </c>
      <c r="F44">
        <v>0</v>
      </c>
      <c r="G44">
        <v>0</v>
      </c>
      <c r="H44">
        <v>0.05</v>
      </c>
      <c r="I44">
        <v>0.34</v>
      </c>
      <c r="J44">
        <v>-0.38</v>
      </c>
      <c r="K44">
        <v>6.55</v>
      </c>
    </row>
    <row r="45" spans="1:11" x14ac:dyDescent="0.25">
      <c r="A45" s="1" t="s">
        <v>53</v>
      </c>
      <c r="B45" s="2">
        <v>43210.923611111109</v>
      </c>
      <c r="C45">
        <v>56</v>
      </c>
      <c r="D45">
        <v>5.04</v>
      </c>
      <c r="E45">
        <v>10.73</v>
      </c>
      <c r="F45">
        <v>0</v>
      </c>
      <c r="G45">
        <v>0</v>
      </c>
      <c r="H45">
        <v>0.12</v>
      </c>
      <c r="I45">
        <v>0.39</v>
      </c>
      <c r="J45">
        <v>-0.38</v>
      </c>
      <c r="K45">
        <v>6.49</v>
      </c>
    </row>
    <row r="46" spans="1:11" x14ac:dyDescent="0.25">
      <c r="A46" s="1" t="s">
        <v>54</v>
      </c>
      <c r="B46" s="2">
        <v>43210.930555555555</v>
      </c>
      <c r="C46">
        <v>57</v>
      </c>
      <c r="D46">
        <v>4.5199999999999996</v>
      </c>
      <c r="E46">
        <v>13.66</v>
      </c>
      <c r="F46">
        <v>0</v>
      </c>
      <c r="G46">
        <v>0</v>
      </c>
      <c r="H46">
        <v>0.21</v>
      </c>
      <c r="I46">
        <v>0.45</v>
      </c>
      <c r="J46">
        <v>-0.38</v>
      </c>
      <c r="K46">
        <v>6.49</v>
      </c>
    </row>
    <row r="47" spans="1:11" x14ac:dyDescent="0.25">
      <c r="A47" s="1" t="s">
        <v>55</v>
      </c>
      <c r="B47" s="2">
        <v>43210.9375</v>
      </c>
      <c r="C47">
        <v>58</v>
      </c>
      <c r="D47">
        <v>3.59</v>
      </c>
      <c r="E47">
        <v>21.03</v>
      </c>
      <c r="F47">
        <v>0</v>
      </c>
      <c r="G47">
        <v>0</v>
      </c>
      <c r="H47">
        <v>0.14000000000000001</v>
      </c>
      <c r="I47">
        <v>0.55000000000000004</v>
      </c>
      <c r="J47">
        <v>-0.38</v>
      </c>
      <c r="K47">
        <v>6.54</v>
      </c>
    </row>
    <row r="48" spans="1:11" x14ac:dyDescent="0.25">
      <c r="A48" s="1" t="s">
        <v>56</v>
      </c>
      <c r="B48" s="2">
        <v>43210.944444444445</v>
      </c>
      <c r="C48">
        <v>59</v>
      </c>
      <c r="D48">
        <v>3.37</v>
      </c>
      <c r="E48">
        <v>20.67</v>
      </c>
      <c r="F48">
        <v>0</v>
      </c>
      <c r="G48">
        <v>0</v>
      </c>
      <c r="H48">
        <v>0.24</v>
      </c>
      <c r="I48">
        <v>0.52</v>
      </c>
      <c r="J48">
        <v>-0.38</v>
      </c>
      <c r="K48">
        <v>6.51</v>
      </c>
    </row>
    <row r="49" spans="1:11" x14ac:dyDescent="0.25">
      <c r="A49" s="1" t="s">
        <v>57</v>
      </c>
      <c r="B49" s="2">
        <v>43210.951388888891</v>
      </c>
      <c r="C49">
        <v>60</v>
      </c>
      <c r="D49">
        <v>3.46</v>
      </c>
      <c r="E49">
        <v>19.489999999999998</v>
      </c>
      <c r="F49">
        <v>0</v>
      </c>
      <c r="G49">
        <v>0</v>
      </c>
      <c r="H49">
        <v>0.04</v>
      </c>
      <c r="I49">
        <v>0.35</v>
      </c>
      <c r="J49">
        <v>-0.38</v>
      </c>
      <c r="K49">
        <v>6.51</v>
      </c>
    </row>
    <row r="50" spans="1:11" x14ac:dyDescent="0.25">
      <c r="A50" s="1" t="s">
        <v>58</v>
      </c>
      <c r="B50" s="2">
        <v>43210.958333333336</v>
      </c>
      <c r="C50">
        <v>61</v>
      </c>
      <c r="D50">
        <v>3.31</v>
      </c>
      <c r="E50">
        <v>20.010000000000002</v>
      </c>
      <c r="F50">
        <v>0</v>
      </c>
      <c r="G50">
        <v>0</v>
      </c>
      <c r="H50">
        <v>0.14000000000000001</v>
      </c>
      <c r="I50">
        <v>0.56999999999999995</v>
      </c>
      <c r="J50">
        <v>-0.38</v>
      </c>
      <c r="K50">
        <v>6.54</v>
      </c>
    </row>
    <row r="51" spans="1:11" x14ac:dyDescent="0.25">
      <c r="A51" s="1" t="s">
        <v>59</v>
      </c>
      <c r="B51" s="2">
        <v>43210.965277777781</v>
      </c>
      <c r="C51">
        <v>62</v>
      </c>
      <c r="D51">
        <v>3.27</v>
      </c>
      <c r="E51">
        <v>18.98</v>
      </c>
      <c r="F51">
        <v>0</v>
      </c>
      <c r="G51">
        <v>0</v>
      </c>
      <c r="H51">
        <v>0.13</v>
      </c>
      <c r="I51">
        <v>0.43</v>
      </c>
      <c r="J51">
        <v>-0.38</v>
      </c>
      <c r="K51">
        <v>6.54</v>
      </c>
    </row>
    <row r="52" spans="1:11" x14ac:dyDescent="0.25">
      <c r="A52" s="1" t="s">
        <v>60</v>
      </c>
      <c r="B52" s="2">
        <v>43210.972222222219</v>
      </c>
      <c r="C52">
        <v>63</v>
      </c>
      <c r="D52">
        <v>3.31</v>
      </c>
      <c r="E52">
        <v>18.850000000000001</v>
      </c>
      <c r="F52">
        <v>0</v>
      </c>
      <c r="G52">
        <v>0</v>
      </c>
      <c r="H52">
        <v>0.11</v>
      </c>
      <c r="I52">
        <v>0.43</v>
      </c>
      <c r="J52">
        <v>-0.38</v>
      </c>
      <c r="K52">
        <v>6.5</v>
      </c>
    </row>
    <row r="53" spans="1:11" x14ac:dyDescent="0.25">
      <c r="A53" s="1" t="s">
        <v>61</v>
      </c>
      <c r="B53" s="2">
        <v>43210.979166666664</v>
      </c>
      <c r="C53">
        <v>64</v>
      </c>
      <c r="D53">
        <v>3.04</v>
      </c>
      <c r="E53">
        <v>20.77</v>
      </c>
      <c r="F53">
        <v>0</v>
      </c>
      <c r="G53">
        <v>0</v>
      </c>
      <c r="H53">
        <v>0.06</v>
      </c>
      <c r="I53">
        <v>0.3</v>
      </c>
      <c r="J53">
        <v>-0.38</v>
      </c>
      <c r="K53">
        <v>6.52</v>
      </c>
    </row>
    <row r="54" spans="1:11" x14ac:dyDescent="0.25">
      <c r="A54" s="1" t="s">
        <v>62</v>
      </c>
      <c r="B54" s="2">
        <v>43210.986111111109</v>
      </c>
      <c r="C54">
        <v>65</v>
      </c>
      <c r="D54">
        <v>2.27</v>
      </c>
      <c r="E54">
        <v>26</v>
      </c>
      <c r="F54">
        <v>0</v>
      </c>
      <c r="G54">
        <v>0</v>
      </c>
      <c r="H54">
        <v>7.0000000000000007E-2</v>
      </c>
      <c r="I54">
        <v>0.32</v>
      </c>
      <c r="J54">
        <v>-0.38</v>
      </c>
      <c r="K54">
        <v>6.5</v>
      </c>
    </row>
    <row r="55" spans="1:11" x14ac:dyDescent="0.25">
      <c r="A55" s="1" t="s">
        <v>63</v>
      </c>
      <c r="B55" s="2">
        <v>43210.993055555555</v>
      </c>
      <c r="C55">
        <v>66</v>
      </c>
      <c r="D55">
        <v>2.4700000000000002</v>
      </c>
      <c r="E55">
        <v>23.63</v>
      </c>
      <c r="F55">
        <v>0</v>
      </c>
      <c r="G55">
        <v>0</v>
      </c>
      <c r="H55">
        <v>0.01</v>
      </c>
      <c r="I55">
        <v>0.17</v>
      </c>
      <c r="J55">
        <v>-0.38</v>
      </c>
      <c r="K55">
        <v>6.6</v>
      </c>
    </row>
    <row r="56" spans="1:11" x14ac:dyDescent="0.25">
      <c r="A56" s="1" t="s">
        <v>64</v>
      </c>
      <c r="B56" s="2">
        <v>43211</v>
      </c>
      <c r="C56">
        <v>67</v>
      </c>
      <c r="D56">
        <v>2.17</v>
      </c>
      <c r="E56">
        <v>24.54</v>
      </c>
      <c r="F56">
        <v>0</v>
      </c>
      <c r="G56">
        <v>0</v>
      </c>
      <c r="H56">
        <v>0.02</v>
      </c>
      <c r="I56">
        <v>0.32</v>
      </c>
      <c r="J56">
        <v>-0.38</v>
      </c>
      <c r="K56">
        <v>6.58</v>
      </c>
    </row>
    <row r="57" spans="1:11" x14ac:dyDescent="0.25">
      <c r="A57" s="1" t="s">
        <v>65</v>
      </c>
      <c r="B57" s="2">
        <v>43211.006944444445</v>
      </c>
      <c r="C57">
        <v>68</v>
      </c>
      <c r="D57">
        <v>2.33</v>
      </c>
      <c r="E57">
        <v>23.59</v>
      </c>
      <c r="F57">
        <v>0</v>
      </c>
      <c r="G57">
        <v>0</v>
      </c>
      <c r="H57">
        <v>0.12</v>
      </c>
      <c r="I57">
        <v>0.48</v>
      </c>
      <c r="J57">
        <v>-0.38</v>
      </c>
      <c r="K57">
        <v>6.52</v>
      </c>
    </row>
    <row r="58" spans="1:11" x14ac:dyDescent="0.25">
      <c r="A58" s="1" t="s">
        <v>66</v>
      </c>
      <c r="B58" s="2">
        <v>43211.013888888891</v>
      </c>
      <c r="C58">
        <v>69</v>
      </c>
      <c r="D58">
        <v>1.5</v>
      </c>
      <c r="E58">
        <v>31.22</v>
      </c>
      <c r="F58">
        <v>0</v>
      </c>
      <c r="G58">
        <v>0</v>
      </c>
      <c r="H58">
        <v>0.01</v>
      </c>
      <c r="I58">
        <v>0.21</v>
      </c>
      <c r="J58">
        <v>-0.37</v>
      </c>
      <c r="K58">
        <v>6.56</v>
      </c>
    </row>
    <row r="59" spans="1:11" x14ac:dyDescent="0.25">
      <c r="A59" s="1" t="s">
        <v>67</v>
      </c>
      <c r="B59" s="2">
        <v>43211.020833333336</v>
      </c>
      <c r="C59">
        <v>70</v>
      </c>
      <c r="D59">
        <v>0.85</v>
      </c>
      <c r="E59">
        <v>37.22</v>
      </c>
      <c r="F59">
        <v>0</v>
      </c>
      <c r="G59">
        <v>0</v>
      </c>
      <c r="H59">
        <v>0</v>
      </c>
      <c r="I59">
        <v>0.09</v>
      </c>
      <c r="J59">
        <v>-0.38</v>
      </c>
      <c r="K59">
        <v>6.57</v>
      </c>
    </row>
    <row r="60" spans="1:11" x14ac:dyDescent="0.25">
      <c r="A60" s="1" t="s">
        <v>68</v>
      </c>
      <c r="B60" s="2">
        <v>43211.027777777781</v>
      </c>
      <c r="C60">
        <v>71</v>
      </c>
      <c r="D60">
        <v>1.07</v>
      </c>
      <c r="E60">
        <v>35.15</v>
      </c>
      <c r="F60">
        <v>0</v>
      </c>
      <c r="G60">
        <v>0</v>
      </c>
      <c r="H60">
        <v>0</v>
      </c>
      <c r="I60">
        <v>0.09</v>
      </c>
      <c r="J60">
        <v>-0.38</v>
      </c>
      <c r="K60">
        <v>6.54</v>
      </c>
    </row>
    <row r="61" spans="1:11" x14ac:dyDescent="0.25">
      <c r="A61" s="1" t="s">
        <v>69</v>
      </c>
      <c r="B61" s="2">
        <v>43211.034722222219</v>
      </c>
      <c r="C61">
        <v>72</v>
      </c>
      <c r="D61">
        <v>1.64</v>
      </c>
      <c r="E61">
        <v>27.96</v>
      </c>
      <c r="F61">
        <v>0</v>
      </c>
      <c r="G61">
        <v>0</v>
      </c>
      <c r="H61">
        <v>0.09</v>
      </c>
      <c r="I61">
        <v>0.34</v>
      </c>
      <c r="J61">
        <v>-0.38</v>
      </c>
      <c r="K61">
        <v>6.46</v>
      </c>
    </row>
    <row r="62" spans="1:11" x14ac:dyDescent="0.25">
      <c r="A62" s="1" t="s">
        <v>70</v>
      </c>
      <c r="B62" s="2">
        <v>43211.041666666664</v>
      </c>
      <c r="C62">
        <v>73</v>
      </c>
      <c r="D62">
        <v>1.39</v>
      </c>
      <c r="E62">
        <v>29.69</v>
      </c>
      <c r="F62">
        <v>0</v>
      </c>
      <c r="G62">
        <v>0</v>
      </c>
      <c r="H62">
        <v>0.01</v>
      </c>
      <c r="I62">
        <v>0.3</v>
      </c>
      <c r="J62">
        <v>-0.38</v>
      </c>
      <c r="K62">
        <v>6.59</v>
      </c>
    </row>
    <row r="63" spans="1:11" x14ac:dyDescent="0.25">
      <c r="A63" s="1" t="s">
        <v>71</v>
      </c>
      <c r="B63" s="2">
        <v>43211.048611111109</v>
      </c>
      <c r="C63">
        <v>74</v>
      </c>
      <c r="D63">
        <v>1.2</v>
      </c>
      <c r="E63">
        <v>32.83</v>
      </c>
      <c r="F63">
        <v>0</v>
      </c>
      <c r="G63">
        <v>0</v>
      </c>
      <c r="H63">
        <v>0.04</v>
      </c>
      <c r="I63">
        <v>0.27</v>
      </c>
      <c r="J63">
        <v>-0.38</v>
      </c>
      <c r="K63">
        <v>6.54</v>
      </c>
    </row>
    <row r="64" spans="1:11" x14ac:dyDescent="0.25">
      <c r="A64" s="1" t="s">
        <v>72</v>
      </c>
      <c r="B64" s="2">
        <v>43211.055555555555</v>
      </c>
      <c r="C64">
        <v>75</v>
      </c>
      <c r="D64">
        <v>1.44</v>
      </c>
      <c r="E64">
        <v>30.49</v>
      </c>
      <c r="F64">
        <v>0</v>
      </c>
      <c r="G64">
        <v>0</v>
      </c>
      <c r="H64">
        <v>0.02</v>
      </c>
      <c r="I64">
        <v>0.21</v>
      </c>
      <c r="J64">
        <v>-0.38</v>
      </c>
      <c r="K64">
        <v>6.52</v>
      </c>
    </row>
    <row r="65" spans="1:11" x14ac:dyDescent="0.25">
      <c r="A65" s="1" t="s">
        <v>73</v>
      </c>
      <c r="B65" s="2">
        <v>43211.0625</v>
      </c>
      <c r="C65">
        <v>76</v>
      </c>
      <c r="D65">
        <v>0.8</v>
      </c>
      <c r="E65">
        <v>34.979999999999997</v>
      </c>
      <c r="F65">
        <v>0</v>
      </c>
      <c r="G65">
        <v>0</v>
      </c>
      <c r="H65">
        <v>0</v>
      </c>
      <c r="I65">
        <v>0.08</v>
      </c>
      <c r="J65">
        <v>-0.38</v>
      </c>
      <c r="K65">
        <v>6.56</v>
      </c>
    </row>
    <row r="66" spans="1:11" x14ac:dyDescent="0.25">
      <c r="A66" s="1" t="s">
        <v>74</v>
      </c>
      <c r="B66" s="2">
        <v>43211.069444444445</v>
      </c>
      <c r="C66">
        <v>78</v>
      </c>
      <c r="D66">
        <v>0.54</v>
      </c>
      <c r="E66">
        <v>40.659999999999997</v>
      </c>
      <c r="F66">
        <v>0</v>
      </c>
      <c r="G66">
        <v>0</v>
      </c>
      <c r="H66">
        <v>0</v>
      </c>
      <c r="I66">
        <v>0.06</v>
      </c>
      <c r="J66">
        <v>-0.38</v>
      </c>
      <c r="K66">
        <v>6.54</v>
      </c>
    </row>
    <row r="67" spans="1:11" x14ac:dyDescent="0.25">
      <c r="A67" s="1" t="s">
        <v>75</v>
      </c>
      <c r="B67" s="2">
        <v>43211.076388888891</v>
      </c>
      <c r="C67">
        <v>79</v>
      </c>
      <c r="D67">
        <v>1.04</v>
      </c>
      <c r="E67">
        <v>35.17</v>
      </c>
      <c r="F67">
        <v>0</v>
      </c>
      <c r="G67">
        <v>0</v>
      </c>
      <c r="H67">
        <v>0</v>
      </c>
      <c r="I67">
        <v>0.06</v>
      </c>
      <c r="J67">
        <v>-0.38</v>
      </c>
      <c r="K67">
        <v>6.51</v>
      </c>
    </row>
    <row r="68" spans="1:11" x14ac:dyDescent="0.25">
      <c r="A68" s="1" t="s">
        <v>76</v>
      </c>
      <c r="B68" s="2">
        <v>43211.083333333336</v>
      </c>
      <c r="C68">
        <v>80</v>
      </c>
      <c r="D68">
        <v>1.24</v>
      </c>
      <c r="E68">
        <v>32.409999999999997</v>
      </c>
      <c r="F68">
        <v>0</v>
      </c>
      <c r="G68">
        <v>0</v>
      </c>
      <c r="H68">
        <v>0</v>
      </c>
      <c r="I68">
        <v>0.03</v>
      </c>
      <c r="J68">
        <v>-0.38</v>
      </c>
      <c r="K68">
        <v>6.54</v>
      </c>
    </row>
    <row r="69" spans="1:11" x14ac:dyDescent="0.25">
      <c r="A69" s="1" t="s">
        <v>77</v>
      </c>
      <c r="B69" s="2">
        <v>43211.090277777781</v>
      </c>
      <c r="C69">
        <v>81</v>
      </c>
      <c r="D69">
        <v>1.52</v>
      </c>
      <c r="E69">
        <v>27.33</v>
      </c>
      <c r="F69">
        <v>0</v>
      </c>
      <c r="G69">
        <v>0</v>
      </c>
      <c r="H69">
        <v>0</v>
      </c>
      <c r="I69">
        <v>0.06</v>
      </c>
      <c r="J69">
        <v>-0.38</v>
      </c>
      <c r="K69">
        <v>6.5</v>
      </c>
    </row>
    <row r="70" spans="1:11" x14ac:dyDescent="0.25">
      <c r="A70" s="1" t="s">
        <v>78</v>
      </c>
      <c r="B70" s="2">
        <v>43211.097222222219</v>
      </c>
      <c r="C70">
        <v>82</v>
      </c>
      <c r="D70">
        <v>1.49</v>
      </c>
      <c r="E70">
        <v>27.18</v>
      </c>
      <c r="F70">
        <v>0</v>
      </c>
      <c r="G70">
        <v>0</v>
      </c>
      <c r="H70">
        <v>0</v>
      </c>
      <c r="I70">
        <v>0.04</v>
      </c>
      <c r="J70">
        <v>-0.38</v>
      </c>
      <c r="K70">
        <v>6.57</v>
      </c>
    </row>
    <row r="71" spans="1:11" x14ac:dyDescent="0.25">
      <c r="A71" s="1" t="s">
        <v>79</v>
      </c>
      <c r="B71" s="2">
        <v>43211.104166666664</v>
      </c>
      <c r="C71">
        <v>83</v>
      </c>
      <c r="D71">
        <v>2.0099999999999998</v>
      </c>
      <c r="E71">
        <v>30.05</v>
      </c>
      <c r="F71">
        <v>0</v>
      </c>
      <c r="G71">
        <v>0</v>
      </c>
      <c r="H71">
        <v>0.02</v>
      </c>
      <c r="I71">
        <v>0.17</v>
      </c>
      <c r="J71">
        <v>-0.38</v>
      </c>
      <c r="K71">
        <v>6.52</v>
      </c>
    </row>
    <row r="72" spans="1:11" x14ac:dyDescent="0.25">
      <c r="A72" s="1" t="s">
        <v>80</v>
      </c>
      <c r="B72" s="2">
        <v>43211.111111111109</v>
      </c>
      <c r="C72">
        <v>85</v>
      </c>
      <c r="D72">
        <v>1.89</v>
      </c>
      <c r="E72">
        <v>32.479999999999997</v>
      </c>
      <c r="F72">
        <v>0</v>
      </c>
      <c r="G72">
        <v>0</v>
      </c>
      <c r="H72">
        <v>0</v>
      </c>
      <c r="I72">
        <v>0.09</v>
      </c>
      <c r="J72">
        <v>-0.38</v>
      </c>
      <c r="K72">
        <v>6.49</v>
      </c>
    </row>
    <row r="73" spans="1:11" x14ac:dyDescent="0.25">
      <c r="A73" s="1" t="s">
        <v>81</v>
      </c>
      <c r="B73" s="2">
        <v>43211.118055555555</v>
      </c>
      <c r="C73">
        <v>86</v>
      </c>
      <c r="D73">
        <v>1.46</v>
      </c>
      <c r="E73">
        <v>37.22</v>
      </c>
      <c r="F73">
        <v>0</v>
      </c>
      <c r="G73">
        <v>0</v>
      </c>
      <c r="H73">
        <v>0</v>
      </c>
      <c r="I73">
        <v>0.09</v>
      </c>
      <c r="J73">
        <v>-0.38</v>
      </c>
      <c r="K73">
        <v>6.49</v>
      </c>
    </row>
    <row r="74" spans="1:11" x14ac:dyDescent="0.25">
      <c r="A74" s="1" t="s">
        <v>82</v>
      </c>
      <c r="B74" s="2">
        <v>43211.125</v>
      </c>
      <c r="C74">
        <v>87</v>
      </c>
      <c r="D74">
        <v>1.45</v>
      </c>
      <c r="E74">
        <v>34.06</v>
      </c>
      <c r="F74">
        <v>0</v>
      </c>
      <c r="G74">
        <v>0</v>
      </c>
      <c r="H74">
        <v>0</v>
      </c>
      <c r="I74">
        <v>0.12</v>
      </c>
      <c r="J74">
        <v>-0.38</v>
      </c>
      <c r="K74">
        <v>6.5</v>
      </c>
    </row>
    <row r="75" spans="1:11" x14ac:dyDescent="0.25">
      <c r="A75" s="1" t="s">
        <v>83</v>
      </c>
      <c r="B75" s="2">
        <v>43211.131944444445</v>
      </c>
      <c r="C75">
        <v>89</v>
      </c>
      <c r="D75">
        <v>2.13</v>
      </c>
      <c r="E75">
        <v>27.93</v>
      </c>
      <c r="F75">
        <v>0</v>
      </c>
      <c r="G75">
        <v>0</v>
      </c>
      <c r="H75">
        <v>0.01</v>
      </c>
      <c r="I75">
        <v>0.17</v>
      </c>
      <c r="J75">
        <v>-0.38</v>
      </c>
      <c r="K75">
        <v>6.91</v>
      </c>
    </row>
    <row r="76" spans="1:11" x14ac:dyDescent="0.25">
      <c r="A76" s="1" t="s">
        <v>84</v>
      </c>
      <c r="B76" s="2">
        <v>43211.138888888891</v>
      </c>
      <c r="C76">
        <v>90</v>
      </c>
      <c r="D76">
        <v>2.4300000000000002</v>
      </c>
      <c r="E76">
        <v>25.22</v>
      </c>
      <c r="F76">
        <v>0</v>
      </c>
      <c r="G76">
        <v>0</v>
      </c>
      <c r="H76">
        <v>0.03</v>
      </c>
      <c r="I76">
        <v>0.24</v>
      </c>
      <c r="J76">
        <v>-0.38</v>
      </c>
      <c r="K76">
        <v>6.84</v>
      </c>
    </row>
    <row r="77" spans="1:11" x14ac:dyDescent="0.25">
      <c r="A77" s="1" t="s">
        <v>85</v>
      </c>
      <c r="B77" s="2">
        <v>43211.145833333336</v>
      </c>
      <c r="C77">
        <v>91</v>
      </c>
      <c r="D77">
        <v>2.27</v>
      </c>
      <c r="E77">
        <v>27.59</v>
      </c>
      <c r="F77">
        <v>0</v>
      </c>
      <c r="G77">
        <v>0</v>
      </c>
      <c r="H77">
        <v>0</v>
      </c>
      <c r="I77">
        <v>0</v>
      </c>
      <c r="J77">
        <v>-0.38</v>
      </c>
      <c r="K77">
        <v>7.05</v>
      </c>
    </row>
    <row r="78" spans="1:11" x14ac:dyDescent="0.25">
      <c r="A78" s="1" t="s">
        <v>86</v>
      </c>
      <c r="B78" s="2">
        <v>43211.152777777781</v>
      </c>
      <c r="C78">
        <v>92</v>
      </c>
      <c r="D78">
        <v>1.71</v>
      </c>
      <c r="E78">
        <v>31.89</v>
      </c>
      <c r="F78">
        <v>0</v>
      </c>
      <c r="G78">
        <v>0</v>
      </c>
      <c r="H78">
        <v>0</v>
      </c>
      <c r="I78">
        <v>0.06</v>
      </c>
      <c r="J78">
        <v>-0.38</v>
      </c>
      <c r="K78">
        <v>5.97</v>
      </c>
    </row>
    <row r="79" spans="1:11" x14ac:dyDescent="0.25">
      <c r="A79" s="1" t="s">
        <v>87</v>
      </c>
      <c r="B79" s="2">
        <v>43211.159722222219</v>
      </c>
      <c r="C79">
        <v>93</v>
      </c>
      <c r="D79">
        <v>2.08</v>
      </c>
      <c r="E79">
        <v>28.24</v>
      </c>
      <c r="F79">
        <v>0</v>
      </c>
      <c r="G79">
        <v>0</v>
      </c>
      <c r="H79">
        <v>0</v>
      </c>
      <c r="I79">
        <v>0.08</v>
      </c>
      <c r="J79">
        <v>-0.38</v>
      </c>
      <c r="K79">
        <v>5.94</v>
      </c>
    </row>
    <row r="80" spans="1:11" x14ac:dyDescent="0.25">
      <c r="A80" s="1" t="s">
        <v>88</v>
      </c>
      <c r="B80" s="2">
        <v>43211.166666666664</v>
      </c>
      <c r="C80">
        <v>94</v>
      </c>
      <c r="D80">
        <v>2.54</v>
      </c>
      <c r="E80">
        <v>26.34</v>
      </c>
      <c r="F80">
        <v>0</v>
      </c>
      <c r="G80">
        <v>0</v>
      </c>
      <c r="H80">
        <v>0</v>
      </c>
      <c r="I80">
        <v>0.12</v>
      </c>
      <c r="J80">
        <v>-0.38</v>
      </c>
      <c r="K80">
        <v>6.43</v>
      </c>
    </row>
    <row r="81" spans="1:11" x14ac:dyDescent="0.25">
      <c r="A81" s="1" t="s">
        <v>89</v>
      </c>
      <c r="B81" s="2">
        <v>43211.173611111109</v>
      </c>
      <c r="C81">
        <v>95</v>
      </c>
      <c r="D81">
        <v>1.92</v>
      </c>
      <c r="E81">
        <v>33.17</v>
      </c>
      <c r="F81">
        <v>0</v>
      </c>
      <c r="G81">
        <v>0</v>
      </c>
      <c r="H81">
        <v>0</v>
      </c>
      <c r="I81">
        <v>0.06</v>
      </c>
      <c r="J81">
        <v>-0.38</v>
      </c>
      <c r="K81">
        <v>6.51</v>
      </c>
    </row>
    <row r="82" spans="1:11" x14ac:dyDescent="0.25">
      <c r="A82" s="1" t="s">
        <v>90</v>
      </c>
      <c r="B82" s="2">
        <v>43211.180555555555</v>
      </c>
      <c r="C82">
        <v>96</v>
      </c>
      <c r="D82">
        <v>1.66</v>
      </c>
      <c r="E82">
        <v>39.380000000000003</v>
      </c>
      <c r="F82">
        <v>0</v>
      </c>
      <c r="G82">
        <v>0</v>
      </c>
      <c r="H82">
        <v>0</v>
      </c>
      <c r="I82">
        <v>0.08</v>
      </c>
      <c r="J82">
        <v>-0.38</v>
      </c>
      <c r="K82">
        <v>6.07</v>
      </c>
    </row>
    <row r="83" spans="1:11" x14ac:dyDescent="0.25">
      <c r="A83" s="1" t="s">
        <v>91</v>
      </c>
      <c r="B83" s="2">
        <v>43211.1875</v>
      </c>
      <c r="C83">
        <v>97</v>
      </c>
      <c r="D83">
        <v>1.39</v>
      </c>
      <c r="E83">
        <v>43.85</v>
      </c>
      <c r="F83">
        <v>0</v>
      </c>
      <c r="G83">
        <v>0</v>
      </c>
      <c r="H83">
        <v>0</v>
      </c>
      <c r="I83">
        <v>0.08</v>
      </c>
      <c r="J83">
        <v>-0.38</v>
      </c>
      <c r="K83">
        <v>5.99</v>
      </c>
    </row>
    <row r="84" spans="1:11" x14ac:dyDescent="0.25">
      <c r="A84" s="1" t="s">
        <v>92</v>
      </c>
      <c r="B84" s="2">
        <v>43211.194444444445</v>
      </c>
      <c r="C84">
        <v>98</v>
      </c>
      <c r="D84">
        <v>1.33</v>
      </c>
      <c r="E84">
        <v>44.95</v>
      </c>
      <c r="F84">
        <v>0</v>
      </c>
      <c r="G84">
        <v>0</v>
      </c>
      <c r="H84">
        <v>0.03</v>
      </c>
      <c r="I84">
        <v>0.24</v>
      </c>
      <c r="J84">
        <v>-0.38</v>
      </c>
      <c r="K84">
        <v>6.44</v>
      </c>
    </row>
    <row r="85" spans="1:11" x14ac:dyDescent="0.25">
      <c r="A85" s="1" t="s">
        <v>93</v>
      </c>
      <c r="B85" s="2">
        <v>43211.201388888891</v>
      </c>
      <c r="C85">
        <v>100</v>
      </c>
      <c r="D85">
        <v>1.26</v>
      </c>
      <c r="E85">
        <v>46.17</v>
      </c>
      <c r="F85">
        <v>0</v>
      </c>
      <c r="G85">
        <v>0</v>
      </c>
      <c r="H85">
        <v>0</v>
      </c>
      <c r="I85">
        <v>0.08</v>
      </c>
      <c r="J85">
        <v>-0.38</v>
      </c>
      <c r="K85">
        <v>6.52</v>
      </c>
    </row>
    <row r="86" spans="1:11" x14ac:dyDescent="0.25">
      <c r="A86" s="1" t="s">
        <v>94</v>
      </c>
      <c r="B86" s="2">
        <v>43211.208333333336</v>
      </c>
      <c r="C86">
        <v>101</v>
      </c>
      <c r="D86">
        <v>1.0900000000000001</v>
      </c>
      <c r="E86">
        <v>47.88</v>
      </c>
      <c r="F86">
        <v>0</v>
      </c>
      <c r="G86">
        <v>0</v>
      </c>
      <c r="H86">
        <v>0</v>
      </c>
      <c r="I86">
        <v>0.03</v>
      </c>
      <c r="J86">
        <v>-0.38</v>
      </c>
      <c r="K86">
        <v>6.16</v>
      </c>
    </row>
    <row r="87" spans="1:11" x14ac:dyDescent="0.25">
      <c r="A87" s="1" t="s">
        <v>95</v>
      </c>
      <c r="B87" s="2">
        <v>43211.215277777781</v>
      </c>
      <c r="C87">
        <v>102</v>
      </c>
      <c r="D87">
        <v>0.88</v>
      </c>
      <c r="E87">
        <v>55.53</v>
      </c>
      <c r="F87">
        <v>0</v>
      </c>
      <c r="G87">
        <v>0</v>
      </c>
      <c r="H87">
        <v>0</v>
      </c>
      <c r="I87">
        <v>0.04</v>
      </c>
      <c r="J87">
        <v>-0.38</v>
      </c>
      <c r="K87">
        <v>6.07</v>
      </c>
    </row>
    <row r="88" spans="1:11" x14ac:dyDescent="0.25">
      <c r="A88" s="1" t="s">
        <v>96</v>
      </c>
      <c r="B88" s="2">
        <v>43211.222222222219</v>
      </c>
      <c r="C88">
        <v>103</v>
      </c>
      <c r="D88">
        <v>0.76</v>
      </c>
      <c r="E88">
        <v>54.83</v>
      </c>
      <c r="F88">
        <v>0.01</v>
      </c>
      <c r="G88">
        <v>0</v>
      </c>
      <c r="H88">
        <v>0</v>
      </c>
      <c r="I88">
        <v>0.09</v>
      </c>
      <c r="J88">
        <v>-0.38</v>
      </c>
      <c r="K88">
        <v>6.46</v>
      </c>
    </row>
    <row r="89" spans="1:11" x14ac:dyDescent="0.25">
      <c r="A89" s="1" t="s">
        <v>97</v>
      </c>
      <c r="B89" s="2">
        <v>43211.229166666664</v>
      </c>
      <c r="C89">
        <v>104</v>
      </c>
      <c r="D89">
        <v>1.1399999999999999</v>
      </c>
      <c r="E89">
        <v>46.47</v>
      </c>
      <c r="F89">
        <v>0.04</v>
      </c>
      <c r="G89">
        <v>0</v>
      </c>
      <c r="H89">
        <v>0.01</v>
      </c>
      <c r="I89">
        <v>0.12</v>
      </c>
      <c r="J89">
        <v>-0.38</v>
      </c>
      <c r="K89">
        <v>6.53</v>
      </c>
    </row>
    <row r="90" spans="1:11" x14ac:dyDescent="0.25">
      <c r="A90" s="1" t="s">
        <v>98</v>
      </c>
      <c r="B90" s="2">
        <v>43211.236111111109</v>
      </c>
      <c r="C90">
        <v>105</v>
      </c>
      <c r="D90">
        <v>1.3</v>
      </c>
      <c r="E90">
        <v>42.71</v>
      </c>
      <c r="F90">
        <v>0.08</v>
      </c>
      <c r="G90">
        <v>0</v>
      </c>
      <c r="H90">
        <v>0</v>
      </c>
      <c r="I90">
        <v>0.08</v>
      </c>
      <c r="J90">
        <v>-0.38</v>
      </c>
      <c r="K90">
        <v>6.55</v>
      </c>
    </row>
    <row r="91" spans="1:11" x14ac:dyDescent="0.25">
      <c r="A91" s="1" t="s">
        <v>99</v>
      </c>
      <c r="B91" s="2">
        <v>43211.243055555555</v>
      </c>
      <c r="C91">
        <v>106</v>
      </c>
      <c r="D91">
        <v>1.65</v>
      </c>
      <c r="E91">
        <v>38.15</v>
      </c>
      <c r="F91">
        <v>0.12</v>
      </c>
      <c r="G91">
        <v>0</v>
      </c>
      <c r="H91">
        <v>0.01</v>
      </c>
      <c r="I91">
        <v>0.19</v>
      </c>
      <c r="J91">
        <v>-0.38</v>
      </c>
      <c r="K91">
        <v>6.55</v>
      </c>
    </row>
    <row r="92" spans="1:11" x14ac:dyDescent="0.25">
      <c r="A92" s="1" t="s">
        <v>100</v>
      </c>
      <c r="B92" s="2">
        <v>43211.25</v>
      </c>
      <c r="C92">
        <v>107</v>
      </c>
      <c r="D92">
        <v>1.95</v>
      </c>
      <c r="E92">
        <v>34.590000000000003</v>
      </c>
      <c r="F92">
        <v>0.2</v>
      </c>
      <c r="G92">
        <v>0</v>
      </c>
      <c r="H92">
        <v>0.08</v>
      </c>
      <c r="I92">
        <v>0.53</v>
      </c>
      <c r="J92">
        <v>-0.38</v>
      </c>
      <c r="K92">
        <v>6.47</v>
      </c>
    </row>
    <row r="93" spans="1:11" x14ac:dyDescent="0.25">
      <c r="A93" s="1" t="s">
        <v>101</v>
      </c>
      <c r="B93" s="2">
        <v>43211.256944444445</v>
      </c>
      <c r="C93">
        <v>108</v>
      </c>
      <c r="D93">
        <v>2.38</v>
      </c>
      <c r="E93">
        <v>34.76</v>
      </c>
      <c r="F93">
        <v>0.31</v>
      </c>
      <c r="G93">
        <v>0</v>
      </c>
      <c r="H93">
        <v>0.16</v>
      </c>
      <c r="I93">
        <v>0.6</v>
      </c>
      <c r="J93">
        <v>-0.38</v>
      </c>
      <c r="K93">
        <v>6.53</v>
      </c>
    </row>
    <row r="94" spans="1:11" x14ac:dyDescent="0.25">
      <c r="A94" s="1" t="s">
        <v>102</v>
      </c>
      <c r="B94" s="2">
        <v>43211.263888888891</v>
      </c>
      <c r="C94">
        <v>109</v>
      </c>
      <c r="D94">
        <v>1.65</v>
      </c>
      <c r="E94">
        <v>45.58</v>
      </c>
      <c r="F94">
        <v>0.34</v>
      </c>
      <c r="G94">
        <v>0</v>
      </c>
      <c r="H94">
        <v>0</v>
      </c>
      <c r="I94">
        <v>0.16</v>
      </c>
      <c r="J94">
        <v>-0.38</v>
      </c>
      <c r="K94">
        <v>6.46</v>
      </c>
    </row>
    <row r="95" spans="1:11" x14ac:dyDescent="0.25">
      <c r="A95" s="1" t="s">
        <v>103</v>
      </c>
      <c r="B95" s="2">
        <v>43211.270833333336</v>
      </c>
      <c r="C95">
        <v>110</v>
      </c>
      <c r="D95">
        <v>1.45</v>
      </c>
      <c r="E95">
        <v>48.85</v>
      </c>
      <c r="F95">
        <v>0.42</v>
      </c>
      <c r="G95">
        <v>0</v>
      </c>
      <c r="H95">
        <v>0.01</v>
      </c>
      <c r="I95">
        <v>0.11</v>
      </c>
      <c r="J95">
        <v>-0.38</v>
      </c>
      <c r="K95">
        <v>8.02</v>
      </c>
    </row>
    <row r="96" spans="1:11" x14ac:dyDescent="0.25">
      <c r="A96" s="1" t="s">
        <v>104</v>
      </c>
      <c r="B96" s="2">
        <v>43211.277777777781</v>
      </c>
      <c r="C96">
        <v>111</v>
      </c>
      <c r="D96">
        <v>2.85</v>
      </c>
      <c r="E96">
        <v>36.47</v>
      </c>
      <c r="F96">
        <v>0.77</v>
      </c>
      <c r="G96">
        <v>0</v>
      </c>
      <c r="H96">
        <v>0</v>
      </c>
      <c r="I96">
        <v>0.01</v>
      </c>
      <c r="J96">
        <v>-0.38</v>
      </c>
      <c r="K96">
        <v>6.52</v>
      </c>
    </row>
    <row r="97" spans="1:11" x14ac:dyDescent="0.25">
      <c r="A97" s="1" t="s">
        <v>105</v>
      </c>
      <c r="B97" s="2">
        <v>43211.284722222219</v>
      </c>
      <c r="C97">
        <v>112</v>
      </c>
      <c r="D97">
        <v>3.8</v>
      </c>
      <c r="E97">
        <v>27.27</v>
      </c>
      <c r="F97">
        <v>0.89</v>
      </c>
      <c r="G97">
        <v>0</v>
      </c>
      <c r="H97">
        <v>0.02</v>
      </c>
      <c r="I97">
        <v>0.19</v>
      </c>
      <c r="J97">
        <v>-0.38</v>
      </c>
      <c r="K97">
        <v>6.51</v>
      </c>
    </row>
    <row r="98" spans="1:11" x14ac:dyDescent="0.25">
      <c r="A98" s="1" t="s">
        <v>106</v>
      </c>
      <c r="B98" s="2">
        <v>43211.291666666664</v>
      </c>
      <c r="C98">
        <v>113</v>
      </c>
      <c r="D98">
        <v>5.0599999999999996</v>
      </c>
      <c r="E98">
        <v>22.33</v>
      </c>
      <c r="F98">
        <v>1.1200000000000001</v>
      </c>
      <c r="G98">
        <v>0</v>
      </c>
      <c r="H98">
        <v>0.01</v>
      </c>
      <c r="I98">
        <v>0.17</v>
      </c>
      <c r="J98">
        <v>-0.38</v>
      </c>
      <c r="K98">
        <v>6.58</v>
      </c>
    </row>
    <row r="99" spans="1:11" x14ac:dyDescent="0.25">
      <c r="A99" s="1" t="s">
        <v>107</v>
      </c>
      <c r="B99" s="2">
        <v>43211.298611111109</v>
      </c>
      <c r="C99">
        <v>114</v>
      </c>
      <c r="D99">
        <v>6.23</v>
      </c>
      <c r="E99">
        <v>14.37</v>
      </c>
      <c r="F99">
        <v>1.1000000000000001</v>
      </c>
      <c r="G99">
        <v>0</v>
      </c>
      <c r="H99">
        <v>0.01</v>
      </c>
      <c r="I99">
        <v>0.16</v>
      </c>
      <c r="J99">
        <v>-0.38</v>
      </c>
      <c r="K99">
        <v>6.54</v>
      </c>
    </row>
    <row r="100" spans="1:11" x14ac:dyDescent="0.25">
      <c r="A100" s="1" t="s">
        <v>108</v>
      </c>
      <c r="B100" s="2">
        <v>43211.305555555555</v>
      </c>
      <c r="C100">
        <v>115</v>
      </c>
      <c r="D100">
        <v>5.79</v>
      </c>
      <c r="E100">
        <v>14.25</v>
      </c>
      <c r="F100">
        <v>1.21</v>
      </c>
      <c r="G100">
        <v>0</v>
      </c>
      <c r="H100">
        <v>0.21</v>
      </c>
      <c r="I100">
        <v>0.57999999999999996</v>
      </c>
      <c r="J100">
        <v>-0.38</v>
      </c>
      <c r="K100">
        <v>6.56</v>
      </c>
    </row>
    <row r="101" spans="1:11" x14ac:dyDescent="0.25">
      <c r="A101" s="1" t="s">
        <v>109</v>
      </c>
      <c r="B101" s="2">
        <v>43211.3125</v>
      </c>
      <c r="C101">
        <v>116</v>
      </c>
      <c r="D101">
        <v>6.28</v>
      </c>
      <c r="E101">
        <v>12.8</v>
      </c>
      <c r="F101">
        <v>1.52</v>
      </c>
      <c r="G101">
        <v>0</v>
      </c>
      <c r="H101">
        <v>0.15</v>
      </c>
      <c r="I101">
        <v>0.5</v>
      </c>
      <c r="J101">
        <v>-0.38</v>
      </c>
      <c r="K101">
        <v>6.54</v>
      </c>
    </row>
    <row r="102" spans="1:11" x14ac:dyDescent="0.25">
      <c r="A102" s="1" t="s">
        <v>110</v>
      </c>
      <c r="B102" s="2">
        <v>43211.319444444445</v>
      </c>
      <c r="C102">
        <v>117</v>
      </c>
      <c r="D102">
        <v>6.8</v>
      </c>
      <c r="E102">
        <v>10.62</v>
      </c>
      <c r="F102">
        <v>1.54</v>
      </c>
      <c r="G102">
        <v>0</v>
      </c>
      <c r="H102">
        <v>0.22</v>
      </c>
      <c r="I102">
        <v>0.56999999999999995</v>
      </c>
      <c r="J102">
        <v>-0.38</v>
      </c>
      <c r="K102">
        <v>6.57</v>
      </c>
    </row>
    <row r="103" spans="1:11" x14ac:dyDescent="0.25">
      <c r="A103" s="1" t="s">
        <v>111</v>
      </c>
      <c r="B103" s="2">
        <v>43211.326388888891</v>
      </c>
      <c r="C103">
        <v>118</v>
      </c>
      <c r="D103">
        <v>7.15</v>
      </c>
      <c r="E103">
        <v>11.25</v>
      </c>
      <c r="F103">
        <v>1.76</v>
      </c>
      <c r="G103">
        <v>0</v>
      </c>
      <c r="H103">
        <v>0.16</v>
      </c>
      <c r="I103">
        <v>0.42</v>
      </c>
      <c r="J103">
        <v>-0.38</v>
      </c>
      <c r="K103">
        <v>6.55</v>
      </c>
    </row>
    <row r="104" spans="1:11" x14ac:dyDescent="0.25">
      <c r="A104" s="1" t="s">
        <v>112</v>
      </c>
      <c r="B104" s="2">
        <v>43211.333333333336</v>
      </c>
      <c r="C104">
        <v>119</v>
      </c>
      <c r="D104">
        <v>8.43</v>
      </c>
      <c r="E104">
        <v>6.69</v>
      </c>
      <c r="F104">
        <v>2.09</v>
      </c>
      <c r="G104">
        <v>0</v>
      </c>
      <c r="H104">
        <v>0.1</v>
      </c>
      <c r="I104">
        <v>0.48</v>
      </c>
      <c r="J104">
        <v>-0.38</v>
      </c>
      <c r="K104">
        <v>6.57</v>
      </c>
    </row>
    <row r="105" spans="1:11" x14ac:dyDescent="0.25">
      <c r="A105" s="1" t="s">
        <v>113</v>
      </c>
      <c r="B105" s="2">
        <v>43211.340277777781</v>
      </c>
      <c r="C105">
        <v>120</v>
      </c>
      <c r="D105">
        <v>10.09</v>
      </c>
      <c r="E105">
        <v>3.07</v>
      </c>
      <c r="F105">
        <v>2.34</v>
      </c>
      <c r="G105">
        <v>0</v>
      </c>
      <c r="H105">
        <v>0.01</v>
      </c>
      <c r="I105">
        <v>0.19</v>
      </c>
      <c r="J105">
        <v>-0.38</v>
      </c>
      <c r="K105">
        <v>6.53</v>
      </c>
    </row>
    <row r="106" spans="1:11" x14ac:dyDescent="0.25">
      <c r="A106" s="1" t="s">
        <v>114</v>
      </c>
      <c r="B106" s="2">
        <v>43211.347222222219</v>
      </c>
      <c r="C106">
        <v>121</v>
      </c>
      <c r="D106">
        <v>11.37</v>
      </c>
      <c r="E106">
        <v>1</v>
      </c>
      <c r="F106">
        <v>1.98</v>
      </c>
      <c r="G106">
        <v>0</v>
      </c>
      <c r="H106">
        <v>0</v>
      </c>
      <c r="I106">
        <v>0.09</v>
      </c>
      <c r="J106">
        <v>-0.37</v>
      </c>
      <c r="K106">
        <v>6.5</v>
      </c>
    </row>
    <row r="107" spans="1:11" x14ac:dyDescent="0.25">
      <c r="A107" s="1" t="s">
        <v>115</v>
      </c>
      <c r="B107" s="2">
        <v>43211.354166666664</v>
      </c>
      <c r="C107">
        <v>122</v>
      </c>
      <c r="D107">
        <v>12.28</v>
      </c>
      <c r="E107">
        <v>1</v>
      </c>
      <c r="F107">
        <v>2.88</v>
      </c>
      <c r="G107">
        <v>0</v>
      </c>
      <c r="H107">
        <v>0.03</v>
      </c>
      <c r="I107">
        <v>0.32</v>
      </c>
      <c r="J107">
        <v>-0.38</v>
      </c>
      <c r="K107">
        <v>6.57</v>
      </c>
    </row>
    <row r="108" spans="1:11" x14ac:dyDescent="0.25">
      <c r="A108" s="1" t="s">
        <v>116</v>
      </c>
      <c r="B108" s="2">
        <v>43211.361111111109</v>
      </c>
      <c r="C108">
        <v>123</v>
      </c>
      <c r="D108">
        <v>10.09</v>
      </c>
      <c r="E108">
        <v>1.03</v>
      </c>
      <c r="F108">
        <v>3.06</v>
      </c>
      <c r="G108">
        <v>0</v>
      </c>
      <c r="H108">
        <v>0.11</v>
      </c>
      <c r="I108">
        <v>0.4</v>
      </c>
      <c r="J108">
        <v>-0.37</v>
      </c>
      <c r="K108">
        <v>6.52</v>
      </c>
    </row>
    <row r="109" spans="1:11" x14ac:dyDescent="0.25">
      <c r="A109" s="1" t="s">
        <v>117</v>
      </c>
      <c r="B109" s="2">
        <v>43211.368055555555</v>
      </c>
      <c r="C109">
        <v>124</v>
      </c>
      <c r="D109">
        <v>11.23</v>
      </c>
      <c r="E109">
        <v>1.01</v>
      </c>
      <c r="F109">
        <v>3.11</v>
      </c>
      <c r="G109">
        <v>0</v>
      </c>
      <c r="H109">
        <v>7.0000000000000007E-2</v>
      </c>
      <c r="I109">
        <v>0.43</v>
      </c>
      <c r="J109">
        <v>-0.37</v>
      </c>
      <c r="K109">
        <v>6.54</v>
      </c>
    </row>
    <row r="110" spans="1:11" x14ac:dyDescent="0.25">
      <c r="A110" s="1" t="s">
        <v>118</v>
      </c>
      <c r="B110" s="2">
        <v>43211.375</v>
      </c>
      <c r="C110">
        <v>125</v>
      </c>
      <c r="D110">
        <v>10.82</v>
      </c>
      <c r="E110">
        <v>1.01</v>
      </c>
      <c r="F110">
        <v>3.78</v>
      </c>
      <c r="G110">
        <v>0</v>
      </c>
      <c r="H110">
        <v>0.15</v>
      </c>
      <c r="I110">
        <v>0.61</v>
      </c>
      <c r="J110">
        <v>-0.37</v>
      </c>
      <c r="K110">
        <v>6.51</v>
      </c>
    </row>
    <row r="111" spans="1:11" x14ac:dyDescent="0.25">
      <c r="A111" s="1" t="s">
        <v>119</v>
      </c>
      <c r="B111" s="2">
        <v>43211.381944444445</v>
      </c>
      <c r="C111">
        <v>127</v>
      </c>
      <c r="D111">
        <v>10.97</v>
      </c>
      <c r="E111">
        <v>1.04</v>
      </c>
      <c r="F111">
        <v>3.81</v>
      </c>
      <c r="G111">
        <v>0</v>
      </c>
      <c r="H111">
        <v>0.13</v>
      </c>
      <c r="I111">
        <v>0.6</v>
      </c>
      <c r="J111">
        <v>-0.37</v>
      </c>
      <c r="K111">
        <v>6.51</v>
      </c>
    </row>
    <row r="112" spans="1:11" x14ac:dyDescent="0.25">
      <c r="A112" s="1" t="s">
        <v>120</v>
      </c>
      <c r="B112" s="2">
        <v>43211.388888888891</v>
      </c>
      <c r="C112">
        <v>128</v>
      </c>
      <c r="D112">
        <v>11.64</v>
      </c>
      <c r="E112">
        <v>1</v>
      </c>
      <c r="F112">
        <v>3.81</v>
      </c>
      <c r="G112">
        <v>0</v>
      </c>
      <c r="H112">
        <v>0.17</v>
      </c>
      <c r="I112">
        <v>0.5</v>
      </c>
      <c r="J112">
        <v>-0.37</v>
      </c>
      <c r="K112">
        <v>5.86</v>
      </c>
    </row>
    <row r="113" spans="1:11" x14ac:dyDescent="0.25">
      <c r="A113" s="1" t="s">
        <v>121</v>
      </c>
      <c r="B113" s="2">
        <v>43211.395833333336</v>
      </c>
      <c r="C113">
        <v>129</v>
      </c>
      <c r="D113">
        <v>11.72</v>
      </c>
      <c r="E113">
        <v>1</v>
      </c>
      <c r="F113">
        <v>3.99</v>
      </c>
      <c r="G113">
        <v>0</v>
      </c>
      <c r="H113">
        <v>0.16</v>
      </c>
      <c r="I113">
        <v>0.55000000000000004</v>
      </c>
      <c r="J113">
        <v>-0.37</v>
      </c>
      <c r="K113">
        <v>5.71</v>
      </c>
    </row>
    <row r="114" spans="1:11" x14ac:dyDescent="0.25">
      <c r="A114" s="1" t="s">
        <v>122</v>
      </c>
      <c r="B114" s="2">
        <v>43211.402777777781</v>
      </c>
      <c r="C114">
        <v>130</v>
      </c>
      <c r="D114">
        <v>11.81</v>
      </c>
      <c r="E114">
        <v>1</v>
      </c>
      <c r="F114">
        <v>4.2699999999999996</v>
      </c>
      <c r="G114">
        <v>0</v>
      </c>
      <c r="H114">
        <v>0.36</v>
      </c>
      <c r="I114">
        <v>1.36</v>
      </c>
      <c r="J114">
        <v>-0.36</v>
      </c>
      <c r="K114">
        <v>5.74</v>
      </c>
    </row>
    <row r="115" spans="1:11" x14ac:dyDescent="0.25">
      <c r="A115" s="1" t="s">
        <v>123</v>
      </c>
      <c r="B115" s="2">
        <v>43211.409722222219</v>
      </c>
      <c r="C115">
        <v>131</v>
      </c>
      <c r="D115">
        <v>12.51</v>
      </c>
      <c r="E115">
        <v>1</v>
      </c>
      <c r="F115">
        <v>4.9000000000000004</v>
      </c>
      <c r="G115">
        <v>0</v>
      </c>
      <c r="H115">
        <v>0.25</v>
      </c>
      <c r="I115">
        <v>0.96</v>
      </c>
      <c r="J115">
        <v>-0.33</v>
      </c>
      <c r="K115">
        <v>5.67</v>
      </c>
    </row>
    <row r="116" spans="1:11" x14ac:dyDescent="0.25">
      <c r="A116" s="1" t="s">
        <v>124</v>
      </c>
      <c r="B116" s="2">
        <v>43211.416666666664</v>
      </c>
      <c r="C116">
        <v>132</v>
      </c>
      <c r="D116">
        <v>12.13</v>
      </c>
      <c r="E116">
        <v>1.1399999999999999</v>
      </c>
      <c r="F116">
        <v>4.93</v>
      </c>
      <c r="G116">
        <v>0</v>
      </c>
      <c r="H116">
        <v>0.38</v>
      </c>
      <c r="I116">
        <v>1.1000000000000001</v>
      </c>
      <c r="J116">
        <v>-0.32</v>
      </c>
      <c r="K116">
        <v>5.72</v>
      </c>
    </row>
    <row r="117" spans="1:11" x14ac:dyDescent="0.25">
      <c r="A117" s="1" t="s">
        <v>125</v>
      </c>
      <c r="B117" s="2">
        <v>43211.423611111109</v>
      </c>
      <c r="C117">
        <v>134</v>
      </c>
      <c r="D117">
        <v>12.36</v>
      </c>
      <c r="E117">
        <v>1</v>
      </c>
      <c r="F117">
        <v>5.16</v>
      </c>
      <c r="G117">
        <v>0</v>
      </c>
      <c r="H117">
        <v>0.17</v>
      </c>
      <c r="I117">
        <v>0.57999999999999996</v>
      </c>
      <c r="J117">
        <v>-0.31</v>
      </c>
      <c r="K117">
        <v>5.65</v>
      </c>
    </row>
    <row r="118" spans="1:11" x14ac:dyDescent="0.25">
      <c r="A118" s="1" t="s">
        <v>126</v>
      </c>
      <c r="B118" s="2">
        <v>43211.430555555555</v>
      </c>
      <c r="C118">
        <v>135</v>
      </c>
      <c r="D118">
        <v>13.93</v>
      </c>
      <c r="E118">
        <v>1</v>
      </c>
      <c r="F118">
        <v>5.29</v>
      </c>
      <c r="G118">
        <v>0</v>
      </c>
      <c r="H118">
        <v>0.16</v>
      </c>
      <c r="I118">
        <v>0.56999999999999995</v>
      </c>
      <c r="J118">
        <v>-0.32</v>
      </c>
      <c r="K118">
        <v>5.73</v>
      </c>
    </row>
    <row r="119" spans="1:11" x14ac:dyDescent="0.25">
      <c r="A119" s="1" t="s">
        <v>127</v>
      </c>
      <c r="B119" s="2">
        <v>43211.4375</v>
      </c>
      <c r="C119">
        <v>136</v>
      </c>
      <c r="D119">
        <v>14.25</v>
      </c>
      <c r="E119">
        <v>1</v>
      </c>
      <c r="F119">
        <v>5.22</v>
      </c>
      <c r="G119">
        <v>0</v>
      </c>
      <c r="H119">
        <v>0.04</v>
      </c>
      <c r="I119">
        <v>0.37</v>
      </c>
      <c r="J119">
        <v>-0.33</v>
      </c>
      <c r="K119">
        <v>5.72</v>
      </c>
    </row>
    <row r="120" spans="1:11" x14ac:dyDescent="0.25">
      <c r="A120" s="1" t="s">
        <v>128</v>
      </c>
      <c r="B120" s="2">
        <v>43211.444444444445</v>
      </c>
      <c r="C120">
        <v>137</v>
      </c>
      <c r="D120">
        <v>13.92</v>
      </c>
      <c r="E120">
        <v>1</v>
      </c>
      <c r="F120">
        <v>5.31</v>
      </c>
      <c r="G120">
        <v>0</v>
      </c>
      <c r="H120">
        <v>0.1</v>
      </c>
      <c r="I120">
        <v>0.73</v>
      </c>
      <c r="J120">
        <v>-0.31</v>
      </c>
      <c r="K120">
        <v>5.7</v>
      </c>
    </row>
    <row r="121" spans="1:11" x14ac:dyDescent="0.25">
      <c r="A121" s="1" t="s">
        <v>129</v>
      </c>
      <c r="B121" s="2">
        <v>43211.451388888891</v>
      </c>
      <c r="C121">
        <v>138</v>
      </c>
      <c r="D121">
        <v>13.95</v>
      </c>
      <c r="E121">
        <v>1</v>
      </c>
      <c r="F121">
        <v>5.48</v>
      </c>
      <c r="G121">
        <v>0</v>
      </c>
      <c r="H121">
        <v>0.18</v>
      </c>
      <c r="I121">
        <v>0.53</v>
      </c>
      <c r="J121">
        <v>-0.31</v>
      </c>
      <c r="K121">
        <v>5.66</v>
      </c>
    </row>
    <row r="122" spans="1:11" x14ac:dyDescent="0.25">
      <c r="A122" s="1" t="s">
        <v>130</v>
      </c>
      <c r="B122" s="2">
        <v>43211.458333333336</v>
      </c>
      <c r="C122">
        <v>139</v>
      </c>
      <c r="D122">
        <v>14.85</v>
      </c>
      <c r="E122">
        <v>1</v>
      </c>
      <c r="F122">
        <v>5.71</v>
      </c>
      <c r="G122">
        <v>0</v>
      </c>
      <c r="H122">
        <v>0.14000000000000001</v>
      </c>
      <c r="I122">
        <v>0.65</v>
      </c>
      <c r="J122">
        <v>-0.31</v>
      </c>
      <c r="K122">
        <v>5.68</v>
      </c>
    </row>
    <row r="123" spans="1:11" x14ac:dyDescent="0.25">
      <c r="A123" s="1" t="s">
        <v>131</v>
      </c>
      <c r="B123" s="2">
        <v>43211.465277777781</v>
      </c>
      <c r="C123">
        <v>140</v>
      </c>
      <c r="D123">
        <v>15.38</v>
      </c>
      <c r="E123">
        <v>1</v>
      </c>
      <c r="F123">
        <v>5.49</v>
      </c>
      <c r="G123">
        <v>0</v>
      </c>
      <c r="H123">
        <v>0.08</v>
      </c>
      <c r="I123">
        <v>0.57999999999999996</v>
      </c>
      <c r="J123">
        <v>-0.31</v>
      </c>
      <c r="K123">
        <v>5.68</v>
      </c>
    </row>
    <row r="124" spans="1:11" x14ac:dyDescent="0.25">
      <c r="A124" s="1" t="s">
        <v>132</v>
      </c>
      <c r="B124" s="2">
        <v>43211.472222222219</v>
      </c>
      <c r="C124">
        <v>141</v>
      </c>
      <c r="D124">
        <v>15.23</v>
      </c>
      <c r="E124">
        <v>1</v>
      </c>
      <c r="F124">
        <v>5.77</v>
      </c>
      <c r="G124">
        <v>0</v>
      </c>
      <c r="H124">
        <v>0.15</v>
      </c>
      <c r="I124">
        <v>0.71</v>
      </c>
      <c r="J124">
        <v>-0.31</v>
      </c>
      <c r="K124">
        <v>5.17</v>
      </c>
    </row>
    <row r="125" spans="1:11" x14ac:dyDescent="0.25">
      <c r="A125" s="1" t="s">
        <v>133</v>
      </c>
      <c r="B125" s="2">
        <v>43211.479166666664</v>
      </c>
      <c r="C125">
        <v>142</v>
      </c>
      <c r="D125">
        <v>14.25</v>
      </c>
      <c r="E125">
        <v>1</v>
      </c>
      <c r="F125">
        <v>5.87</v>
      </c>
      <c r="G125">
        <v>0</v>
      </c>
      <c r="H125">
        <v>0.13</v>
      </c>
      <c r="I125">
        <v>0.6</v>
      </c>
      <c r="J125">
        <v>-0.31</v>
      </c>
      <c r="K125">
        <v>4.93</v>
      </c>
    </row>
    <row r="126" spans="1:11" x14ac:dyDescent="0.25">
      <c r="A126" s="1" t="s">
        <v>134</v>
      </c>
      <c r="B126" s="2">
        <v>43211.486111111109</v>
      </c>
      <c r="C126">
        <v>143</v>
      </c>
      <c r="D126">
        <v>15.99</v>
      </c>
      <c r="E126">
        <v>1</v>
      </c>
      <c r="F126">
        <v>5.96</v>
      </c>
      <c r="G126">
        <v>0</v>
      </c>
      <c r="H126">
        <v>0.11</v>
      </c>
      <c r="I126">
        <v>0.97</v>
      </c>
      <c r="J126">
        <v>-0.31</v>
      </c>
      <c r="K126">
        <v>4.96</v>
      </c>
    </row>
    <row r="127" spans="1:11" x14ac:dyDescent="0.25">
      <c r="A127" s="1" t="s">
        <v>135</v>
      </c>
      <c r="B127" s="2">
        <v>43211.493055555555</v>
      </c>
      <c r="C127">
        <v>145</v>
      </c>
      <c r="D127">
        <v>15.79</v>
      </c>
      <c r="E127">
        <v>1</v>
      </c>
      <c r="F127">
        <v>6</v>
      </c>
      <c r="G127">
        <v>0</v>
      </c>
      <c r="H127">
        <v>0.12</v>
      </c>
      <c r="I127">
        <v>0.68</v>
      </c>
      <c r="J127">
        <v>-0.31</v>
      </c>
      <c r="K127">
        <v>4.93</v>
      </c>
    </row>
    <row r="128" spans="1:11" x14ac:dyDescent="0.25">
      <c r="A128" s="1" t="s">
        <v>136</v>
      </c>
      <c r="B128" s="2">
        <v>43211.5</v>
      </c>
      <c r="C128">
        <v>146</v>
      </c>
      <c r="D128">
        <v>13.79</v>
      </c>
      <c r="E128">
        <v>1</v>
      </c>
      <c r="F128">
        <v>6.04</v>
      </c>
      <c r="G128">
        <v>0</v>
      </c>
      <c r="H128">
        <v>0.21</v>
      </c>
      <c r="I128">
        <v>0.76</v>
      </c>
      <c r="J128">
        <v>-0.31</v>
      </c>
      <c r="K128">
        <v>4.92</v>
      </c>
    </row>
    <row r="129" spans="1:11" x14ac:dyDescent="0.25">
      <c r="A129" s="1" t="s">
        <v>137</v>
      </c>
      <c r="B129" s="2">
        <v>43211.506944444445</v>
      </c>
      <c r="C129">
        <v>147</v>
      </c>
      <c r="D129">
        <v>14.88</v>
      </c>
      <c r="E129">
        <v>1</v>
      </c>
      <c r="F129">
        <v>6.06</v>
      </c>
      <c r="G129">
        <v>0</v>
      </c>
      <c r="H129">
        <v>0.18</v>
      </c>
      <c r="I129">
        <v>0.73</v>
      </c>
      <c r="J129">
        <v>-0.31</v>
      </c>
      <c r="K129">
        <v>4.9800000000000004</v>
      </c>
    </row>
    <row r="130" spans="1:11" x14ac:dyDescent="0.25">
      <c r="A130" s="1" t="s">
        <v>138</v>
      </c>
      <c r="B130" s="2">
        <v>43211.513888888891</v>
      </c>
      <c r="C130">
        <v>149</v>
      </c>
      <c r="D130">
        <v>14.64</v>
      </c>
      <c r="E130">
        <v>1</v>
      </c>
      <c r="F130">
        <v>5.85</v>
      </c>
      <c r="G130">
        <v>0</v>
      </c>
      <c r="H130">
        <v>0.22</v>
      </c>
      <c r="I130">
        <v>0.78</v>
      </c>
      <c r="J130">
        <v>-0.31</v>
      </c>
      <c r="K130">
        <v>4.96</v>
      </c>
    </row>
    <row r="131" spans="1:11" x14ac:dyDescent="0.25">
      <c r="A131" s="1" t="s">
        <v>139</v>
      </c>
      <c r="B131" s="2">
        <v>43211.520833333336</v>
      </c>
      <c r="C131">
        <v>151</v>
      </c>
      <c r="D131">
        <v>16.48</v>
      </c>
      <c r="E131">
        <v>1</v>
      </c>
      <c r="F131">
        <v>6.37</v>
      </c>
      <c r="G131">
        <v>0</v>
      </c>
      <c r="H131">
        <v>0.22</v>
      </c>
      <c r="I131">
        <v>1.04</v>
      </c>
      <c r="J131">
        <v>-0.31</v>
      </c>
      <c r="K131">
        <v>4.93</v>
      </c>
    </row>
    <row r="132" spans="1:11" x14ac:dyDescent="0.25">
      <c r="A132" s="1" t="s">
        <v>140</v>
      </c>
      <c r="B132" s="2">
        <v>43211.527777777781</v>
      </c>
      <c r="C132">
        <v>152</v>
      </c>
      <c r="D132">
        <v>13.47</v>
      </c>
      <c r="E132">
        <v>1</v>
      </c>
      <c r="F132">
        <v>5.25</v>
      </c>
      <c r="G132">
        <v>0</v>
      </c>
      <c r="H132">
        <v>0.48</v>
      </c>
      <c r="I132">
        <v>1.28</v>
      </c>
      <c r="J132">
        <v>-0.31</v>
      </c>
      <c r="K132">
        <v>5.48</v>
      </c>
    </row>
    <row r="133" spans="1:11" x14ac:dyDescent="0.25">
      <c r="A133" s="1" t="s">
        <v>141</v>
      </c>
      <c r="B133" s="2">
        <v>43211.534722222219</v>
      </c>
      <c r="C133">
        <v>153</v>
      </c>
      <c r="D133">
        <v>14.86</v>
      </c>
      <c r="E133">
        <v>1</v>
      </c>
      <c r="F133">
        <v>6.27</v>
      </c>
      <c r="G133">
        <v>0</v>
      </c>
      <c r="H133">
        <v>0.22</v>
      </c>
      <c r="I133">
        <v>0.74</v>
      </c>
      <c r="J133">
        <v>-0.31</v>
      </c>
      <c r="K133">
        <v>5.0999999999999996</v>
      </c>
    </row>
    <row r="134" spans="1:11" x14ac:dyDescent="0.25">
      <c r="A134" s="1" t="s">
        <v>142</v>
      </c>
      <c r="B134" s="2">
        <v>43211.541666666664</v>
      </c>
      <c r="C134">
        <v>154</v>
      </c>
      <c r="D134">
        <v>13.53</v>
      </c>
      <c r="E134">
        <v>1</v>
      </c>
      <c r="F134">
        <v>4.7300000000000004</v>
      </c>
      <c r="G134">
        <v>0</v>
      </c>
      <c r="H134">
        <v>0.34</v>
      </c>
      <c r="I134">
        <v>0.91</v>
      </c>
      <c r="J134">
        <v>-0.33</v>
      </c>
      <c r="K134">
        <v>5.38</v>
      </c>
    </row>
    <row r="135" spans="1:11" x14ac:dyDescent="0.25">
      <c r="A135" s="1" t="s">
        <v>143</v>
      </c>
      <c r="B135" s="2">
        <v>43211.548611111109</v>
      </c>
      <c r="C135">
        <v>155</v>
      </c>
      <c r="D135">
        <v>15.2</v>
      </c>
      <c r="E135">
        <v>1</v>
      </c>
      <c r="F135">
        <v>5.81</v>
      </c>
      <c r="G135">
        <v>0</v>
      </c>
      <c r="H135">
        <v>0.42</v>
      </c>
      <c r="I135">
        <v>1.23</v>
      </c>
      <c r="J135">
        <v>-0.32</v>
      </c>
      <c r="K135">
        <v>5.76</v>
      </c>
    </row>
    <row r="136" spans="1:11" x14ac:dyDescent="0.25">
      <c r="A136" s="1" t="s">
        <v>144</v>
      </c>
      <c r="B136" s="2">
        <v>43211.555555555555</v>
      </c>
      <c r="C136">
        <v>156</v>
      </c>
      <c r="D136">
        <v>14.79</v>
      </c>
      <c r="E136">
        <v>1</v>
      </c>
      <c r="F136">
        <v>6.01</v>
      </c>
      <c r="G136">
        <v>0</v>
      </c>
      <c r="H136">
        <v>0.37</v>
      </c>
      <c r="I136">
        <v>1.2</v>
      </c>
      <c r="J136">
        <v>-0.31</v>
      </c>
      <c r="K136">
        <v>5.64</v>
      </c>
    </row>
    <row r="137" spans="1:11" x14ac:dyDescent="0.25">
      <c r="A137" s="1" t="s">
        <v>145</v>
      </c>
      <c r="B137" s="2">
        <v>43211.5625</v>
      </c>
      <c r="C137">
        <v>157</v>
      </c>
      <c r="D137">
        <v>16.11</v>
      </c>
      <c r="E137">
        <v>1</v>
      </c>
      <c r="F137">
        <v>5.97</v>
      </c>
      <c r="G137">
        <v>0</v>
      </c>
      <c r="H137">
        <v>0.42</v>
      </c>
      <c r="I137">
        <v>2.16</v>
      </c>
      <c r="J137">
        <v>-0.31</v>
      </c>
      <c r="K137">
        <v>5.73</v>
      </c>
    </row>
    <row r="138" spans="1:11" x14ac:dyDescent="0.25">
      <c r="A138" s="1" t="s">
        <v>146</v>
      </c>
      <c r="B138" s="2">
        <v>43211.569444444445</v>
      </c>
      <c r="C138">
        <v>158</v>
      </c>
      <c r="D138">
        <v>14.58</v>
      </c>
      <c r="E138">
        <v>1</v>
      </c>
      <c r="F138">
        <v>5.82</v>
      </c>
      <c r="G138">
        <v>0</v>
      </c>
      <c r="H138">
        <v>1.19</v>
      </c>
      <c r="I138">
        <v>3.36</v>
      </c>
      <c r="J138">
        <v>-0.33</v>
      </c>
      <c r="K138">
        <v>5.68</v>
      </c>
    </row>
    <row r="139" spans="1:11" x14ac:dyDescent="0.25">
      <c r="A139" s="1" t="s">
        <v>147</v>
      </c>
      <c r="B139" s="2">
        <v>43211.576388888891</v>
      </c>
      <c r="C139">
        <v>159</v>
      </c>
      <c r="D139">
        <v>15.03</v>
      </c>
      <c r="E139">
        <v>1</v>
      </c>
      <c r="F139">
        <v>5.6</v>
      </c>
      <c r="G139">
        <v>0</v>
      </c>
      <c r="H139">
        <v>0.79</v>
      </c>
      <c r="I139">
        <v>2.8</v>
      </c>
      <c r="J139">
        <v>-0.36</v>
      </c>
      <c r="K139">
        <v>5.7</v>
      </c>
    </row>
    <row r="140" spans="1:11" x14ac:dyDescent="0.25">
      <c r="A140" s="1" t="s">
        <v>148</v>
      </c>
      <c r="B140" s="2">
        <v>43211.583333333336</v>
      </c>
      <c r="C140">
        <v>160</v>
      </c>
      <c r="D140">
        <v>15.13</v>
      </c>
      <c r="E140">
        <v>1</v>
      </c>
      <c r="F140">
        <v>5.44</v>
      </c>
      <c r="G140">
        <v>0</v>
      </c>
      <c r="H140">
        <v>1.1599999999999999</v>
      </c>
      <c r="I140">
        <v>3.36</v>
      </c>
      <c r="J140">
        <v>-0.37</v>
      </c>
      <c r="K140">
        <v>5.71</v>
      </c>
    </row>
    <row r="141" spans="1:11" x14ac:dyDescent="0.25">
      <c r="A141" s="1" t="s">
        <v>149</v>
      </c>
      <c r="B141" s="2">
        <v>43211.590277777781</v>
      </c>
      <c r="C141">
        <v>161</v>
      </c>
      <c r="D141">
        <v>14.57</v>
      </c>
      <c r="E141">
        <v>1</v>
      </c>
      <c r="F141">
        <v>5.3</v>
      </c>
      <c r="G141">
        <v>0</v>
      </c>
      <c r="H141">
        <v>1.27</v>
      </c>
      <c r="I141">
        <v>3.14</v>
      </c>
      <c r="J141">
        <v>-0.38</v>
      </c>
      <c r="K141">
        <v>5.73</v>
      </c>
    </row>
    <row r="142" spans="1:11" x14ac:dyDescent="0.25">
      <c r="A142" s="1" t="s">
        <v>150</v>
      </c>
      <c r="B142" s="2">
        <v>43211.597222222219</v>
      </c>
      <c r="C142">
        <v>162</v>
      </c>
      <c r="D142">
        <v>14.3</v>
      </c>
      <c r="E142">
        <v>1</v>
      </c>
      <c r="F142">
        <v>5.19</v>
      </c>
      <c r="G142">
        <v>0</v>
      </c>
      <c r="H142">
        <v>1.34</v>
      </c>
      <c r="I142">
        <v>2.4700000000000002</v>
      </c>
      <c r="J142">
        <v>-0.38</v>
      </c>
      <c r="K142">
        <v>5.78</v>
      </c>
    </row>
    <row r="143" spans="1:11" x14ac:dyDescent="0.25">
      <c r="A143" s="1" t="s">
        <v>151</v>
      </c>
      <c r="B143" s="2">
        <v>43211.604166666664</v>
      </c>
      <c r="C143">
        <v>164</v>
      </c>
      <c r="D143">
        <v>14.44</v>
      </c>
      <c r="E143">
        <v>1</v>
      </c>
      <c r="F143">
        <v>5.03</v>
      </c>
      <c r="G143">
        <v>0</v>
      </c>
      <c r="H143">
        <v>0.89</v>
      </c>
      <c r="I143">
        <v>2.25</v>
      </c>
      <c r="J143">
        <v>-0.38</v>
      </c>
      <c r="K143">
        <v>5.68</v>
      </c>
    </row>
    <row r="144" spans="1:11" x14ac:dyDescent="0.25">
      <c r="A144" s="1" t="s">
        <v>152</v>
      </c>
      <c r="B144" s="2">
        <v>43211.611111111109</v>
      </c>
      <c r="C144">
        <v>165</v>
      </c>
      <c r="D144">
        <v>14.95</v>
      </c>
      <c r="E144">
        <v>1</v>
      </c>
      <c r="F144">
        <v>4.8499999999999996</v>
      </c>
      <c r="G144">
        <v>0</v>
      </c>
      <c r="H144">
        <v>1.17</v>
      </c>
      <c r="I144">
        <v>2.4700000000000002</v>
      </c>
      <c r="J144">
        <v>-0.38</v>
      </c>
      <c r="K144">
        <v>5.73</v>
      </c>
    </row>
    <row r="145" spans="1:11" x14ac:dyDescent="0.25">
      <c r="A145" s="1" t="s">
        <v>153</v>
      </c>
      <c r="B145" s="2">
        <v>43211.618055555555</v>
      </c>
      <c r="C145">
        <v>166</v>
      </c>
      <c r="D145">
        <v>15.06</v>
      </c>
      <c r="E145">
        <v>1</v>
      </c>
      <c r="F145">
        <v>4.7</v>
      </c>
      <c r="G145">
        <v>0</v>
      </c>
      <c r="H145">
        <v>1.1100000000000001</v>
      </c>
      <c r="I145">
        <v>2.61</v>
      </c>
      <c r="J145">
        <v>-0.37</v>
      </c>
      <c r="K145">
        <v>5.78</v>
      </c>
    </row>
    <row r="146" spans="1:11" x14ac:dyDescent="0.25">
      <c r="A146" s="1" t="s">
        <v>154</v>
      </c>
      <c r="B146" s="2">
        <v>43211.625</v>
      </c>
      <c r="C146">
        <v>167</v>
      </c>
      <c r="D146">
        <v>14.94</v>
      </c>
      <c r="E146">
        <v>1</v>
      </c>
      <c r="F146">
        <v>4.5</v>
      </c>
      <c r="G146">
        <v>0</v>
      </c>
      <c r="H146">
        <v>0.86</v>
      </c>
      <c r="I146">
        <v>2.72</v>
      </c>
      <c r="J146">
        <v>-0.34</v>
      </c>
      <c r="K146">
        <v>5.71</v>
      </c>
    </row>
    <row r="147" spans="1:11" x14ac:dyDescent="0.25">
      <c r="A147" s="1" t="s">
        <v>155</v>
      </c>
      <c r="B147" s="2">
        <v>43211.631944444445</v>
      </c>
      <c r="C147">
        <v>168</v>
      </c>
      <c r="D147">
        <v>14.85</v>
      </c>
      <c r="E147">
        <v>1</v>
      </c>
      <c r="F147">
        <v>4.3</v>
      </c>
      <c r="G147">
        <v>0</v>
      </c>
      <c r="H147">
        <v>0.59</v>
      </c>
      <c r="I147">
        <v>1.48</v>
      </c>
      <c r="J147">
        <v>-0.31</v>
      </c>
      <c r="K147">
        <v>5.68</v>
      </c>
    </row>
    <row r="148" spans="1:11" x14ac:dyDescent="0.25">
      <c r="A148" s="1" t="s">
        <v>156</v>
      </c>
      <c r="B148" s="2">
        <v>43211.638888888891</v>
      </c>
      <c r="C148">
        <v>169</v>
      </c>
      <c r="D148">
        <v>14.44</v>
      </c>
      <c r="E148">
        <v>1</v>
      </c>
      <c r="F148">
        <v>4.13</v>
      </c>
      <c r="G148">
        <v>0</v>
      </c>
      <c r="H148">
        <v>0.55000000000000004</v>
      </c>
      <c r="I148">
        <v>1.2</v>
      </c>
      <c r="J148">
        <v>-0.31</v>
      </c>
      <c r="K148">
        <v>5.68</v>
      </c>
    </row>
    <row r="149" spans="1:11" x14ac:dyDescent="0.25">
      <c r="A149" s="1" t="s">
        <v>157</v>
      </c>
      <c r="B149" s="2">
        <v>43211.645833333336</v>
      </c>
      <c r="C149">
        <v>170</v>
      </c>
      <c r="D149">
        <v>15.9</v>
      </c>
      <c r="E149">
        <v>1</v>
      </c>
      <c r="F149">
        <v>3.96</v>
      </c>
      <c r="G149">
        <v>0</v>
      </c>
      <c r="H149">
        <v>0.15</v>
      </c>
      <c r="I149">
        <v>1.22</v>
      </c>
      <c r="J149">
        <v>-0.31</v>
      </c>
      <c r="K149">
        <v>5.73</v>
      </c>
    </row>
    <row r="150" spans="1:11" x14ac:dyDescent="0.25">
      <c r="A150" s="1" t="s">
        <v>158</v>
      </c>
      <c r="B150" s="2">
        <v>43211.652777777781</v>
      </c>
      <c r="C150">
        <v>172</v>
      </c>
      <c r="D150">
        <v>15.39</v>
      </c>
      <c r="E150">
        <v>1</v>
      </c>
      <c r="F150">
        <v>3.76</v>
      </c>
      <c r="G150">
        <v>0</v>
      </c>
      <c r="H150">
        <v>0.57999999999999996</v>
      </c>
      <c r="I150">
        <v>1.25</v>
      </c>
      <c r="J150">
        <v>-0.31</v>
      </c>
      <c r="K150">
        <v>5.72</v>
      </c>
    </row>
    <row r="151" spans="1:11" x14ac:dyDescent="0.25">
      <c r="A151" s="1" t="s">
        <v>159</v>
      </c>
      <c r="B151" s="2">
        <v>43211.659722222219</v>
      </c>
      <c r="C151">
        <v>173</v>
      </c>
      <c r="D151">
        <v>15.26</v>
      </c>
      <c r="E151">
        <v>1</v>
      </c>
      <c r="F151">
        <v>3.57</v>
      </c>
      <c r="G151">
        <v>0</v>
      </c>
      <c r="H151">
        <v>0.91</v>
      </c>
      <c r="I151">
        <v>2.21</v>
      </c>
      <c r="J151">
        <v>-0.32</v>
      </c>
      <c r="K151">
        <v>5.73</v>
      </c>
    </row>
    <row r="152" spans="1:11" x14ac:dyDescent="0.25">
      <c r="A152" s="1" t="s">
        <v>160</v>
      </c>
      <c r="B152" s="2">
        <v>43211.666666666664</v>
      </c>
      <c r="C152">
        <v>174</v>
      </c>
      <c r="D152">
        <v>15.01</v>
      </c>
      <c r="E152">
        <v>1</v>
      </c>
      <c r="F152">
        <v>3.38</v>
      </c>
      <c r="G152">
        <v>0</v>
      </c>
      <c r="H152">
        <v>0.42</v>
      </c>
      <c r="I152">
        <v>1.58</v>
      </c>
      <c r="J152">
        <v>-0.32</v>
      </c>
      <c r="K152">
        <v>5.68</v>
      </c>
    </row>
    <row r="153" spans="1:11" x14ac:dyDescent="0.25">
      <c r="A153" s="1" t="s">
        <v>161</v>
      </c>
      <c r="B153" s="2">
        <v>43211.673611111109</v>
      </c>
      <c r="C153">
        <v>175</v>
      </c>
      <c r="D153">
        <v>14.64</v>
      </c>
      <c r="E153">
        <v>1</v>
      </c>
      <c r="F153">
        <v>3.16</v>
      </c>
      <c r="G153">
        <v>0</v>
      </c>
      <c r="H153">
        <v>0.69</v>
      </c>
      <c r="I153">
        <v>1.95</v>
      </c>
      <c r="J153">
        <v>-0.32</v>
      </c>
      <c r="K153">
        <v>5.77</v>
      </c>
    </row>
    <row r="154" spans="1:11" x14ac:dyDescent="0.25">
      <c r="A154" s="1" t="s">
        <v>162</v>
      </c>
      <c r="B154" s="2">
        <v>43211.680555555555</v>
      </c>
      <c r="C154">
        <v>176</v>
      </c>
      <c r="D154">
        <v>14.77</v>
      </c>
      <c r="E154">
        <v>1</v>
      </c>
      <c r="F154">
        <v>2.95</v>
      </c>
      <c r="G154">
        <v>0</v>
      </c>
      <c r="H154">
        <v>0.41</v>
      </c>
      <c r="I154">
        <v>1.07</v>
      </c>
      <c r="J154">
        <v>-0.32</v>
      </c>
      <c r="K154">
        <v>5.72</v>
      </c>
    </row>
    <row r="155" spans="1:11" x14ac:dyDescent="0.25">
      <c r="A155" s="1" t="s">
        <v>163</v>
      </c>
      <c r="B155" s="2">
        <v>43211.6875</v>
      </c>
      <c r="C155">
        <v>177</v>
      </c>
      <c r="D155">
        <v>16.079999999999998</v>
      </c>
      <c r="E155">
        <v>1</v>
      </c>
      <c r="F155">
        <v>2.72</v>
      </c>
      <c r="G155">
        <v>0</v>
      </c>
      <c r="H155">
        <v>0.12</v>
      </c>
      <c r="I155">
        <v>0.6</v>
      </c>
      <c r="J155">
        <v>-0.31</v>
      </c>
      <c r="K155">
        <v>5.75</v>
      </c>
    </row>
    <row r="156" spans="1:11" x14ac:dyDescent="0.25">
      <c r="A156" s="1" t="s">
        <v>164</v>
      </c>
      <c r="B156" s="2">
        <v>43211.694444444445</v>
      </c>
      <c r="C156">
        <v>179</v>
      </c>
      <c r="D156">
        <v>15.74</v>
      </c>
      <c r="E156">
        <v>1</v>
      </c>
      <c r="F156">
        <v>2.5099999999999998</v>
      </c>
      <c r="G156">
        <v>0</v>
      </c>
      <c r="H156">
        <v>0.48</v>
      </c>
      <c r="I156">
        <v>1.02</v>
      </c>
      <c r="J156">
        <v>-0.31</v>
      </c>
      <c r="K156">
        <v>5.76</v>
      </c>
    </row>
    <row r="157" spans="1:11" x14ac:dyDescent="0.25">
      <c r="A157" s="1" t="s">
        <v>165</v>
      </c>
      <c r="B157" s="2">
        <v>43211.701388888891</v>
      </c>
      <c r="C157">
        <v>180</v>
      </c>
      <c r="D157">
        <v>15.53</v>
      </c>
      <c r="E157">
        <v>1</v>
      </c>
      <c r="F157">
        <v>2.29</v>
      </c>
      <c r="G157">
        <v>0</v>
      </c>
      <c r="H157">
        <v>0.32</v>
      </c>
      <c r="I157">
        <v>0.94</v>
      </c>
      <c r="J157">
        <v>-0.32</v>
      </c>
      <c r="K157">
        <v>5.7</v>
      </c>
    </row>
    <row r="158" spans="1:11" x14ac:dyDescent="0.25">
      <c r="A158" s="1" t="s">
        <v>166</v>
      </c>
      <c r="B158" s="2">
        <v>43211.708333333336</v>
      </c>
      <c r="C158">
        <v>181</v>
      </c>
      <c r="D158">
        <v>15.46</v>
      </c>
      <c r="E158">
        <v>1</v>
      </c>
      <c r="F158">
        <v>2.09</v>
      </c>
      <c r="G158">
        <v>0</v>
      </c>
      <c r="H158">
        <v>0.15</v>
      </c>
      <c r="I158">
        <v>0.71</v>
      </c>
      <c r="J158">
        <v>-0.33</v>
      </c>
      <c r="K158">
        <v>5.75</v>
      </c>
    </row>
    <row r="159" spans="1:11" x14ac:dyDescent="0.25">
      <c r="A159" s="1" t="s">
        <v>167</v>
      </c>
      <c r="B159" s="2">
        <v>43211.715277777781</v>
      </c>
      <c r="C159">
        <v>182</v>
      </c>
      <c r="D159">
        <v>15.11</v>
      </c>
      <c r="E159">
        <v>1</v>
      </c>
      <c r="F159">
        <v>1.89</v>
      </c>
      <c r="G159">
        <v>0</v>
      </c>
      <c r="H159">
        <v>0.08</v>
      </c>
      <c r="I159">
        <v>0.48</v>
      </c>
      <c r="J159">
        <v>-0.35</v>
      </c>
      <c r="K159">
        <v>5.77</v>
      </c>
    </row>
    <row r="160" spans="1:11" x14ac:dyDescent="0.25">
      <c r="A160" s="1" t="s">
        <v>168</v>
      </c>
      <c r="B160" s="2">
        <v>43211.722222222219</v>
      </c>
      <c r="C160">
        <v>183</v>
      </c>
      <c r="D160">
        <v>15.24</v>
      </c>
      <c r="E160">
        <v>1</v>
      </c>
      <c r="F160">
        <v>1.69</v>
      </c>
      <c r="G160">
        <v>0</v>
      </c>
      <c r="H160">
        <v>0.14000000000000001</v>
      </c>
      <c r="I160">
        <v>0.94</v>
      </c>
      <c r="J160">
        <v>-0.37</v>
      </c>
      <c r="K160">
        <v>5.75</v>
      </c>
    </row>
    <row r="161" spans="1:11" x14ac:dyDescent="0.25">
      <c r="A161" s="1" t="s">
        <v>169</v>
      </c>
      <c r="B161" s="2">
        <v>43211.729166666664</v>
      </c>
      <c r="C161">
        <v>184</v>
      </c>
      <c r="D161">
        <v>17.13</v>
      </c>
      <c r="E161">
        <v>1</v>
      </c>
      <c r="F161">
        <v>1.47</v>
      </c>
      <c r="G161">
        <v>0</v>
      </c>
      <c r="H161">
        <v>0</v>
      </c>
      <c r="I161">
        <v>0.08</v>
      </c>
      <c r="J161">
        <v>-0.37</v>
      </c>
      <c r="K161">
        <v>5.75</v>
      </c>
    </row>
    <row r="162" spans="1:11" x14ac:dyDescent="0.25">
      <c r="A162" s="1" t="s">
        <v>170</v>
      </c>
      <c r="B162" s="2">
        <v>43211.736111111109</v>
      </c>
      <c r="C162">
        <v>185</v>
      </c>
      <c r="D162">
        <v>15.92</v>
      </c>
      <c r="E162">
        <v>1</v>
      </c>
      <c r="F162">
        <v>1.26</v>
      </c>
      <c r="G162">
        <v>0</v>
      </c>
      <c r="H162">
        <v>0.16</v>
      </c>
      <c r="I162">
        <v>0.83</v>
      </c>
      <c r="J162">
        <v>-0.37</v>
      </c>
      <c r="K162">
        <v>5.75</v>
      </c>
    </row>
    <row r="163" spans="1:11" x14ac:dyDescent="0.25">
      <c r="A163" s="1" t="s">
        <v>171</v>
      </c>
      <c r="B163" s="2">
        <v>43211.743055555555</v>
      </c>
      <c r="C163">
        <v>186</v>
      </c>
      <c r="D163">
        <v>14.4</v>
      </c>
      <c r="E163">
        <v>1</v>
      </c>
      <c r="F163">
        <v>1.05</v>
      </c>
      <c r="G163">
        <v>0</v>
      </c>
      <c r="H163">
        <v>0.39</v>
      </c>
      <c r="I163">
        <v>1.1000000000000001</v>
      </c>
      <c r="J163">
        <v>-0.37</v>
      </c>
      <c r="K163">
        <v>5.72</v>
      </c>
    </row>
    <row r="164" spans="1:11" x14ac:dyDescent="0.25">
      <c r="A164" s="1" t="s">
        <v>172</v>
      </c>
      <c r="B164" s="2">
        <v>43211.75</v>
      </c>
      <c r="C164">
        <v>187</v>
      </c>
      <c r="D164">
        <v>14.16</v>
      </c>
      <c r="E164">
        <v>1</v>
      </c>
      <c r="F164">
        <v>0.85</v>
      </c>
      <c r="G164">
        <v>0</v>
      </c>
      <c r="H164">
        <v>0.73</v>
      </c>
      <c r="I164">
        <v>1.98</v>
      </c>
      <c r="J164">
        <v>-0.35</v>
      </c>
      <c r="K164">
        <v>5.79</v>
      </c>
    </row>
    <row r="165" spans="1:11" x14ac:dyDescent="0.25">
      <c r="A165" s="1" t="s">
        <v>173</v>
      </c>
      <c r="B165" s="2">
        <v>43211.756944444445</v>
      </c>
      <c r="C165">
        <v>188</v>
      </c>
      <c r="D165">
        <v>13.44</v>
      </c>
      <c r="E165">
        <v>1</v>
      </c>
      <c r="F165">
        <v>0.67</v>
      </c>
      <c r="G165">
        <v>0</v>
      </c>
      <c r="H165">
        <v>1.1499999999999999</v>
      </c>
      <c r="I165">
        <v>2.0499999999999998</v>
      </c>
      <c r="J165">
        <v>-0.31</v>
      </c>
      <c r="K165">
        <v>5.77</v>
      </c>
    </row>
    <row r="166" spans="1:11" x14ac:dyDescent="0.25">
      <c r="A166" s="1" t="s">
        <v>174</v>
      </c>
      <c r="B166" s="2">
        <v>43211.763888888891</v>
      </c>
      <c r="C166">
        <v>189</v>
      </c>
      <c r="D166">
        <v>12.87</v>
      </c>
      <c r="E166">
        <v>1</v>
      </c>
      <c r="F166">
        <v>0.48</v>
      </c>
      <c r="G166">
        <v>0</v>
      </c>
      <c r="H166">
        <v>0.84</v>
      </c>
      <c r="I166">
        <v>1.72</v>
      </c>
      <c r="J166">
        <v>-0.33</v>
      </c>
      <c r="K166">
        <v>5.89</v>
      </c>
    </row>
    <row r="167" spans="1:11" x14ac:dyDescent="0.25">
      <c r="A167" s="1" t="s">
        <v>175</v>
      </c>
      <c r="B167" s="2">
        <v>43211.770833333336</v>
      </c>
      <c r="C167">
        <v>190</v>
      </c>
      <c r="D167">
        <v>12.63</v>
      </c>
      <c r="E167">
        <v>1</v>
      </c>
      <c r="F167">
        <v>0.3</v>
      </c>
      <c r="G167">
        <v>0</v>
      </c>
      <c r="H167">
        <v>0.71</v>
      </c>
      <c r="I167">
        <v>1.59</v>
      </c>
      <c r="J167">
        <v>-0.32</v>
      </c>
      <c r="K167">
        <v>5.79</v>
      </c>
    </row>
    <row r="168" spans="1:11" x14ac:dyDescent="0.25">
      <c r="A168" s="1" t="s">
        <v>176</v>
      </c>
      <c r="B168" s="2">
        <v>43211.777777777781</v>
      </c>
      <c r="C168">
        <v>191</v>
      </c>
      <c r="D168">
        <v>12.86</v>
      </c>
      <c r="E168">
        <v>1</v>
      </c>
      <c r="F168">
        <v>0.18</v>
      </c>
      <c r="G168">
        <v>0</v>
      </c>
      <c r="H168">
        <v>0.74</v>
      </c>
      <c r="I168">
        <v>1.66</v>
      </c>
      <c r="J168">
        <v>-0.33</v>
      </c>
      <c r="K168">
        <v>5.83</v>
      </c>
    </row>
    <row r="169" spans="1:11" x14ac:dyDescent="0.25">
      <c r="A169" s="1" t="s">
        <v>177</v>
      </c>
      <c r="B169" s="2">
        <v>43211.784722222219</v>
      </c>
      <c r="C169">
        <v>193</v>
      </c>
      <c r="D169">
        <v>12.33</v>
      </c>
      <c r="E169">
        <v>1</v>
      </c>
      <c r="F169">
        <v>0.11</v>
      </c>
      <c r="G169">
        <v>0</v>
      </c>
      <c r="H169">
        <v>0.84</v>
      </c>
      <c r="I169">
        <v>1.69</v>
      </c>
      <c r="J169">
        <v>-0.31</v>
      </c>
      <c r="K169">
        <v>5.83</v>
      </c>
    </row>
    <row r="170" spans="1:11" x14ac:dyDescent="0.25">
      <c r="A170" s="1" t="s">
        <v>178</v>
      </c>
      <c r="B170" s="2">
        <v>43211.791666666664</v>
      </c>
      <c r="C170">
        <v>194</v>
      </c>
      <c r="D170">
        <v>11.98</v>
      </c>
      <c r="E170">
        <v>1</v>
      </c>
      <c r="F170">
        <v>7.0000000000000007E-2</v>
      </c>
      <c r="G170">
        <v>0</v>
      </c>
      <c r="H170">
        <v>0.33</v>
      </c>
      <c r="I170">
        <v>1.0900000000000001</v>
      </c>
      <c r="J170">
        <v>-0.37</v>
      </c>
      <c r="K170">
        <v>5.89</v>
      </c>
    </row>
    <row r="171" spans="1:11" x14ac:dyDescent="0.25">
      <c r="A171" s="1" t="s">
        <v>179</v>
      </c>
      <c r="B171" s="2">
        <v>43211.798611111109</v>
      </c>
      <c r="C171">
        <v>195</v>
      </c>
      <c r="D171">
        <v>11.73</v>
      </c>
      <c r="E171">
        <v>1</v>
      </c>
      <c r="F171">
        <v>0.03</v>
      </c>
      <c r="G171">
        <v>0</v>
      </c>
      <c r="H171">
        <v>0.42</v>
      </c>
      <c r="I171">
        <v>1.19</v>
      </c>
      <c r="J171">
        <v>-0.36</v>
      </c>
      <c r="K171">
        <v>6.23</v>
      </c>
    </row>
    <row r="172" spans="1:11" x14ac:dyDescent="0.25">
      <c r="A172" s="1" t="s">
        <v>180</v>
      </c>
      <c r="B172" s="2">
        <v>43211.805555555555</v>
      </c>
      <c r="C172">
        <v>196</v>
      </c>
      <c r="D172">
        <v>10.83</v>
      </c>
      <c r="E172">
        <v>1</v>
      </c>
      <c r="F172">
        <v>0.01</v>
      </c>
      <c r="G172">
        <v>0</v>
      </c>
      <c r="H172">
        <v>0.71</v>
      </c>
      <c r="I172">
        <v>1.48</v>
      </c>
      <c r="J172">
        <v>-0.37</v>
      </c>
      <c r="K172">
        <v>5.98</v>
      </c>
    </row>
    <row r="173" spans="1:11" x14ac:dyDescent="0.25">
      <c r="A173" s="1" t="s">
        <v>181</v>
      </c>
      <c r="B173" s="2">
        <v>43211.8125</v>
      </c>
      <c r="C173">
        <v>197</v>
      </c>
      <c r="D173">
        <v>10.68</v>
      </c>
      <c r="E173">
        <v>1</v>
      </c>
      <c r="F173">
        <v>0</v>
      </c>
      <c r="G173">
        <v>0</v>
      </c>
      <c r="H173">
        <v>0.45</v>
      </c>
      <c r="I173">
        <v>0.71</v>
      </c>
      <c r="J173">
        <v>-0.38</v>
      </c>
      <c r="K173">
        <v>6.56</v>
      </c>
    </row>
    <row r="174" spans="1:11" x14ac:dyDescent="0.25">
      <c r="A174" s="1" t="s">
        <v>182</v>
      </c>
      <c r="B174" s="2">
        <v>43211.819444444445</v>
      </c>
      <c r="C174">
        <v>198</v>
      </c>
      <c r="D174">
        <v>10.43</v>
      </c>
      <c r="E174">
        <v>1.02</v>
      </c>
      <c r="F174">
        <v>0</v>
      </c>
      <c r="G174">
        <v>0</v>
      </c>
      <c r="H174">
        <v>0.28000000000000003</v>
      </c>
      <c r="I174">
        <v>0.83</v>
      </c>
      <c r="J174">
        <v>-0.38</v>
      </c>
      <c r="K174">
        <v>6.58</v>
      </c>
    </row>
    <row r="175" spans="1:11" x14ac:dyDescent="0.25">
      <c r="A175" s="1" t="s">
        <v>183</v>
      </c>
      <c r="B175" s="2">
        <v>43211.826388888891</v>
      </c>
      <c r="C175">
        <v>199</v>
      </c>
      <c r="D175">
        <v>9.09</v>
      </c>
      <c r="E175">
        <v>2.1</v>
      </c>
      <c r="F175">
        <v>0</v>
      </c>
      <c r="G175">
        <v>0</v>
      </c>
      <c r="H175">
        <v>0.24</v>
      </c>
      <c r="I175">
        <v>0.73</v>
      </c>
      <c r="J175">
        <v>-0.38</v>
      </c>
      <c r="K175">
        <v>6.54</v>
      </c>
    </row>
    <row r="176" spans="1:11" x14ac:dyDescent="0.25">
      <c r="A176" s="1" t="s">
        <v>184</v>
      </c>
      <c r="B176" s="2">
        <v>43211.833333333336</v>
      </c>
      <c r="C176">
        <v>200</v>
      </c>
      <c r="D176">
        <v>9.1199999999999992</v>
      </c>
      <c r="E176">
        <v>1</v>
      </c>
      <c r="F176">
        <v>0</v>
      </c>
      <c r="G176">
        <v>0</v>
      </c>
      <c r="H176">
        <v>0.28999999999999998</v>
      </c>
      <c r="I176">
        <v>0.65</v>
      </c>
      <c r="J176">
        <v>-0.38</v>
      </c>
      <c r="K176">
        <v>6.45</v>
      </c>
    </row>
    <row r="177" spans="1:11" x14ac:dyDescent="0.25">
      <c r="A177" s="1" t="s">
        <v>185</v>
      </c>
      <c r="B177" s="2">
        <v>43211.840277777781</v>
      </c>
      <c r="C177">
        <v>201</v>
      </c>
      <c r="D177">
        <v>9.17</v>
      </c>
      <c r="E177">
        <v>1.07</v>
      </c>
      <c r="F177">
        <v>0</v>
      </c>
      <c r="G177">
        <v>0</v>
      </c>
      <c r="H177">
        <v>0.17</v>
      </c>
      <c r="I177">
        <v>0.43</v>
      </c>
      <c r="J177">
        <v>-0.38</v>
      </c>
      <c r="K177">
        <v>6.01</v>
      </c>
    </row>
    <row r="178" spans="1:11" x14ac:dyDescent="0.25">
      <c r="A178" s="1" t="s">
        <v>186</v>
      </c>
      <c r="B178" s="2">
        <v>43211.847222222219</v>
      </c>
      <c r="C178">
        <v>202</v>
      </c>
      <c r="D178">
        <v>8.35</v>
      </c>
      <c r="E178">
        <v>1.5</v>
      </c>
      <c r="F178">
        <v>0</v>
      </c>
      <c r="G178">
        <v>0</v>
      </c>
      <c r="H178">
        <v>0.11</v>
      </c>
      <c r="I178">
        <v>0.32</v>
      </c>
      <c r="J178">
        <v>-0.38</v>
      </c>
      <c r="K178">
        <v>5.8</v>
      </c>
    </row>
    <row r="179" spans="1:11" x14ac:dyDescent="0.25">
      <c r="A179" s="1" t="s">
        <v>187</v>
      </c>
      <c r="B179" s="2">
        <v>43211.854166666664</v>
      </c>
      <c r="C179">
        <v>203</v>
      </c>
      <c r="D179">
        <v>7.77</v>
      </c>
      <c r="E179">
        <v>2.71</v>
      </c>
      <c r="F179">
        <v>0</v>
      </c>
      <c r="G179">
        <v>0</v>
      </c>
      <c r="H179">
        <v>0.1</v>
      </c>
      <c r="I179">
        <v>0.39</v>
      </c>
      <c r="J179">
        <v>-0.38</v>
      </c>
      <c r="K179">
        <v>5.81</v>
      </c>
    </row>
    <row r="180" spans="1:11" x14ac:dyDescent="0.25">
      <c r="A180" s="1" t="s">
        <v>188</v>
      </c>
      <c r="B180" s="2">
        <v>43211.861111111109</v>
      </c>
      <c r="C180">
        <v>204</v>
      </c>
      <c r="D180">
        <v>7.02</v>
      </c>
      <c r="E180">
        <v>3.82</v>
      </c>
      <c r="F180">
        <v>0</v>
      </c>
      <c r="G180">
        <v>0</v>
      </c>
      <c r="H180">
        <v>0.02</v>
      </c>
      <c r="I180">
        <v>0.3</v>
      </c>
      <c r="J180">
        <v>-0.37</v>
      </c>
      <c r="K180">
        <v>5.77</v>
      </c>
    </row>
    <row r="181" spans="1:11" x14ac:dyDescent="0.25">
      <c r="A181" s="1" t="s">
        <v>189</v>
      </c>
      <c r="B181" s="2">
        <v>43211.868055555555</v>
      </c>
      <c r="C181">
        <v>205</v>
      </c>
      <c r="D181">
        <v>7.2</v>
      </c>
      <c r="E181">
        <v>2.5299999999999998</v>
      </c>
      <c r="F181">
        <v>0</v>
      </c>
      <c r="G181">
        <v>0</v>
      </c>
      <c r="H181">
        <v>0.02</v>
      </c>
      <c r="I181">
        <v>0.22</v>
      </c>
      <c r="J181">
        <v>-0.38</v>
      </c>
      <c r="K181">
        <v>5.77</v>
      </c>
    </row>
    <row r="182" spans="1:11" x14ac:dyDescent="0.25">
      <c r="A182" s="1" t="s">
        <v>190</v>
      </c>
      <c r="B182" s="2">
        <v>43211.875</v>
      </c>
      <c r="C182">
        <v>206</v>
      </c>
      <c r="D182">
        <v>6.8</v>
      </c>
      <c r="E182">
        <v>7.52</v>
      </c>
      <c r="F182">
        <v>0</v>
      </c>
      <c r="G182">
        <v>0</v>
      </c>
      <c r="H182">
        <v>0.13</v>
      </c>
      <c r="I182">
        <v>0.6</v>
      </c>
      <c r="J182">
        <v>-0.38</v>
      </c>
      <c r="K182">
        <v>5.78</v>
      </c>
    </row>
    <row r="183" spans="1:11" x14ac:dyDescent="0.25">
      <c r="A183" s="1" t="s">
        <v>191</v>
      </c>
      <c r="B183" s="2">
        <v>43211.881944444445</v>
      </c>
      <c r="C183">
        <v>207</v>
      </c>
      <c r="D183">
        <v>7.01</v>
      </c>
      <c r="E183">
        <v>7.27</v>
      </c>
      <c r="F183">
        <v>0</v>
      </c>
      <c r="G183">
        <v>0</v>
      </c>
      <c r="H183">
        <v>0.06</v>
      </c>
      <c r="I183">
        <v>0.43</v>
      </c>
      <c r="J183">
        <v>-0.38</v>
      </c>
      <c r="K183">
        <v>5.86</v>
      </c>
    </row>
    <row r="184" spans="1:11" x14ac:dyDescent="0.25">
      <c r="A184" s="1" t="s">
        <v>192</v>
      </c>
      <c r="B184" s="2">
        <v>43211.888888888891</v>
      </c>
      <c r="C184">
        <v>208</v>
      </c>
      <c r="D184">
        <v>6.74</v>
      </c>
      <c r="E184">
        <v>6.87</v>
      </c>
      <c r="F184">
        <v>0</v>
      </c>
      <c r="G184">
        <v>0</v>
      </c>
      <c r="H184">
        <v>0.04</v>
      </c>
      <c r="I184">
        <v>0.35</v>
      </c>
      <c r="J184">
        <v>-0.38</v>
      </c>
      <c r="K184">
        <v>6.45</v>
      </c>
    </row>
    <row r="185" spans="1:11" x14ac:dyDescent="0.25">
      <c r="A185" s="1" t="s">
        <v>193</v>
      </c>
      <c r="B185" s="2">
        <v>43211.895833333336</v>
      </c>
      <c r="C185">
        <v>209</v>
      </c>
      <c r="D185">
        <v>7.21</v>
      </c>
      <c r="E185">
        <v>7.79</v>
      </c>
      <c r="F185">
        <v>0</v>
      </c>
      <c r="G185">
        <v>0</v>
      </c>
      <c r="H185">
        <v>0.02</v>
      </c>
      <c r="I185">
        <v>0.21</v>
      </c>
      <c r="J185">
        <v>-0.38</v>
      </c>
      <c r="K185">
        <v>6.53</v>
      </c>
    </row>
    <row r="186" spans="1:11" x14ac:dyDescent="0.25">
      <c r="A186" s="1" t="s">
        <v>194</v>
      </c>
      <c r="B186" s="2">
        <v>43211.902777777781</v>
      </c>
      <c r="C186">
        <v>210</v>
      </c>
      <c r="D186">
        <v>8.02</v>
      </c>
      <c r="E186">
        <v>13.41</v>
      </c>
      <c r="F186">
        <v>0</v>
      </c>
      <c r="G186">
        <v>0</v>
      </c>
      <c r="H186">
        <v>0.36</v>
      </c>
      <c r="I186">
        <v>1.01</v>
      </c>
      <c r="J186">
        <v>-0.37</v>
      </c>
      <c r="K186">
        <v>6.45</v>
      </c>
    </row>
    <row r="187" spans="1:11" x14ac:dyDescent="0.25">
      <c r="A187" s="1" t="s">
        <v>195</v>
      </c>
      <c r="B187" s="2">
        <v>43211.909722222219</v>
      </c>
      <c r="C187">
        <v>211</v>
      </c>
      <c r="D187">
        <v>8.85</v>
      </c>
      <c r="E187">
        <v>12.8</v>
      </c>
      <c r="F187">
        <v>0</v>
      </c>
      <c r="G187">
        <v>0</v>
      </c>
      <c r="H187">
        <v>0.43</v>
      </c>
      <c r="I187">
        <v>1.25</v>
      </c>
      <c r="J187">
        <v>-0.37</v>
      </c>
      <c r="K187">
        <v>6.1</v>
      </c>
    </row>
    <row r="188" spans="1:11" x14ac:dyDescent="0.25">
      <c r="A188" s="1" t="s">
        <v>196</v>
      </c>
      <c r="B188" s="2">
        <v>43211.916666666664</v>
      </c>
      <c r="C188">
        <v>212</v>
      </c>
      <c r="D188">
        <v>9.17</v>
      </c>
      <c r="E188">
        <v>12.6</v>
      </c>
      <c r="F188">
        <v>0</v>
      </c>
      <c r="G188">
        <v>0</v>
      </c>
      <c r="H188">
        <v>0.56999999999999995</v>
      </c>
      <c r="I188">
        <v>1.17</v>
      </c>
      <c r="J188">
        <v>-0.36</v>
      </c>
      <c r="K188">
        <v>6.01</v>
      </c>
    </row>
    <row r="189" spans="1:11" x14ac:dyDescent="0.25">
      <c r="A189" s="1" t="s">
        <v>197</v>
      </c>
      <c r="B189" s="2">
        <v>43211.923611111109</v>
      </c>
      <c r="C189">
        <v>213</v>
      </c>
      <c r="D189">
        <v>8.76</v>
      </c>
      <c r="E189">
        <v>13.07</v>
      </c>
      <c r="F189">
        <v>0</v>
      </c>
      <c r="G189">
        <v>0</v>
      </c>
      <c r="H189">
        <v>0.51</v>
      </c>
      <c r="I189">
        <v>1.05</v>
      </c>
      <c r="J189">
        <v>-0.37</v>
      </c>
      <c r="K189">
        <v>6.5</v>
      </c>
    </row>
    <row r="190" spans="1:11" x14ac:dyDescent="0.25">
      <c r="A190" s="1" t="s">
        <v>198</v>
      </c>
      <c r="B190" s="2">
        <v>43211.930555555555</v>
      </c>
      <c r="C190">
        <v>214</v>
      </c>
      <c r="D190">
        <v>8.02</v>
      </c>
      <c r="E190">
        <v>15.73</v>
      </c>
      <c r="F190">
        <v>0</v>
      </c>
      <c r="G190">
        <v>0</v>
      </c>
      <c r="H190">
        <v>0.3</v>
      </c>
      <c r="I190">
        <v>0.68</v>
      </c>
      <c r="J190">
        <v>-0.38</v>
      </c>
      <c r="K190">
        <v>6.53</v>
      </c>
    </row>
    <row r="191" spans="1:11" x14ac:dyDescent="0.25">
      <c r="A191" s="1" t="s">
        <v>199</v>
      </c>
      <c r="B191" s="2">
        <v>43211.9375</v>
      </c>
      <c r="C191">
        <v>215</v>
      </c>
      <c r="D191">
        <v>8.18</v>
      </c>
      <c r="E191">
        <v>16.93</v>
      </c>
      <c r="F191">
        <v>0</v>
      </c>
      <c r="G191">
        <v>0</v>
      </c>
      <c r="H191">
        <v>0.45</v>
      </c>
      <c r="I191">
        <v>0.88</v>
      </c>
      <c r="J191">
        <v>-0.38</v>
      </c>
      <c r="K191">
        <v>6.55</v>
      </c>
    </row>
    <row r="192" spans="1:11" x14ac:dyDescent="0.25">
      <c r="A192" s="1" t="s">
        <v>200</v>
      </c>
      <c r="B192" s="2">
        <v>43211.944444444445</v>
      </c>
      <c r="C192">
        <v>216</v>
      </c>
      <c r="D192">
        <v>8.0500000000000007</v>
      </c>
      <c r="E192">
        <v>17.059999999999999</v>
      </c>
      <c r="F192">
        <v>0</v>
      </c>
      <c r="G192">
        <v>0</v>
      </c>
      <c r="H192">
        <v>0.14000000000000001</v>
      </c>
      <c r="I192">
        <v>1.3</v>
      </c>
      <c r="J192">
        <v>-0.37</v>
      </c>
      <c r="K192">
        <v>6.6</v>
      </c>
    </row>
    <row r="193" spans="1:11" x14ac:dyDescent="0.25">
      <c r="A193" s="1" t="s">
        <v>201</v>
      </c>
      <c r="B193" s="2">
        <v>43211.951388888891</v>
      </c>
      <c r="C193">
        <v>217</v>
      </c>
      <c r="D193">
        <v>7.1</v>
      </c>
      <c r="E193">
        <v>20.49</v>
      </c>
      <c r="F193">
        <v>0</v>
      </c>
      <c r="G193">
        <v>0</v>
      </c>
      <c r="H193">
        <v>0.37</v>
      </c>
      <c r="I193">
        <v>0.88</v>
      </c>
      <c r="J193">
        <v>-0.37</v>
      </c>
      <c r="K193">
        <v>6.55</v>
      </c>
    </row>
    <row r="194" spans="1:11" x14ac:dyDescent="0.25">
      <c r="A194" s="1" t="s">
        <v>202</v>
      </c>
      <c r="B194" s="2">
        <v>43211.958333333336</v>
      </c>
      <c r="C194">
        <v>218</v>
      </c>
      <c r="D194">
        <v>7.87</v>
      </c>
      <c r="E194">
        <v>17.940000000000001</v>
      </c>
      <c r="F194">
        <v>0</v>
      </c>
      <c r="G194">
        <v>0</v>
      </c>
      <c r="H194">
        <v>0.18</v>
      </c>
      <c r="I194">
        <v>0.57999999999999996</v>
      </c>
      <c r="J194">
        <v>-0.38</v>
      </c>
      <c r="K194">
        <v>6.54</v>
      </c>
    </row>
    <row r="195" spans="1:11" x14ac:dyDescent="0.25">
      <c r="A195" s="1" t="s">
        <v>203</v>
      </c>
      <c r="B195" s="2">
        <v>43211.965277777781</v>
      </c>
      <c r="C195">
        <v>219</v>
      </c>
      <c r="D195">
        <v>7.01</v>
      </c>
      <c r="E195">
        <v>20.95</v>
      </c>
      <c r="F195">
        <v>0</v>
      </c>
      <c r="G195">
        <v>0</v>
      </c>
      <c r="H195">
        <v>0.4</v>
      </c>
      <c r="I195">
        <v>1.07</v>
      </c>
      <c r="J195">
        <v>-0.37</v>
      </c>
      <c r="K195">
        <v>6.56</v>
      </c>
    </row>
    <row r="196" spans="1:11" x14ac:dyDescent="0.25">
      <c r="A196" s="1" t="s">
        <v>204</v>
      </c>
      <c r="B196" s="2">
        <v>43211.972222222219</v>
      </c>
      <c r="C196">
        <v>221</v>
      </c>
      <c r="D196">
        <v>7.79</v>
      </c>
      <c r="E196">
        <v>18.63</v>
      </c>
      <c r="F196">
        <v>0</v>
      </c>
      <c r="G196">
        <v>0</v>
      </c>
      <c r="H196">
        <v>0.72</v>
      </c>
      <c r="I196">
        <v>1.2</v>
      </c>
      <c r="J196">
        <v>-0.35</v>
      </c>
      <c r="K196">
        <v>6.56</v>
      </c>
    </row>
    <row r="197" spans="1:11" x14ac:dyDescent="0.25">
      <c r="A197" s="1" t="s">
        <v>205</v>
      </c>
      <c r="B197" s="2">
        <v>43211.979166666664</v>
      </c>
      <c r="C197">
        <v>222</v>
      </c>
      <c r="D197">
        <v>7.85</v>
      </c>
      <c r="E197">
        <v>18.7</v>
      </c>
      <c r="F197">
        <v>0</v>
      </c>
      <c r="G197">
        <v>0</v>
      </c>
      <c r="H197">
        <v>0.44</v>
      </c>
      <c r="I197">
        <v>1.1200000000000001</v>
      </c>
      <c r="J197">
        <v>-0.37</v>
      </c>
      <c r="K197">
        <v>6.52</v>
      </c>
    </row>
    <row r="198" spans="1:11" x14ac:dyDescent="0.25">
      <c r="A198" s="1" t="s">
        <v>206</v>
      </c>
      <c r="B198" s="2">
        <v>43211.986111111109</v>
      </c>
      <c r="C198">
        <v>223</v>
      </c>
      <c r="D198">
        <v>8.1999999999999993</v>
      </c>
      <c r="E198">
        <v>17.37</v>
      </c>
      <c r="F198">
        <v>0</v>
      </c>
      <c r="G198">
        <v>0</v>
      </c>
      <c r="H198">
        <v>0.6</v>
      </c>
      <c r="I198">
        <v>1.04</v>
      </c>
      <c r="J198">
        <v>-0.36</v>
      </c>
      <c r="K198">
        <v>6.5</v>
      </c>
    </row>
    <row r="199" spans="1:11" x14ac:dyDescent="0.25">
      <c r="A199" s="1" t="s">
        <v>207</v>
      </c>
      <c r="B199" s="2">
        <v>43211.993055555555</v>
      </c>
      <c r="C199">
        <v>224</v>
      </c>
      <c r="D199">
        <v>8.07</v>
      </c>
      <c r="E199">
        <v>17.02</v>
      </c>
      <c r="F199">
        <v>0</v>
      </c>
      <c r="G199">
        <v>0</v>
      </c>
      <c r="H199">
        <v>0.52</v>
      </c>
      <c r="I199">
        <v>1.27</v>
      </c>
      <c r="J199">
        <v>-0.37</v>
      </c>
      <c r="K199">
        <v>6.56</v>
      </c>
    </row>
    <row r="200" spans="1:11" x14ac:dyDescent="0.25">
      <c r="A200" s="1" t="s">
        <v>208</v>
      </c>
      <c r="B200" s="2">
        <v>43212</v>
      </c>
      <c r="C200">
        <v>225</v>
      </c>
      <c r="D200">
        <v>7.1</v>
      </c>
      <c r="E200">
        <v>20.12</v>
      </c>
      <c r="F200">
        <v>0</v>
      </c>
      <c r="G200">
        <v>0</v>
      </c>
      <c r="H200">
        <v>0.31</v>
      </c>
      <c r="I200">
        <v>0.61</v>
      </c>
      <c r="J200">
        <v>-0.38</v>
      </c>
      <c r="K200">
        <v>6.57</v>
      </c>
    </row>
    <row r="201" spans="1:11" x14ac:dyDescent="0.25">
      <c r="A201" s="1" t="s">
        <v>209</v>
      </c>
      <c r="B201" s="2">
        <v>43212.006944444445</v>
      </c>
      <c r="C201">
        <v>226</v>
      </c>
      <c r="D201">
        <v>5.05</v>
      </c>
      <c r="E201">
        <v>30.72</v>
      </c>
      <c r="F201">
        <v>0</v>
      </c>
      <c r="G201">
        <v>0</v>
      </c>
      <c r="H201">
        <v>0.27</v>
      </c>
      <c r="I201">
        <v>0.48</v>
      </c>
      <c r="J201">
        <v>-0.38</v>
      </c>
      <c r="K201">
        <v>6.52</v>
      </c>
    </row>
    <row r="202" spans="1:11" x14ac:dyDescent="0.25">
      <c r="A202" s="1" t="s">
        <v>210</v>
      </c>
      <c r="B202" s="2">
        <v>43212.013888888891</v>
      </c>
      <c r="C202">
        <v>227</v>
      </c>
      <c r="D202">
        <v>4.3099999999999996</v>
      </c>
      <c r="E202">
        <v>39.590000000000003</v>
      </c>
      <c r="F202">
        <v>0</v>
      </c>
      <c r="G202">
        <v>0</v>
      </c>
      <c r="H202">
        <v>0.1</v>
      </c>
      <c r="I202">
        <v>0.47</v>
      </c>
      <c r="J202">
        <v>-0.38</v>
      </c>
      <c r="K202">
        <v>6.42</v>
      </c>
    </row>
    <row r="203" spans="1:11" x14ac:dyDescent="0.25">
      <c r="A203" s="1" t="s">
        <v>211</v>
      </c>
      <c r="B203" s="2">
        <v>43212.020833333336</v>
      </c>
      <c r="C203">
        <v>228</v>
      </c>
      <c r="D203">
        <v>4.34</v>
      </c>
      <c r="E203">
        <v>38.39</v>
      </c>
      <c r="F203">
        <v>0</v>
      </c>
      <c r="G203">
        <v>0</v>
      </c>
      <c r="H203">
        <v>0</v>
      </c>
      <c r="I203">
        <v>0.01</v>
      </c>
      <c r="J203">
        <v>-0.38</v>
      </c>
      <c r="K203">
        <v>6.39</v>
      </c>
    </row>
    <row r="204" spans="1:11" x14ac:dyDescent="0.25">
      <c r="A204" s="1" t="s">
        <v>212</v>
      </c>
      <c r="B204" s="2">
        <v>43212.027777777781</v>
      </c>
      <c r="C204">
        <v>229</v>
      </c>
      <c r="D204">
        <v>4.18</v>
      </c>
      <c r="E204">
        <v>41.11</v>
      </c>
      <c r="F204">
        <v>0</v>
      </c>
      <c r="G204">
        <v>0</v>
      </c>
      <c r="H204">
        <v>0</v>
      </c>
      <c r="I204">
        <v>0.01</v>
      </c>
      <c r="J204">
        <v>-0.38</v>
      </c>
      <c r="K204">
        <v>6.29</v>
      </c>
    </row>
    <row r="205" spans="1:11" x14ac:dyDescent="0.25">
      <c r="A205" s="1" t="s">
        <v>213</v>
      </c>
      <c r="B205" s="2">
        <v>43212.034722222219</v>
      </c>
      <c r="C205">
        <v>230</v>
      </c>
      <c r="D205">
        <v>3.88</v>
      </c>
      <c r="E205">
        <v>44.95</v>
      </c>
      <c r="F205">
        <v>0</v>
      </c>
      <c r="G205">
        <v>0</v>
      </c>
      <c r="H205">
        <v>0</v>
      </c>
      <c r="I205">
        <v>0.09</v>
      </c>
      <c r="J205">
        <v>-0.38</v>
      </c>
      <c r="K205">
        <v>6.5</v>
      </c>
    </row>
    <row r="206" spans="1:11" x14ac:dyDescent="0.25">
      <c r="A206" s="1" t="s">
        <v>214</v>
      </c>
      <c r="B206" s="2">
        <v>43212.041666666664</v>
      </c>
      <c r="C206">
        <v>231</v>
      </c>
      <c r="D206">
        <v>4.09</v>
      </c>
      <c r="E206">
        <v>41.22</v>
      </c>
      <c r="F206">
        <v>0</v>
      </c>
      <c r="G206">
        <v>0</v>
      </c>
      <c r="H206">
        <v>0.01</v>
      </c>
      <c r="I206">
        <v>0.16</v>
      </c>
      <c r="J206">
        <v>-0.38</v>
      </c>
      <c r="K206">
        <v>6.44</v>
      </c>
    </row>
    <row r="207" spans="1:11" x14ac:dyDescent="0.25">
      <c r="A207" s="1" t="s">
        <v>215</v>
      </c>
      <c r="B207" s="2">
        <v>43212.048611111109</v>
      </c>
      <c r="C207">
        <v>232</v>
      </c>
      <c r="D207">
        <v>4.46</v>
      </c>
      <c r="E207">
        <v>35.479999999999997</v>
      </c>
      <c r="F207">
        <v>0</v>
      </c>
      <c r="G207">
        <v>0</v>
      </c>
      <c r="H207">
        <v>0.06</v>
      </c>
      <c r="I207">
        <v>0.27</v>
      </c>
      <c r="J207">
        <v>-0.38</v>
      </c>
      <c r="K207">
        <v>6.58</v>
      </c>
    </row>
    <row r="208" spans="1:11" x14ac:dyDescent="0.25">
      <c r="A208" s="1" t="s">
        <v>216</v>
      </c>
      <c r="B208" s="2">
        <v>43212.055555555555</v>
      </c>
      <c r="C208">
        <v>233</v>
      </c>
      <c r="D208">
        <v>4.6399999999999997</v>
      </c>
      <c r="E208">
        <v>32.54</v>
      </c>
      <c r="F208">
        <v>0</v>
      </c>
      <c r="G208">
        <v>0</v>
      </c>
      <c r="H208">
        <v>0.08</v>
      </c>
      <c r="I208">
        <v>0.35</v>
      </c>
      <c r="J208">
        <v>-0.38</v>
      </c>
      <c r="K208">
        <v>7.15</v>
      </c>
    </row>
    <row r="209" spans="1:11" x14ac:dyDescent="0.25">
      <c r="A209" s="1" t="s">
        <v>217</v>
      </c>
      <c r="B209" s="2">
        <v>43212.0625</v>
      </c>
      <c r="C209">
        <v>234</v>
      </c>
      <c r="D209">
        <v>3.91</v>
      </c>
      <c r="E209">
        <v>38.93</v>
      </c>
      <c r="F209">
        <v>0</v>
      </c>
      <c r="G209">
        <v>0</v>
      </c>
      <c r="H209">
        <v>0</v>
      </c>
      <c r="I209">
        <v>0.08</v>
      </c>
      <c r="J209">
        <v>-0.38</v>
      </c>
      <c r="K209">
        <v>7.39</v>
      </c>
    </row>
    <row r="210" spans="1:11" x14ac:dyDescent="0.25">
      <c r="A210" s="1" t="s">
        <v>218</v>
      </c>
      <c r="B210" s="2">
        <v>43212.069444444445</v>
      </c>
      <c r="C210">
        <v>235</v>
      </c>
      <c r="D210">
        <v>3.72</v>
      </c>
      <c r="E210">
        <v>41.78</v>
      </c>
      <c r="F210">
        <v>0</v>
      </c>
      <c r="G210">
        <v>0</v>
      </c>
      <c r="H210">
        <v>0.05</v>
      </c>
      <c r="I210">
        <v>0.32</v>
      </c>
      <c r="J210">
        <v>-0.38</v>
      </c>
      <c r="K210">
        <v>7.89</v>
      </c>
    </row>
    <row r="211" spans="1:11" x14ac:dyDescent="0.25">
      <c r="A211" s="1" t="s">
        <v>219</v>
      </c>
      <c r="B211" s="2">
        <v>43212.076388888891</v>
      </c>
      <c r="C211">
        <v>236</v>
      </c>
      <c r="D211">
        <v>2.93</v>
      </c>
      <c r="E211">
        <v>51.88</v>
      </c>
      <c r="F211">
        <v>0</v>
      </c>
      <c r="G211">
        <v>0</v>
      </c>
      <c r="H211">
        <v>0.02</v>
      </c>
      <c r="I211">
        <v>0.21</v>
      </c>
      <c r="J211">
        <v>-0.38</v>
      </c>
      <c r="K211">
        <v>7.97</v>
      </c>
    </row>
    <row r="212" spans="1:11" x14ac:dyDescent="0.25">
      <c r="A212" s="1" t="s">
        <v>220</v>
      </c>
      <c r="B212" s="2">
        <v>43212.083333333336</v>
      </c>
      <c r="C212">
        <v>237</v>
      </c>
      <c r="D212">
        <v>2.5299999999999998</v>
      </c>
      <c r="E212">
        <v>60.73</v>
      </c>
      <c r="F212">
        <v>0</v>
      </c>
      <c r="G212">
        <v>0</v>
      </c>
      <c r="H212">
        <v>0.04</v>
      </c>
      <c r="I212">
        <v>0.39</v>
      </c>
      <c r="J212">
        <v>-0.38</v>
      </c>
      <c r="K212">
        <v>8.3000000000000007</v>
      </c>
    </row>
    <row r="213" spans="1:11" x14ac:dyDescent="0.25">
      <c r="A213" s="1" t="s">
        <v>221</v>
      </c>
      <c r="B213" s="2">
        <v>43212.090277777781</v>
      </c>
      <c r="C213">
        <v>239</v>
      </c>
      <c r="D213">
        <v>2.68</v>
      </c>
      <c r="E213">
        <v>59.07</v>
      </c>
      <c r="F213">
        <v>0</v>
      </c>
      <c r="G213">
        <v>0</v>
      </c>
      <c r="H213">
        <v>0.02</v>
      </c>
      <c r="I213">
        <v>0.26</v>
      </c>
      <c r="J213">
        <v>-0.38</v>
      </c>
      <c r="K213">
        <v>8.86</v>
      </c>
    </row>
    <row r="214" spans="1:11" x14ac:dyDescent="0.25">
      <c r="A214" s="1" t="s">
        <v>222</v>
      </c>
      <c r="B214" s="2">
        <v>43212.097222222219</v>
      </c>
      <c r="C214">
        <v>240</v>
      </c>
      <c r="D214">
        <v>1.88</v>
      </c>
      <c r="E214">
        <v>70.98</v>
      </c>
      <c r="F214">
        <v>0</v>
      </c>
      <c r="G214">
        <v>0</v>
      </c>
      <c r="H214">
        <v>0</v>
      </c>
      <c r="I214">
        <v>0.03</v>
      </c>
      <c r="J214">
        <v>-0.38</v>
      </c>
      <c r="K214">
        <v>12.37</v>
      </c>
    </row>
    <row r="215" spans="1:11" x14ac:dyDescent="0.25">
      <c r="A215" s="1" t="s">
        <v>223</v>
      </c>
      <c r="B215" s="2">
        <v>43212.104166666664</v>
      </c>
      <c r="C215">
        <v>241</v>
      </c>
      <c r="D215">
        <v>1.99</v>
      </c>
      <c r="E215">
        <v>75.599999999999994</v>
      </c>
      <c r="F215">
        <v>0</v>
      </c>
      <c r="G215">
        <v>0</v>
      </c>
      <c r="H215">
        <v>0</v>
      </c>
      <c r="I215">
        <v>0.01</v>
      </c>
      <c r="J215">
        <v>-0.38</v>
      </c>
      <c r="K215">
        <v>10.5</v>
      </c>
    </row>
    <row r="216" spans="1:11" x14ac:dyDescent="0.25">
      <c r="A216" s="1" t="s">
        <v>224</v>
      </c>
      <c r="B216" s="2">
        <v>43212.111111111109</v>
      </c>
      <c r="C216">
        <v>242</v>
      </c>
      <c r="D216">
        <v>2.29</v>
      </c>
      <c r="E216">
        <v>69.47</v>
      </c>
      <c r="F216">
        <v>0</v>
      </c>
      <c r="G216">
        <v>0</v>
      </c>
      <c r="H216">
        <v>0</v>
      </c>
      <c r="I216">
        <v>0.01</v>
      </c>
      <c r="J216">
        <v>-0.38</v>
      </c>
      <c r="K216">
        <v>10.02</v>
      </c>
    </row>
    <row r="217" spans="1:11" x14ac:dyDescent="0.25">
      <c r="A217" s="1" t="s">
        <v>225</v>
      </c>
      <c r="B217" s="2">
        <v>43212.118055555555</v>
      </c>
      <c r="C217">
        <v>243</v>
      </c>
      <c r="D217">
        <v>2.75</v>
      </c>
      <c r="E217">
        <v>57.82</v>
      </c>
      <c r="F217">
        <v>0</v>
      </c>
      <c r="G217">
        <v>0</v>
      </c>
      <c r="H217">
        <v>0.22</v>
      </c>
      <c r="I217">
        <v>0.47</v>
      </c>
      <c r="J217">
        <v>-0.38</v>
      </c>
      <c r="K217">
        <v>9.4600000000000009</v>
      </c>
    </row>
    <row r="218" spans="1:11" x14ac:dyDescent="0.25">
      <c r="A218" s="1" t="s">
        <v>226</v>
      </c>
      <c r="B218" s="2">
        <v>43212.125</v>
      </c>
      <c r="C218">
        <v>244</v>
      </c>
      <c r="D218">
        <v>2.36</v>
      </c>
      <c r="E218">
        <v>63.89</v>
      </c>
      <c r="F218">
        <v>0</v>
      </c>
      <c r="G218">
        <v>0</v>
      </c>
      <c r="H218">
        <v>7.0000000000000007E-2</v>
      </c>
      <c r="I218">
        <v>0.26</v>
      </c>
      <c r="J218">
        <v>-0.38</v>
      </c>
      <c r="K218">
        <v>9.56</v>
      </c>
    </row>
    <row r="219" spans="1:11" x14ac:dyDescent="0.25">
      <c r="A219" s="1" t="s">
        <v>227</v>
      </c>
      <c r="B219" s="2">
        <v>43212.131944444445</v>
      </c>
      <c r="C219">
        <v>245</v>
      </c>
      <c r="D219">
        <v>2.59</v>
      </c>
      <c r="E219">
        <v>61.35</v>
      </c>
      <c r="F219">
        <v>0</v>
      </c>
      <c r="G219">
        <v>0</v>
      </c>
      <c r="H219">
        <v>0.1</v>
      </c>
      <c r="I219">
        <v>0.57999999999999996</v>
      </c>
      <c r="J219">
        <v>-0.38</v>
      </c>
      <c r="K219">
        <v>9.49</v>
      </c>
    </row>
    <row r="220" spans="1:11" x14ac:dyDescent="0.25">
      <c r="A220" s="1" t="s">
        <v>228</v>
      </c>
      <c r="B220" s="2">
        <v>43212.138888888891</v>
      </c>
      <c r="C220">
        <v>246</v>
      </c>
      <c r="D220">
        <v>3.11</v>
      </c>
      <c r="E220">
        <v>54.72</v>
      </c>
      <c r="F220">
        <v>0</v>
      </c>
      <c r="G220">
        <v>0</v>
      </c>
      <c r="H220">
        <v>0.02</v>
      </c>
      <c r="I220">
        <v>0.17</v>
      </c>
      <c r="J220">
        <v>-0.38</v>
      </c>
      <c r="K220">
        <v>9.4700000000000006</v>
      </c>
    </row>
    <row r="221" spans="1:11" x14ac:dyDescent="0.25">
      <c r="A221" s="1" t="s">
        <v>229</v>
      </c>
      <c r="B221" s="2">
        <v>43212.145833333336</v>
      </c>
      <c r="C221">
        <v>247</v>
      </c>
      <c r="D221">
        <v>3.04</v>
      </c>
      <c r="E221">
        <v>56.2</v>
      </c>
      <c r="F221">
        <v>0</v>
      </c>
      <c r="G221">
        <v>0</v>
      </c>
      <c r="H221">
        <v>0</v>
      </c>
      <c r="I221">
        <v>0.03</v>
      </c>
      <c r="J221">
        <v>-0.38</v>
      </c>
      <c r="K221">
        <v>10.220000000000001</v>
      </c>
    </row>
    <row r="222" spans="1:11" x14ac:dyDescent="0.25">
      <c r="A222" s="1" t="s">
        <v>230</v>
      </c>
      <c r="B222" s="2">
        <v>43212.152777777781</v>
      </c>
      <c r="C222">
        <v>248</v>
      </c>
      <c r="D222">
        <v>2.58</v>
      </c>
      <c r="E222">
        <v>62.63</v>
      </c>
      <c r="F222">
        <v>0</v>
      </c>
      <c r="G222">
        <v>0</v>
      </c>
      <c r="H222">
        <v>0</v>
      </c>
      <c r="I222">
        <v>0</v>
      </c>
      <c r="J222">
        <v>-0.38</v>
      </c>
      <c r="K222">
        <v>10.24</v>
      </c>
    </row>
    <row r="223" spans="1:11" x14ac:dyDescent="0.25">
      <c r="A223" s="1" t="s">
        <v>231</v>
      </c>
      <c r="B223" s="2">
        <v>43212.159722222219</v>
      </c>
      <c r="C223">
        <v>249</v>
      </c>
      <c r="D223">
        <v>1.97</v>
      </c>
      <c r="E223">
        <v>73.489999999999995</v>
      </c>
      <c r="F223">
        <v>0</v>
      </c>
      <c r="G223">
        <v>0</v>
      </c>
      <c r="H223">
        <v>0</v>
      </c>
      <c r="I223">
        <v>0.03</v>
      </c>
      <c r="J223">
        <v>-0.37</v>
      </c>
      <c r="K223">
        <v>10.210000000000001</v>
      </c>
    </row>
    <row r="224" spans="1:11" x14ac:dyDescent="0.25">
      <c r="A224" s="1" t="s">
        <v>232</v>
      </c>
      <c r="B224" s="2">
        <v>43212.166666666664</v>
      </c>
      <c r="C224">
        <v>250</v>
      </c>
      <c r="D224">
        <v>1.59</v>
      </c>
      <c r="E224">
        <v>79.760000000000005</v>
      </c>
      <c r="F224">
        <v>0</v>
      </c>
      <c r="G224">
        <v>0</v>
      </c>
      <c r="H224">
        <v>0</v>
      </c>
      <c r="I224">
        <v>0.04</v>
      </c>
      <c r="J224">
        <v>-0.38</v>
      </c>
      <c r="K224">
        <v>10.97</v>
      </c>
    </row>
    <row r="225" spans="1:11" x14ac:dyDescent="0.25">
      <c r="A225" s="1" t="s">
        <v>233</v>
      </c>
      <c r="B225" s="2">
        <v>43212.173611111109</v>
      </c>
      <c r="C225">
        <v>251</v>
      </c>
      <c r="D225">
        <v>1.5</v>
      </c>
      <c r="E225">
        <v>87.39</v>
      </c>
      <c r="F225">
        <v>0</v>
      </c>
      <c r="G225">
        <v>0</v>
      </c>
      <c r="H225">
        <v>0</v>
      </c>
      <c r="I225">
        <v>0.19</v>
      </c>
      <c r="J225">
        <v>-0.38</v>
      </c>
      <c r="K225">
        <v>10.61</v>
      </c>
    </row>
    <row r="226" spans="1:11" x14ac:dyDescent="0.25">
      <c r="A226" s="1" t="s">
        <v>234</v>
      </c>
      <c r="B226" s="2">
        <v>43212.180555555555</v>
      </c>
      <c r="C226">
        <v>252</v>
      </c>
      <c r="D226">
        <v>1.84</v>
      </c>
      <c r="E226">
        <v>78.59</v>
      </c>
      <c r="F226">
        <v>0</v>
      </c>
      <c r="G226">
        <v>0</v>
      </c>
      <c r="H226">
        <v>0</v>
      </c>
      <c r="I226">
        <v>0.08</v>
      </c>
      <c r="J226">
        <v>-0.38</v>
      </c>
      <c r="K226">
        <v>10.16</v>
      </c>
    </row>
    <row r="227" spans="1:11" x14ac:dyDescent="0.25">
      <c r="A227" s="1" t="s">
        <v>235</v>
      </c>
      <c r="B227" s="2">
        <v>43212.1875</v>
      </c>
      <c r="C227">
        <v>254</v>
      </c>
      <c r="D227">
        <v>2.42</v>
      </c>
      <c r="E227">
        <v>68.849999999999994</v>
      </c>
      <c r="F227">
        <v>0</v>
      </c>
      <c r="G227">
        <v>0</v>
      </c>
      <c r="H227">
        <v>0.13</v>
      </c>
      <c r="I227">
        <v>0.39</v>
      </c>
      <c r="J227">
        <v>-0.38</v>
      </c>
      <c r="K227">
        <v>10.96</v>
      </c>
    </row>
    <row r="228" spans="1:11" x14ac:dyDescent="0.25">
      <c r="A228" s="1" t="s">
        <v>236</v>
      </c>
      <c r="B228" s="2">
        <v>43212.194444444445</v>
      </c>
      <c r="C228">
        <v>255</v>
      </c>
      <c r="D228">
        <v>1.69</v>
      </c>
      <c r="E228">
        <v>78.42</v>
      </c>
      <c r="F228">
        <v>0</v>
      </c>
      <c r="G228">
        <v>0</v>
      </c>
      <c r="H228">
        <v>0.09</v>
      </c>
      <c r="I228">
        <v>0.34</v>
      </c>
      <c r="J228">
        <v>-0.38</v>
      </c>
      <c r="K228">
        <v>11.93</v>
      </c>
    </row>
    <row r="229" spans="1:11" x14ac:dyDescent="0.25">
      <c r="A229" s="1" t="s">
        <v>237</v>
      </c>
      <c r="B229" s="2">
        <v>43212.201388888891</v>
      </c>
      <c r="C229">
        <v>256</v>
      </c>
      <c r="D229">
        <v>1.3</v>
      </c>
      <c r="E229">
        <v>93.89</v>
      </c>
      <c r="F229">
        <v>0</v>
      </c>
      <c r="G229">
        <v>0</v>
      </c>
      <c r="H229">
        <v>0.03</v>
      </c>
      <c r="I229">
        <v>0.19</v>
      </c>
      <c r="J229">
        <v>-0.38</v>
      </c>
      <c r="K229">
        <v>12.34</v>
      </c>
    </row>
    <row r="230" spans="1:11" x14ac:dyDescent="0.25">
      <c r="A230" s="1" t="s">
        <v>238</v>
      </c>
      <c r="B230" s="2">
        <v>43212.208333333336</v>
      </c>
      <c r="C230">
        <v>258</v>
      </c>
      <c r="D230">
        <v>2.11</v>
      </c>
      <c r="E230">
        <v>85</v>
      </c>
      <c r="F230">
        <v>0</v>
      </c>
      <c r="G230">
        <v>0</v>
      </c>
      <c r="H230">
        <v>0.03</v>
      </c>
      <c r="I230">
        <v>0.19</v>
      </c>
      <c r="J230">
        <v>-0.38</v>
      </c>
      <c r="K230">
        <v>11</v>
      </c>
    </row>
    <row r="231" spans="1:11" x14ac:dyDescent="0.25">
      <c r="A231" s="1" t="s">
        <v>239</v>
      </c>
      <c r="B231" s="2">
        <v>43212.215277777781</v>
      </c>
      <c r="C231">
        <v>259</v>
      </c>
      <c r="D231">
        <v>2.0099999999999998</v>
      </c>
      <c r="E231">
        <v>85.91</v>
      </c>
      <c r="F231">
        <v>0.01</v>
      </c>
      <c r="G231">
        <v>0</v>
      </c>
      <c r="H231">
        <v>0</v>
      </c>
      <c r="I231">
        <v>0.17</v>
      </c>
      <c r="J231">
        <v>-0.38</v>
      </c>
      <c r="K231">
        <v>10.96</v>
      </c>
    </row>
    <row r="232" spans="1:11" x14ac:dyDescent="0.25">
      <c r="A232" s="1" t="s">
        <v>240</v>
      </c>
      <c r="B232" s="2">
        <v>43212.222222222219</v>
      </c>
      <c r="C232">
        <v>260</v>
      </c>
      <c r="D232">
        <v>1.75</v>
      </c>
      <c r="E232">
        <v>83.55</v>
      </c>
      <c r="F232">
        <v>0.02</v>
      </c>
      <c r="G232">
        <v>0</v>
      </c>
      <c r="H232">
        <v>0.03</v>
      </c>
      <c r="I232">
        <v>0.26</v>
      </c>
      <c r="J232">
        <v>-0.38</v>
      </c>
      <c r="K232">
        <v>11</v>
      </c>
    </row>
    <row r="233" spans="1:11" x14ac:dyDescent="0.25">
      <c r="A233" s="1" t="s">
        <v>241</v>
      </c>
      <c r="B233" s="2">
        <v>43212.229166666664</v>
      </c>
      <c r="C233">
        <v>261</v>
      </c>
      <c r="D233">
        <v>1.62</v>
      </c>
      <c r="E233">
        <v>91.27</v>
      </c>
      <c r="F233">
        <v>0.05</v>
      </c>
      <c r="G233">
        <v>0</v>
      </c>
      <c r="H233">
        <v>0.05</v>
      </c>
      <c r="I233">
        <v>0.26</v>
      </c>
      <c r="J233">
        <v>-0.38</v>
      </c>
      <c r="K233">
        <v>11.26</v>
      </c>
    </row>
    <row r="234" spans="1:11" x14ac:dyDescent="0.25">
      <c r="A234" s="1" t="s">
        <v>242</v>
      </c>
      <c r="B234" s="2">
        <v>43212.236111111109</v>
      </c>
      <c r="C234">
        <v>262</v>
      </c>
      <c r="D234">
        <v>1.89</v>
      </c>
      <c r="E234">
        <v>83.53</v>
      </c>
      <c r="F234">
        <v>0.08</v>
      </c>
      <c r="G234">
        <v>0</v>
      </c>
      <c r="H234">
        <v>0.01</v>
      </c>
      <c r="I234">
        <v>0.17</v>
      </c>
      <c r="J234">
        <v>-0.38</v>
      </c>
      <c r="K234">
        <v>12.41</v>
      </c>
    </row>
    <row r="235" spans="1:11" x14ac:dyDescent="0.25">
      <c r="A235" s="1" t="s">
        <v>243</v>
      </c>
      <c r="B235" s="2">
        <v>43212.243055555555</v>
      </c>
      <c r="C235">
        <v>263</v>
      </c>
      <c r="D235">
        <v>2.2000000000000002</v>
      </c>
      <c r="E235">
        <v>76.31</v>
      </c>
      <c r="F235">
        <v>0.12</v>
      </c>
      <c r="G235">
        <v>0</v>
      </c>
      <c r="H235">
        <v>0.03</v>
      </c>
      <c r="I235">
        <v>0.24</v>
      </c>
      <c r="J235">
        <v>-0.38</v>
      </c>
      <c r="K235">
        <v>13.87</v>
      </c>
    </row>
    <row r="236" spans="1:11" x14ac:dyDescent="0.25">
      <c r="A236" s="1" t="s">
        <v>244</v>
      </c>
      <c r="B236" s="2">
        <v>43212.25</v>
      </c>
      <c r="C236">
        <v>264</v>
      </c>
      <c r="D236">
        <v>2.0299999999999998</v>
      </c>
      <c r="E236">
        <v>77.42</v>
      </c>
      <c r="F236">
        <v>0.19</v>
      </c>
      <c r="G236">
        <v>0</v>
      </c>
      <c r="H236">
        <v>0.02</v>
      </c>
      <c r="I236">
        <v>0.24</v>
      </c>
      <c r="J236">
        <v>-0.38</v>
      </c>
      <c r="K236">
        <v>11.61</v>
      </c>
    </row>
    <row r="237" spans="1:11" x14ac:dyDescent="0.25">
      <c r="A237" s="1" t="s">
        <v>245</v>
      </c>
      <c r="B237" s="2">
        <v>43212.256944444445</v>
      </c>
      <c r="C237">
        <v>265</v>
      </c>
      <c r="D237">
        <v>3.16</v>
      </c>
      <c r="E237">
        <v>65.39</v>
      </c>
      <c r="F237">
        <v>0.36</v>
      </c>
      <c r="G237">
        <v>0</v>
      </c>
      <c r="H237">
        <v>0</v>
      </c>
      <c r="I237">
        <v>0.12</v>
      </c>
      <c r="J237">
        <v>-0.38</v>
      </c>
      <c r="K237">
        <v>11.32</v>
      </c>
    </row>
    <row r="238" spans="1:11" x14ac:dyDescent="0.25">
      <c r="A238" s="1" t="s">
        <v>246</v>
      </c>
      <c r="B238" s="2">
        <v>43212.263888888891</v>
      </c>
      <c r="C238">
        <v>266</v>
      </c>
      <c r="D238">
        <v>5.58</v>
      </c>
      <c r="E238">
        <v>35.479999999999997</v>
      </c>
      <c r="F238">
        <v>0.54</v>
      </c>
      <c r="G238">
        <v>0</v>
      </c>
      <c r="H238">
        <v>0</v>
      </c>
      <c r="I238">
        <v>0</v>
      </c>
      <c r="J238">
        <v>-0.38</v>
      </c>
      <c r="K238">
        <v>10.99</v>
      </c>
    </row>
    <row r="239" spans="1:11" x14ac:dyDescent="0.25">
      <c r="A239" s="1" t="s">
        <v>247</v>
      </c>
      <c r="B239" s="2">
        <v>43212.270833333336</v>
      </c>
      <c r="C239">
        <v>267</v>
      </c>
      <c r="D239">
        <v>6.54</v>
      </c>
      <c r="E239">
        <v>29.41</v>
      </c>
      <c r="F239">
        <v>0.75</v>
      </c>
      <c r="G239">
        <v>0</v>
      </c>
      <c r="H239">
        <v>0</v>
      </c>
      <c r="I239">
        <v>0</v>
      </c>
      <c r="J239">
        <v>-0.37</v>
      </c>
      <c r="K239">
        <v>10.73</v>
      </c>
    </row>
    <row r="240" spans="1:11" x14ac:dyDescent="0.25">
      <c r="A240" s="1" t="s">
        <v>248</v>
      </c>
      <c r="B240" s="2">
        <v>43212.277777777781</v>
      </c>
      <c r="C240">
        <v>268</v>
      </c>
      <c r="D240">
        <v>6.49</v>
      </c>
      <c r="E240">
        <v>28.9</v>
      </c>
      <c r="F240">
        <v>0.97</v>
      </c>
      <c r="G240">
        <v>0</v>
      </c>
      <c r="H240">
        <v>0</v>
      </c>
      <c r="I240">
        <v>0.03</v>
      </c>
      <c r="J240">
        <v>-0.36</v>
      </c>
      <c r="K240">
        <v>10.24</v>
      </c>
    </row>
    <row r="241" spans="1:11" x14ac:dyDescent="0.25">
      <c r="A241" s="1" t="s">
        <v>249</v>
      </c>
      <c r="B241" s="2">
        <v>43212.284722222219</v>
      </c>
      <c r="C241">
        <v>269</v>
      </c>
      <c r="D241">
        <v>7.64</v>
      </c>
      <c r="E241">
        <v>25.23</v>
      </c>
      <c r="F241">
        <v>1.18</v>
      </c>
      <c r="G241">
        <v>0</v>
      </c>
      <c r="H241">
        <v>0.01</v>
      </c>
      <c r="I241">
        <v>0.11</v>
      </c>
      <c r="J241">
        <v>-0.32</v>
      </c>
      <c r="K241">
        <v>10.3</v>
      </c>
    </row>
    <row r="242" spans="1:11" x14ac:dyDescent="0.25">
      <c r="A242" s="1" t="s">
        <v>250</v>
      </c>
      <c r="B242" s="2">
        <v>43212.291666666664</v>
      </c>
      <c r="C242">
        <v>270</v>
      </c>
      <c r="D242">
        <v>6.94</v>
      </c>
      <c r="E242">
        <v>29.43</v>
      </c>
      <c r="F242">
        <v>1.38</v>
      </c>
      <c r="G242">
        <v>0</v>
      </c>
      <c r="H242">
        <v>0.03</v>
      </c>
      <c r="I242">
        <v>0.22</v>
      </c>
      <c r="J242">
        <v>-0.31</v>
      </c>
      <c r="K242">
        <v>10.27</v>
      </c>
    </row>
    <row r="243" spans="1:11" x14ac:dyDescent="0.25">
      <c r="A243" s="1" t="s">
        <v>251</v>
      </c>
      <c r="B243" s="2">
        <v>43212.298611111109</v>
      </c>
      <c r="C243">
        <v>271</v>
      </c>
      <c r="D243">
        <v>8.77</v>
      </c>
      <c r="E243">
        <v>22.29</v>
      </c>
      <c r="F243">
        <v>1.54</v>
      </c>
      <c r="G243">
        <v>0</v>
      </c>
      <c r="H243">
        <v>0.01</v>
      </c>
      <c r="I243">
        <v>0.14000000000000001</v>
      </c>
      <c r="J243">
        <v>-0.31</v>
      </c>
      <c r="K243">
        <v>9.65</v>
      </c>
    </row>
    <row r="244" spans="1:11" x14ac:dyDescent="0.25">
      <c r="A244" s="1" t="s">
        <v>252</v>
      </c>
      <c r="B244" s="2">
        <v>43212.305555555555</v>
      </c>
      <c r="C244">
        <v>272</v>
      </c>
      <c r="D244">
        <v>9.86</v>
      </c>
      <c r="E244">
        <v>17.57</v>
      </c>
      <c r="F244">
        <v>1.73</v>
      </c>
      <c r="G244">
        <v>0</v>
      </c>
      <c r="H244">
        <v>0</v>
      </c>
      <c r="I244">
        <v>0.11</v>
      </c>
      <c r="J244">
        <v>-0.31</v>
      </c>
      <c r="K244">
        <v>9.33</v>
      </c>
    </row>
    <row r="245" spans="1:11" x14ac:dyDescent="0.25">
      <c r="A245" s="1" t="s">
        <v>253</v>
      </c>
      <c r="B245" s="2">
        <v>43212.3125</v>
      </c>
      <c r="C245">
        <v>273</v>
      </c>
      <c r="D245">
        <v>10.37</v>
      </c>
      <c r="E245">
        <v>15.25</v>
      </c>
      <c r="F245">
        <v>2.0099999999999998</v>
      </c>
      <c r="G245">
        <v>0</v>
      </c>
      <c r="H245">
        <v>0.03</v>
      </c>
      <c r="I245">
        <v>0.32</v>
      </c>
      <c r="J245">
        <v>-0.27</v>
      </c>
      <c r="K245">
        <v>7.87</v>
      </c>
    </row>
    <row r="246" spans="1:11" x14ac:dyDescent="0.25">
      <c r="A246" s="1" t="s">
        <v>254</v>
      </c>
      <c r="B246" s="2">
        <v>43212.319444444445</v>
      </c>
      <c r="C246">
        <v>274</v>
      </c>
      <c r="D246">
        <v>9.14</v>
      </c>
      <c r="E246">
        <v>17.91</v>
      </c>
      <c r="F246">
        <v>2.19</v>
      </c>
      <c r="G246">
        <v>0</v>
      </c>
      <c r="H246">
        <v>0.18</v>
      </c>
      <c r="I246">
        <v>0.42</v>
      </c>
      <c r="J246">
        <v>-0.23</v>
      </c>
      <c r="K246">
        <v>5.84</v>
      </c>
    </row>
    <row r="247" spans="1:11" x14ac:dyDescent="0.25">
      <c r="A247" s="1" t="s">
        <v>255</v>
      </c>
      <c r="B247" s="2">
        <v>43212.326388888891</v>
      </c>
      <c r="C247">
        <v>275</v>
      </c>
      <c r="D247">
        <v>9.5</v>
      </c>
      <c r="E247">
        <v>17.79</v>
      </c>
      <c r="F247">
        <v>2.4300000000000002</v>
      </c>
      <c r="G247">
        <v>0</v>
      </c>
      <c r="H247">
        <v>0.14000000000000001</v>
      </c>
      <c r="I247">
        <v>0.42</v>
      </c>
      <c r="J247">
        <v>-0.19</v>
      </c>
      <c r="K247">
        <v>5.72</v>
      </c>
    </row>
    <row r="248" spans="1:11" x14ac:dyDescent="0.25">
      <c r="A248" s="1" t="s">
        <v>256</v>
      </c>
      <c r="B248" s="2">
        <v>43212.333333333336</v>
      </c>
      <c r="C248">
        <v>276</v>
      </c>
      <c r="D248">
        <v>10.52</v>
      </c>
      <c r="E248">
        <v>15.31</v>
      </c>
      <c r="F248">
        <v>2.46</v>
      </c>
      <c r="G248">
        <v>0</v>
      </c>
      <c r="H248">
        <v>0.12</v>
      </c>
      <c r="I248">
        <v>0.34</v>
      </c>
      <c r="J248">
        <v>-0.19</v>
      </c>
      <c r="K248">
        <v>5.07</v>
      </c>
    </row>
    <row r="249" spans="1:11" x14ac:dyDescent="0.25">
      <c r="A249" s="1" t="s">
        <v>257</v>
      </c>
      <c r="B249" s="2">
        <v>43212.340277777781</v>
      </c>
      <c r="C249">
        <v>277</v>
      </c>
      <c r="D249">
        <v>10.95</v>
      </c>
      <c r="E249">
        <v>14.32</v>
      </c>
      <c r="F249">
        <v>2.4900000000000002</v>
      </c>
      <c r="G249">
        <v>0</v>
      </c>
      <c r="H249">
        <v>0.16</v>
      </c>
      <c r="I249">
        <v>0.57999999999999996</v>
      </c>
      <c r="J249">
        <v>-0.2</v>
      </c>
      <c r="K249">
        <v>5.07</v>
      </c>
    </row>
    <row r="250" spans="1:11" x14ac:dyDescent="0.25">
      <c r="A250" s="1" t="s">
        <v>258</v>
      </c>
      <c r="B250" s="2">
        <v>43212.347222222219</v>
      </c>
      <c r="C250">
        <v>278</v>
      </c>
      <c r="D250">
        <v>11.36</v>
      </c>
      <c r="E250">
        <v>13.84</v>
      </c>
      <c r="F250">
        <v>1.91</v>
      </c>
      <c r="G250">
        <v>0</v>
      </c>
      <c r="H250">
        <v>0.28999999999999998</v>
      </c>
      <c r="I250">
        <v>0.83</v>
      </c>
      <c r="J250">
        <v>-0.19</v>
      </c>
      <c r="K250">
        <v>5.07</v>
      </c>
    </row>
    <row r="251" spans="1:11" x14ac:dyDescent="0.25">
      <c r="A251" s="1" t="s">
        <v>259</v>
      </c>
      <c r="B251" s="2">
        <v>43212.354166666664</v>
      </c>
      <c r="C251">
        <v>279</v>
      </c>
      <c r="D251">
        <v>11.57</v>
      </c>
      <c r="E251">
        <v>13.8</v>
      </c>
      <c r="F251">
        <v>3.36</v>
      </c>
      <c r="G251">
        <v>0</v>
      </c>
      <c r="H251">
        <v>0.37</v>
      </c>
      <c r="I251">
        <v>0.86</v>
      </c>
      <c r="J251">
        <v>-0.2</v>
      </c>
      <c r="K251">
        <v>5.03</v>
      </c>
    </row>
    <row r="252" spans="1:11" x14ac:dyDescent="0.25">
      <c r="A252" s="1" t="s">
        <v>260</v>
      </c>
      <c r="B252" s="2">
        <v>43212.361111111109</v>
      </c>
      <c r="C252">
        <v>280</v>
      </c>
      <c r="D252">
        <v>11.64</v>
      </c>
      <c r="E252">
        <v>12.13</v>
      </c>
      <c r="F252">
        <v>3.77</v>
      </c>
      <c r="G252">
        <v>0</v>
      </c>
      <c r="H252">
        <v>0.43</v>
      </c>
      <c r="I252">
        <v>1.17</v>
      </c>
      <c r="J252">
        <v>2.06</v>
      </c>
      <c r="K252">
        <v>5.0599999999999996</v>
      </c>
    </row>
    <row r="253" spans="1:11" x14ac:dyDescent="0.25">
      <c r="A253" s="1" t="s">
        <v>261</v>
      </c>
      <c r="B253" s="2">
        <v>43212.368055555555</v>
      </c>
      <c r="C253">
        <v>282</v>
      </c>
      <c r="D253">
        <v>12.5</v>
      </c>
      <c r="E253">
        <v>11.21</v>
      </c>
      <c r="F253">
        <v>4.01</v>
      </c>
      <c r="G253">
        <v>0</v>
      </c>
      <c r="H253">
        <v>0.48</v>
      </c>
      <c r="I253">
        <v>1.3</v>
      </c>
      <c r="J253">
        <v>-0.04</v>
      </c>
      <c r="K253">
        <v>5.08</v>
      </c>
    </row>
    <row r="254" spans="1:11" x14ac:dyDescent="0.25">
      <c r="A254" s="1" t="s">
        <v>262</v>
      </c>
      <c r="B254" s="2">
        <v>43212.375</v>
      </c>
      <c r="C254">
        <v>283</v>
      </c>
      <c r="D254">
        <v>12.71</v>
      </c>
      <c r="E254">
        <v>7.16</v>
      </c>
      <c r="F254">
        <v>4.3600000000000003</v>
      </c>
      <c r="G254">
        <v>0</v>
      </c>
      <c r="H254">
        <v>0.72</v>
      </c>
      <c r="I254">
        <v>1.51</v>
      </c>
      <c r="J254">
        <v>-0.01</v>
      </c>
      <c r="K254">
        <v>5.01</v>
      </c>
    </row>
    <row r="255" spans="1:11" x14ac:dyDescent="0.25">
      <c r="A255" s="1" t="s">
        <v>263</v>
      </c>
      <c r="B255" s="2">
        <v>43212.381944444445</v>
      </c>
      <c r="C255">
        <v>284</v>
      </c>
      <c r="D255">
        <v>13.2</v>
      </c>
      <c r="E255">
        <v>7.56</v>
      </c>
      <c r="F255">
        <v>4.5999999999999996</v>
      </c>
      <c r="G255">
        <v>0</v>
      </c>
      <c r="H255">
        <v>0.43</v>
      </c>
      <c r="I255">
        <v>1.27</v>
      </c>
      <c r="J255">
        <v>-0.02</v>
      </c>
      <c r="K255">
        <v>5.03</v>
      </c>
    </row>
    <row r="256" spans="1:11" x14ac:dyDescent="0.25">
      <c r="A256" s="1" t="s">
        <v>264</v>
      </c>
      <c r="B256" s="2">
        <v>43212.388888888891</v>
      </c>
      <c r="C256">
        <v>285</v>
      </c>
      <c r="D256">
        <v>13.56</v>
      </c>
      <c r="E256">
        <v>6.48</v>
      </c>
      <c r="F256">
        <v>4.83</v>
      </c>
      <c r="G256">
        <v>0</v>
      </c>
      <c r="H256">
        <v>0.52</v>
      </c>
      <c r="I256">
        <v>1.4</v>
      </c>
      <c r="J256">
        <v>0.17</v>
      </c>
      <c r="K256">
        <v>4.97</v>
      </c>
    </row>
    <row r="257" spans="1:11" x14ac:dyDescent="0.25">
      <c r="A257" s="1" t="s">
        <v>265</v>
      </c>
      <c r="B257" s="2">
        <v>43212.395833333336</v>
      </c>
      <c r="C257">
        <v>286</v>
      </c>
      <c r="D257">
        <v>13.58</v>
      </c>
      <c r="E257">
        <v>6.33</v>
      </c>
      <c r="F257">
        <v>5.04</v>
      </c>
      <c r="G257">
        <v>0</v>
      </c>
      <c r="H257">
        <v>0.48</v>
      </c>
      <c r="I257">
        <v>1.04</v>
      </c>
      <c r="J257">
        <v>0.18</v>
      </c>
      <c r="K257">
        <v>4.3099999999999996</v>
      </c>
    </row>
    <row r="258" spans="1:11" x14ac:dyDescent="0.25">
      <c r="A258" s="1" t="s">
        <v>266</v>
      </c>
      <c r="B258" s="2">
        <v>43212.402777777781</v>
      </c>
      <c r="C258">
        <v>287</v>
      </c>
      <c r="D258">
        <v>13.8</v>
      </c>
      <c r="E258">
        <v>5.56</v>
      </c>
      <c r="F258">
        <v>5.25</v>
      </c>
      <c r="G258">
        <v>0</v>
      </c>
      <c r="H258">
        <v>0.65</v>
      </c>
      <c r="I258">
        <v>1.72</v>
      </c>
      <c r="J258">
        <v>0.46</v>
      </c>
      <c r="K258">
        <v>4.26</v>
      </c>
    </row>
    <row r="259" spans="1:11" x14ac:dyDescent="0.25">
      <c r="A259" s="1" t="s">
        <v>267</v>
      </c>
      <c r="B259" s="2">
        <v>43212.409722222219</v>
      </c>
      <c r="C259">
        <v>288</v>
      </c>
      <c r="D259">
        <v>13.96</v>
      </c>
      <c r="E259">
        <v>5.15</v>
      </c>
      <c r="F259">
        <v>5.45</v>
      </c>
      <c r="G259">
        <v>0</v>
      </c>
      <c r="H259">
        <v>0.66</v>
      </c>
      <c r="I259">
        <v>1.66</v>
      </c>
      <c r="J259">
        <v>1.26</v>
      </c>
      <c r="K259">
        <v>4.26</v>
      </c>
    </row>
    <row r="260" spans="1:11" x14ac:dyDescent="0.25">
      <c r="A260" s="1" t="s">
        <v>268</v>
      </c>
      <c r="B260" s="2">
        <v>43212.416666666664</v>
      </c>
      <c r="C260">
        <v>289</v>
      </c>
      <c r="D260">
        <v>14.34</v>
      </c>
      <c r="E260">
        <v>2.77</v>
      </c>
      <c r="F260">
        <v>5.64</v>
      </c>
      <c r="G260">
        <v>0</v>
      </c>
      <c r="H260">
        <v>0.35</v>
      </c>
      <c r="I260">
        <v>1.1399999999999999</v>
      </c>
      <c r="J260">
        <v>0.12</v>
      </c>
      <c r="K260">
        <v>4.26</v>
      </c>
    </row>
    <row r="261" spans="1:11" x14ac:dyDescent="0.25">
      <c r="A261" s="1" t="s">
        <v>269</v>
      </c>
      <c r="B261" s="2">
        <v>43212.423611111109</v>
      </c>
      <c r="C261">
        <v>290</v>
      </c>
      <c r="D261">
        <v>13.88</v>
      </c>
      <c r="E261">
        <v>4.45</v>
      </c>
      <c r="F261">
        <v>5.8</v>
      </c>
      <c r="G261">
        <v>0</v>
      </c>
      <c r="H261">
        <v>0.76</v>
      </c>
      <c r="I261">
        <v>1.71</v>
      </c>
      <c r="J261">
        <v>0.04</v>
      </c>
      <c r="K261">
        <v>4.21</v>
      </c>
    </row>
    <row r="262" spans="1:11" x14ac:dyDescent="0.25">
      <c r="A262" s="1" t="s">
        <v>270</v>
      </c>
      <c r="B262" s="2">
        <v>43212.430555555555</v>
      </c>
      <c r="C262">
        <v>291</v>
      </c>
      <c r="D262">
        <v>13.52</v>
      </c>
      <c r="E262">
        <v>6.64</v>
      </c>
      <c r="F262">
        <v>5.95</v>
      </c>
      <c r="G262">
        <v>0</v>
      </c>
      <c r="H262">
        <v>0.66</v>
      </c>
      <c r="I262">
        <v>2.25</v>
      </c>
      <c r="J262">
        <v>0.12</v>
      </c>
      <c r="K262">
        <v>4.2</v>
      </c>
    </row>
    <row r="263" spans="1:11" x14ac:dyDescent="0.25">
      <c r="A263" s="1" t="s">
        <v>271</v>
      </c>
      <c r="B263" s="2">
        <v>43212.4375</v>
      </c>
      <c r="C263">
        <v>292</v>
      </c>
      <c r="D263">
        <v>14.31</v>
      </c>
      <c r="E263">
        <v>4.42</v>
      </c>
      <c r="F263">
        <v>6.13</v>
      </c>
      <c r="G263">
        <v>0</v>
      </c>
      <c r="H263">
        <v>0.77</v>
      </c>
      <c r="I263">
        <v>1.61</v>
      </c>
      <c r="J263">
        <v>-16.899999999999999</v>
      </c>
      <c r="K263">
        <v>4.24</v>
      </c>
    </row>
    <row r="264" spans="1:11" x14ac:dyDescent="0.25">
      <c r="A264" s="1" t="s">
        <v>272</v>
      </c>
      <c r="B264" s="2">
        <v>43212.444444444445</v>
      </c>
      <c r="C264">
        <v>293</v>
      </c>
      <c r="D264">
        <v>14.02</v>
      </c>
      <c r="E264">
        <v>4.2300000000000004</v>
      </c>
      <c r="F264">
        <v>6.23</v>
      </c>
      <c r="G264">
        <v>0</v>
      </c>
      <c r="H264">
        <v>0.74</v>
      </c>
      <c r="I264">
        <v>1.66</v>
      </c>
      <c r="J264">
        <v>-16.649999999999999</v>
      </c>
      <c r="K264">
        <v>4.24</v>
      </c>
    </row>
    <row r="265" spans="1:11" x14ac:dyDescent="0.25">
      <c r="A265" s="1" t="s">
        <v>273</v>
      </c>
      <c r="B265" s="2">
        <v>43212.451388888891</v>
      </c>
      <c r="C265">
        <v>294</v>
      </c>
      <c r="D265">
        <v>14.69</v>
      </c>
      <c r="E265">
        <v>2.86</v>
      </c>
      <c r="F265">
        <v>6.33</v>
      </c>
      <c r="G265">
        <v>0</v>
      </c>
      <c r="H265">
        <v>0.67</v>
      </c>
      <c r="I265">
        <v>2.12</v>
      </c>
      <c r="J265">
        <v>0.09</v>
      </c>
      <c r="K265">
        <v>3.93</v>
      </c>
    </row>
    <row r="266" spans="1:11" x14ac:dyDescent="0.25">
      <c r="A266" s="1" t="s">
        <v>274</v>
      </c>
      <c r="B266" s="2">
        <v>43212.458333333336</v>
      </c>
      <c r="C266">
        <v>295</v>
      </c>
      <c r="D266">
        <v>14.72</v>
      </c>
      <c r="E266">
        <v>2.62</v>
      </c>
      <c r="F266">
        <v>6.4</v>
      </c>
      <c r="G266">
        <v>0</v>
      </c>
      <c r="H266">
        <v>1.07</v>
      </c>
      <c r="I266">
        <v>2.2599999999999998</v>
      </c>
      <c r="J266">
        <v>0.06</v>
      </c>
      <c r="K266">
        <v>4.12</v>
      </c>
    </row>
    <row r="267" spans="1:11" x14ac:dyDescent="0.25">
      <c r="A267" s="1" t="s">
        <v>275</v>
      </c>
      <c r="B267" s="2">
        <v>43212.465277777781</v>
      </c>
      <c r="C267">
        <v>297</v>
      </c>
      <c r="D267">
        <v>14.55</v>
      </c>
      <c r="E267">
        <v>2.68</v>
      </c>
      <c r="F267">
        <v>6.46</v>
      </c>
      <c r="G267">
        <v>0</v>
      </c>
      <c r="H267">
        <v>1.27</v>
      </c>
      <c r="I267">
        <v>2.46</v>
      </c>
      <c r="J267">
        <v>0.08</v>
      </c>
      <c r="K267">
        <v>3.91</v>
      </c>
    </row>
    <row r="268" spans="1:11" x14ac:dyDescent="0.25">
      <c r="A268" s="1" t="s">
        <v>276</v>
      </c>
      <c r="B268" s="2">
        <v>43212.472222222219</v>
      </c>
      <c r="C268">
        <v>298</v>
      </c>
      <c r="D268">
        <v>14.64</v>
      </c>
      <c r="E268">
        <v>3.62</v>
      </c>
      <c r="F268">
        <v>6.48</v>
      </c>
      <c r="G268">
        <v>0</v>
      </c>
      <c r="H268">
        <v>1.29</v>
      </c>
      <c r="I268">
        <v>2.61</v>
      </c>
      <c r="J268">
        <v>0.18</v>
      </c>
      <c r="K268">
        <v>3.58</v>
      </c>
    </row>
    <row r="269" spans="1:11" x14ac:dyDescent="0.25">
      <c r="A269" s="1" t="s">
        <v>277</v>
      </c>
      <c r="B269" s="2">
        <v>43212.479166666664</v>
      </c>
      <c r="C269">
        <v>299</v>
      </c>
      <c r="D269">
        <v>14.76</v>
      </c>
      <c r="E269">
        <v>2.37</v>
      </c>
      <c r="F269">
        <v>6.5</v>
      </c>
      <c r="G269">
        <v>0</v>
      </c>
      <c r="H269">
        <v>0.8</v>
      </c>
      <c r="I269">
        <v>2.02</v>
      </c>
      <c r="J269">
        <v>4.58</v>
      </c>
      <c r="K269">
        <v>3.47</v>
      </c>
    </row>
    <row r="270" spans="1:11" x14ac:dyDescent="0.25">
      <c r="A270" s="1" t="s">
        <v>278</v>
      </c>
      <c r="B270" s="2">
        <v>43212.486111111109</v>
      </c>
      <c r="C270">
        <v>300</v>
      </c>
      <c r="D270">
        <v>14.57</v>
      </c>
      <c r="E270">
        <v>4.57</v>
      </c>
      <c r="F270">
        <v>6.49</v>
      </c>
      <c r="G270">
        <v>0</v>
      </c>
      <c r="H270">
        <v>1.21</v>
      </c>
      <c r="I270">
        <v>2.16</v>
      </c>
      <c r="J270">
        <v>0.08</v>
      </c>
      <c r="K270">
        <v>3.47</v>
      </c>
    </row>
    <row r="271" spans="1:11" x14ac:dyDescent="0.25">
      <c r="A271" s="1" t="s">
        <v>279</v>
      </c>
      <c r="B271" s="2">
        <v>43212.493055555555</v>
      </c>
      <c r="C271">
        <v>301</v>
      </c>
      <c r="D271">
        <v>14.65</v>
      </c>
      <c r="E271">
        <v>3.71</v>
      </c>
      <c r="F271">
        <v>6.49</v>
      </c>
      <c r="G271">
        <v>0</v>
      </c>
      <c r="H271">
        <v>0.61</v>
      </c>
      <c r="I271">
        <v>1.74</v>
      </c>
      <c r="J271">
        <v>0.04</v>
      </c>
      <c r="K271">
        <v>3.22</v>
      </c>
    </row>
    <row r="272" spans="1:11" x14ac:dyDescent="0.25">
      <c r="A272" s="1" t="s">
        <v>280</v>
      </c>
      <c r="B272" s="2">
        <v>43212.5</v>
      </c>
      <c r="C272">
        <v>302</v>
      </c>
      <c r="D272">
        <v>15.95</v>
      </c>
      <c r="E272">
        <v>1.44</v>
      </c>
      <c r="F272">
        <v>6.48</v>
      </c>
      <c r="G272">
        <v>0</v>
      </c>
      <c r="H272">
        <v>0.19</v>
      </c>
      <c r="I272">
        <v>1.05</v>
      </c>
      <c r="J272">
        <v>-0.02</v>
      </c>
      <c r="K272">
        <v>3.04</v>
      </c>
    </row>
    <row r="273" spans="1:11" x14ac:dyDescent="0.25">
      <c r="A273" s="1" t="s">
        <v>281</v>
      </c>
      <c r="B273" s="2">
        <v>43212.506944444445</v>
      </c>
      <c r="C273">
        <v>303</v>
      </c>
      <c r="D273">
        <v>15.51</v>
      </c>
      <c r="E273">
        <v>2.1800000000000002</v>
      </c>
      <c r="F273">
        <v>6.42</v>
      </c>
      <c r="G273">
        <v>0</v>
      </c>
      <c r="H273">
        <v>0.74</v>
      </c>
      <c r="I273">
        <v>2.02</v>
      </c>
      <c r="J273">
        <v>0.21</v>
      </c>
      <c r="K273">
        <v>3.45</v>
      </c>
    </row>
    <row r="274" spans="1:11" x14ac:dyDescent="0.25">
      <c r="A274" s="1" t="s">
        <v>282</v>
      </c>
      <c r="B274" s="2">
        <v>43212.513888888891</v>
      </c>
      <c r="C274">
        <v>304</v>
      </c>
      <c r="D274">
        <v>15.55</v>
      </c>
      <c r="E274">
        <v>2.0299999999999998</v>
      </c>
      <c r="F274">
        <v>6.31</v>
      </c>
      <c r="G274">
        <v>0</v>
      </c>
      <c r="H274">
        <v>0.41</v>
      </c>
      <c r="I274">
        <v>1.3</v>
      </c>
      <c r="J274">
        <v>0.44</v>
      </c>
      <c r="K274">
        <v>2.82</v>
      </c>
    </row>
    <row r="275" spans="1:11" x14ac:dyDescent="0.25">
      <c r="A275" s="1" t="s">
        <v>283</v>
      </c>
      <c r="B275" s="2">
        <v>43212.520833333336</v>
      </c>
      <c r="C275">
        <v>305</v>
      </c>
      <c r="D275">
        <v>15.51</v>
      </c>
      <c r="E275">
        <v>2.69</v>
      </c>
      <c r="F275">
        <v>6.22</v>
      </c>
      <c r="G275">
        <v>0</v>
      </c>
      <c r="H275">
        <v>0.53</v>
      </c>
      <c r="I275">
        <v>1.81</v>
      </c>
      <c r="J275">
        <v>0.28999999999999998</v>
      </c>
      <c r="K275">
        <v>2.75</v>
      </c>
    </row>
    <row r="276" spans="1:11" x14ac:dyDescent="0.25">
      <c r="A276" s="1" t="s">
        <v>284</v>
      </c>
      <c r="B276" s="2">
        <v>43212.527777777781</v>
      </c>
      <c r="C276">
        <v>306</v>
      </c>
      <c r="D276">
        <v>15.06</v>
      </c>
      <c r="E276">
        <v>5.56</v>
      </c>
      <c r="F276">
        <v>6.11</v>
      </c>
      <c r="G276">
        <v>0</v>
      </c>
      <c r="H276">
        <v>1.25</v>
      </c>
      <c r="I276">
        <v>2.5099999999999998</v>
      </c>
      <c r="J276">
        <v>0.18</v>
      </c>
      <c r="K276">
        <v>3.25</v>
      </c>
    </row>
    <row r="277" spans="1:11" x14ac:dyDescent="0.25">
      <c r="A277" s="1" t="s">
        <v>285</v>
      </c>
      <c r="B277" s="2">
        <v>43212.534722222219</v>
      </c>
      <c r="C277">
        <v>307</v>
      </c>
      <c r="D277">
        <v>15.2</v>
      </c>
      <c r="E277">
        <v>3.53</v>
      </c>
      <c r="F277">
        <v>5.96</v>
      </c>
      <c r="G277">
        <v>0</v>
      </c>
      <c r="H277">
        <v>0.73</v>
      </c>
      <c r="I277">
        <v>1.92</v>
      </c>
      <c r="J277">
        <v>2.74</v>
      </c>
      <c r="K277">
        <v>3.45</v>
      </c>
    </row>
    <row r="278" spans="1:11" x14ac:dyDescent="0.25">
      <c r="A278" s="1" t="s">
        <v>286</v>
      </c>
      <c r="B278" s="2">
        <v>43212.541666666664</v>
      </c>
      <c r="C278">
        <v>308</v>
      </c>
      <c r="D278">
        <v>15.54</v>
      </c>
      <c r="E278">
        <v>2.78</v>
      </c>
      <c r="F278">
        <v>5.83</v>
      </c>
      <c r="G278">
        <v>0</v>
      </c>
      <c r="H278">
        <v>0.87</v>
      </c>
      <c r="I278">
        <v>2.34</v>
      </c>
      <c r="J278">
        <v>-0.05</v>
      </c>
      <c r="K278">
        <v>3.48</v>
      </c>
    </row>
    <row r="279" spans="1:11" x14ac:dyDescent="0.25">
      <c r="A279" s="1" t="s">
        <v>287</v>
      </c>
      <c r="B279" s="2">
        <v>43212.548611111109</v>
      </c>
      <c r="C279">
        <v>309</v>
      </c>
      <c r="D279">
        <v>15.29</v>
      </c>
      <c r="E279">
        <v>3.22</v>
      </c>
      <c r="F279">
        <v>5.66</v>
      </c>
      <c r="G279">
        <v>0</v>
      </c>
      <c r="H279">
        <v>1.25</v>
      </c>
      <c r="I279">
        <v>2.2799999999999998</v>
      </c>
      <c r="J279">
        <v>-0.03</v>
      </c>
      <c r="K279">
        <v>4.2</v>
      </c>
    </row>
    <row r="280" spans="1:11" x14ac:dyDescent="0.25">
      <c r="A280" s="1" t="s">
        <v>288</v>
      </c>
      <c r="B280" s="2">
        <v>43212.555555555555</v>
      </c>
      <c r="C280">
        <v>310</v>
      </c>
      <c r="D280">
        <v>15.74</v>
      </c>
      <c r="E280">
        <v>3.67</v>
      </c>
      <c r="F280">
        <v>5.46</v>
      </c>
      <c r="G280">
        <v>0</v>
      </c>
      <c r="H280">
        <v>1.23</v>
      </c>
      <c r="I280">
        <v>2.2599999999999998</v>
      </c>
      <c r="J280">
        <v>0.28000000000000003</v>
      </c>
      <c r="K280">
        <v>4.22</v>
      </c>
    </row>
    <row r="281" spans="1:11" x14ac:dyDescent="0.25">
      <c r="A281" s="1" t="s">
        <v>289</v>
      </c>
      <c r="B281" s="2">
        <v>43212.5625</v>
      </c>
      <c r="C281">
        <v>311</v>
      </c>
      <c r="D281">
        <v>16.170000000000002</v>
      </c>
      <c r="E281">
        <v>2.25</v>
      </c>
      <c r="F281">
        <v>5.25</v>
      </c>
      <c r="G281">
        <v>0</v>
      </c>
      <c r="H281">
        <v>0.88</v>
      </c>
      <c r="I281">
        <v>2.38</v>
      </c>
      <c r="J281">
        <v>0.05</v>
      </c>
      <c r="K281">
        <v>4.1900000000000004</v>
      </c>
    </row>
    <row r="282" spans="1:11" x14ac:dyDescent="0.25">
      <c r="A282" s="1" t="s">
        <v>290</v>
      </c>
      <c r="B282" s="2">
        <v>43212.569444444445</v>
      </c>
      <c r="C282">
        <v>312</v>
      </c>
      <c r="D282">
        <v>16.48</v>
      </c>
      <c r="E282">
        <v>2.25</v>
      </c>
      <c r="F282">
        <v>4.99</v>
      </c>
      <c r="G282">
        <v>0</v>
      </c>
      <c r="H282">
        <v>1.42</v>
      </c>
      <c r="I282">
        <v>3.13</v>
      </c>
      <c r="J282">
        <v>0.37</v>
      </c>
      <c r="K282">
        <v>4.17</v>
      </c>
    </row>
    <row r="283" spans="1:11" x14ac:dyDescent="0.25">
      <c r="A283" s="1" t="s">
        <v>291</v>
      </c>
      <c r="B283" s="2">
        <v>43212.576388888891</v>
      </c>
      <c r="C283">
        <v>313</v>
      </c>
      <c r="D283">
        <v>16.350000000000001</v>
      </c>
      <c r="E283">
        <v>1.79</v>
      </c>
      <c r="F283">
        <v>4.72</v>
      </c>
      <c r="G283">
        <v>0</v>
      </c>
      <c r="H283">
        <v>1.43</v>
      </c>
      <c r="I283">
        <v>2.69</v>
      </c>
      <c r="J283">
        <v>0.15</v>
      </c>
      <c r="K283">
        <v>4.21</v>
      </c>
    </row>
    <row r="284" spans="1:11" x14ac:dyDescent="0.25">
      <c r="A284" s="1" t="s">
        <v>292</v>
      </c>
      <c r="B284" s="2">
        <v>43212.583333333336</v>
      </c>
      <c r="C284">
        <v>314</v>
      </c>
      <c r="D284">
        <v>16.25</v>
      </c>
      <c r="E284">
        <v>1.97</v>
      </c>
      <c r="F284">
        <v>4.5599999999999996</v>
      </c>
      <c r="G284">
        <v>0</v>
      </c>
      <c r="H284">
        <v>1.1200000000000001</v>
      </c>
      <c r="I284">
        <v>2.52</v>
      </c>
      <c r="J284">
        <v>1.24</v>
      </c>
      <c r="K284">
        <v>4.6399999999999997</v>
      </c>
    </row>
    <row r="285" spans="1:11" x14ac:dyDescent="0.25">
      <c r="A285" s="1" t="s">
        <v>293</v>
      </c>
      <c r="B285" s="2">
        <v>43212.590277777781</v>
      </c>
      <c r="C285">
        <v>315</v>
      </c>
      <c r="D285">
        <v>16.38</v>
      </c>
      <c r="E285">
        <v>1.65</v>
      </c>
      <c r="F285">
        <v>4.32</v>
      </c>
      <c r="G285">
        <v>0</v>
      </c>
      <c r="H285">
        <v>0.99</v>
      </c>
      <c r="I285">
        <v>2.74</v>
      </c>
      <c r="J285">
        <v>0.18</v>
      </c>
      <c r="K285">
        <v>4.92</v>
      </c>
    </row>
    <row r="286" spans="1:11" x14ac:dyDescent="0.25">
      <c r="A286" s="1" t="s">
        <v>294</v>
      </c>
      <c r="B286" s="2">
        <v>43212.597222222219</v>
      </c>
      <c r="C286">
        <v>316</v>
      </c>
      <c r="D286">
        <v>16.579999999999998</v>
      </c>
      <c r="E286">
        <v>1.84</v>
      </c>
      <c r="F286">
        <v>4.04</v>
      </c>
      <c r="G286">
        <v>0</v>
      </c>
      <c r="H286">
        <v>1.42</v>
      </c>
      <c r="I286">
        <v>3.75</v>
      </c>
      <c r="J286">
        <v>1.59</v>
      </c>
      <c r="K286">
        <v>4.92</v>
      </c>
    </row>
    <row r="287" spans="1:11" x14ac:dyDescent="0.25">
      <c r="A287" s="1" t="s">
        <v>295</v>
      </c>
      <c r="B287" s="2">
        <v>43212.604166666664</v>
      </c>
      <c r="C287">
        <v>317</v>
      </c>
      <c r="D287">
        <v>16.8</v>
      </c>
      <c r="E287">
        <v>1.72</v>
      </c>
      <c r="F287">
        <v>3.7</v>
      </c>
      <c r="G287">
        <v>0</v>
      </c>
      <c r="H287">
        <v>1.03</v>
      </c>
      <c r="I287">
        <v>2.57</v>
      </c>
      <c r="J287">
        <v>0.5</v>
      </c>
      <c r="K287">
        <v>4.9800000000000004</v>
      </c>
    </row>
    <row r="288" spans="1:11" x14ac:dyDescent="0.25">
      <c r="A288" s="1" t="s">
        <v>296</v>
      </c>
      <c r="B288" s="2">
        <v>43212.611111111109</v>
      </c>
      <c r="C288">
        <v>318</v>
      </c>
      <c r="D288">
        <v>16.510000000000002</v>
      </c>
      <c r="E288">
        <v>2.96</v>
      </c>
      <c r="F288">
        <v>3.42</v>
      </c>
      <c r="G288">
        <v>0</v>
      </c>
      <c r="H288">
        <v>0.97</v>
      </c>
      <c r="I288">
        <v>2.57</v>
      </c>
      <c r="J288">
        <v>0.81</v>
      </c>
      <c r="K288">
        <v>4.95</v>
      </c>
    </row>
    <row r="289" spans="1:11" x14ac:dyDescent="0.25">
      <c r="A289" s="1" t="s">
        <v>297</v>
      </c>
      <c r="B289" s="2">
        <v>43212.618055555555</v>
      </c>
      <c r="C289">
        <v>319</v>
      </c>
      <c r="D289">
        <v>16.79</v>
      </c>
      <c r="E289">
        <v>3.02</v>
      </c>
      <c r="F289">
        <v>3.21</v>
      </c>
      <c r="G289">
        <v>0</v>
      </c>
      <c r="H289">
        <v>1.23</v>
      </c>
      <c r="I289">
        <v>2.62</v>
      </c>
      <c r="J289">
        <v>6.69</v>
      </c>
      <c r="K289">
        <v>4.92</v>
      </c>
    </row>
    <row r="290" spans="1:11" x14ac:dyDescent="0.25">
      <c r="A290" s="1" t="s">
        <v>298</v>
      </c>
      <c r="B290" s="2">
        <v>43212.625</v>
      </c>
      <c r="C290">
        <v>320</v>
      </c>
      <c r="D290">
        <v>16.7</v>
      </c>
      <c r="E290">
        <v>2.06</v>
      </c>
      <c r="F290">
        <v>3.04</v>
      </c>
      <c r="G290">
        <v>0</v>
      </c>
      <c r="H290">
        <v>1.04</v>
      </c>
      <c r="I290">
        <v>2.15</v>
      </c>
      <c r="J290">
        <v>3.25</v>
      </c>
      <c r="K290">
        <v>4.92</v>
      </c>
    </row>
    <row r="291" spans="1:11" x14ac:dyDescent="0.25">
      <c r="A291" s="1" t="s">
        <v>299</v>
      </c>
      <c r="B291" s="2">
        <v>43212.631944444445</v>
      </c>
      <c r="C291">
        <v>321</v>
      </c>
      <c r="D291">
        <v>16.72</v>
      </c>
      <c r="E291">
        <v>1.35</v>
      </c>
      <c r="F291">
        <v>3.04</v>
      </c>
      <c r="G291">
        <v>0</v>
      </c>
      <c r="H291">
        <v>1.01</v>
      </c>
      <c r="I291">
        <v>2.25</v>
      </c>
      <c r="J291">
        <v>3.78</v>
      </c>
      <c r="K291">
        <v>4.3600000000000003</v>
      </c>
    </row>
    <row r="292" spans="1:11" x14ac:dyDescent="0.25">
      <c r="A292" s="1" t="s">
        <v>300</v>
      </c>
      <c r="B292" s="2">
        <v>43212.638888888891</v>
      </c>
      <c r="C292">
        <v>322</v>
      </c>
      <c r="D292">
        <v>17.350000000000001</v>
      </c>
      <c r="E292">
        <v>1.47</v>
      </c>
      <c r="F292">
        <v>3.06</v>
      </c>
      <c r="G292">
        <v>0</v>
      </c>
      <c r="H292">
        <v>0.74</v>
      </c>
      <c r="I292">
        <v>1.72</v>
      </c>
      <c r="J292">
        <v>9.15</v>
      </c>
      <c r="K292">
        <v>3.97</v>
      </c>
    </row>
    <row r="293" spans="1:11" x14ac:dyDescent="0.25">
      <c r="A293" s="1" t="s">
        <v>301</v>
      </c>
      <c r="B293" s="2">
        <v>43212.645833333336</v>
      </c>
      <c r="C293">
        <v>323</v>
      </c>
      <c r="D293">
        <v>16.88</v>
      </c>
      <c r="E293">
        <v>1.68</v>
      </c>
      <c r="F293">
        <v>2.75</v>
      </c>
      <c r="G293">
        <v>0</v>
      </c>
      <c r="H293">
        <v>1.57</v>
      </c>
      <c r="I293">
        <v>3.4</v>
      </c>
      <c r="J293">
        <v>10.17</v>
      </c>
      <c r="K293">
        <v>3.47</v>
      </c>
    </row>
    <row r="294" spans="1:11" x14ac:dyDescent="0.25">
      <c r="A294" s="1" t="s">
        <v>302</v>
      </c>
      <c r="B294" s="2">
        <v>43212.652777777781</v>
      </c>
      <c r="C294">
        <v>324</v>
      </c>
      <c r="D294">
        <v>16.91</v>
      </c>
      <c r="E294">
        <v>2.17</v>
      </c>
      <c r="F294">
        <v>2.44</v>
      </c>
      <c r="G294">
        <v>0</v>
      </c>
      <c r="H294">
        <v>1.35</v>
      </c>
      <c r="I294">
        <v>3.09</v>
      </c>
      <c r="J294">
        <v>14.2</v>
      </c>
      <c r="K294">
        <v>3.49</v>
      </c>
    </row>
    <row r="295" spans="1:11" x14ac:dyDescent="0.25">
      <c r="A295" s="1" t="s">
        <v>303</v>
      </c>
      <c r="B295" s="2">
        <v>43212.659722222219</v>
      </c>
      <c r="C295">
        <v>325</v>
      </c>
      <c r="D295">
        <v>17.16</v>
      </c>
      <c r="E295">
        <v>1.53</v>
      </c>
      <c r="F295">
        <v>2.13</v>
      </c>
      <c r="G295">
        <v>0</v>
      </c>
      <c r="H295">
        <v>1.1499999999999999</v>
      </c>
      <c r="I295">
        <v>3.39</v>
      </c>
      <c r="J295">
        <v>5.72</v>
      </c>
      <c r="K295">
        <v>3.42</v>
      </c>
    </row>
    <row r="296" spans="1:11" x14ac:dyDescent="0.25">
      <c r="A296" s="1" t="s">
        <v>304</v>
      </c>
      <c r="B296" s="2">
        <v>43212.666666666664</v>
      </c>
      <c r="C296">
        <v>326</v>
      </c>
      <c r="D296">
        <v>16.86</v>
      </c>
      <c r="E296">
        <v>2.15</v>
      </c>
      <c r="F296">
        <v>1.79</v>
      </c>
      <c r="G296">
        <v>0</v>
      </c>
      <c r="H296">
        <v>1.31</v>
      </c>
      <c r="I296">
        <v>3.13</v>
      </c>
      <c r="J296">
        <v>10.35</v>
      </c>
      <c r="K296">
        <v>3.48</v>
      </c>
    </row>
    <row r="297" spans="1:11" x14ac:dyDescent="0.25">
      <c r="A297" s="1" t="s">
        <v>305</v>
      </c>
      <c r="B297" s="2">
        <v>43212.673611111109</v>
      </c>
      <c r="C297">
        <v>327</v>
      </c>
      <c r="D297">
        <v>16.82</v>
      </c>
      <c r="E297">
        <v>1.49</v>
      </c>
      <c r="F297">
        <v>1.49</v>
      </c>
      <c r="G297">
        <v>0</v>
      </c>
      <c r="H297">
        <v>1.9</v>
      </c>
      <c r="I297">
        <v>3.49</v>
      </c>
      <c r="J297">
        <v>9.4600000000000009</v>
      </c>
      <c r="K297">
        <v>3.46</v>
      </c>
    </row>
    <row r="298" spans="1:11" x14ac:dyDescent="0.25">
      <c r="A298" s="1" t="s">
        <v>306</v>
      </c>
      <c r="B298" s="2">
        <v>43212.680555555555</v>
      </c>
      <c r="C298">
        <v>328</v>
      </c>
      <c r="D298">
        <v>16.91</v>
      </c>
      <c r="E298">
        <v>2.4300000000000002</v>
      </c>
      <c r="F298">
        <v>1.26</v>
      </c>
      <c r="G298">
        <v>0</v>
      </c>
      <c r="H298">
        <v>1.34</v>
      </c>
      <c r="I298">
        <v>3.05</v>
      </c>
      <c r="J298">
        <v>18.46</v>
      </c>
      <c r="K298">
        <v>3.5</v>
      </c>
    </row>
    <row r="299" spans="1:11" x14ac:dyDescent="0.25">
      <c r="A299" s="1" t="s">
        <v>307</v>
      </c>
      <c r="B299" s="2">
        <v>43212.6875</v>
      </c>
      <c r="C299">
        <v>329</v>
      </c>
      <c r="D299">
        <v>17.09</v>
      </c>
      <c r="E299">
        <v>2.57</v>
      </c>
      <c r="F299">
        <v>1.06</v>
      </c>
      <c r="G299">
        <v>0</v>
      </c>
      <c r="H299">
        <v>1</v>
      </c>
      <c r="I299">
        <v>2.41</v>
      </c>
      <c r="J299">
        <v>-6.98</v>
      </c>
      <c r="K299">
        <v>3.4</v>
      </c>
    </row>
    <row r="300" spans="1:11" x14ac:dyDescent="0.25">
      <c r="A300" s="1" t="s">
        <v>308</v>
      </c>
      <c r="B300" s="2">
        <v>43212.694444444445</v>
      </c>
      <c r="C300">
        <v>330</v>
      </c>
      <c r="D300">
        <v>17.02</v>
      </c>
      <c r="E300">
        <v>2.48</v>
      </c>
      <c r="F300">
        <v>0.88</v>
      </c>
      <c r="G300">
        <v>0</v>
      </c>
      <c r="H300">
        <v>1.1599999999999999</v>
      </c>
      <c r="I300">
        <v>2.87</v>
      </c>
      <c r="J300">
        <v>10.34</v>
      </c>
      <c r="K300">
        <v>3.37</v>
      </c>
    </row>
    <row r="301" spans="1:11" x14ac:dyDescent="0.25">
      <c r="A301" s="1" t="s">
        <v>309</v>
      </c>
      <c r="B301" s="2">
        <v>43212.701388888891</v>
      </c>
      <c r="C301">
        <v>331</v>
      </c>
      <c r="D301">
        <v>16.95</v>
      </c>
      <c r="E301">
        <v>2.94</v>
      </c>
      <c r="F301">
        <v>0.67</v>
      </c>
      <c r="G301">
        <v>0</v>
      </c>
      <c r="H301">
        <v>0.91</v>
      </c>
      <c r="I301">
        <v>2.16</v>
      </c>
      <c r="J301">
        <v>18.940000000000001</v>
      </c>
      <c r="K301">
        <v>2.69</v>
      </c>
    </row>
    <row r="302" spans="1:11" x14ac:dyDescent="0.25">
      <c r="A302" s="1" t="s">
        <v>310</v>
      </c>
      <c r="B302" s="2">
        <v>43212.708333333336</v>
      </c>
      <c r="C302">
        <v>332</v>
      </c>
      <c r="D302">
        <v>16.8</v>
      </c>
      <c r="E302">
        <v>2.77</v>
      </c>
      <c r="F302">
        <v>0.48</v>
      </c>
      <c r="G302">
        <v>0</v>
      </c>
      <c r="H302">
        <v>0.9</v>
      </c>
      <c r="I302">
        <v>2.57</v>
      </c>
      <c r="J302">
        <v>10.32</v>
      </c>
      <c r="K302">
        <v>2.72</v>
      </c>
    </row>
    <row r="303" spans="1:11" x14ac:dyDescent="0.25">
      <c r="A303" s="1" t="s">
        <v>311</v>
      </c>
      <c r="B303" s="2">
        <v>43212.715277777781</v>
      </c>
      <c r="C303">
        <v>333</v>
      </c>
      <c r="D303">
        <v>16.86</v>
      </c>
      <c r="E303">
        <v>2.04</v>
      </c>
      <c r="F303">
        <v>0.32</v>
      </c>
      <c r="G303">
        <v>0</v>
      </c>
      <c r="H303">
        <v>1.3</v>
      </c>
      <c r="I303">
        <v>2.29</v>
      </c>
      <c r="J303">
        <v>14.78</v>
      </c>
      <c r="K303">
        <v>3.5</v>
      </c>
    </row>
    <row r="304" spans="1:11" x14ac:dyDescent="0.25">
      <c r="A304" s="1" t="s">
        <v>312</v>
      </c>
      <c r="B304" s="2">
        <v>43212.722222222219</v>
      </c>
      <c r="C304">
        <v>334</v>
      </c>
      <c r="D304">
        <v>16.73</v>
      </c>
      <c r="E304">
        <v>3.07</v>
      </c>
      <c r="F304">
        <v>0.32</v>
      </c>
      <c r="G304">
        <v>0</v>
      </c>
      <c r="H304">
        <v>0.82</v>
      </c>
      <c r="I304">
        <v>1.66</v>
      </c>
      <c r="J304">
        <v>9.84</v>
      </c>
      <c r="K304">
        <v>3.46</v>
      </c>
    </row>
    <row r="305" spans="1:11" x14ac:dyDescent="0.25">
      <c r="A305" s="1" t="s">
        <v>313</v>
      </c>
      <c r="B305" s="2">
        <v>43212.729166666664</v>
      </c>
      <c r="C305">
        <v>335</v>
      </c>
      <c r="D305">
        <v>16.579999999999998</v>
      </c>
      <c r="E305">
        <v>3.42</v>
      </c>
      <c r="F305">
        <v>0.31</v>
      </c>
      <c r="G305">
        <v>0</v>
      </c>
      <c r="H305">
        <v>0.82</v>
      </c>
      <c r="I305">
        <v>1.54</v>
      </c>
      <c r="J305">
        <v>11.87</v>
      </c>
      <c r="K305">
        <v>3.45</v>
      </c>
    </row>
    <row r="306" spans="1:11" x14ac:dyDescent="0.25">
      <c r="A306" s="1" t="s">
        <v>314</v>
      </c>
      <c r="B306" s="2">
        <v>43212.736111111109</v>
      </c>
      <c r="C306">
        <v>336</v>
      </c>
      <c r="D306">
        <v>16.600000000000001</v>
      </c>
      <c r="E306">
        <v>2.5</v>
      </c>
      <c r="F306">
        <v>0.28000000000000003</v>
      </c>
      <c r="G306">
        <v>0</v>
      </c>
      <c r="H306">
        <v>1.35</v>
      </c>
      <c r="I306">
        <v>2.56</v>
      </c>
      <c r="J306">
        <v>12.26</v>
      </c>
      <c r="K306">
        <v>3.55</v>
      </c>
    </row>
    <row r="307" spans="1:11" x14ac:dyDescent="0.25">
      <c r="A307" s="1" t="s">
        <v>315</v>
      </c>
      <c r="B307" s="2">
        <v>43212.743055555555</v>
      </c>
      <c r="C307">
        <v>337</v>
      </c>
      <c r="D307">
        <v>16.48</v>
      </c>
      <c r="E307">
        <v>2.78</v>
      </c>
      <c r="F307">
        <v>0.25</v>
      </c>
      <c r="G307">
        <v>0</v>
      </c>
      <c r="H307">
        <v>1.27</v>
      </c>
      <c r="I307">
        <v>2.2799999999999998</v>
      </c>
      <c r="J307">
        <v>9.91</v>
      </c>
      <c r="K307">
        <v>3.55</v>
      </c>
    </row>
    <row r="308" spans="1:11" x14ac:dyDescent="0.25">
      <c r="A308" s="1" t="s">
        <v>316</v>
      </c>
      <c r="B308" s="2">
        <v>43212.75</v>
      </c>
      <c r="C308">
        <v>338</v>
      </c>
      <c r="D308">
        <v>16.04</v>
      </c>
      <c r="E308">
        <v>4.66</v>
      </c>
      <c r="F308">
        <v>0.24</v>
      </c>
      <c r="G308">
        <v>0</v>
      </c>
      <c r="H308">
        <v>0.88</v>
      </c>
      <c r="I308">
        <v>1.92</v>
      </c>
      <c r="J308">
        <v>8.9600000000000009</v>
      </c>
      <c r="K308">
        <v>3.56</v>
      </c>
    </row>
    <row r="309" spans="1:11" x14ac:dyDescent="0.25">
      <c r="A309" s="1" t="s">
        <v>317</v>
      </c>
      <c r="B309" s="2">
        <v>43212.756944444445</v>
      </c>
      <c r="C309">
        <v>339</v>
      </c>
      <c r="D309">
        <v>15.75</v>
      </c>
      <c r="E309">
        <v>4.5199999999999996</v>
      </c>
      <c r="F309">
        <v>0.22</v>
      </c>
      <c r="G309">
        <v>0</v>
      </c>
      <c r="H309">
        <v>1.05</v>
      </c>
      <c r="I309">
        <v>2.1</v>
      </c>
      <c r="J309">
        <v>8.01</v>
      </c>
      <c r="K309">
        <v>3.52</v>
      </c>
    </row>
    <row r="310" spans="1:11" x14ac:dyDescent="0.25">
      <c r="A310" s="1" t="s">
        <v>318</v>
      </c>
      <c r="B310" s="2">
        <v>43212.763888888891</v>
      </c>
      <c r="C310">
        <v>340</v>
      </c>
      <c r="D310">
        <v>15.47</v>
      </c>
      <c r="E310">
        <v>5.57</v>
      </c>
      <c r="F310">
        <v>0.19</v>
      </c>
      <c r="G310">
        <v>0</v>
      </c>
      <c r="H310">
        <v>0.78</v>
      </c>
      <c r="I310">
        <v>1.25</v>
      </c>
      <c r="J310">
        <v>6.57</v>
      </c>
      <c r="K310">
        <v>3.56</v>
      </c>
    </row>
    <row r="311" spans="1:11" x14ac:dyDescent="0.25">
      <c r="A311" s="1" t="s">
        <v>319</v>
      </c>
      <c r="B311" s="2">
        <v>43212.770833333336</v>
      </c>
      <c r="C311">
        <v>341</v>
      </c>
      <c r="D311">
        <v>15.13</v>
      </c>
      <c r="E311">
        <v>5.73</v>
      </c>
      <c r="F311">
        <v>0.16</v>
      </c>
      <c r="G311">
        <v>0</v>
      </c>
      <c r="H311">
        <v>0.9</v>
      </c>
      <c r="I311">
        <v>1.5</v>
      </c>
      <c r="J311">
        <v>5.73</v>
      </c>
      <c r="K311">
        <v>4.0999999999999996</v>
      </c>
    </row>
    <row r="312" spans="1:11" x14ac:dyDescent="0.25">
      <c r="A312" s="1" t="s">
        <v>320</v>
      </c>
      <c r="B312" s="2">
        <v>43212.777777777781</v>
      </c>
      <c r="C312">
        <v>342</v>
      </c>
      <c r="D312">
        <v>14.81</v>
      </c>
      <c r="E312">
        <v>6.36</v>
      </c>
      <c r="F312">
        <v>0.13</v>
      </c>
      <c r="G312">
        <v>0</v>
      </c>
      <c r="H312">
        <v>0.78</v>
      </c>
      <c r="I312">
        <v>1.66</v>
      </c>
      <c r="J312">
        <v>5.12</v>
      </c>
      <c r="K312">
        <v>4.32</v>
      </c>
    </row>
    <row r="313" spans="1:11" x14ac:dyDescent="0.25">
      <c r="A313" s="1" t="s">
        <v>321</v>
      </c>
      <c r="B313" s="2">
        <v>43212.784722222219</v>
      </c>
      <c r="C313">
        <v>343</v>
      </c>
      <c r="D313">
        <v>14.33</v>
      </c>
      <c r="E313">
        <v>7.18</v>
      </c>
      <c r="F313">
        <v>0.09</v>
      </c>
      <c r="G313">
        <v>0</v>
      </c>
      <c r="H313">
        <v>0.87</v>
      </c>
      <c r="I313">
        <v>1.53</v>
      </c>
      <c r="J313">
        <v>4.53</v>
      </c>
      <c r="K313">
        <v>4.34</v>
      </c>
    </row>
    <row r="314" spans="1:11" x14ac:dyDescent="0.25">
      <c r="A314" s="1" t="s">
        <v>322</v>
      </c>
      <c r="B314" s="2">
        <v>43212.791666666664</v>
      </c>
      <c r="C314">
        <v>344</v>
      </c>
      <c r="D314">
        <v>14.02</v>
      </c>
      <c r="E314">
        <v>8.0399999999999991</v>
      </c>
      <c r="F314">
        <v>0.05</v>
      </c>
      <c r="G314">
        <v>0</v>
      </c>
      <c r="H314">
        <v>0.76</v>
      </c>
      <c r="I314">
        <v>1.53</v>
      </c>
      <c r="J314">
        <v>10.32</v>
      </c>
      <c r="K314">
        <v>4.38</v>
      </c>
    </row>
    <row r="315" spans="1:11" x14ac:dyDescent="0.25">
      <c r="A315" s="1" t="s">
        <v>323</v>
      </c>
      <c r="B315" s="2">
        <v>43212.798611111109</v>
      </c>
      <c r="C315">
        <v>345</v>
      </c>
      <c r="D315">
        <v>13.47</v>
      </c>
      <c r="E315">
        <v>8.58</v>
      </c>
      <c r="F315">
        <v>0.02</v>
      </c>
      <c r="G315">
        <v>0</v>
      </c>
      <c r="H315">
        <v>0.47</v>
      </c>
      <c r="I315">
        <v>0.96</v>
      </c>
      <c r="J315">
        <v>2.41</v>
      </c>
      <c r="K315">
        <v>5.07</v>
      </c>
    </row>
    <row r="316" spans="1:11" x14ac:dyDescent="0.25">
      <c r="A316" s="1" t="s">
        <v>324</v>
      </c>
      <c r="B316" s="2">
        <v>43212.805555555555</v>
      </c>
      <c r="C316">
        <v>346</v>
      </c>
      <c r="D316">
        <v>13.41</v>
      </c>
      <c r="E316">
        <v>8.19</v>
      </c>
      <c r="F316">
        <v>0.01</v>
      </c>
      <c r="G316">
        <v>0</v>
      </c>
      <c r="H316">
        <v>0.5</v>
      </c>
      <c r="I316">
        <v>1.07</v>
      </c>
      <c r="J316">
        <v>1.8</v>
      </c>
      <c r="K316">
        <v>5.07</v>
      </c>
    </row>
    <row r="317" spans="1:11" x14ac:dyDescent="0.25">
      <c r="A317" s="1" t="s">
        <v>325</v>
      </c>
      <c r="B317" s="2">
        <v>43212.8125</v>
      </c>
      <c r="C317">
        <v>348</v>
      </c>
      <c r="D317">
        <v>13.13</v>
      </c>
      <c r="E317">
        <v>8.92</v>
      </c>
      <c r="F317">
        <v>0</v>
      </c>
      <c r="G317">
        <v>0</v>
      </c>
      <c r="H317">
        <v>0.44</v>
      </c>
      <c r="I317">
        <v>1.07</v>
      </c>
      <c r="J317">
        <v>1.1200000000000001</v>
      </c>
      <c r="K317">
        <v>5.09</v>
      </c>
    </row>
    <row r="318" spans="1:11" x14ac:dyDescent="0.25">
      <c r="A318" s="1" t="s">
        <v>326</v>
      </c>
      <c r="B318" s="2">
        <v>43212.819444444445</v>
      </c>
      <c r="C318">
        <v>350</v>
      </c>
      <c r="D318">
        <v>12.96</v>
      </c>
      <c r="E318">
        <v>9.58</v>
      </c>
      <c r="F318">
        <v>0</v>
      </c>
      <c r="G318">
        <v>0</v>
      </c>
      <c r="H318">
        <v>0.52</v>
      </c>
      <c r="I318">
        <v>1.22</v>
      </c>
      <c r="J318">
        <v>0.87</v>
      </c>
      <c r="K318">
        <v>5.05</v>
      </c>
    </row>
    <row r="319" spans="1:11" x14ac:dyDescent="0.25">
      <c r="A319" s="1" t="s">
        <v>327</v>
      </c>
      <c r="B319" s="2">
        <v>43212.826388888891</v>
      </c>
      <c r="C319">
        <v>351</v>
      </c>
      <c r="D319">
        <v>12.6</v>
      </c>
      <c r="E319">
        <v>11.41</v>
      </c>
      <c r="F319">
        <v>0</v>
      </c>
      <c r="G319">
        <v>0</v>
      </c>
      <c r="H319">
        <v>0.55000000000000004</v>
      </c>
      <c r="I319">
        <v>1.01</v>
      </c>
      <c r="J319">
        <v>2.23</v>
      </c>
      <c r="K319">
        <v>5.08</v>
      </c>
    </row>
    <row r="320" spans="1:11" x14ac:dyDescent="0.25">
      <c r="A320" s="1" t="s">
        <v>328</v>
      </c>
      <c r="B320" s="2">
        <v>43212.833333333336</v>
      </c>
      <c r="C320">
        <v>352</v>
      </c>
      <c r="D320">
        <v>12.74</v>
      </c>
      <c r="E320">
        <v>10.69</v>
      </c>
      <c r="F320">
        <v>0</v>
      </c>
      <c r="G320">
        <v>0</v>
      </c>
      <c r="H320">
        <v>0.48</v>
      </c>
      <c r="I320">
        <v>1.25</v>
      </c>
      <c r="J320">
        <v>1.91</v>
      </c>
      <c r="K320">
        <v>5.08</v>
      </c>
    </row>
    <row r="321" spans="1:11" x14ac:dyDescent="0.25">
      <c r="A321" s="1" t="s">
        <v>329</v>
      </c>
      <c r="B321" s="2">
        <v>43212.840277777781</v>
      </c>
      <c r="C321">
        <v>353</v>
      </c>
      <c r="D321">
        <v>12.77</v>
      </c>
      <c r="E321">
        <v>10.8</v>
      </c>
      <c r="F321">
        <v>0</v>
      </c>
      <c r="G321">
        <v>0</v>
      </c>
      <c r="H321">
        <v>0.49</v>
      </c>
      <c r="I321">
        <v>1.19</v>
      </c>
      <c r="J321">
        <v>9.26</v>
      </c>
      <c r="K321">
        <v>5.12</v>
      </c>
    </row>
    <row r="322" spans="1:11" x14ac:dyDescent="0.25">
      <c r="A322" s="1" t="s">
        <v>330</v>
      </c>
      <c r="B322" s="2">
        <v>43212.847222222219</v>
      </c>
      <c r="C322">
        <v>354</v>
      </c>
      <c r="D322">
        <v>12.51</v>
      </c>
      <c r="E322">
        <v>11.43</v>
      </c>
      <c r="F322">
        <v>0</v>
      </c>
      <c r="G322">
        <v>0</v>
      </c>
      <c r="H322">
        <v>0.4</v>
      </c>
      <c r="I322">
        <v>0.96</v>
      </c>
      <c r="J322">
        <v>2.4900000000000002</v>
      </c>
      <c r="K322">
        <v>5.51</v>
      </c>
    </row>
    <row r="323" spans="1:11" x14ac:dyDescent="0.25">
      <c r="A323" s="1" t="s">
        <v>331</v>
      </c>
      <c r="B323" s="2">
        <v>43212.854166666664</v>
      </c>
      <c r="C323">
        <v>355</v>
      </c>
      <c r="D323">
        <v>12.06</v>
      </c>
      <c r="E323">
        <v>13.46</v>
      </c>
      <c r="F323">
        <v>0</v>
      </c>
      <c r="G323">
        <v>0</v>
      </c>
      <c r="H323">
        <v>0.24</v>
      </c>
      <c r="I323">
        <v>0.6</v>
      </c>
      <c r="J323">
        <v>-0.53</v>
      </c>
      <c r="K323">
        <v>5.82</v>
      </c>
    </row>
    <row r="324" spans="1:11" x14ac:dyDescent="0.25">
      <c r="A324" s="1" t="s">
        <v>332</v>
      </c>
      <c r="B324" s="2">
        <v>43212.861111111109</v>
      </c>
      <c r="C324">
        <v>356</v>
      </c>
      <c r="D324">
        <v>11.43</v>
      </c>
      <c r="E324">
        <v>15.69</v>
      </c>
      <c r="F324">
        <v>0</v>
      </c>
      <c r="G324">
        <v>0</v>
      </c>
      <c r="H324">
        <v>0.17</v>
      </c>
      <c r="I324">
        <v>0.45</v>
      </c>
      <c r="J324">
        <v>-0.73</v>
      </c>
      <c r="K324">
        <v>5.79</v>
      </c>
    </row>
    <row r="325" spans="1:11" x14ac:dyDescent="0.25">
      <c r="A325" s="1" t="s">
        <v>333</v>
      </c>
      <c r="B325" s="2">
        <v>43212.868055555555</v>
      </c>
      <c r="C325">
        <v>357</v>
      </c>
      <c r="D325">
        <v>11.45</v>
      </c>
      <c r="E325">
        <v>15.74</v>
      </c>
      <c r="F325">
        <v>0</v>
      </c>
      <c r="G325">
        <v>0</v>
      </c>
      <c r="H325">
        <v>0.14000000000000001</v>
      </c>
      <c r="I325">
        <v>0.63</v>
      </c>
      <c r="J325">
        <v>-0.95</v>
      </c>
      <c r="K325">
        <v>6.03</v>
      </c>
    </row>
    <row r="326" spans="1:11" x14ac:dyDescent="0.25">
      <c r="A326" s="1" t="s">
        <v>334</v>
      </c>
      <c r="B326" s="2">
        <v>43212.875</v>
      </c>
      <c r="C326">
        <v>358</v>
      </c>
      <c r="D326">
        <v>11.12</v>
      </c>
      <c r="E326">
        <v>17.07</v>
      </c>
      <c r="F326">
        <v>0</v>
      </c>
      <c r="G326">
        <v>0</v>
      </c>
      <c r="H326">
        <v>0.11</v>
      </c>
      <c r="I326">
        <v>0.52</v>
      </c>
      <c r="J326">
        <v>-1.03</v>
      </c>
      <c r="K326">
        <v>6.55</v>
      </c>
    </row>
    <row r="327" spans="1:11" x14ac:dyDescent="0.25">
      <c r="A327" s="1" t="s">
        <v>335</v>
      </c>
      <c r="B327" s="2">
        <v>43212.881944444445</v>
      </c>
      <c r="C327">
        <v>360</v>
      </c>
      <c r="D327">
        <v>10.45</v>
      </c>
      <c r="E327">
        <v>19.45</v>
      </c>
      <c r="F327">
        <v>0</v>
      </c>
      <c r="G327">
        <v>0</v>
      </c>
      <c r="H327">
        <v>0.01</v>
      </c>
      <c r="I327">
        <v>0.24</v>
      </c>
      <c r="J327">
        <v>-0.91</v>
      </c>
      <c r="K327">
        <v>6.37</v>
      </c>
    </row>
    <row r="328" spans="1:11" x14ac:dyDescent="0.25">
      <c r="A328" s="1" t="s">
        <v>336</v>
      </c>
      <c r="B328" s="2">
        <v>43212.888888888891</v>
      </c>
      <c r="C328">
        <v>361</v>
      </c>
      <c r="D328">
        <v>9.69</v>
      </c>
      <c r="E328">
        <v>24.31</v>
      </c>
      <c r="F328">
        <v>0</v>
      </c>
      <c r="G328">
        <v>0</v>
      </c>
      <c r="H328">
        <v>0.03</v>
      </c>
      <c r="I328">
        <v>0.27</v>
      </c>
      <c r="J328">
        <v>-0.8</v>
      </c>
      <c r="K328">
        <v>6.55</v>
      </c>
    </row>
    <row r="329" spans="1:11" x14ac:dyDescent="0.25">
      <c r="A329" s="1" t="s">
        <v>337</v>
      </c>
      <c r="B329" s="2">
        <v>43212.895833333336</v>
      </c>
      <c r="C329">
        <v>362</v>
      </c>
      <c r="D329">
        <v>8.5299999999999994</v>
      </c>
      <c r="E329">
        <v>34.53</v>
      </c>
      <c r="F329">
        <v>0</v>
      </c>
      <c r="G329">
        <v>0</v>
      </c>
      <c r="H329">
        <v>0.09</v>
      </c>
      <c r="I329">
        <v>0.42</v>
      </c>
      <c r="J329">
        <v>-0.53</v>
      </c>
      <c r="K329">
        <v>6.1</v>
      </c>
    </row>
    <row r="330" spans="1:11" x14ac:dyDescent="0.25">
      <c r="A330" s="1" t="s">
        <v>338</v>
      </c>
      <c r="B330" s="2">
        <v>43212.902777777781</v>
      </c>
      <c r="C330">
        <v>363</v>
      </c>
      <c r="D330">
        <v>8.09</v>
      </c>
      <c r="E330">
        <v>39.53</v>
      </c>
      <c r="F330">
        <v>0</v>
      </c>
      <c r="G330">
        <v>0</v>
      </c>
      <c r="H330">
        <v>0.15</v>
      </c>
      <c r="I330">
        <v>0.52</v>
      </c>
      <c r="J330">
        <v>-0.53</v>
      </c>
      <c r="K330">
        <v>5.77</v>
      </c>
    </row>
    <row r="331" spans="1:11" x14ac:dyDescent="0.25">
      <c r="A331" s="1" t="s">
        <v>339</v>
      </c>
      <c r="B331" s="2">
        <v>43212.909722222219</v>
      </c>
      <c r="C331">
        <v>364</v>
      </c>
      <c r="D331">
        <v>9.0399999999999991</v>
      </c>
      <c r="E331">
        <v>30.9</v>
      </c>
      <c r="F331">
        <v>0</v>
      </c>
      <c r="G331">
        <v>0</v>
      </c>
      <c r="H331">
        <v>0.24</v>
      </c>
      <c r="I331">
        <v>0.65</v>
      </c>
      <c r="J331">
        <v>-0.39</v>
      </c>
      <c r="K331">
        <v>5.8</v>
      </c>
    </row>
    <row r="332" spans="1:11" x14ac:dyDescent="0.25">
      <c r="A332" s="1" t="s">
        <v>340</v>
      </c>
      <c r="B332" s="2">
        <v>43212.916666666664</v>
      </c>
      <c r="C332">
        <v>365</v>
      </c>
      <c r="D332">
        <v>8.49</v>
      </c>
      <c r="E332">
        <v>33.840000000000003</v>
      </c>
      <c r="F332">
        <v>0</v>
      </c>
      <c r="G332">
        <v>0</v>
      </c>
      <c r="H332">
        <v>0.19</v>
      </c>
      <c r="I332">
        <v>0.65</v>
      </c>
      <c r="J332">
        <v>-0.44</v>
      </c>
      <c r="K332">
        <v>5.79</v>
      </c>
    </row>
    <row r="333" spans="1:11" x14ac:dyDescent="0.25">
      <c r="A333" s="1" t="s">
        <v>341</v>
      </c>
      <c r="B333" s="2">
        <v>43212.923611111109</v>
      </c>
      <c r="C333">
        <v>366</v>
      </c>
      <c r="D333">
        <v>8.75</v>
      </c>
      <c r="E333">
        <v>28</v>
      </c>
      <c r="F333">
        <v>0</v>
      </c>
      <c r="G333">
        <v>0</v>
      </c>
      <c r="H333">
        <v>0.46</v>
      </c>
      <c r="I333">
        <v>0.91</v>
      </c>
      <c r="J333">
        <v>0.13</v>
      </c>
      <c r="K333">
        <v>5.79</v>
      </c>
    </row>
    <row r="334" spans="1:11" x14ac:dyDescent="0.25">
      <c r="A334" s="1" t="s">
        <v>342</v>
      </c>
      <c r="B334" s="2">
        <v>43212.930555555555</v>
      </c>
      <c r="C334">
        <v>367</v>
      </c>
      <c r="D334">
        <v>8.8800000000000008</v>
      </c>
      <c r="E334">
        <v>26.69</v>
      </c>
      <c r="F334">
        <v>0</v>
      </c>
      <c r="G334">
        <v>0</v>
      </c>
      <c r="H334">
        <v>0.4</v>
      </c>
      <c r="I334">
        <v>0.74</v>
      </c>
      <c r="J334">
        <v>-7.0000000000000007E-2</v>
      </c>
      <c r="K334">
        <v>5.78</v>
      </c>
    </row>
    <row r="335" spans="1:11" x14ac:dyDescent="0.25">
      <c r="A335" s="1" t="s">
        <v>343</v>
      </c>
      <c r="B335" s="2">
        <v>43212.9375</v>
      </c>
      <c r="C335">
        <v>368</v>
      </c>
      <c r="D335">
        <v>9.59</v>
      </c>
      <c r="E335">
        <v>22.57</v>
      </c>
      <c r="F335">
        <v>0</v>
      </c>
      <c r="G335">
        <v>0</v>
      </c>
      <c r="H335">
        <v>0.38</v>
      </c>
      <c r="I335">
        <v>0.74</v>
      </c>
      <c r="J335">
        <v>-0.17</v>
      </c>
      <c r="K335">
        <v>5.81</v>
      </c>
    </row>
    <row r="336" spans="1:11" x14ac:dyDescent="0.25">
      <c r="A336" s="1" t="s">
        <v>344</v>
      </c>
      <c r="B336" s="2">
        <v>43212.944444444445</v>
      </c>
      <c r="C336">
        <v>369</v>
      </c>
      <c r="D336">
        <v>8.93</v>
      </c>
      <c r="E336">
        <v>25.43</v>
      </c>
      <c r="F336">
        <v>0</v>
      </c>
      <c r="G336">
        <v>0</v>
      </c>
      <c r="H336">
        <v>0.41</v>
      </c>
      <c r="I336">
        <v>0.71</v>
      </c>
      <c r="J336">
        <v>2.0499999999999998</v>
      </c>
      <c r="K336">
        <v>5.8</v>
      </c>
    </row>
    <row r="337" spans="1:11" x14ac:dyDescent="0.25">
      <c r="A337" s="1" t="s">
        <v>345</v>
      </c>
      <c r="B337" s="2">
        <v>43212.951388888891</v>
      </c>
      <c r="C337">
        <v>370</v>
      </c>
      <c r="D337">
        <v>8.08</v>
      </c>
      <c r="E337">
        <v>29.87</v>
      </c>
      <c r="F337">
        <v>0</v>
      </c>
      <c r="G337">
        <v>0</v>
      </c>
      <c r="H337">
        <v>0.33</v>
      </c>
      <c r="I337">
        <v>0.65</v>
      </c>
      <c r="J337">
        <v>-0.41</v>
      </c>
      <c r="K337">
        <v>5.83</v>
      </c>
    </row>
    <row r="338" spans="1:11" x14ac:dyDescent="0.25">
      <c r="A338" s="1" t="s">
        <v>346</v>
      </c>
      <c r="B338" s="2">
        <v>43212.958333333336</v>
      </c>
      <c r="C338">
        <v>371</v>
      </c>
      <c r="D338">
        <v>8.58</v>
      </c>
      <c r="E338">
        <v>26.3</v>
      </c>
      <c r="F338">
        <v>0</v>
      </c>
      <c r="G338">
        <v>0</v>
      </c>
      <c r="H338">
        <v>0.26</v>
      </c>
      <c r="I338">
        <v>0.57999999999999996</v>
      </c>
      <c r="J338">
        <v>-0.41</v>
      </c>
      <c r="K338">
        <v>5.8</v>
      </c>
    </row>
    <row r="339" spans="1:11" x14ac:dyDescent="0.25">
      <c r="A339" s="1" t="s">
        <v>347</v>
      </c>
      <c r="B339" s="2">
        <v>43212.965277777781</v>
      </c>
      <c r="C339">
        <v>372</v>
      </c>
      <c r="D339">
        <v>7.65</v>
      </c>
      <c r="E339">
        <v>31.03</v>
      </c>
      <c r="F339">
        <v>0</v>
      </c>
      <c r="G339">
        <v>0</v>
      </c>
      <c r="H339">
        <v>0.19</v>
      </c>
      <c r="I339">
        <v>0.52</v>
      </c>
      <c r="J339">
        <v>-0.49</v>
      </c>
      <c r="K339">
        <v>5.8</v>
      </c>
    </row>
    <row r="340" spans="1:11" x14ac:dyDescent="0.25">
      <c r="A340" s="1" t="s">
        <v>348</v>
      </c>
      <c r="B340" s="2">
        <v>43212.972222222219</v>
      </c>
      <c r="C340">
        <v>373</v>
      </c>
      <c r="D340">
        <v>8.1</v>
      </c>
      <c r="E340">
        <v>27.65</v>
      </c>
      <c r="F340">
        <v>0</v>
      </c>
      <c r="G340">
        <v>0</v>
      </c>
      <c r="H340">
        <v>0.25</v>
      </c>
      <c r="I340">
        <v>0.56999999999999995</v>
      </c>
      <c r="J340">
        <v>-0.53</v>
      </c>
      <c r="K340">
        <v>5.85</v>
      </c>
    </row>
    <row r="341" spans="1:11" x14ac:dyDescent="0.25">
      <c r="A341" s="1" t="s">
        <v>349</v>
      </c>
      <c r="B341" s="2">
        <v>43212.979166666664</v>
      </c>
      <c r="C341">
        <v>374</v>
      </c>
      <c r="D341">
        <v>8.14</v>
      </c>
      <c r="E341">
        <v>27.52</v>
      </c>
      <c r="F341">
        <v>0</v>
      </c>
      <c r="G341">
        <v>0</v>
      </c>
      <c r="H341">
        <v>0.26</v>
      </c>
      <c r="I341">
        <v>0.57999999999999996</v>
      </c>
      <c r="J341">
        <v>-0.59</v>
      </c>
      <c r="K341">
        <v>5.82</v>
      </c>
    </row>
    <row r="342" spans="1:11" x14ac:dyDescent="0.25">
      <c r="A342" s="1" t="s">
        <v>350</v>
      </c>
      <c r="B342" s="2">
        <v>43212.986111111109</v>
      </c>
      <c r="C342">
        <v>375</v>
      </c>
      <c r="D342">
        <v>7.1</v>
      </c>
      <c r="E342">
        <v>34.01</v>
      </c>
      <c r="F342">
        <v>0</v>
      </c>
      <c r="G342">
        <v>0</v>
      </c>
      <c r="H342">
        <v>0.01</v>
      </c>
      <c r="I342">
        <v>0.22</v>
      </c>
      <c r="J342">
        <v>-0.74</v>
      </c>
      <c r="K342">
        <v>5.77</v>
      </c>
    </row>
    <row r="343" spans="1:11" x14ac:dyDescent="0.25">
      <c r="A343" s="1" t="s">
        <v>351</v>
      </c>
      <c r="B343" s="2">
        <v>43212.993055555555</v>
      </c>
      <c r="C343">
        <v>376</v>
      </c>
      <c r="D343">
        <v>6.98</v>
      </c>
      <c r="E343">
        <v>34.39</v>
      </c>
      <c r="F343">
        <v>0</v>
      </c>
      <c r="G343">
        <v>0</v>
      </c>
      <c r="H343">
        <v>0.01</v>
      </c>
      <c r="I343">
        <v>0.22</v>
      </c>
      <c r="J343">
        <v>-0.75</v>
      </c>
      <c r="K343">
        <v>5.8</v>
      </c>
    </row>
    <row r="344" spans="1:11" x14ac:dyDescent="0.25">
      <c r="A344" s="1" t="s">
        <v>352</v>
      </c>
      <c r="B344" s="2">
        <v>43213</v>
      </c>
      <c r="C344">
        <v>378</v>
      </c>
      <c r="D344">
        <v>6.79</v>
      </c>
      <c r="E344">
        <v>34.96</v>
      </c>
      <c r="F344">
        <v>0</v>
      </c>
      <c r="G344">
        <v>0</v>
      </c>
      <c r="H344">
        <v>0.02</v>
      </c>
      <c r="I344">
        <v>0.27</v>
      </c>
      <c r="J344">
        <v>-0.81</v>
      </c>
      <c r="K344">
        <v>5.78</v>
      </c>
    </row>
    <row r="345" spans="1:11" x14ac:dyDescent="0.25">
      <c r="A345" s="1" t="s">
        <v>353</v>
      </c>
      <c r="B345" s="2">
        <v>43213.006944444445</v>
      </c>
      <c r="C345">
        <v>379</v>
      </c>
      <c r="D345">
        <v>6.72</v>
      </c>
      <c r="E345">
        <v>35.31</v>
      </c>
      <c r="F345">
        <v>0</v>
      </c>
      <c r="G345">
        <v>0</v>
      </c>
      <c r="H345">
        <v>0.12</v>
      </c>
      <c r="I345">
        <v>0.5</v>
      </c>
      <c r="J345">
        <v>-0.76</v>
      </c>
      <c r="K345">
        <v>5.78</v>
      </c>
    </row>
    <row r="346" spans="1:11" x14ac:dyDescent="0.25">
      <c r="A346" s="1" t="s">
        <v>354</v>
      </c>
      <c r="B346" s="2">
        <v>43213.013888888891</v>
      </c>
      <c r="C346">
        <v>380</v>
      </c>
      <c r="D346">
        <v>5.85</v>
      </c>
      <c r="E346">
        <v>51.51</v>
      </c>
      <c r="F346">
        <v>0</v>
      </c>
      <c r="G346">
        <v>0</v>
      </c>
      <c r="H346">
        <v>0</v>
      </c>
      <c r="I346">
        <v>0.09</v>
      </c>
      <c r="J346">
        <v>-0.85</v>
      </c>
      <c r="K346">
        <v>6.1</v>
      </c>
    </row>
    <row r="347" spans="1:11" x14ac:dyDescent="0.25">
      <c r="A347" s="1" t="s">
        <v>355</v>
      </c>
      <c r="B347" s="2">
        <v>43213.020833333336</v>
      </c>
      <c r="C347">
        <v>381</v>
      </c>
      <c r="D347">
        <v>5.69</v>
      </c>
      <c r="E347">
        <v>56.26</v>
      </c>
      <c r="F347">
        <v>0</v>
      </c>
      <c r="G347">
        <v>0</v>
      </c>
      <c r="H347">
        <v>0</v>
      </c>
      <c r="I347">
        <v>0.11</v>
      </c>
      <c r="J347">
        <v>-0.91</v>
      </c>
      <c r="K347">
        <v>7.11</v>
      </c>
    </row>
    <row r="348" spans="1:11" x14ac:dyDescent="0.25">
      <c r="A348" s="1" t="s">
        <v>356</v>
      </c>
      <c r="B348" s="2">
        <v>43213.027777777781</v>
      </c>
      <c r="C348">
        <v>382</v>
      </c>
      <c r="D348">
        <v>5.48</v>
      </c>
      <c r="E348">
        <v>54.95</v>
      </c>
      <c r="F348">
        <v>0</v>
      </c>
      <c r="G348">
        <v>0</v>
      </c>
      <c r="H348">
        <v>0.01</v>
      </c>
      <c r="I348">
        <v>0.22</v>
      </c>
      <c r="J348">
        <v>-0.92</v>
      </c>
      <c r="K348">
        <v>8.2899999999999991</v>
      </c>
    </row>
    <row r="349" spans="1:11" x14ac:dyDescent="0.25">
      <c r="A349" s="1" t="s">
        <v>357</v>
      </c>
      <c r="B349" s="2">
        <v>43213.034722222219</v>
      </c>
      <c r="C349">
        <v>383</v>
      </c>
      <c r="D349">
        <v>5.45</v>
      </c>
      <c r="E349">
        <v>54.81</v>
      </c>
      <c r="F349">
        <v>0</v>
      </c>
      <c r="G349">
        <v>0</v>
      </c>
      <c r="H349">
        <v>0.02</v>
      </c>
      <c r="I349">
        <v>0.34</v>
      </c>
      <c r="J349">
        <v>-0.94</v>
      </c>
      <c r="K349">
        <v>9.36</v>
      </c>
    </row>
    <row r="350" spans="1:11" x14ac:dyDescent="0.25">
      <c r="A350" s="1" t="s">
        <v>358</v>
      </c>
      <c r="B350" s="2">
        <v>43213.041666666664</v>
      </c>
      <c r="C350">
        <v>384</v>
      </c>
      <c r="D350">
        <v>4.8600000000000003</v>
      </c>
      <c r="E350">
        <v>66.31</v>
      </c>
      <c r="F350">
        <v>0</v>
      </c>
      <c r="G350">
        <v>0</v>
      </c>
      <c r="H350">
        <v>0</v>
      </c>
      <c r="I350">
        <v>0.06</v>
      </c>
      <c r="J350">
        <v>-1</v>
      </c>
      <c r="K350">
        <v>10.07</v>
      </c>
    </row>
    <row r="351" spans="1:11" x14ac:dyDescent="0.25">
      <c r="A351" s="1" t="s">
        <v>359</v>
      </c>
      <c r="B351" s="2">
        <v>43213.048611111109</v>
      </c>
      <c r="C351">
        <v>385</v>
      </c>
      <c r="D351">
        <v>4.71</v>
      </c>
      <c r="E351">
        <v>71.040000000000006</v>
      </c>
      <c r="F351">
        <v>0</v>
      </c>
      <c r="G351">
        <v>0</v>
      </c>
      <c r="H351">
        <v>0</v>
      </c>
      <c r="I351">
        <v>0.08</v>
      </c>
      <c r="J351">
        <v>-1.01</v>
      </c>
      <c r="K351">
        <v>10.31</v>
      </c>
    </row>
    <row r="352" spans="1:11" x14ac:dyDescent="0.25">
      <c r="A352" s="1" t="s">
        <v>360</v>
      </c>
      <c r="B352" s="2">
        <v>43213.055555555555</v>
      </c>
      <c r="C352">
        <v>386</v>
      </c>
      <c r="D352">
        <v>4.2699999999999996</v>
      </c>
      <c r="E352">
        <v>81.81</v>
      </c>
      <c r="F352">
        <v>0</v>
      </c>
      <c r="G352">
        <v>0</v>
      </c>
      <c r="H352">
        <v>0.01</v>
      </c>
      <c r="I352">
        <v>0.14000000000000001</v>
      </c>
      <c r="J352">
        <v>-1.04</v>
      </c>
      <c r="K352">
        <v>10.92</v>
      </c>
    </row>
    <row r="353" spans="1:11" x14ac:dyDescent="0.25">
      <c r="A353" s="1" t="s">
        <v>361</v>
      </c>
      <c r="B353" s="2">
        <v>43213.0625</v>
      </c>
      <c r="C353">
        <v>387</v>
      </c>
      <c r="D353">
        <v>5.01</v>
      </c>
      <c r="E353">
        <v>65.38</v>
      </c>
      <c r="F353">
        <v>0</v>
      </c>
      <c r="G353">
        <v>0</v>
      </c>
      <c r="H353">
        <v>0.01</v>
      </c>
      <c r="I353">
        <v>0.19</v>
      </c>
      <c r="J353">
        <v>-1.02</v>
      </c>
      <c r="K353">
        <v>11.48</v>
      </c>
    </row>
    <row r="354" spans="1:11" x14ac:dyDescent="0.25">
      <c r="A354" s="1" t="s">
        <v>362</v>
      </c>
      <c r="B354" s="2">
        <v>43213.069444444445</v>
      </c>
      <c r="C354">
        <v>388</v>
      </c>
      <c r="D354">
        <v>5.0199999999999996</v>
      </c>
      <c r="E354">
        <v>64.150000000000006</v>
      </c>
      <c r="F354">
        <v>0</v>
      </c>
      <c r="G354">
        <v>0</v>
      </c>
      <c r="H354">
        <v>0.03</v>
      </c>
      <c r="I354">
        <v>0.28999999999999998</v>
      </c>
      <c r="J354">
        <v>-1.03</v>
      </c>
      <c r="K354">
        <v>11.97</v>
      </c>
    </row>
    <row r="355" spans="1:11" x14ac:dyDescent="0.25">
      <c r="A355" s="1" t="s">
        <v>363</v>
      </c>
      <c r="B355" s="2">
        <v>43213.076388888891</v>
      </c>
      <c r="C355">
        <v>389</v>
      </c>
      <c r="D355">
        <v>4.9800000000000004</v>
      </c>
      <c r="E355">
        <v>65.459999999999994</v>
      </c>
      <c r="F355">
        <v>0</v>
      </c>
      <c r="G355">
        <v>0</v>
      </c>
      <c r="H355">
        <v>0.02</v>
      </c>
      <c r="I355">
        <v>0.27</v>
      </c>
      <c r="J355">
        <v>-1</v>
      </c>
      <c r="K355">
        <v>12.53</v>
      </c>
    </row>
    <row r="356" spans="1:11" x14ac:dyDescent="0.25">
      <c r="A356" s="1" t="s">
        <v>364</v>
      </c>
      <c r="B356" s="2">
        <v>43213.083333333336</v>
      </c>
      <c r="C356">
        <v>390</v>
      </c>
      <c r="D356">
        <v>5.09</v>
      </c>
      <c r="E356">
        <v>65.3</v>
      </c>
      <c r="F356">
        <v>0</v>
      </c>
      <c r="G356">
        <v>0</v>
      </c>
      <c r="H356">
        <v>0.01</v>
      </c>
      <c r="I356">
        <v>0.14000000000000001</v>
      </c>
      <c r="J356">
        <v>-1.06</v>
      </c>
      <c r="K356">
        <v>13.14</v>
      </c>
    </row>
    <row r="357" spans="1:11" x14ac:dyDescent="0.25">
      <c r="A357" s="1" t="s">
        <v>365</v>
      </c>
      <c r="B357" s="2">
        <v>43213.090277777781</v>
      </c>
      <c r="C357">
        <v>391</v>
      </c>
      <c r="D357">
        <v>4.8899999999999997</v>
      </c>
      <c r="E357">
        <v>66.72</v>
      </c>
      <c r="F357">
        <v>0</v>
      </c>
      <c r="G357">
        <v>0</v>
      </c>
      <c r="H357">
        <v>0.03</v>
      </c>
      <c r="I357">
        <v>0.4</v>
      </c>
      <c r="J357">
        <v>-1.04</v>
      </c>
      <c r="K357">
        <v>16.260000000000002</v>
      </c>
    </row>
    <row r="358" spans="1:11" x14ac:dyDescent="0.25">
      <c r="A358" s="1" t="s">
        <v>366</v>
      </c>
      <c r="B358" s="2">
        <v>43213.097222222219</v>
      </c>
      <c r="C358">
        <v>392</v>
      </c>
      <c r="D358">
        <v>4.74</v>
      </c>
      <c r="E358">
        <v>70.78</v>
      </c>
      <c r="F358">
        <v>0</v>
      </c>
      <c r="G358">
        <v>0</v>
      </c>
      <c r="H358">
        <v>0.05</v>
      </c>
      <c r="I358">
        <v>0.37</v>
      </c>
      <c r="J358">
        <v>-1.04</v>
      </c>
      <c r="K358">
        <v>19.77</v>
      </c>
    </row>
    <row r="359" spans="1:11" x14ac:dyDescent="0.25">
      <c r="A359" s="1" t="s">
        <v>367</v>
      </c>
      <c r="B359" s="2">
        <v>43213.104166666664</v>
      </c>
      <c r="C359">
        <v>393</v>
      </c>
      <c r="D359">
        <v>4.53</v>
      </c>
      <c r="E359">
        <v>74.27</v>
      </c>
      <c r="F359">
        <v>0</v>
      </c>
      <c r="G359">
        <v>0</v>
      </c>
      <c r="H359">
        <v>0.02</v>
      </c>
      <c r="I359">
        <v>0.27</v>
      </c>
      <c r="J359">
        <v>-1.1000000000000001</v>
      </c>
      <c r="K359">
        <v>21.19</v>
      </c>
    </row>
    <row r="360" spans="1:11" x14ac:dyDescent="0.25">
      <c r="A360" s="1" t="s">
        <v>368</v>
      </c>
      <c r="B360" s="2">
        <v>43213.111111111109</v>
      </c>
      <c r="C360">
        <v>394</v>
      </c>
      <c r="D360">
        <v>4.55</v>
      </c>
      <c r="E360">
        <v>76.959999999999994</v>
      </c>
      <c r="F360">
        <v>0</v>
      </c>
      <c r="G360">
        <v>0</v>
      </c>
      <c r="H360">
        <v>0.01</v>
      </c>
      <c r="I360">
        <v>0.14000000000000001</v>
      </c>
      <c r="J360">
        <v>-1</v>
      </c>
      <c r="K360">
        <v>23.01</v>
      </c>
    </row>
    <row r="361" spans="1:11" x14ac:dyDescent="0.25">
      <c r="A361" s="1" t="s">
        <v>369</v>
      </c>
      <c r="B361" s="2">
        <v>43213.118055555555</v>
      </c>
      <c r="C361">
        <v>395</v>
      </c>
      <c r="D361">
        <v>3.99</v>
      </c>
      <c r="E361">
        <v>84.68</v>
      </c>
      <c r="F361">
        <v>0</v>
      </c>
      <c r="G361">
        <v>0</v>
      </c>
      <c r="H361">
        <v>0</v>
      </c>
      <c r="I361">
        <v>0.08</v>
      </c>
      <c r="J361">
        <v>-1.08</v>
      </c>
      <c r="K361">
        <v>22.61</v>
      </c>
    </row>
    <row r="362" spans="1:11" x14ac:dyDescent="0.25">
      <c r="A362" s="1" t="s">
        <v>370</v>
      </c>
      <c r="B362" s="2">
        <v>43213.125</v>
      </c>
      <c r="C362">
        <v>396</v>
      </c>
      <c r="D362">
        <v>3.59</v>
      </c>
      <c r="E362">
        <v>89.69</v>
      </c>
      <c r="F362">
        <v>0</v>
      </c>
      <c r="G362">
        <v>0</v>
      </c>
      <c r="H362">
        <v>0.01</v>
      </c>
      <c r="I362">
        <v>0.21</v>
      </c>
      <c r="J362">
        <v>-1.18</v>
      </c>
      <c r="K362">
        <v>25.78</v>
      </c>
    </row>
    <row r="363" spans="1:11" x14ac:dyDescent="0.25">
      <c r="A363" s="1" t="s">
        <v>371</v>
      </c>
      <c r="B363" s="2">
        <v>43213.131944444445</v>
      </c>
      <c r="C363">
        <v>397</v>
      </c>
      <c r="D363">
        <v>3.36</v>
      </c>
      <c r="E363">
        <v>93.29</v>
      </c>
      <c r="F363">
        <v>0</v>
      </c>
      <c r="G363">
        <v>0</v>
      </c>
      <c r="H363">
        <v>0.01</v>
      </c>
      <c r="I363">
        <v>0.17</v>
      </c>
      <c r="J363">
        <v>-1.17</v>
      </c>
      <c r="K363">
        <v>25.86</v>
      </c>
    </row>
    <row r="364" spans="1:11" x14ac:dyDescent="0.25">
      <c r="A364" s="1" t="s">
        <v>372</v>
      </c>
      <c r="B364" s="2">
        <v>43213.138888888891</v>
      </c>
      <c r="C364">
        <v>398</v>
      </c>
      <c r="D364">
        <v>2.96</v>
      </c>
      <c r="E364">
        <v>98.86</v>
      </c>
      <c r="F364">
        <v>0</v>
      </c>
      <c r="G364">
        <v>0</v>
      </c>
      <c r="H364">
        <v>0.01</v>
      </c>
      <c r="I364">
        <v>0.17</v>
      </c>
      <c r="J364">
        <v>-1.2</v>
      </c>
      <c r="K364">
        <v>27.81</v>
      </c>
    </row>
    <row r="365" spans="1:11" x14ac:dyDescent="0.25">
      <c r="A365" s="1" t="s">
        <v>373</v>
      </c>
      <c r="B365" s="2">
        <v>43213.145833333336</v>
      </c>
      <c r="C365">
        <v>400</v>
      </c>
      <c r="D365">
        <v>3.89</v>
      </c>
      <c r="E365">
        <v>93.12</v>
      </c>
      <c r="F365">
        <v>0</v>
      </c>
      <c r="G365">
        <v>0</v>
      </c>
      <c r="H365">
        <v>0.01</v>
      </c>
      <c r="I365">
        <v>0.11</v>
      </c>
      <c r="J365">
        <v>-1.21</v>
      </c>
      <c r="K365">
        <v>29.41</v>
      </c>
    </row>
    <row r="366" spans="1:11" x14ac:dyDescent="0.25">
      <c r="A366" s="1" t="s">
        <v>374</v>
      </c>
      <c r="B366" s="2">
        <v>43213.152777777781</v>
      </c>
      <c r="C366">
        <v>401</v>
      </c>
      <c r="D366">
        <v>4.3099999999999996</v>
      </c>
      <c r="E366">
        <v>88.78</v>
      </c>
      <c r="F366">
        <v>0</v>
      </c>
      <c r="G366">
        <v>0</v>
      </c>
      <c r="H366">
        <v>0.03</v>
      </c>
      <c r="I366">
        <v>0.28999999999999998</v>
      </c>
      <c r="J366">
        <v>-1.1200000000000001</v>
      </c>
      <c r="K366">
        <v>28.62</v>
      </c>
    </row>
    <row r="367" spans="1:11" x14ac:dyDescent="0.25">
      <c r="A367" s="1" t="s">
        <v>375</v>
      </c>
      <c r="B367" s="2">
        <v>43213.159722222219</v>
      </c>
      <c r="C367">
        <v>402</v>
      </c>
      <c r="D367">
        <v>4.3</v>
      </c>
      <c r="E367">
        <v>88.01</v>
      </c>
      <c r="F367">
        <v>0</v>
      </c>
      <c r="G367">
        <v>0</v>
      </c>
      <c r="H367">
        <v>0</v>
      </c>
      <c r="I367">
        <v>0.17</v>
      </c>
      <c r="J367">
        <v>-1.1599999999999999</v>
      </c>
      <c r="K367">
        <v>29.64</v>
      </c>
    </row>
    <row r="368" spans="1:11" x14ac:dyDescent="0.25">
      <c r="A368" s="1" t="s">
        <v>376</v>
      </c>
      <c r="B368" s="2">
        <v>43213.166666666664</v>
      </c>
      <c r="C368">
        <v>403</v>
      </c>
      <c r="D368">
        <v>4.22</v>
      </c>
      <c r="E368">
        <v>92.22</v>
      </c>
      <c r="F368">
        <v>0</v>
      </c>
      <c r="G368">
        <v>0</v>
      </c>
      <c r="H368">
        <v>0.01</v>
      </c>
      <c r="I368">
        <v>0.17</v>
      </c>
      <c r="J368">
        <v>-1.17</v>
      </c>
      <c r="K368">
        <v>31.2</v>
      </c>
    </row>
    <row r="369" spans="1:11" x14ac:dyDescent="0.25">
      <c r="A369" s="1" t="s">
        <v>377</v>
      </c>
      <c r="B369" s="2">
        <v>43213.173611111109</v>
      </c>
      <c r="C369">
        <v>404</v>
      </c>
      <c r="D369">
        <v>4.58</v>
      </c>
      <c r="E369">
        <v>85.07</v>
      </c>
      <c r="F369">
        <v>0</v>
      </c>
      <c r="G369">
        <v>0</v>
      </c>
      <c r="H369">
        <v>0.01</v>
      </c>
      <c r="I369">
        <v>0.17</v>
      </c>
      <c r="J369">
        <v>-1.19</v>
      </c>
      <c r="K369">
        <v>33.15</v>
      </c>
    </row>
    <row r="370" spans="1:11" x14ac:dyDescent="0.25">
      <c r="A370" s="1" t="s">
        <v>378</v>
      </c>
      <c r="B370" s="2">
        <v>43213.180555555555</v>
      </c>
      <c r="C370">
        <v>405</v>
      </c>
      <c r="D370">
        <v>4.4800000000000004</v>
      </c>
      <c r="E370">
        <v>85.97</v>
      </c>
      <c r="F370">
        <v>0</v>
      </c>
      <c r="G370">
        <v>0</v>
      </c>
      <c r="H370">
        <v>0.01</v>
      </c>
      <c r="I370">
        <v>0.21</v>
      </c>
      <c r="J370">
        <v>-1.23</v>
      </c>
      <c r="K370">
        <v>35.08</v>
      </c>
    </row>
    <row r="371" spans="1:11" x14ac:dyDescent="0.25">
      <c r="A371" s="1" t="s">
        <v>379</v>
      </c>
      <c r="B371" s="2">
        <v>43213.1875</v>
      </c>
      <c r="C371">
        <v>406</v>
      </c>
      <c r="D371">
        <v>4.22</v>
      </c>
      <c r="E371">
        <v>92.71</v>
      </c>
      <c r="F371">
        <v>0</v>
      </c>
      <c r="G371">
        <v>0</v>
      </c>
      <c r="H371">
        <v>0.01</v>
      </c>
      <c r="I371">
        <v>0.28999999999999998</v>
      </c>
      <c r="J371">
        <v>-1.25</v>
      </c>
      <c r="K371">
        <v>37.5</v>
      </c>
    </row>
    <row r="372" spans="1:11" x14ac:dyDescent="0.25">
      <c r="A372" s="1" t="s">
        <v>380</v>
      </c>
      <c r="B372" s="2">
        <v>43213.194444444445</v>
      </c>
      <c r="C372">
        <v>407</v>
      </c>
      <c r="D372">
        <v>4.6900000000000004</v>
      </c>
      <c r="E372">
        <v>86.59</v>
      </c>
      <c r="F372">
        <v>0</v>
      </c>
      <c r="G372">
        <v>0</v>
      </c>
      <c r="H372">
        <v>0.01</v>
      </c>
      <c r="I372">
        <v>0.32</v>
      </c>
      <c r="J372">
        <v>-1.26</v>
      </c>
      <c r="K372">
        <v>39.69</v>
      </c>
    </row>
    <row r="373" spans="1:11" x14ac:dyDescent="0.25">
      <c r="A373" s="1" t="s">
        <v>381</v>
      </c>
      <c r="B373" s="2">
        <v>43213.201388888891</v>
      </c>
      <c r="C373">
        <v>408</v>
      </c>
      <c r="D373">
        <v>4.72</v>
      </c>
      <c r="E373">
        <v>85.23</v>
      </c>
      <c r="F373">
        <v>0</v>
      </c>
      <c r="G373">
        <v>0</v>
      </c>
      <c r="H373">
        <v>0</v>
      </c>
      <c r="I373">
        <v>0.14000000000000001</v>
      </c>
      <c r="J373">
        <v>-1.25</v>
      </c>
      <c r="K373">
        <v>41.23</v>
      </c>
    </row>
    <row r="374" spans="1:11" x14ac:dyDescent="0.25">
      <c r="A374" s="1" t="s">
        <v>382</v>
      </c>
      <c r="B374" s="2">
        <v>43213.208333333336</v>
      </c>
      <c r="C374">
        <v>409</v>
      </c>
      <c r="D374">
        <v>4.8499999999999996</v>
      </c>
      <c r="E374">
        <v>81.11</v>
      </c>
      <c r="F374">
        <v>0</v>
      </c>
      <c r="G374">
        <v>0</v>
      </c>
      <c r="H374">
        <v>0.02</v>
      </c>
      <c r="I374">
        <v>0.47</v>
      </c>
      <c r="J374">
        <v>-1.25</v>
      </c>
      <c r="K374">
        <v>43.16</v>
      </c>
    </row>
    <row r="375" spans="1:11" x14ac:dyDescent="0.25">
      <c r="A375" s="1" t="s">
        <v>383</v>
      </c>
      <c r="B375" s="2">
        <v>43213.215277777781</v>
      </c>
      <c r="C375">
        <v>410</v>
      </c>
      <c r="D375">
        <v>4.9000000000000004</v>
      </c>
      <c r="E375">
        <v>76.08</v>
      </c>
      <c r="F375">
        <v>0.01</v>
      </c>
      <c r="G375">
        <v>0</v>
      </c>
      <c r="H375">
        <v>0.08</v>
      </c>
      <c r="I375">
        <v>0.55000000000000004</v>
      </c>
      <c r="J375">
        <v>-1.21</v>
      </c>
      <c r="K375">
        <v>43.53</v>
      </c>
    </row>
    <row r="376" spans="1:11" x14ac:dyDescent="0.25">
      <c r="A376" s="1" t="s">
        <v>384</v>
      </c>
      <c r="B376" s="2">
        <v>43213.222222222219</v>
      </c>
      <c r="C376">
        <v>411</v>
      </c>
      <c r="D376">
        <v>5</v>
      </c>
      <c r="E376">
        <v>71.89</v>
      </c>
      <c r="F376">
        <v>0.03</v>
      </c>
      <c r="G376">
        <v>0</v>
      </c>
      <c r="H376">
        <v>0.05</v>
      </c>
      <c r="I376">
        <v>0.34</v>
      </c>
      <c r="J376">
        <v>-1.1399999999999999</v>
      </c>
      <c r="K376">
        <v>42.39</v>
      </c>
    </row>
    <row r="377" spans="1:11" x14ac:dyDescent="0.25">
      <c r="A377" s="1" t="s">
        <v>385</v>
      </c>
      <c r="B377" s="2">
        <v>43213.229166666664</v>
      </c>
      <c r="C377">
        <v>412</v>
      </c>
      <c r="D377">
        <v>4.96</v>
      </c>
      <c r="E377">
        <v>74.22</v>
      </c>
      <c r="F377">
        <v>7.0000000000000007E-2</v>
      </c>
      <c r="G377">
        <v>0</v>
      </c>
      <c r="H377">
        <v>0.01</v>
      </c>
      <c r="I377">
        <v>0.32</v>
      </c>
      <c r="J377">
        <v>-1.1599999999999999</v>
      </c>
      <c r="K377">
        <v>46.14</v>
      </c>
    </row>
    <row r="378" spans="1:11" x14ac:dyDescent="0.25">
      <c r="A378" s="1" t="s">
        <v>386</v>
      </c>
      <c r="B378" s="2">
        <v>43213.236111111109</v>
      </c>
      <c r="C378">
        <v>413</v>
      </c>
      <c r="D378">
        <v>5.14</v>
      </c>
      <c r="E378">
        <v>70.56</v>
      </c>
      <c r="F378">
        <v>0.17</v>
      </c>
      <c r="G378">
        <v>0</v>
      </c>
      <c r="H378">
        <v>0</v>
      </c>
      <c r="I378">
        <v>0.12</v>
      </c>
      <c r="J378">
        <v>-0.99</v>
      </c>
      <c r="K378">
        <v>44.16</v>
      </c>
    </row>
    <row r="379" spans="1:11" x14ac:dyDescent="0.25">
      <c r="A379" s="1" t="s">
        <v>387</v>
      </c>
      <c r="B379" s="2">
        <v>43213.243055555555</v>
      </c>
      <c r="C379">
        <v>414</v>
      </c>
      <c r="D379">
        <v>5.5</v>
      </c>
      <c r="E379">
        <v>61.35</v>
      </c>
      <c r="F379">
        <v>0.22</v>
      </c>
      <c r="G379">
        <v>0</v>
      </c>
      <c r="H379">
        <v>0.04</v>
      </c>
      <c r="I379">
        <v>0.32</v>
      </c>
      <c r="J379">
        <v>-0.82</v>
      </c>
      <c r="K379">
        <v>37.39</v>
      </c>
    </row>
    <row r="380" spans="1:11" x14ac:dyDescent="0.25">
      <c r="A380" s="1" t="s">
        <v>388</v>
      </c>
      <c r="B380" s="2">
        <v>43213.25</v>
      </c>
      <c r="C380">
        <v>415</v>
      </c>
      <c r="D380">
        <v>6.03</v>
      </c>
      <c r="E380">
        <v>54.13</v>
      </c>
      <c r="F380">
        <v>1.38</v>
      </c>
      <c r="G380">
        <v>0</v>
      </c>
      <c r="H380">
        <v>0.02</v>
      </c>
      <c r="I380">
        <v>0.24</v>
      </c>
      <c r="J380">
        <v>-0.6</v>
      </c>
      <c r="K380">
        <v>30.84</v>
      </c>
    </row>
    <row r="381" spans="1:11" x14ac:dyDescent="0.25">
      <c r="A381" s="1" t="s">
        <v>389</v>
      </c>
      <c r="B381" s="2">
        <v>43213.256944444445</v>
      </c>
      <c r="C381">
        <v>416</v>
      </c>
      <c r="D381">
        <v>6.72</v>
      </c>
      <c r="E381">
        <v>46.89</v>
      </c>
      <c r="F381">
        <v>1.93</v>
      </c>
      <c r="G381">
        <v>0</v>
      </c>
      <c r="H381">
        <v>0.03</v>
      </c>
      <c r="I381">
        <v>0.37</v>
      </c>
      <c r="J381">
        <v>-0.39</v>
      </c>
      <c r="K381">
        <v>23.59</v>
      </c>
    </row>
    <row r="382" spans="1:11" x14ac:dyDescent="0.25">
      <c r="A382" s="1" t="s">
        <v>390</v>
      </c>
      <c r="B382" s="2">
        <v>43213.263888888891</v>
      </c>
      <c r="C382">
        <v>418</v>
      </c>
      <c r="D382">
        <v>7.59</v>
      </c>
      <c r="E382">
        <v>40.200000000000003</v>
      </c>
      <c r="F382">
        <v>2.4300000000000002</v>
      </c>
      <c r="G382">
        <v>0</v>
      </c>
      <c r="H382">
        <v>0.01</v>
      </c>
      <c r="I382">
        <v>0.16</v>
      </c>
      <c r="J382">
        <v>4.47</v>
      </c>
      <c r="K382">
        <v>17.190000000000001</v>
      </c>
    </row>
    <row r="383" spans="1:11" x14ac:dyDescent="0.25">
      <c r="A383" s="1" t="s">
        <v>391</v>
      </c>
      <c r="B383" s="2">
        <v>43213.270833333336</v>
      </c>
      <c r="C383">
        <v>419</v>
      </c>
      <c r="D383">
        <v>8.07</v>
      </c>
      <c r="E383">
        <v>35.93</v>
      </c>
      <c r="F383">
        <v>2.86</v>
      </c>
      <c r="G383">
        <v>0</v>
      </c>
      <c r="H383">
        <v>0.05</v>
      </c>
      <c r="I383">
        <v>0.68</v>
      </c>
      <c r="J383">
        <v>1.47</v>
      </c>
      <c r="K383">
        <v>11.67</v>
      </c>
    </row>
    <row r="384" spans="1:11" x14ac:dyDescent="0.25">
      <c r="A384" s="1" t="s">
        <v>392</v>
      </c>
      <c r="B384" s="2">
        <v>43213.277777777781</v>
      </c>
      <c r="C384">
        <v>420</v>
      </c>
      <c r="D384">
        <v>7.89</v>
      </c>
      <c r="E384">
        <v>37.07</v>
      </c>
      <c r="F384">
        <v>3.52</v>
      </c>
      <c r="G384">
        <v>0</v>
      </c>
      <c r="H384">
        <v>0.41</v>
      </c>
      <c r="I384">
        <v>0.91</v>
      </c>
      <c r="J384">
        <v>3.65</v>
      </c>
      <c r="K384">
        <v>7.72</v>
      </c>
    </row>
    <row r="385" spans="1:11" x14ac:dyDescent="0.25">
      <c r="A385" s="1" t="s">
        <v>393</v>
      </c>
      <c r="B385" s="2">
        <v>43213.284722222219</v>
      </c>
      <c r="C385">
        <v>421</v>
      </c>
      <c r="D385">
        <v>8.2799999999999994</v>
      </c>
      <c r="E385">
        <v>35.450000000000003</v>
      </c>
      <c r="F385">
        <v>3.93</v>
      </c>
      <c r="G385">
        <v>0</v>
      </c>
      <c r="H385">
        <v>0.28999999999999998</v>
      </c>
      <c r="I385">
        <v>0.89</v>
      </c>
      <c r="J385">
        <v>4.5999999999999996</v>
      </c>
      <c r="K385">
        <v>5.95</v>
      </c>
    </row>
    <row r="386" spans="1:11" x14ac:dyDescent="0.25">
      <c r="A386" s="1" t="s">
        <v>394</v>
      </c>
      <c r="B386" s="2">
        <v>43213.291666666664</v>
      </c>
      <c r="C386">
        <v>422</v>
      </c>
      <c r="D386">
        <v>8.77</v>
      </c>
      <c r="E386">
        <v>30.69</v>
      </c>
      <c r="F386">
        <v>4.21</v>
      </c>
      <c r="G386">
        <v>0</v>
      </c>
      <c r="H386">
        <v>0.31</v>
      </c>
      <c r="I386">
        <v>0.61</v>
      </c>
      <c r="J386">
        <v>5.59</v>
      </c>
      <c r="K386">
        <v>5.14</v>
      </c>
    </row>
    <row r="387" spans="1:11" x14ac:dyDescent="0.25">
      <c r="A387" s="1" t="s">
        <v>395</v>
      </c>
      <c r="B387" s="2">
        <v>43213.298611111109</v>
      </c>
      <c r="C387">
        <v>423</v>
      </c>
      <c r="D387">
        <v>9.7100000000000009</v>
      </c>
      <c r="E387">
        <v>25.07</v>
      </c>
      <c r="F387">
        <v>4.4800000000000004</v>
      </c>
      <c r="G387">
        <v>0</v>
      </c>
      <c r="H387">
        <v>0.42</v>
      </c>
      <c r="I387">
        <v>1.0900000000000001</v>
      </c>
      <c r="J387">
        <v>6.78</v>
      </c>
      <c r="K387">
        <v>4.33</v>
      </c>
    </row>
    <row r="388" spans="1:11" x14ac:dyDescent="0.25">
      <c r="A388" s="1" t="s">
        <v>396</v>
      </c>
      <c r="B388" s="2">
        <v>43213.305555555555</v>
      </c>
      <c r="C388">
        <v>424</v>
      </c>
      <c r="D388">
        <v>10.49</v>
      </c>
      <c r="E388">
        <v>19.079999999999998</v>
      </c>
      <c r="F388">
        <v>4.67</v>
      </c>
      <c r="G388">
        <v>0</v>
      </c>
      <c r="H388">
        <v>0.49</v>
      </c>
      <c r="I388">
        <v>1.0900000000000001</v>
      </c>
      <c r="J388">
        <v>7.28</v>
      </c>
      <c r="K388">
        <v>3.87</v>
      </c>
    </row>
    <row r="389" spans="1:11" x14ac:dyDescent="0.25">
      <c r="A389" s="1" t="s">
        <v>397</v>
      </c>
      <c r="B389" s="2">
        <v>43213.3125</v>
      </c>
      <c r="C389">
        <v>425</v>
      </c>
      <c r="D389">
        <v>11.23</v>
      </c>
      <c r="E389">
        <v>12.73</v>
      </c>
      <c r="F389">
        <v>4.83</v>
      </c>
      <c r="G389">
        <v>0</v>
      </c>
      <c r="H389">
        <v>0.83</v>
      </c>
      <c r="I389">
        <v>1.92</v>
      </c>
      <c r="J389">
        <v>9.92</v>
      </c>
      <c r="K389">
        <v>3.22</v>
      </c>
    </row>
    <row r="390" spans="1:11" x14ac:dyDescent="0.25">
      <c r="A390" s="1" t="s">
        <v>398</v>
      </c>
      <c r="B390" s="2">
        <v>43213.319444444445</v>
      </c>
      <c r="C390">
        <v>426</v>
      </c>
      <c r="D390">
        <v>11.49</v>
      </c>
      <c r="E390">
        <v>10.26</v>
      </c>
      <c r="F390">
        <v>5</v>
      </c>
      <c r="G390">
        <v>0</v>
      </c>
      <c r="H390">
        <v>1.23</v>
      </c>
      <c r="I390">
        <v>2.1</v>
      </c>
      <c r="J390">
        <v>12.63</v>
      </c>
      <c r="K390">
        <v>2.82</v>
      </c>
    </row>
    <row r="391" spans="1:11" x14ac:dyDescent="0.25">
      <c r="A391" s="1" t="s">
        <v>399</v>
      </c>
      <c r="B391" s="2">
        <v>43213.326388888891</v>
      </c>
      <c r="C391">
        <v>427</v>
      </c>
      <c r="D391">
        <v>11.8</v>
      </c>
      <c r="E391">
        <v>9.35</v>
      </c>
      <c r="F391">
        <v>5.18</v>
      </c>
      <c r="G391">
        <v>0</v>
      </c>
      <c r="H391">
        <v>1.26</v>
      </c>
      <c r="I391">
        <v>2.5099999999999998</v>
      </c>
      <c r="J391">
        <v>10.33</v>
      </c>
      <c r="K391">
        <v>2.85</v>
      </c>
    </row>
    <row r="392" spans="1:11" x14ac:dyDescent="0.25">
      <c r="A392" s="1" t="s">
        <v>400</v>
      </c>
      <c r="B392" s="2">
        <v>43213.333333333336</v>
      </c>
      <c r="C392">
        <v>428</v>
      </c>
      <c r="D392">
        <v>12.15</v>
      </c>
      <c r="E392">
        <v>7.99</v>
      </c>
      <c r="F392">
        <v>5.16</v>
      </c>
      <c r="G392">
        <v>0</v>
      </c>
      <c r="H392">
        <v>1.31</v>
      </c>
      <c r="I392">
        <v>2.5099999999999998</v>
      </c>
      <c r="J392">
        <v>11.05</v>
      </c>
      <c r="K392">
        <v>2.84</v>
      </c>
    </row>
    <row r="393" spans="1:11" x14ac:dyDescent="0.25">
      <c r="A393" s="1" t="s">
        <v>401</v>
      </c>
      <c r="B393" s="2">
        <v>43213.340277777781</v>
      </c>
      <c r="C393">
        <v>429</v>
      </c>
      <c r="D393">
        <v>12.07</v>
      </c>
      <c r="E393">
        <v>8.7100000000000009</v>
      </c>
      <c r="F393">
        <v>4.8</v>
      </c>
      <c r="G393">
        <v>0</v>
      </c>
      <c r="H393">
        <v>1.6</v>
      </c>
      <c r="I393">
        <v>2.72</v>
      </c>
      <c r="J393">
        <v>11.55</v>
      </c>
      <c r="K393">
        <v>2.88</v>
      </c>
    </row>
    <row r="394" spans="1:11" x14ac:dyDescent="0.25">
      <c r="A394" s="1" t="s">
        <v>402</v>
      </c>
      <c r="B394" s="2">
        <v>43213.347222222219</v>
      </c>
      <c r="C394">
        <v>430</v>
      </c>
      <c r="D394">
        <v>12.12</v>
      </c>
      <c r="E394">
        <v>9.61</v>
      </c>
      <c r="F394">
        <v>4.54</v>
      </c>
      <c r="G394">
        <v>0</v>
      </c>
      <c r="H394">
        <v>1.63</v>
      </c>
      <c r="I394">
        <v>2.67</v>
      </c>
      <c r="J394">
        <v>13</v>
      </c>
      <c r="K394">
        <v>2.8</v>
      </c>
    </row>
    <row r="395" spans="1:11" x14ac:dyDescent="0.25">
      <c r="A395" s="1" t="s">
        <v>403</v>
      </c>
      <c r="B395" s="2">
        <v>43213.354166666664</v>
      </c>
      <c r="C395">
        <v>431</v>
      </c>
      <c r="D395">
        <v>12.35</v>
      </c>
      <c r="E395">
        <v>9.7200000000000006</v>
      </c>
      <c r="F395">
        <v>4.88</v>
      </c>
      <c r="G395">
        <v>0</v>
      </c>
      <c r="H395">
        <v>1.48</v>
      </c>
      <c r="I395">
        <v>2.9</v>
      </c>
      <c r="J395">
        <v>13.56</v>
      </c>
      <c r="K395">
        <v>2.82</v>
      </c>
    </row>
    <row r="396" spans="1:11" x14ac:dyDescent="0.25">
      <c r="A396" s="1" t="s">
        <v>404</v>
      </c>
      <c r="B396" s="2">
        <v>43213.361111111109</v>
      </c>
      <c r="C396">
        <v>432</v>
      </c>
      <c r="D396">
        <v>12.71</v>
      </c>
      <c r="E396">
        <v>8.6999999999999993</v>
      </c>
      <c r="F396">
        <v>5.32</v>
      </c>
      <c r="G396">
        <v>0</v>
      </c>
      <c r="H396">
        <v>1.24</v>
      </c>
      <c r="I396">
        <v>2.25</v>
      </c>
      <c r="J396">
        <v>13.18</v>
      </c>
      <c r="K396">
        <v>2.81</v>
      </c>
    </row>
    <row r="397" spans="1:11" x14ac:dyDescent="0.25">
      <c r="A397" s="1" t="s">
        <v>405</v>
      </c>
      <c r="B397" s="2">
        <v>43213.368055555555</v>
      </c>
      <c r="C397">
        <v>433</v>
      </c>
      <c r="D397">
        <v>13.38</v>
      </c>
      <c r="E397">
        <v>7.94</v>
      </c>
      <c r="F397">
        <v>4.1100000000000003</v>
      </c>
      <c r="G397">
        <v>0</v>
      </c>
      <c r="H397">
        <v>1.1599999999999999</v>
      </c>
      <c r="I397">
        <v>1.98</v>
      </c>
      <c r="J397">
        <v>14.56</v>
      </c>
      <c r="K397">
        <v>2.76</v>
      </c>
    </row>
    <row r="398" spans="1:11" x14ac:dyDescent="0.25">
      <c r="A398" s="1" t="s">
        <v>406</v>
      </c>
      <c r="B398" s="2">
        <v>43213.375</v>
      </c>
      <c r="C398">
        <v>434</v>
      </c>
      <c r="D398">
        <v>13.91</v>
      </c>
      <c r="E398">
        <v>6.8</v>
      </c>
      <c r="F398">
        <v>4.58</v>
      </c>
      <c r="G398">
        <v>0</v>
      </c>
      <c r="H398">
        <v>0.98</v>
      </c>
      <c r="I398">
        <v>2.2799999999999998</v>
      </c>
      <c r="J398">
        <v>17.91</v>
      </c>
      <c r="K398">
        <v>2.84</v>
      </c>
    </row>
    <row r="399" spans="1:11" x14ac:dyDescent="0.25">
      <c r="A399" s="1" t="s">
        <v>407</v>
      </c>
      <c r="B399" s="2">
        <v>43213.381944444445</v>
      </c>
      <c r="C399">
        <v>435</v>
      </c>
      <c r="D399">
        <v>14.21</v>
      </c>
      <c r="E399">
        <v>7.02</v>
      </c>
      <c r="F399">
        <v>5.55</v>
      </c>
      <c r="G399">
        <v>0</v>
      </c>
      <c r="H399">
        <v>1.1599999999999999</v>
      </c>
      <c r="I399">
        <v>2.21</v>
      </c>
      <c r="J399">
        <v>18.22</v>
      </c>
      <c r="K399">
        <v>2.81</v>
      </c>
    </row>
    <row r="400" spans="1:11" x14ac:dyDescent="0.25">
      <c r="A400" s="1" t="s">
        <v>408</v>
      </c>
      <c r="B400" s="2">
        <v>43213.388888888891</v>
      </c>
      <c r="C400">
        <v>436</v>
      </c>
      <c r="D400">
        <v>14.25</v>
      </c>
      <c r="E400">
        <v>7.22</v>
      </c>
      <c r="F400">
        <v>5.52</v>
      </c>
      <c r="G400">
        <v>0</v>
      </c>
      <c r="H400">
        <v>1.1499999999999999</v>
      </c>
      <c r="I400">
        <v>1.97</v>
      </c>
      <c r="J400">
        <v>16.12</v>
      </c>
      <c r="K400">
        <v>2.83</v>
      </c>
    </row>
    <row r="401" spans="1:11" x14ac:dyDescent="0.25">
      <c r="A401" s="1" t="s">
        <v>409</v>
      </c>
      <c r="B401" s="2">
        <v>43213.395833333336</v>
      </c>
      <c r="C401">
        <v>437</v>
      </c>
      <c r="D401">
        <v>14.54</v>
      </c>
      <c r="E401">
        <v>6.88</v>
      </c>
      <c r="F401">
        <v>5.41</v>
      </c>
      <c r="G401">
        <v>0</v>
      </c>
      <c r="H401">
        <v>1.43</v>
      </c>
      <c r="I401">
        <v>2.8</v>
      </c>
      <c r="J401">
        <v>17.84</v>
      </c>
      <c r="K401">
        <v>2.76</v>
      </c>
    </row>
    <row r="402" spans="1:11" x14ac:dyDescent="0.25">
      <c r="A402" s="1" t="s">
        <v>410</v>
      </c>
      <c r="B402" s="2">
        <v>43213.402777777781</v>
      </c>
      <c r="C402">
        <v>438</v>
      </c>
      <c r="D402">
        <v>15.12</v>
      </c>
      <c r="E402">
        <v>5.44</v>
      </c>
      <c r="F402">
        <v>5.44</v>
      </c>
      <c r="G402">
        <v>0</v>
      </c>
      <c r="H402">
        <v>1.1599999999999999</v>
      </c>
      <c r="I402">
        <v>2.02</v>
      </c>
      <c r="J402">
        <v>18.88</v>
      </c>
      <c r="K402">
        <v>2.82</v>
      </c>
    </row>
    <row r="403" spans="1:11" x14ac:dyDescent="0.25">
      <c r="A403" s="1" t="s">
        <v>411</v>
      </c>
      <c r="B403" s="2">
        <v>43213.409722222219</v>
      </c>
      <c r="C403">
        <v>439</v>
      </c>
      <c r="D403">
        <v>15.31</v>
      </c>
      <c r="E403">
        <v>5.0199999999999996</v>
      </c>
      <c r="F403">
        <v>5.34</v>
      </c>
      <c r="G403">
        <v>0</v>
      </c>
      <c r="H403">
        <v>1.29</v>
      </c>
      <c r="I403">
        <v>2.87</v>
      </c>
      <c r="J403">
        <v>20.79</v>
      </c>
      <c r="K403">
        <v>2.81</v>
      </c>
    </row>
    <row r="404" spans="1:11" x14ac:dyDescent="0.25">
      <c r="A404" s="1" t="s">
        <v>412</v>
      </c>
      <c r="B404" s="2">
        <v>43213.416666666664</v>
      </c>
      <c r="C404">
        <v>440</v>
      </c>
      <c r="D404">
        <v>15.71</v>
      </c>
      <c r="E404">
        <v>4.97</v>
      </c>
      <c r="F404">
        <v>5.22</v>
      </c>
      <c r="G404">
        <v>0</v>
      </c>
      <c r="H404">
        <v>1.25</v>
      </c>
      <c r="I404">
        <v>2.56</v>
      </c>
      <c r="J404">
        <v>18.600000000000001</v>
      </c>
      <c r="K404">
        <v>2.76</v>
      </c>
    </row>
    <row r="405" spans="1:11" x14ac:dyDescent="0.25">
      <c r="A405" s="1" t="s">
        <v>413</v>
      </c>
      <c r="B405" s="2">
        <v>43213.423611111109</v>
      </c>
      <c r="C405">
        <v>441</v>
      </c>
      <c r="D405">
        <v>15.96</v>
      </c>
      <c r="E405">
        <v>3.36</v>
      </c>
      <c r="F405">
        <v>5.0999999999999996</v>
      </c>
      <c r="G405">
        <v>0</v>
      </c>
      <c r="H405">
        <v>1.05</v>
      </c>
      <c r="I405">
        <v>1.9</v>
      </c>
      <c r="J405">
        <v>36.86</v>
      </c>
      <c r="K405">
        <v>2.71</v>
      </c>
    </row>
    <row r="406" spans="1:11" x14ac:dyDescent="0.25">
      <c r="A406" s="1" t="s">
        <v>414</v>
      </c>
      <c r="B406" s="2">
        <v>43213.430555555555</v>
      </c>
      <c r="C406">
        <v>442</v>
      </c>
      <c r="D406">
        <v>16.25</v>
      </c>
      <c r="E406">
        <v>2.92</v>
      </c>
      <c r="F406">
        <v>4.95</v>
      </c>
      <c r="G406">
        <v>0</v>
      </c>
      <c r="H406">
        <v>0.89</v>
      </c>
      <c r="I406">
        <v>2.0499999999999998</v>
      </c>
      <c r="J406">
        <v>21.41</v>
      </c>
      <c r="K406">
        <v>2.73</v>
      </c>
    </row>
    <row r="407" spans="1:11" x14ac:dyDescent="0.25">
      <c r="A407" s="1" t="s">
        <v>415</v>
      </c>
      <c r="B407" s="2">
        <v>43213.4375</v>
      </c>
      <c r="C407">
        <v>443</v>
      </c>
      <c r="D407">
        <v>16.52</v>
      </c>
      <c r="E407">
        <v>2.15</v>
      </c>
      <c r="F407">
        <v>4.79</v>
      </c>
      <c r="G407">
        <v>0</v>
      </c>
      <c r="H407">
        <v>1</v>
      </c>
      <c r="I407">
        <v>2.23</v>
      </c>
      <c r="J407">
        <v>23.87</v>
      </c>
      <c r="K407">
        <v>2.71</v>
      </c>
    </row>
    <row r="408" spans="1:11" x14ac:dyDescent="0.25">
      <c r="A408" s="1" t="s">
        <v>416</v>
      </c>
      <c r="B408" s="2">
        <v>43213.444444444445</v>
      </c>
      <c r="C408">
        <v>444</v>
      </c>
      <c r="D408">
        <v>16.7</v>
      </c>
      <c r="E408">
        <v>1.75</v>
      </c>
      <c r="F408">
        <v>4.6500000000000004</v>
      </c>
      <c r="G408">
        <v>0</v>
      </c>
      <c r="H408">
        <v>1.1499999999999999</v>
      </c>
      <c r="I408">
        <v>2.1800000000000002</v>
      </c>
      <c r="J408">
        <v>21.85</v>
      </c>
      <c r="K408">
        <v>2.7</v>
      </c>
    </row>
    <row r="409" spans="1:11" x14ac:dyDescent="0.25">
      <c r="A409" s="1" t="s">
        <v>417</v>
      </c>
      <c r="B409" s="2">
        <v>43213.451388888891</v>
      </c>
      <c r="C409">
        <v>445</v>
      </c>
      <c r="D409">
        <v>16.89</v>
      </c>
      <c r="E409">
        <v>2.13</v>
      </c>
      <c r="F409">
        <v>4.46</v>
      </c>
      <c r="G409">
        <v>0</v>
      </c>
      <c r="H409">
        <v>1.1499999999999999</v>
      </c>
      <c r="I409">
        <v>2.5099999999999998</v>
      </c>
      <c r="J409">
        <v>5.79</v>
      </c>
      <c r="K409">
        <v>2.73</v>
      </c>
    </row>
    <row r="410" spans="1:11" x14ac:dyDescent="0.25">
      <c r="A410" s="1" t="s">
        <v>418</v>
      </c>
      <c r="B410" s="2">
        <v>43213.458333333336</v>
      </c>
      <c r="C410">
        <v>446</v>
      </c>
      <c r="D410">
        <v>17.22</v>
      </c>
      <c r="E410">
        <v>3.62</v>
      </c>
      <c r="F410">
        <v>4.2699999999999996</v>
      </c>
      <c r="G410">
        <v>0</v>
      </c>
      <c r="H410">
        <v>0.95</v>
      </c>
      <c r="I410">
        <v>2.52</v>
      </c>
      <c r="J410">
        <v>23.81</v>
      </c>
      <c r="K410">
        <v>2.76</v>
      </c>
    </row>
    <row r="411" spans="1:11" x14ac:dyDescent="0.25">
      <c r="A411" s="1" t="s">
        <v>419</v>
      </c>
      <c r="B411" s="2">
        <v>43213.465277777781</v>
      </c>
      <c r="C411">
        <v>447</v>
      </c>
      <c r="D411">
        <v>17.12</v>
      </c>
      <c r="E411">
        <v>2.4</v>
      </c>
      <c r="F411">
        <v>4.0999999999999996</v>
      </c>
      <c r="G411">
        <v>0</v>
      </c>
      <c r="H411">
        <v>1.21</v>
      </c>
      <c r="I411">
        <v>2.41</v>
      </c>
      <c r="J411">
        <v>5.94</v>
      </c>
      <c r="K411">
        <v>2.67</v>
      </c>
    </row>
    <row r="412" spans="1:11" x14ac:dyDescent="0.25">
      <c r="A412" s="1" t="s">
        <v>420</v>
      </c>
      <c r="B412" s="2">
        <v>43213.472222222219</v>
      </c>
      <c r="C412">
        <v>448</v>
      </c>
      <c r="D412">
        <v>18</v>
      </c>
      <c r="E412">
        <v>1.48</v>
      </c>
      <c r="F412">
        <v>3.9</v>
      </c>
      <c r="G412">
        <v>0</v>
      </c>
      <c r="H412">
        <v>0.92</v>
      </c>
      <c r="I412">
        <v>2.65</v>
      </c>
      <c r="J412">
        <v>12.23</v>
      </c>
      <c r="K412">
        <v>2.69</v>
      </c>
    </row>
    <row r="413" spans="1:11" x14ac:dyDescent="0.25">
      <c r="A413" s="1" t="s">
        <v>421</v>
      </c>
      <c r="B413" s="2">
        <v>43213.479166666664</v>
      </c>
      <c r="C413">
        <v>449</v>
      </c>
      <c r="D413">
        <v>17.59</v>
      </c>
      <c r="E413">
        <v>3.19</v>
      </c>
      <c r="F413">
        <v>3.66</v>
      </c>
      <c r="G413">
        <v>0</v>
      </c>
      <c r="H413">
        <v>1.1200000000000001</v>
      </c>
      <c r="I413">
        <v>2.77</v>
      </c>
      <c r="J413">
        <v>24.87</v>
      </c>
      <c r="K413">
        <v>2.7</v>
      </c>
    </row>
    <row r="414" spans="1:11" x14ac:dyDescent="0.25">
      <c r="A414" s="1" t="s">
        <v>422</v>
      </c>
      <c r="B414" s="2">
        <v>43213.486111111109</v>
      </c>
      <c r="C414">
        <v>450</v>
      </c>
      <c r="D414">
        <v>17.489999999999998</v>
      </c>
      <c r="E414">
        <v>3.74</v>
      </c>
      <c r="F414">
        <v>3.45</v>
      </c>
      <c r="G414">
        <v>0</v>
      </c>
      <c r="H414">
        <v>1.38</v>
      </c>
      <c r="I414">
        <v>3.26</v>
      </c>
      <c r="J414">
        <v>24.05</v>
      </c>
      <c r="K414">
        <v>2.69</v>
      </c>
    </row>
    <row r="415" spans="1:11" x14ac:dyDescent="0.25">
      <c r="A415" s="1" t="s">
        <v>423</v>
      </c>
      <c r="B415" s="2">
        <v>43213.493055555555</v>
      </c>
      <c r="C415">
        <v>451</v>
      </c>
      <c r="D415">
        <v>17.48</v>
      </c>
      <c r="E415">
        <v>4.03</v>
      </c>
      <c r="F415">
        <v>3.21</v>
      </c>
      <c r="G415">
        <v>0</v>
      </c>
      <c r="H415">
        <v>1.41</v>
      </c>
      <c r="I415">
        <v>2.57</v>
      </c>
      <c r="J415">
        <v>23.76</v>
      </c>
      <c r="K415">
        <v>2.73</v>
      </c>
    </row>
    <row r="416" spans="1:11" x14ac:dyDescent="0.25">
      <c r="A416" s="1" t="s">
        <v>424</v>
      </c>
      <c r="B416" s="2">
        <v>43213.5</v>
      </c>
      <c r="C416">
        <v>452</v>
      </c>
      <c r="D416">
        <v>17.77</v>
      </c>
      <c r="E416">
        <v>1.89</v>
      </c>
      <c r="F416">
        <v>2.98</v>
      </c>
      <c r="G416">
        <v>0</v>
      </c>
      <c r="H416">
        <v>1.03</v>
      </c>
      <c r="I416">
        <v>2.44</v>
      </c>
      <c r="J416">
        <v>25.27</v>
      </c>
      <c r="K416">
        <v>2.7</v>
      </c>
    </row>
    <row r="417" spans="1:11" x14ac:dyDescent="0.25">
      <c r="A417" s="1" t="s">
        <v>425</v>
      </c>
      <c r="B417" s="2">
        <v>43213.506944444445</v>
      </c>
      <c r="C417">
        <v>453</v>
      </c>
      <c r="D417">
        <v>17.82</v>
      </c>
      <c r="E417">
        <v>1.83</v>
      </c>
      <c r="F417">
        <v>2.75</v>
      </c>
      <c r="G417">
        <v>0</v>
      </c>
      <c r="H417">
        <v>1.58</v>
      </c>
      <c r="I417">
        <v>2.8</v>
      </c>
      <c r="J417">
        <v>34.590000000000003</v>
      </c>
      <c r="K417">
        <v>2.75</v>
      </c>
    </row>
    <row r="418" spans="1:11" x14ac:dyDescent="0.25">
      <c r="A418" s="1" t="s">
        <v>426</v>
      </c>
      <c r="B418" s="2">
        <v>43213.513888888891</v>
      </c>
      <c r="C418">
        <v>454</v>
      </c>
      <c r="D418">
        <v>17.78</v>
      </c>
      <c r="E418">
        <v>2.67</v>
      </c>
      <c r="F418">
        <v>2.52</v>
      </c>
      <c r="G418">
        <v>0</v>
      </c>
      <c r="H418">
        <v>1.1299999999999999</v>
      </c>
      <c r="I418">
        <v>2.44</v>
      </c>
      <c r="J418">
        <v>25.23</v>
      </c>
      <c r="K418">
        <v>2.69</v>
      </c>
    </row>
    <row r="419" spans="1:11" x14ac:dyDescent="0.25">
      <c r="A419" s="1" t="s">
        <v>427</v>
      </c>
      <c r="B419" s="2">
        <v>43213.520833333336</v>
      </c>
      <c r="C419">
        <v>455</v>
      </c>
      <c r="D419">
        <v>17.989999999999998</v>
      </c>
      <c r="E419">
        <v>2.2799999999999998</v>
      </c>
      <c r="F419">
        <v>2.29</v>
      </c>
      <c r="G419">
        <v>0</v>
      </c>
      <c r="H419">
        <v>1.31</v>
      </c>
      <c r="I419">
        <v>2.75</v>
      </c>
      <c r="J419">
        <v>28.46</v>
      </c>
      <c r="K419">
        <v>2.71</v>
      </c>
    </row>
    <row r="420" spans="1:11" x14ac:dyDescent="0.25">
      <c r="A420" s="1" t="s">
        <v>428</v>
      </c>
      <c r="B420" s="2">
        <v>43213.527777777781</v>
      </c>
      <c r="C420">
        <v>456</v>
      </c>
      <c r="D420">
        <v>18.329999999999998</v>
      </c>
      <c r="E420">
        <v>1.78</v>
      </c>
      <c r="F420">
        <v>2.04</v>
      </c>
      <c r="G420">
        <v>0</v>
      </c>
      <c r="H420">
        <v>0.73</v>
      </c>
      <c r="I420">
        <v>1.79</v>
      </c>
      <c r="J420">
        <v>11.12</v>
      </c>
      <c r="K420">
        <v>2.75</v>
      </c>
    </row>
    <row r="421" spans="1:11" x14ac:dyDescent="0.25">
      <c r="A421" s="1" t="s">
        <v>429</v>
      </c>
      <c r="B421" s="2">
        <v>43213.534722222219</v>
      </c>
      <c r="C421">
        <v>457</v>
      </c>
      <c r="D421">
        <v>19</v>
      </c>
      <c r="E421">
        <v>1.38</v>
      </c>
      <c r="F421">
        <v>1.81</v>
      </c>
      <c r="G421">
        <v>0</v>
      </c>
      <c r="H421">
        <v>1.19</v>
      </c>
      <c r="I421">
        <v>3.18</v>
      </c>
      <c r="J421">
        <v>21.22</v>
      </c>
      <c r="K421">
        <v>2.71</v>
      </c>
    </row>
    <row r="422" spans="1:11" x14ac:dyDescent="0.25">
      <c r="A422" s="1" t="s">
        <v>430</v>
      </c>
      <c r="B422" s="2">
        <v>43213.541666666664</v>
      </c>
      <c r="C422">
        <v>458</v>
      </c>
      <c r="D422">
        <v>18.489999999999998</v>
      </c>
      <c r="E422">
        <v>1.79</v>
      </c>
      <c r="F422">
        <v>1.58</v>
      </c>
      <c r="G422">
        <v>0</v>
      </c>
      <c r="H422">
        <v>1.33</v>
      </c>
      <c r="I422">
        <v>2.75</v>
      </c>
      <c r="J422">
        <v>20.64</v>
      </c>
      <c r="K422">
        <v>2.68</v>
      </c>
    </row>
    <row r="423" spans="1:11" x14ac:dyDescent="0.25">
      <c r="A423" s="1" t="s">
        <v>431</v>
      </c>
      <c r="B423" s="2">
        <v>43213.548611111109</v>
      </c>
      <c r="C423">
        <v>459</v>
      </c>
      <c r="D423">
        <v>19.12</v>
      </c>
      <c r="E423">
        <v>1.25</v>
      </c>
      <c r="F423">
        <v>1.36</v>
      </c>
      <c r="G423">
        <v>0</v>
      </c>
      <c r="H423">
        <v>0.56999999999999995</v>
      </c>
      <c r="I423">
        <v>2.02</v>
      </c>
      <c r="J423">
        <v>22.97</v>
      </c>
      <c r="K423">
        <v>2.68</v>
      </c>
    </row>
    <row r="424" spans="1:11" x14ac:dyDescent="0.25">
      <c r="A424" s="1" t="s">
        <v>432</v>
      </c>
      <c r="B424" s="2">
        <v>43213.555555555555</v>
      </c>
      <c r="C424">
        <v>460</v>
      </c>
      <c r="D424">
        <v>18.649999999999999</v>
      </c>
      <c r="E424">
        <v>3.59</v>
      </c>
      <c r="F424">
        <v>1.1200000000000001</v>
      </c>
      <c r="G424">
        <v>0</v>
      </c>
      <c r="H424">
        <v>1.72</v>
      </c>
      <c r="I424">
        <v>3.67</v>
      </c>
      <c r="J424">
        <v>22.17</v>
      </c>
      <c r="K424">
        <v>2.74</v>
      </c>
    </row>
    <row r="425" spans="1:11" x14ac:dyDescent="0.25">
      <c r="A425" s="1" t="s">
        <v>433</v>
      </c>
      <c r="B425" s="2">
        <v>43213.5625</v>
      </c>
      <c r="C425">
        <v>461</v>
      </c>
      <c r="D425">
        <v>18.71</v>
      </c>
      <c r="E425">
        <v>2.41</v>
      </c>
      <c r="F425">
        <v>0.83</v>
      </c>
      <c r="G425">
        <v>0</v>
      </c>
      <c r="H425">
        <v>1.2</v>
      </c>
      <c r="I425">
        <v>3.09</v>
      </c>
      <c r="J425">
        <v>3.11</v>
      </c>
      <c r="K425">
        <v>2.78</v>
      </c>
    </row>
    <row r="426" spans="1:11" x14ac:dyDescent="0.25">
      <c r="A426" s="1" t="s">
        <v>434</v>
      </c>
      <c r="B426" s="2">
        <v>43213.569444444445</v>
      </c>
      <c r="C426">
        <v>462</v>
      </c>
      <c r="D426">
        <v>18.940000000000001</v>
      </c>
      <c r="E426">
        <v>2.68</v>
      </c>
      <c r="F426">
        <v>0.61</v>
      </c>
      <c r="G426">
        <v>0</v>
      </c>
      <c r="H426">
        <v>1.07</v>
      </c>
      <c r="I426">
        <v>2.64</v>
      </c>
      <c r="J426">
        <v>17.93</v>
      </c>
      <c r="K426">
        <v>2.69</v>
      </c>
    </row>
    <row r="427" spans="1:11" x14ac:dyDescent="0.25">
      <c r="A427" s="1" t="s">
        <v>435</v>
      </c>
      <c r="B427" s="2">
        <v>43213.576388888891</v>
      </c>
      <c r="C427">
        <v>463</v>
      </c>
      <c r="D427">
        <v>19.28</v>
      </c>
      <c r="E427">
        <v>2.2799999999999998</v>
      </c>
      <c r="F427">
        <v>0.55000000000000004</v>
      </c>
      <c r="G427">
        <v>0</v>
      </c>
      <c r="H427">
        <v>1.29</v>
      </c>
      <c r="I427">
        <v>2.5099999999999998</v>
      </c>
      <c r="J427">
        <v>16.559999999999999</v>
      </c>
      <c r="K427">
        <v>2.72</v>
      </c>
    </row>
    <row r="428" spans="1:11" x14ac:dyDescent="0.25">
      <c r="A428" s="1" t="s">
        <v>436</v>
      </c>
      <c r="B428" s="2">
        <v>43213.583333333336</v>
      </c>
      <c r="C428">
        <v>464</v>
      </c>
      <c r="D428">
        <v>19.3</v>
      </c>
      <c r="E428">
        <v>1.78</v>
      </c>
      <c r="F428">
        <v>0.54</v>
      </c>
      <c r="G428">
        <v>0</v>
      </c>
      <c r="H428">
        <v>0.99</v>
      </c>
      <c r="I428">
        <v>2.2000000000000002</v>
      </c>
      <c r="J428">
        <v>16</v>
      </c>
      <c r="K428">
        <v>2.74</v>
      </c>
    </row>
    <row r="429" spans="1:11" x14ac:dyDescent="0.25">
      <c r="A429" s="1" t="s">
        <v>437</v>
      </c>
      <c r="B429" s="2">
        <v>43213.590277777781</v>
      </c>
      <c r="C429">
        <v>465</v>
      </c>
      <c r="D429">
        <v>19.670000000000002</v>
      </c>
      <c r="E429">
        <v>1.23</v>
      </c>
      <c r="F429">
        <v>1.1200000000000001</v>
      </c>
      <c r="G429">
        <v>0</v>
      </c>
      <c r="H429">
        <v>0.92</v>
      </c>
      <c r="I429">
        <v>2.85</v>
      </c>
      <c r="J429">
        <v>15.3</v>
      </c>
      <c r="K429">
        <v>2.76</v>
      </c>
    </row>
    <row r="430" spans="1:11" x14ac:dyDescent="0.25">
      <c r="A430" s="1" t="s">
        <v>438</v>
      </c>
      <c r="B430" s="2">
        <v>43213.597222222219</v>
      </c>
      <c r="C430">
        <v>466</v>
      </c>
      <c r="D430">
        <v>19.86</v>
      </c>
      <c r="E430">
        <v>1.28</v>
      </c>
      <c r="F430">
        <v>4.72</v>
      </c>
      <c r="G430">
        <v>0</v>
      </c>
      <c r="H430">
        <v>0.82</v>
      </c>
      <c r="I430">
        <v>1.85</v>
      </c>
      <c r="J430">
        <v>19.38</v>
      </c>
      <c r="K430">
        <v>2.71</v>
      </c>
    </row>
    <row r="431" spans="1:11" x14ac:dyDescent="0.25">
      <c r="A431" s="1" t="s">
        <v>439</v>
      </c>
      <c r="B431" s="2">
        <v>43213.604166666664</v>
      </c>
      <c r="C431">
        <v>467</v>
      </c>
      <c r="D431">
        <v>19.399999999999999</v>
      </c>
      <c r="E431">
        <v>1.67</v>
      </c>
      <c r="F431">
        <v>4.59</v>
      </c>
      <c r="G431">
        <v>0</v>
      </c>
      <c r="H431">
        <v>1.4</v>
      </c>
      <c r="I431">
        <v>2.72</v>
      </c>
      <c r="J431">
        <v>18.100000000000001</v>
      </c>
      <c r="K431">
        <v>2.71</v>
      </c>
    </row>
    <row r="432" spans="1:11" x14ac:dyDescent="0.25">
      <c r="A432" s="1" t="s">
        <v>440</v>
      </c>
      <c r="B432" s="2">
        <v>43213.611111111109</v>
      </c>
      <c r="C432">
        <v>468</v>
      </c>
      <c r="D432">
        <v>19.2</v>
      </c>
      <c r="E432">
        <v>1.53</v>
      </c>
      <c r="F432">
        <v>4.46</v>
      </c>
      <c r="G432">
        <v>0</v>
      </c>
      <c r="H432">
        <v>0.99</v>
      </c>
      <c r="I432">
        <v>1.9</v>
      </c>
      <c r="J432">
        <v>15.68</v>
      </c>
      <c r="K432">
        <v>2.67</v>
      </c>
    </row>
    <row r="433" spans="1:11" x14ac:dyDescent="0.25">
      <c r="A433" s="1" t="s">
        <v>441</v>
      </c>
      <c r="B433" s="2">
        <v>43213.618055555555</v>
      </c>
      <c r="C433">
        <v>469</v>
      </c>
      <c r="D433">
        <v>19.71</v>
      </c>
      <c r="E433">
        <v>1.8</v>
      </c>
      <c r="F433">
        <v>4.3099999999999996</v>
      </c>
      <c r="G433">
        <v>0</v>
      </c>
      <c r="H433">
        <v>0.87</v>
      </c>
      <c r="I433">
        <v>1.89</v>
      </c>
      <c r="J433">
        <v>13.93</v>
      </c>
      <c r="K433">
        <v>2.71</v>
      </c>
    </row>
    <row r="434" spans="1:11" x14ac:dyDescent="0.25">
      <c r="A434" s="1" t="s">
        <v>442</v>
      </c>
      <c r="B434" s="2">
        <v>43213.625</v>
      </c>
      <c r="C434">
        <v>470</v>
      </c>
      <c r="D434">
        <v>19.7</v>
      </c>
      <c r="E434">
        <v>2.02</v>
      </c>
      <c r="F434">
        <v>4.1500000000000004</v>
      </c>
      <c r="G434">
        <v>0</v>
      </c>
      <c r="H434">
        <v>0.98</v>
      </c>
      <c r="I434">
        <v>2.15</v>
      </c>
      <c r="J434">
        <v>13.03</v>
      </c>
      <c r="K434">
        <v>2.68</v>
      </c>
    </row>
    <row r="435" spans="1:11" x14ac:dyDescent="0.25">
      <c r="A435" s="1" t="s">
        <v>443</v>
      </c>
      <c r="B435" s="2">
        <v>43213.631944444445</v>
      </c>
      <c r="C435">
        <v>471</v>
      </c>
      <c r="D435">
        <v>20.37</v>
      </c>
      <c r="E435">
        <v>1.26</v>
      </c>
      <c r="F435">
        <v>3.98</v>
      </c>
      <c r="G435">
        <v>0</v>
      </c>
      <c r="H435">
        <v>0.2</v>
      </c>
      <c r="I435">
        <v>1.27</v>
      </c>
      <c r="J435">
        <v>12.26</v>
      </c>
      <c r="K435">
        <v>2.69</v>
      </c>
    </row>
    <row r="436" spans="1:11" x14ac:dyDescent="0.25">
      <c r="A436" s="1" t="s">
        <v>444</v>
      </c>
      <c r="B436" s="2">
        <v>43213.638888888891</v>
      </c>
      <c r="C436">
        <v>472</v>
      </c>
      <c r="D436">
        <v>19.829999999999998</v>
      </c>
      <c r="E436">
        <v>1.88</v>
      </c>
      <c r="F436">
        <v>3.82</v>
      </c>
      <c r="G436">
        <v>0</v>
      </c>
      <c r="H436">
        <v>1.1599999999999999</v>
      </c>
      <c r="I436">
        <v>2.57</v>
      </c>
      <c r="J436">
        <v>12.04</v>
      </c>
      <c r="K436">
        <v>2.69</v>
      </c>
    </row>
    <row r="437" spans="1:11" x14ac:dyDescent="0.25">
      <c r="A437" s="1" t="s">
        <v>445</v>
      </c>
      <c r="B437" s="2">
        <v>43213.645833333336</v>
      </c>
      <c r="C437">
        <v>473</v>
      </c>
      <c r="D437">
        <v>19.48</v>
      </c>
      <c r="E437">
        <v>2.3199999999999998</v>
      </c>
      <c r="F437">
        <v>3.63</v>
      </c>
      <c r="G437">
        <v>0</v>
      </c>
      <c r="H437">
        <v>1.45</v>
      </c>
      <c r="I437">
        <v>2.59</v>
      </c>
      <c r="J437">
        <v>13.18</v>
      </c>
      <c r="K437">
        <v>2.72</v>
      </c>
    </row>
    <row r="438" spans="1:11" x14ac:dyDescent="0.25">
      <c r="A438" s="1" t="s">
        <v>446</v>
      </c>
      <c r="B438" s="2">
        <v>43213.652777777781</v>
      </c>
      <c r="C438">
        <v>474</v>
      </c>
      <c r="D438">
        <v>19.57</v>
      </c>
      <c r="E438">
        <v>2</v>
      </c>
      <c r="F438">
        <v>3.46</v>
      </c>
      <c r="G438">
        <v>0</v>
      </c>
      <c r="H438">
        <v>1.1499999999999999</v>
      </c>
      <c r="I438">
        <v>2.67</v>
      </c>
      <c r="J438">
        <v>19.91</v>
      </c>
      <c r="K438">
        <v>2.64</v>
      </c>
    </row>
    <row r="439" spans="1:11" x14ac:dyDescent="0.25">
      <c r="A439" s="1" t="s">
        <v>447</v>
      </c>
      <c r="B439" s="2">
        <v>43213.659722222219</v>
      </c>
      <c r="C439">
        <v>475</v>
      </c>
      <c r="D439">
        <v>20</v>
      </c>
      <c r="E439">
        <v>1.68</v>
      </c>
      <c r="F439">
        <v>3.3</v>
      </c>
      <c r="G439">
        <v>0</v>
      </c>
      <c r="H439">
        <v>0.6</v>
      </c>
      <c r="I439">
        <v>1.76</v>
      </c>
      <c r="J439">
        <v>16.97</v>
      </c>
      <c r="K439">
        <v>2.71</v>
      </c>
    </row>
    <row r="440" spans="1:11" x14ac:dyDescent="0.25">
      <c r="A440" s="1" t="s">
        <v>448</v>
      </c>
      <c r="B440" s="2">
        <v>43213.666666666664</v>
      </c>
      <c r="C440">
        <v>477</v>
      </c>
      <c r="D440">
        <v>20.09</v>
      </c>
      <c r="E440">
        <v>1.19</v>
      </c>
      <c r="F440">
        <v>3.12</v>
      </c>
      <c r="G440">
        <v>0</v>
      </c>
      <c r="H440">
        <v>0.69</v>
      </c>
      <c r="I440">
        <v>1.94</v>
      </c>
      <c r="J440">
        <v>16.84</v>
      </c>
      <c r="K440">
        <v>2.72</v>
      </c>
    </row>
    <row r="441" spans="1:11" x14ac:dyDescent="0.25">
      <c r="A441" s="1" t="s">
        <v>449</v>
      </c>
      <c r="B441" s="2">
        <v>43213.673611111109</v>
      </c>
      <c r="C441">
        <v>478</v>
      </c>
      <c r="D441">
        <v>20.079999999999998</v>
      </c>
      <c r="E441">
        <v>1.29</v>
      </c>
      <c r="F441">
        <v>2.93</v>
      </c>
      <c r="G441">
        <v>0</v>
      </c>
      <c r="H441">
        <v>0.35</v>
      </c>
      <c r="I441">
        <v>1.67</v>
      </c>
      <c r="J441">
        <v>26.74</v>
      </c>
      <c r="K441">
        <v>2.69</v>
      </c>
    </row>
    <row r="442" spans="1:11" x14ac:dyDescent="0.25">
      <c r="A442" s="1" t="s">
        <v>450</v>
      </c>
      <c r="B442" s="2">
        <v>43213.680555555555</v>
      </c>
      <c r="C442">
        <v>480</v>
      </c>
      <c r="D442">
        <v>20.03</v>
      </c>
      <c r="E442">
        <v>1.72</v>
      </c>
      <c r="F442">
        <v>2.74</v>
      </c>
      <c r="G442">
        <v>0</v>
      </c>
      <c r="H442">
        <v>1.03</v>
      </c>
      <c r="I442">
        <v>2.39</v>
      </c>
      <c r="J442">
        <v>14.33</v>
      </c>
      <c r="K442">
        <v>2.71</v>
      </c>
    </row>
    <row r="443" spans="1:11" x14ac:dyDescent="0.25">
      <c r="A443" s="1" t="s">
        <v>451</v>
      </c>
      <c r="B443" s="2">
        <v>43213.6875</v>
      </c>
      <c r="C443">
        <v>481</v>
      </c>
      <c r="D443">
        <v>20</v>
      </c>
      <c r="E443">
        <v>1.52</v>
      </c>
      <c r="F443">
        <v>2.56</v>
      </c>
      <c r="G443">
        <v>0</v>
      </c>
      <c r="H443">
        <v>0.41</v>
      </c>
      <c r="I443">
        <v>1.77</v>
      </c>
      <c r="J443">
        <v>-2.14</v>
      </c>
      <c r="K443">
        <v>2.71</v>
      </c>
    </row>
    <row r="444" spans="1:11" x14ac:dyDescent="0.25">
      <c r="A444" s="1" t="s">
        <v>452</v>
      </c>
      <c r="B444" s="2">
        <v>43213.694444444445</v>
      </c>
      <c r="C444">
        <v>482</v>
      </c>
      <c r="D444">
        <v>20.32</v>
      </c>
      <c r="E444">
        <v>1.35</v>
      </c>
      <c r="F444">
        <v>2.36</v>
      </c>
      <c r="G444">
        <v>0</v>
      </c>
      <c r="H444">
        <v>0.54</v>
      </c>
      <c r="I444">
        <v>1.87</v>
      </c>
      <c r="J444">
        <v>19.64</v>
      </c>
      <c r="K444">
        <v>2.72</v>
      </c>
    </row>
    <row r="445" spans="1:11" x14ac:dyDescent="0.25">
      <c r="A445" s="1" t="s">
        <v>453</v>
      </c>
      <c r="B445" s="2">
        <v>43213.701388888891</v>
      </c>
      <c r="C445">
        <v>483</v>
      </c>
      <c r="D445">
        <v>19.53</v>
      </c>
      <c r="E445">
        <v>2.39</v>
      </c>
      <c r="F445">
        <v>2.17</v>
      </c>
      <c r="G445">
        <v>0</v>
      </c>
      <c r="H445">
        <v>0.83</v>
      </c>
      <c r="I445">
        <v>1.51</v>
      </c>
      <c r="J445">
        <v>20.62</v>
      </c>
      <c r="K445">
        <v>2.79</v>
      </c>
    </row>
    <row r="446" spans="1:11" x14ac:dyDescent="0.25">
      <c r="A446" s="1" t="s">
        <v>454</v>
      </c>
      <c r="B446" s="2">
        <v>43213.708333333336</v>
      </c>
      <c r="C446">
        <v>484</v>
      </c>
      <c r="D446">
        <v>19.77</v>
      </c>
      <c r="E446">
        <v>1.26</v>
      </c>
      <c r="F446">
        <v>1.98</v>
      </c>
      <c r="G446">
        <v>0</v>
      </c>
      <c r="H446">
        <v>0.62</v>
      </c>
      <c r="I446">
        <v>1.67</v>
      </c>
      <c r="J446">
        <v>15</v>
      </c>
      <c r="K446">
        <v>2.75</v>
      </c>
    </row>
    <row r="447" spans="1:11" x14ac:dyDescent="0.25">
      <c r="A447" s="1" t="s">
        <v>455</v>
      </c>
      <c r="B447" s="2">
        <v>43213.715277777781</v>
      </c>
      <c r="C447">
        <v>485</v>
      </c>
      <c r="D447">
        <v>19.850000000000001</v>
      </c>
      <c r="E447">
        <v>1.1599999999999999</v>
      </c>
      <c r="F447">
        <v>1.79</v>
      </c>
      <c r="G447">
        <v>0</v>
      </c>
      <c r="H447">
        <v>0.57999999999999996</v>
      </c>
      <c r="I447">
        <v>2.16</v>
      </c>
      <c r="J447">
        <v>14.45</v>
      </c>
      <c r="K447">
        <v>2.77</v>
      </c>
    </row>
    <row r="448" spans="1:11" x14ac:dyDescent="0.25">
      <c r="A448" s="1" t="s">
        <v>456</v>
      </c>
      <c r="B448" s="2">
        <v>43213.722222222219</v>
      </c>
      <c r="C448">
        <v>486</v>
      </c>
      <c r="D448">
        <v>20.09</v>
      </c>
      <c r="E448">
        <v>1.28</v>
      </c>
      <c r="F448">
        <v>1.6</v>
      </c>
      <c r="G448">
        <v>0</v>
      </c>
      <c r="H448">
        <v>0.38</v>
      </c>
      <c r="I448">
        <v>1.1499999999999999</v>
      </c>
      <c r="J448">
        <v>13.91</v>
      </c>
      <c r="K448">
        <v>2.75</v>
      </c>
    </row>
    <row r="449" spans="1:11" x14ac:dyDescent="0.25">
      <c r="A449" s="1" t="s">
        <v>457</v>
      </c>
      <c r="B449" s="2">
        <v>43213.729166666664</v>
      </c>
      <c r="C449">
        <v>487</v>
      </c>
      <c r="D449">
        <v>19.66</v>
      </c>
      <c r="E449">
        <v>1.21</v>
      </c>
      <c r="F449">
        <v>1.41</v>
      </c>
      <c r="G449">
        <v>0</v>
      </c>
      <c r="H449">
        <v>0.64</v>
      </c>
      <c r="I449">
        <v>1.76</v>
      </c>
      <c r="J449">
        <v>26.14</v>
      </c>
      <c r="K449">
        <v>2.78</v>
      </c>
    </row>
    <row r="450" spans="1:11" x14ac:dyDescent="0.25">
      <c r="A450" s="1" t="s">
        <v>458</v>
      </c>
      <c r="B450" s="2">
        <v>43213.736111111109</v>
      </c>
      <c r="C450">
        <v>488</v>
      </c>
      <c r="D450">
        <v>19.43</v>
      </c>
      <c r="E450">
        <v>2.08</v>
      </c>
      <c r="F450">
        <v>1.23</v>
      </c>
      <c r="G450">
        <v>0</v>
      </c>
      <c r="H450">
        <v>0.75</v>
      </c>
      <c r="I450">
        <v>1.63</v>
      </c>
      <c r="J450">
        <v>-4.3899999999999997</v>
      </c>
      <c r="K450">
        <v>2.69</v>
      </c>
    </row>
    <row r="451" spans="1:11" x14ac:dyDescent="0.25">
      <c r="A451" s="1" t="s">
        <v>459</v>
      </c>
      <c r="B451" s="2">
        <v>43213.743055555555</v>
      </c>
      <c r="C451">
        <v>489</v>
      </c>
      <c r="D451">
        <v>19.39</v>
      </c>
      <c r="E451">
        <v>1.67</v>
      </c>
      <c r="F451">
        <v>1.05</v>
      </c>
      <c r="G451">
        <v>0</v>
      </c>
      <c r="H451">
        <v>0.61</v>
      </c>
      <c r="I451">
        <v>1.33</v>
      </c>
      <c r="J451">
        <v>12.49</v>
      </c>
      <c r="K451">
        <v>2.69</v>
      </c>
    </row>
    <row r="452" spans="1:11" x14ac:dyDescent="0.25">
      <c r="A452" s="1" t="s">
        <v>460</v>
      </c>
      <c r="B452" s="2">
        <v>43213.75</v>
      </c>
      <c r="C452">
        <v>491</v>
      </c>
      <c r="D452">
        <v>19.28</v>
      </c>
      <c r="E452">
        <v>1.26</v>
      </c>
      <c r="F452">
        <v>0.88</v>
      </c>
      <c r="G452">
        <v>0</v>
      </c>
      <c r="H452">
        <v>0.56999999999999995</v>
      </c>
      <c r="I452">
        <v>1.41</v>
      </c>
      <c r="J452">
        <v>11.2</v>
      </c>
      <c r="K452">
        <v>2.72</v>
      </c>
    </row>
    <row r="453" spans="1:11" x14ac:dyDescent="0.25">
      <c r="A453" s="1" t="s">
        <v>461</v>
      </c>
      <c r="B453" s="2">
        <v>43213.756944444445</v>
      </c>
      <c r="C453">
        <v>492</v>
      </c>
      <c r="D453">
        <v>18.87</v>
      </c>
      <c r="E453">
        <v>1.67</v>
      </c>
      <c r="F453">
        <v>0.62</v>
      </c>
      <c r="G453">
        <v>0</v>
      </c>
      <c r="H453">
        <v>0.91</v>
      </c>
      <c r="I453">
        <v>1.81</v>
      </c>
      <c r="J453">
        <v>10.4</v>
      </c>
      <c r="K453">
        <v>2.78</v>
      </c>
    </row>
    <row r="454" spans="1:11" x14ac:dyDescent="0.25">
      <c r="A454" s="1" t="s">
        <v>462</v>
      </c>
      <c r="B454" s="2">
        <v>43213.763888888891</v>
      </c>
      <c r="C454">
        <v>493</v>
      </c>
      <c r="D454">
        <v>18.48</v>
      </c>
      <c r="E454">
        <v>3.38</v>
      </c>
      <c r="F454">
        <v>0.55000000000000004</v>
      </c>
      <c r="G454">
        <v>0</v>
      </c>
      <c r="H454">
        <v>0.8</v>
      </c>
      <c r="I454">
        <v>1.38</v>
      </c>
      <c r="J454">
        <v>10.76</v>
      </c>
      <c r="K454">
        <v>3.47</v>
      </c>
    </row>
    <row r="455" spans="1:11" x14ac:dyDescent="0.25">
      <c r="A455" s="1" t="s">
        <v>463</v>
      </c>
      <c r="B455" s="2">
        <v>43213.770833333336</v>
      </c>
      <c r="C455">
        <v>494</v>
      </c>
      <c r="D455">
        <v>18.02</v>
      </c>
      <c r="E455">
        <v>4.67</v>
      </c>
      <c r="F455">
        <v>0.42</v>
      </c>
      <c r="G455">
        <v>0</v>
      </c>
      <c r="H455">
        <v>0.81</v>
      </c>
      <c r="I455">
        <v>1.33</v>
      </c>
      <c r="J455">
        <v>11.28</v>
      </c>
      <c r="K455">
        <v>3.52</v>
      </c>
    </row>
    <row r="456" spans="1:11" x14ac:dyDescent="0.25">
      <c r="A456" s="1" t="s">
        <v>464</v>
      </c>
      <c r="B456" s="2">
        <v>43213.777777777781</v>
      </c>
      <c r="C456">
        <v>495</v>
      </c>
      <c r="D456">
        <v>17.88</v>
      </c>
      <c r="E456">
        <v>3.71</v>
      </c>
      <c r="F456">
        <v>0.24</v>
      </c>
      <c r="G456">
        <v>0</v>
      </c>
      <c r="H456">
        <v>0.7</v>
      </c>
      <c r="I456">
        <v>1.2</v>
      </c>
      <c r="J456">
        <v>8.52</v>
      </c>
      <c r="K456">
        <v>3.54</v>
      </c>
    </row>
    <row r="457" spans="1:11" x14ac:dyDescent="0.25">
      <c r="A457" s="1" t="s">
        <v>465</v>
      </c>
      <c r="B457" s="2">
        <v>43213.784722222219</v>
      </c>
      <c r="C457">
        <v>496</v>
      </c>
      <c r="D457">
        <v>17.649999999999999</v>
      </c>
      <c r="E457">
        <v>3.95</v>
      </c>
      <c r="F457">
        <v>0.16</v>
      </c>
      <c r="G457">
        <v>0</v>
      </c>
      <c r="H457">
        <v>0.53</v>
      </c>
      <c r="I457">
        <v>1.1499999999999999</v>
      </c>
      <c r="J457">
        <v>16.37</v>
      </c>
      <c r="K457">
        <v>3.7</v>
      </c>
    </row>
    <row r="458" spans="1:11" x14ac:dyDescent="0.25">
      <c r="A458" s="1" t="s">
        <v>466</v>
      </c>
      <c r="B458" s="2">
        <v>43213.791666666664</v>
      </c>
      <c r="C458">
        <v>497</v>
      </c>
      <c r="D458">
        <v>17.16</v>
      </c>
      <c r="E458">
        <v>3.66</v>
      </c>
      <c r="F458">
        <v>7.0000000000000007E-2</v>
      </c>
      <c r="G458">
        <v>0</v>
      </c>
      <c r="H458">
        <v>0.34</v>
      </c>
      <c r="I458">
        <v>0.71</v>
      </c>
      <c r="J458">
        <v>6.97</v>
      </c>
      <c r="K458">
        <v>4.34</v>
      </c>
    </row>
    <row r="459" spans="1:11" x14ac:dyDescent="0.25">
      <c r="A459" s="1" t="s">
        <v>467</v>
      </c>
      <c r="B459" s="2">
        <v>43213.798611111109</v>
      </c>
      <c r="C459">
        <v>499</v>
      </c>
      <c r="D459">
        <v>16.510000000000002</v>
      </c>
      <c r="E459">
        <v>6.9</v>
      </c>
      <c r="F459">
        <v>0.03</v>
      </c>
      <c r="G459">
        <v>0</v>
      </c>
      <c r="H459">
        <v>0.35</v>
      </c>
      <c r="I459">
        <v>0.68</v>
      </c>
      <c r="J459">
        <v>6.2</v>
      </c>
      <c r="K459">
        <v>4.3499999999999996</v>
      </c>
    </row>
    <row r="460" spans="1:11" x14ac:dyDescent="0.25">
      <c r="A460" s="1" t="s">
        <v>468</v>
      </c>
      <c r="B460" s="2">
        <v>43213.805555555555</v>
      </c>
      <c r="C460">
        <v>500</v>
      </c>
      <c r="D460">
        <v>15.5</v>
      </c>
      <c r="E460">
        <v>11.47</v>
      </c>
      <c r="F460">
        <v>0.01</v>
      </c>
      <c r="G460">
        <v>0</v>
      </c>
      <c r="H460">
        <v>0.33</v>
      </c>
      <c r="I460">
        <v>0.53</v>
      </c>
      <c r="J460">
        <v>7.85</v>
      </c>
      <c r="K460">
        <v>4.57</v>
      </c>
    </row>
    <row r="461" spans="1:11" x14ac:dyDescent="0.25">
      <c r="A461" s="1" t="s">
        <v>469</v>
      </c>
      <c r="B461" s="2">
        <v>43213.8125</v>
      </c>
      <c r="C461">
        <v>501</v>
      </c>
      <c r="D461">
        <v>15.01</v>
      </c>
      <c r="E461">
        <v>13.86</v>
      </c>
      <c r="F461">
        <v>0</v>
      </c>
      <c r="G461">
        <v>0</v>
      </c>
      <c r="H461">
        <v>0.27</v>
      </c>
      <c r="I461">
        <v>0.5</v>
      </c>
      <c r="J461">
        <v>9.2799999999999994</v>
      </c>
      <c r="K461">
        <v>5.07</v>
      </c>
    </row>
    <row r="462" spans="1:11" x14ac:dyDescent="0.25">
      <c r="A462" s="1" t="s">
        <v>470</v>
      </c>
      <c r="B462" s="2">
        <v>43213.819444444445</v>
      </c>
      <c r="C462">
        <v>502</v>
      </c>
      <c r="D462">
        <v>14.66</v>
      </c>
      <c r="E462">
        <v>12.63</v>
      </c>
      <c r="F462">
        <v>0</v>
      </c>
      <c r="G462">
        <v>0</v>
      </c>
      <c r="H462">
        <v>0.23</v>
      </c>
      <c r="I462">
        <v>0.43</v>
      </c>
      <c r="J462">
        <v>4.5199999999999996</v>
      </c>
      <c r="K462">
        <v>5.09</v>
      </c>
    </row>
    <row r="463" spans="1:11" x14ac:dyDescent="0.25">
      <c r="A463" s="1" t="s">
        <v>471</v>
      </c>
      <c r="B463" s="2">
        <v>43213.826388888891</v>
      </c>
      <c r="C463">
        <v>503</v>
      </c>
      <c r="D463">
        <v>15.01</v>
      </c>
      <c r="E463">
        <v>8.0399999999999991</v>
      </c>
      <c r="F463">
        <v>0</v>
      </c>
      <c r="G463">
        <v>0</v>
      </c>
      <c r="H463">
        <v>0.27</v>
      </c>
      <c r="I463">
        <v>0.43</v>
      </c>
      <c r="J463">
        <v>5.18</v>
      </c>
      <c r="K463">
        <v>5.0999999999999996</v>
      </c>
    </row>
    <row r="464" spans="1:11" x14ac:dyDescent="0.25">
      <c r="A464" s="1" t="s">
        <v>472</v>
      </c>
      <c r="B464" s="2">
        <v>43213.833333333336</v>
      </c>
      <c r="C464">
        <v>504</v>
      </c>
      <c r="D464">
        <v>14.98</v>
      </c>
      <c r="E464">
        <v>7.47</v>
      </c>
      <c r="F464">
        <v>0</v>
      </c>
      <c r="G464">
        <v>0</v>
      </c>
      <c r="H464">
        <v>0.19</v>
      </c>
      <c r="I464">
        <v>0.37</v>
      </c>
      <c r="J464">
        <v>3.74</v>
      </c>
      <c r="K464">
        <v>5.32</v>
      </c>
    </row>
    <row r="465" spans="1:11" x14ac:dyDescent="0.25">
      <c r="A465" s="1" t="s">
        <v>473</v>
      </c>
      <c r="B465" s="2">
        <v>43213.840277777781</v>
      </c>
      <c r="C465">
        <v>506</v>
      </c>
      <c r="D465">
        <v>14.5</v>
      </c>
      <c r="E465">
        <v>8.2799999999999994</v>
      </c>
      <c r="F465">
        <v>0</v>
      </c>
      <c r="G465">
        <v>0</v>
      </c>
      <c r="H465">
        <v>0.16</v>
      </c>
      <c r="I465">
        <v>0.56999999999999995</v>
      </c>
      <c r="J465">
        <v>3.4</v>
      </c>
      <c r="K465">
        <v>5.83</v>
      </c>
    </row>
    <row r="466" spans="1:11" x14ac:dyDescent="0.25">
      <c r="A466" s="1" t="s">
        <v>474</v>
      </c>
      <c r="B466" s="2">
        <v>43213.847222222219</v>
      </c>
      <c r="C466">
        <v>507</v>
      </c>
      <c r="D466">
        <v>13.9</v>
      </c>
      <c r="E466">
        <v>10.09</v>
      </c>
      <c r="F466">
        <v>0</v>
      </c>
      <c r="G466">
        <v>0</v>
      </c>
      <c r="H466">
        <v>0.1</v>
      </c>
      <c r="I466">
        <v>0.45</v>
      </c>
      <c r="J466">
        <v>3.13</v>
      </c>
      <c r="K466">
        <v>5.84</v>
      </c>
    </row>
    <row r="467" spans="1:11" x14ac:dyDescent="0.25">
      <c r="A467" s="1" t="s">
        <v>475</v>
      </c>
      <c r="B467" s="2">
        <v>43213.854166666664</v>
      </c>
      <c r="C467">
        <v>508</v>
      </c>
      <c r="D467">
        <v>14.18</v>
      </c>
      <c r="E467">
        <v>8.09</v>
      </c>
      <c r="F467">
        <v>0</v>
      </c>
      <c r="G467">
        <v>0</v>
      </c>
      <c r="H467">
        <v>0.3</v>
      </c>
      <c r="I467">
        <v>0.47</v>
      </c>
      <c r="J467">
        <v>5.0199999999999996</v>
      </c>
      <c r="K467">
        <v>5.82</v>
      </c>
    </row>
    <row r="468" spans="1:11" x14ac:dyDescent="0.25">
      <c r="A468" s="1" t="s">
        <v>476</v>
      </c>
      <c r="B468" s="2">
        <v>43213.861111111109</v>
      </c>
      <c r="C468">
        <v>509</v>
      </c>
      <c r="D468">
        <v>13.33</v>
      </c>
      <c r="E468">
        <v>13.78</v>
      </c>
      <c r="F468">
        <v>0</v>
      </c>
      <c r="G468">
        <v>0</v>
      </c>
      <c r="H468">
        <v>0.12</v>
      </c>
      <c r="I468">
        <v>0.32</v>
      </c>
      <c r="J468">
        <v>2.62</v>
      </c>
      <c r="K468">
        <v>5.81</v>
      </c>
    </row>
    <row r="469" spans="1:11" x14ac:dyDescent="0.25">
      <c r="A469" s="1" t="s">
        <v>477</v>
      </c>
      <c r="B469" s="2">
        <v>43213.868055555555</v>
      </c>
      <c r="C469">
        <v>510</v>
      </c>
      <c r="D469">
        <v>12.82</v>
      </c>
      <c r="E469">
        <v>15.24</v>
      </c>
      <c r="F469">
        <v>0</v>
      </c>
      <c r="G469">
        <v>0</v>
      </c>
      <c r="H469">
        <v>0.4</v>
      </c>
      <c r="I469">
        <v>1.1399999999999999</v>
      </c>
      <c r="J469">
        <v>3.48</v>
      </c>
      <c r="K469">
        <v>5.82</v>
      </c>
    </row>
    <row r="470" spans="1:11" x14ac:dyDescent="0.25">
      <c r="A470" s="1" t="s">
        <v>478</v>
      </c>
      <c r="B470" s="2">
        <v>43213.875</v>
      </c>
      <c r="C470">
        <v>511</v>
      </c>
      <c r="D470">
        <v>12.82</v>
      </c>
      <c r="E470">
        <v>16.39</v>
      </c>
      <c r="F470">
        <v>0</v>
      </c>
      <c r="G470">
        <v>0</v>
      </c>
      <c r="H470">
        <v>0.24</v>
      </c>
      <c r="I470">
        <v>0.7</v>
      </c>
      <c r="J470">
        <v>5.62</v>
      </c>
      <c r="K470">
        <v>5.82</v>
      </c>
    </row>
    <row r="471" spans="1:11" x14ac:dyDescent="0.25">
      <c r="A471" s="1" t="s">
        <v>479</v>
      </c>
      <c r="B471" s="2">
        <v>43213.881944444445</v>
      </c>
      <c r="C471">
        <v>512</v>
      </c>
      <c r="D471">
        <v>11.98</v>
      </c>
      <c r="E471">
        <v>21.35</v>
      </c>
      <c r="F471">
        <v>0</v>
      </c>
      <c r="G471">
        <v>0</v>
      </c>
      <c r="H471">
        <v>0.59</v>
      </c>
      <c r="I471">
        <v>0.96</v>
      </c>
      <c r="J471">
        <v>6.86</v>
      </c>
      <c r="K471">
        <v>5.68</v>
      </c>
    </row>
    <row r="472" spans="1:11" x14ac:dyDescent="0.25">
      <c r="A472" s="1" t="s">
        <v>480</v>
      </c>
      <c r="B472" s="2">
        <v>43213.888888888891</v>
      </c>
      <c r="C472">
        <v>513</v>
      </c>
      <c r="D472">
        <v>12.51</v>
      </c>
      <c r="E472">
        <v>17.329999999999998</v>
      </c>
      <c r="F472">
        <v>0</v>
      </c>
      <c r="G472">
        <v>0</v>
      </c>
      <c r="H472">
        <v>0.34</v>
      </c>
      <c r="I472">
        <v>0.63</v>
      </c>
      <c r="J472">
        <v>4.58</v>
      </c>
      <c r="K472">
        <v>5.52</v>
      </c>
    </row>
    <row r="473" spans="1:11" x14ac:dyDescent="0.25">
      <c r="A473" s="1" t="s">
        <v>481</v>
      </c>
      <c r="B473" s="2">
        <v>43213.895833333336</v>
      </c>
      <c r="C473">
        <v>515</v>
      </c>
      <c r="D473">
        <v>12.83</v>
      </c>
      <c r="E473">
        <v>14.39</v>
      </c>
      <c r="F473">
        <v>0</v>
      </c>
      <c r="G473">
        <v>0</v>
      </c>
      <c r="H473">
        <v>0.39</v>
      </c>
      <c r="I473">
        <v>0.68</v>
      </c>
      <c r="J473">
        <v>2.16</v>
      </c>
      <c r="K473">
        <v>5.81</v>
      </c>
    </row>
    <row r="474" spans="1:11" x14ac:dyDescent="0.25">
      <c r="A474" s="1" t="s">
        <v>482</v>
      </c>
      <c r="B474" s="2">
        <v>43213.902777777781</v>
      </c>
      <c r="C474">
        <v>516</v>
      </c>
      <c r="D474">
        <v>12.99</v>
      </c>
      <c r="E474">
        <v>13.7</v>
      </c>
      <c r="F474">
        <v>0</v>
      </c>
      <c r="G474">
        <v>0</v>
      </c>
      <c r="H474">
        <v>0.4</v>
      </c>
      <c r="I474">
        <v>0.65</v>
      </c>
      <c r="J474">
        <v>2.13</v>
      </c>
      <c r="K474">
        <v>5.81</v>
      </c>
    </row>
    <row r="475" spans="1:11" x14ac:dyDescent="0.25">
      <c r="A475" s="1" t="s">
        <v>483</v>
      </c>
      <c r="B475" s="2">
        <v>43213.909722222219</v>
      </c>
      <c r="C475">
        <v>517</v>
      </c>
      <c r="D475">
        <v>12.34</v>
      </c>
      <c r="E475">
        <v>15.52</v>
      </c>
      <c r="F475">
        <v>0</v>
      </c>
      <c r="G475">
        <v>0</v>
      </c>
      <c r="H475">
        <v>0.24</v>
      </c>
      <c r="I475">
        <v>0.42</v>
      </c>
      <c r="J475">
        <v>10.33</v>
      </c>
      <c r="K475">
        <v>5.82</v>
      </c>
    </row>
    <row r="476" spans="1:11" x14ac:dyDescent="0.25">
      <c r="A476" s="1" t="s">
        <v>484</v>
      </c>
      <c r="B476" s="2">
        <v>43213.916666666664</v>
      </c>
      <c r="C476">
        <v>518</v>
      </c>
      <c r="D476">
        <v>12.48</v>
      </c>
      <c r="E476">
        <v>15.12</v>
      </c>
      <c r="F476">
        <v>0</v>
      </c>
      <c r="G476">
        <v>0</v>
      </c>
      <c r="H476">
        <v>0.28000000000000003</v>
      </c>
      <c r="I476">
        <v>0.56999999999999995</v>
      </c>
      <c r="J476">
        <v>2.65</v>
      </c>
      <c r="K476">
        <v>5.84</v>
      </c>
    </row>
    <row r="477" spans="1:11" x14ac:dyDescent="0.25">
      <c r="A477" s="1" t="s">
        <v>485</v>
      </c>
      <c r="B477" s="2">
        <v>43213.923611111109</v>
      </c>
      <c r="C477">
        <v>519</v>
      </c>
      <c r="D477">
        <v>12.12</v>
      </c>
      <c r="E477">
        <v>16.47</v>
      </c>
      <c r="F477">
        <v>0</v>
      </c>
      <c r="G477">
        <v>0</v>
      </c>
      <c r="H477">
        <v>0.2</v>
      </c>
      <c r="I477">
        <v>0.57999999999999996</v>
      </c>
      <c r="J477">
        <v>3.6</v>
      </c>
      <c r="K477">
        <v>5.88</v>
      </c>
    </row>
    <row r="478" spans="1:11" x14ac:dyDescent="0.25">
      <c r="A478" s="1" t="s">
        <v>486</v>
      </c>
      <c r="B478" s="2">
        <v>43213.930555555555</v>
      </c>
      <c r="C478">
        <v>520</v>
      </c>
      <c r="D478">
        <v>11.08</v>
      </c>
      <c r="E478">
        <v>21.77</v>
      </c>
      <c r="F478">
        <v>0</v>
      </c>
      <c r="G478">
        <v>0</v>
      </c>
      <c r="H478">
        <v>7.0000000000000007E-2</v>
      </c>
      <c r="I478">
        <v>0.34</v>
      </c>
      <c r="J478">
        <v>1.17</v>
      </c>
      <c r="K478">
        <v>6.57</v>
      </c>
    </row>
    <row r="479" spans="1:11" x14ac:dyDescent="0.25">
      <c r="A479" s="1" t="s">
        <v>487</v>
      </c>
      <c r="B479" s="2">
        <v>43213.9375</v>
      </c>
      <c r="C479">
        <v>522</v>
      </c>
      <c r="D479">
        <v>10.19</v>
      </c>
      <c r="E479">
        <v>29.9</v>
      </c>
      <c r="F479">
        <v>0</v>
      </c>
      <c r="G479">
        <v>0</v>
      </c>
      <c r="H479">
        <v>0.08</v>
      </c>
      <c r="I479">
        <v>0.27</v>
      </c>
      <c r="J479">
        <v>0.97</v>
      </c>
      <c r="K479">
        <v>6.58</v>
      </c>
    </row>
    <row r="480" spans="1:11" x14ac:dyDescent="0.25">
      <c r="A480" s="1" t="s">
        <v>488</v>
      </c>
      <c r="B480" s="2">
        <v>43213.944444444445</v>
      </c>
      <c r="C480">
        <v>523</v>
      </c>
      <c r="D480">
        <v>10.14</v>
      </c>
      <c r="E480">
        <v>27.67</v>
      </c>
      <c r="F480">
        <v>0</v>
      </c>
      <c r="G480">
        <v>0</v>
      </c>
      <c r="H480">
        <v>0.04</v>
      </c>
      <c r="I480">
        <v>0.35</v>
      </c>
      <c r="J480">
        <v>2.93</v>
      </c>
      <c r="K480">
        <v>6.54</v>
      </c>
    </row>
    <row r="481" spans="1:11" x14ac:dyDescent="0.25">
      <c r="A481" s="1" t="s">
        <v>489</v>
      </c>
      <c r="B481" s="2">
        <v>43213.951388888891</v>
      </c>
      <c r="C481">
        <v>524</v>
      </c>
      <c r="D481">
        <v>10.039999999999999</v>
      </c>
      <c r="E481">
        <v>28.22</v>
      </c>
      <c r="F481">
        <v>0</v>
      </c>
      <c r="G481">
        <v>0</v>
      </c>
      <c r="H481">
        <v>0.04</v>
      </c>
      <c r="I481">
        <v>0.35</v>
      </c>
      <c r="J481">
        <v>1.73</v>
      </c>
      <c r="K481">
        <v>6.55</v>
      </c>
    </row>
    <row r="482" spans="1:11" x14ac:dyDescent="0.25">
      <c r="A482" s="1" t="s">
        <v>490</v>
      </c>
      <c r="B482" s="2">
        <v>43213.958333333336</v>
      </c>
      <c r="C482">
        <v>525</v>
      </c>
      <c r="D482">
        <v>9.4600000000000009</v>
      </c>
      <c r="E482">
        <v>33.72</v>
      </c>
      <c r="F482">
        <v>0</v>
      </c>
      <c r="G482">
        <v>0</v>
      </c>
      <c r="H482">
        <v>0.05</v>
      </c>
      <c r="I482">
        <v>0.26</v>
      </c>
      <c r="J482">
        <v>9.0500000000000007</v>
      </c>
      <c r="K482">
        <v>6.54</v>
      </c>
    </row>
    <row r="483" spans="1:11" x14ac:dyDescent="0.25">
      <c r="A483" s="1" t="s">
        <v>491</v>
      </c>
      <c r="B483" s="2">
        <v>43213.965277777781</v>
      </c>
      <c r="C483">
        <v>526</v>
      </c>
      <c r="D483">
        <v>10.33</v>
      </c>
      <c r="E483">
        <v>24.35</v>
      </c>
      <c r="F483">
        <v>0</v>
      </c>
      <c r="G483">
        <v>0</v>
      </c>
      <c r="H483">
        <v>0.27</v>
      </c>
      <c r="I483">
        <v>0.56999999999999995</v>
      </c>
      <c r="J483">
        <v>2.58</v>
      </c>
      <c r="K483">
        <v>6.54</v>
      </c>
    </row>
    <row r="484" spans="1:11" x14ac:dyDescent="0.25">
      <c r="A484" s="1" t="s">
        <v>492</v>
      </c>
      <c r="B484" s="2">
        <v>43213.972222222219</v>
      </c>
      <c r="C484">
        <v>527</v>
      </c>
      <c r="D484">
        <v>11.12</v>
      </c>
      <c r="E484">
        <v>19.52</v>
      </c>
      <c r="F484">
        <v>0</v>
      </c>
      <c r="G484">
        <v>0</v>
      </c>
      <c r="H484">
        <v>0.23</v>
      </c>
      <c r="I484">
        <v>0.47</v>
      </c>
      <c r="J484">
        <v>4.8</v>
      </c>
      <c r="K484">
        <v>6.57</v>
      </c>
    </row>
    <row r="485" spans="1:11" x14ac:dyDescent="0.25">
      <c r="A485" s="1" t="s">
        <v>493</v>
      </c>
      <c r="B485" s="2">
        <v>43213.979166666664</v>
      </c>
      <c r="C485">
        <v>528</v>
      </c>
      <c r="D485">
        <v>11.38</v>
      </c>
      <c r="E485">
        <v>17.97</v>
      </c>
      <c r="F485">
        <v>0</v>
      </c>
      <c r="G485">
        <v>0</v>
      </c>
      <c r="H485">
        <v>0.25</v>
      </c>
      <c r="I485">
        <v>0.53</v>
      </c>
      <c r="J485">
        <v>2.7</v>
      </c>
      <c r="K485">
        <v>6.53</v>
      </c>
    </row>
    <row r="486" spans="1:11" x14ac:dyDescent="0.25">
      <c r="A486" s="1" t="s">
        <v>494</v>
      </c>
      <c r="B486" s="2">
        <v>43213.986111111109</v>
      </c>
      <c r="C486">
        <v>529</v>
      </c>
      <c r="D486">
        <v>11.44</v>
      </c>
      <c r="E486">
        <v>17.47</v>
      </c>
      <c r="F486">
        <v>0</v>
      </c>
      <c r="G486">
        <v>0</v>
      </c>
      <c r="H486">
        <v>0.19</v>
      </c>
      <c r="I486">
        <v>0.45</v>
      </c>
      <c r="J486">
        <v>0.59</v>
      </c>
      <c r="K486">
        <v>6.54</v>
      </c>
    </row>
    <row r="487" spans="1:11" x14ac:dyDescent="0.25">
      <c r="A487" s="1" t="s">
        <v>495</v>
      </c>
      <c r="B487" s="2">
        <v>43213.993055555555</v>
      </c>
      <c r="C487">
        <v>530</v>
      </c>
      <c r="D487">
        <v>11</v>
      </c>
      <c r="E487">
        <v>19.760000000000002</v>
      </c>
      <c r="F487">
        <v>0</v>
      </c>
      <c r="G487">
        <v>0</v>
      </c>
      <c r="H487">
        <v>0.09</v>
      </c>
      <c r="I487">
        <v>0.35</v>
      </c>
      <c r="J487">
        <v>2.5299999999999998</v>
      </c>
      <c r="K487">
        <v>6.56</v>
      </c>
    </row>
    <row r="488" spans="1:11" x14ac:dyDescent="0.25">
      <c r="A488" s="1" t="s">
        <v>496</v>
      </c>
      <c r="B488" s="2">
        <v>43214</v>
      </c>
      <c r="C488">
        <v>531</v>
      </c>
      <c r="D488">
        <v>10.65</v>
      </c>
      <c r="E488">
        <v>21.04</v>
      </c>
      <c r="F488">
        <v>0</v>
      </c>
      <c r="G488">
        <v>0</v>
      </c>
      <c r="H488">
        <v>0.11</v>
      </c>
      <c r="I488">
        <v>0.42</v>
      </c>
      <c r="J488">
        <v>0.26</v>
      </c>
      <c r="K488">
        <v>6.55</v>
      </c>
    </row>
    <row r="489" spans="1:11" x14ac:dyDescent="0.25">
      <c r="A489" s="1" t="s">
        <v>497</v>
      </c>
      <c r="B489" s="2">
        <v>43214.006944444445</v>
      </c>
      <c r="C489">
        <v>533</v>
      </c>
      <c r="D489">
        <v>9.92</v>
      </c>
      <c r="E489">
        <v>24.46</v>
      </c>
      <c r="F489">
        <v>0</v>
      </c>
      <c r="G489">
        <v>0</v>
      </c>
      <c r="H489">
        <v>0.04</v>
      </c>
      <c r="I489">
        <v>0.26</v>
      </c>
      <c r="J489">
        <v>0.14000000000000001</v>
      </c>
      <c r="K489">
        <v>6.54</v>
      </c>
    </row>
    <row r="490" spans="1:11" x14ac:dyDescent="0.25">
      <c r="A490" s="1" t="s">
        <v>498</v>
      </c>
      <c r="B490" s="2">
        <v>43214.013888888891</v>
      </c>
      <c r="C490">
        <v>534</v>
      </c>
      <c r="D490">
        <v>9.4</v>
      </c>
      <c r="E490">
        <v>27.99</v>
      </c>
      <c r="F490">
        <v>0</v>
      </c>
      <c r="G490">
        <v>0</v>
      </c>
      <c r="H490">
        <v>0.06</v>
      </c>
      <c r="I490">
        <v>0.35</v>
      </c>
      <c r="J490">
        <v>0.03</v>
      </c>
      <c r="K490">
        <v>6.54</v>
      </c>
    </row>
    <row r="491" spans="1:11" x14ac:dyDescent="0.25">
      <c r="A491" s="1" t="s">
        <v>499</v>
      </c>
      <c r="B491" s="2">
        <v>43214.020833333336</v>
      </c>
      <c r="C491">
        <v>535</v>
      </c>
      <c r="D491">
        <v>9.74</v>
      </c>
      <c r="E491">
        <v>26.6</v>
      </c>
      <c r="F491">
        <v>0</v>
      </c>
      <c r="G491">
        <v>0</v>
      </c>
      <c r="H491">
        <v>0.12</v>
      </c>
      <c r="I491">
        <v>0.42</v>
      </c>
      <c r="J491">
        <v>-0.02</v>
      </c>
      <c r="K491">
        <v>6.56</v>
      </c>
    </row>
    <row r="492" spans="1:11" x14ac:dyDescent="0.25">
      <c r="A492" s="1" t="s">
        <v>500</v>
      </c>
      <c r="B492" s="2">
        <v>43214.027777777781</v>
      </c>
      <c r="C492">
        <v>537</v>
      </c>
      <c r="D492">
        <v>9.86</v>
      </c>
      <c r="E492">
        <v>24.87</v>
      </c>
      <c r="F492">
        <v>0</v>
      </c>
      <c r="G492">
        <v>0</v>
      </c>
      <c r="H492">
        <v>0.08</v>
      </c>
      <c r="I492">
        <v>0.32</v>
      </c>
      <c r="J492">
        <v>-0.12</v>
      </c>
      <c r="K492">
        <v>6.52</v>
      </c>
    </row>
    <row r="493" spans="1:11" x14ac:dyDescent="0.25">
      <c r="A493" s="1" t="s">
        <v>501</v>
      </c>
      <c r="B493" s="2">
        <v>43214.034722222219</v>
      </c>
      <c r="C493">
        <v>538</v>
      </c>
      <c r="D493">
        <v>9.94</v>
      </c>
      <c r="E493">
        <v>24</v>
      </c>
      <c r="F493">
        <v>0</v>
      </c>
      <c r="G493">
        <v>0</v>
      </c>
      <c r="H493">
        <v>0.06</v>
      </c>
      <c r="I493">
        <v>0.3</v>
      </c>
      <c r="J493">
        <v>-0.18</v>
      </c>
      <c r="K493">
        <v>6.78</v>
      </c>
    </row>
    <row r="494" spans="1:11" x14ac:dyDescent="0.25">
      <c r="A494" s="1" t="s">
        <v>502</v>
      </c>
      <c r="B494" s="2">
        <v>43214.041666666664</v>
      </c>
      <c r="C494">
        <v>539</v>
      </c>
      <c r="D494">
        <v>9.49</v>
      </c>
      <c r="E494">
        <v>27.03</v>
      </c>
      <c r="F494">
        <v>0</v>
      </c>
      <c r="G494">
        <v>0</v>
      </c>
      <c r="H494">
        <v>0.09</v>
      </c>
      <c r="I494">
        <v>0.34</v>
      </c>
      <c r="J494">
        <v>-0.28000000000000003</v>
      </c>
      <c r="K494">
        <v>7.27</v>
      </c>
    </row>
    <row r="495" spans="1:11" x14ac:dyDescent="0.25">
      <c r="A495" s="1" t="s">
        <v>503</v>
      </c>
      <c r="B495" s="2">
        <v>43214.048611111109</v>
      </c>
      <c r="C495">
        <v>540</v>
      </c>
      <c r="D495">
        <v>9.89</v>
      </c>
      <c r="E495">
        <v>24.85</v>
      </c>
      <c r="F495">
        <v>0</v>
      </c>
      <c r="G495">
        <v>0</v>
      </c>
      <c r="H495">
        <v>0.14000000000000001</v>
      </c>
      <c r="I495">
        <v>0.27</v>
      </c>
      <c r="J495">
        <v>-0.34</v>
      </c>
      <c r="K495">
        <v>7.31</v>
      </c>
    </row>
    <row r="496" spans="1:11" x14ac:dyDescent="0.25">
      <c r="A496" s="1" t="s">
        <v>504</v>
      </c>
      <c r="B496" s="2">
        <v>43214.055555555555</v>
      </c>
      <c r="C496">
        <v>541</v>
      </c>
      <c r="D496">
        <v>9.23</v>
      </c>
      <c r="E496">
        <v>28.87</v>
      </c>
      <c r="F496">
        <v>0</v>
      </c>
      <c r="G496">
        <v>0</v>
      </c>
      <c r="H496">
        <v>0.1</v>
      </c>
      <c r="I496">
        <v>0.32</v>
      </c>
      <c r="J496">
        <v>-0.41</v>
      </c>
      <c r="K496">
        <v>7.27</v>
      </c>
    </row>
    <row r="497" spans="1:11" x14ac:dyDescent="0.25">
      <c r="A497" s="1" t="s">
        <v>505</v>
      </c>
      <c r="B497" s="2">
        <v>43214.0625</v>
      </c>
      <c r="C497">
        <v>543</v>
      </c>
      <c r="D497">
        <v>9.5399999999999991</v>
      </c>
      <c r="E497">
        <v>27.87</v>
      </c>
      <c r="F497">
        <v>0</v>
      </c>
      <c r="G497">
        <v>0</v>
      </c>
      <c r="H497">
        <v>0.08</v>
      </c>
      <c r="I497">
        <v>0.32</v>
      </c>
      <c r="J497">
        <v>-0.41</v>
      </c>
      <c r="K497">
        <v>7.28</v>
      </c>
    </row>
    <row r="498" spans="1:11" x14ac:dyDescent="0.25">
      <c r="A498" s="1" t="s">
        <v>506</v>
      </c>
      <c r="B498" s="2">
        <v>43214.069444444445</v>
      </c>
      <c r="C498">
        <v>544</v>
      </c>
      <c r="D498">
        <v>9.42</v>
      </c>
      <c r="E498">
        <v>28.52</v>
      </c>
      <c r="F498">
        <v>0</v>
      </c>
      <c r="G498">
        <v>0</v>
      </c>
      <c r="H498">
        <v>0.15</v>
      </c>
      <c r="I498">
        <v>0.35</v>
      </c>
      <c r="J498">
        <v>-0.49</v>
      </c>
      <c r="K498">
        <v>7.28</v>
      </c>
    </row>
    <row r="499" spans="1:11" x14ac:dyDescent="0.25">
      <c r="A499" s="1" t="s">
        <v>507</v>
      </c>
      <c r="B499" s="2">
        <v>43214.076388888891</v>
      </c>
      <c r="C499">
        <v>545</v>
      </c>
      <c r="D499">
        <v>9.09</v>
      </c>
      <c r="E499">
        <v>31.1</v>
      </c>
      <c r="F499">
        <v>0</v>
      </c>
      <c r="G499">
        <v>0</v>
      </c>
      <c r="H499">
        <v>0.28999999999999998</v>
      </c>
      <c r="I499">
        <v>0.53</v>
      </c>
      <c r="J499">
        <v>-0.48</v>
      </c>
      <c r="K499">
        <v>7.23</v>
      </c>
    </row>
    <row r="500" spans="1:11" x14ac:dyDescent="0.25">
      <c r="A500" s="1" t="s">
        <v>508</v>
      </c>
      <c r="B500" s="2">
        <v>43214.083333333336</v>
      </c>
      <c r="C500">
        <v>546</v>
      </c>
      <c r="D500">
        <v>10.029999999999999</v>
      </c>
      <c r="E500">
        <v>25.16</v>
      </c>
      <c r="F500">
        <v>0</v>
      </c>
      <c r="G500">
        <v>0</v>
      </c>
      <c r="H500">
        <v>0.25</v>
      </c>
      <c r="I500">
        <v>0.48</v>
      </c>
      <c r="J500">
        <v>-0.44</v>
      </c>
      <c r="K500">
        <v>6.83</v>
      </c>
    </row>
    <row r="501" spans="1:11" x14ac:dyDescent="0.25">
      <c r="A501" s="1" t="s">
        <v>509</v>
      </c>
      <c r="B501" s="2">
        <v>43214.090277777781</v>
      </c>
      <c r="C501">
        <v>547</v>
      </c>
      <c r="D501">
        <v>10.6</v>
      </c>
      <c r="E501">
        <v>23.07</v>
      </c>
      <c r="F501">
        <v>0</v>
      </c>
      <c r="G501">
        <v>0</v>
      </c>
      <c r="H501">
        <v>0.44</v>
      </c>
      <c r="I501">
        <v>0.71</v>
      </c>
      <c r="J501">
        <v>-0.38</v>
      </c>
      <c r="K501">
        <v>6.53</v>
      </c>
    </row>
    <row r="502" spans="1:11" x14ac:dyDescent="0.25">
      <c r="A502" s="1" t="s">
        <v>510</v>
      </c>
      <c r="B502" s="2">
        <v>43214.097222222219</v>
      </c>
      <c r="C502">
        <v>548</v>
      </c>
      <c r="D502">
        <v>10.96</v>
      </c>
      <c r="E502">
        <v>21.8</v>
      </c>
      <c r="F502">
        <v>0</v>
      </c>
      <c r="G502">
        <v>0</v>
      </c>
      <c r="H502">
        <v>0.43</v>
      </c>
      <c r="I502">
        <v>0.79</v>
      </c>
      <c r="J502">
        <v>-0.38</v>
      </c>
      <c r="K502">
        <v>6.53</v>
      </c>
    </row>
    <row r="503" spans="1:11" x14ac:dyDescent="0.25">
      <c r="A503" s="1" t="s">
        <v>511</v>
      </c>
      <c r="B503" s="2">
        <v>43214.104166666664</v>
      </c>
      <c r="C503">
        <v>549</v>
      </c>
      <c r="D503">
        <v>10.81</v>
      </c>
      <c r="E503">
        <v>22.22</v>
      </c>
      <c r="F503">
        <v>0</v>
      </c>
      <c r="G503">
        <v>0</v>
      </c>
      <c r="H503">
        <v>0.64</v>
      </c>
      <c r="I503">
        <v>0.83</v>
      </c>
      <c r="J503">
        <v>-0.3</v>
      </c>
      <c r="K503">
        <v>6.53</v>
      </c>
    </row>
    <row r="504" spans="1:11" x14ac:dyDescent="0.25">
      <c r="A504" s="1" t="s">
        <v>512</v>
      </c>
      <c r="B504" s="2">
        <v>43214.111111111109</v>
      </c>
      <c r="C504">
        <v>550</v>
      </c>
      <c r="D504">
        <v>10.38</v>
      </c>
      <c r="E504">
        <v>23.74</v>
      </c>
      <c r="F504">
        <v>0</v>
      </c>
      <c r="G504">
        <v>0</v>
      </c>
      <c r="H504">
        <v>0.32</v>
      </c>
      <c r="I504">
        <v>0.55000000000000004</v>
      </c>
      <c r="J504">
        <v>-0.35</v>
      </c>
      <c r="K504">
        <v>6.57</v>
      </c>
    </row>
    <row r="505" spans="1:11" x14ac:dyDescent="0.25">
      <c r="A505" s="1" t="s">
        <v>513</v>
      </c>
      <c r="B505" s="2">
        <v>43214.118055555555</v>
      </c>
      <c r="C505">
        <v>551</v>
      </c>
      <c r="D505">
        <v>9.86</v>
      </c>
      <c r="E505">
        <v>26.1</v>
      </c>
      <c r="F505">
        <v>0</v>
      </c>
      <c r="G505">
        <v>0</v>
      </c>
      <c r="H505">
        <v>0.18</v>
      </c>
      <c r="I505">
        <v>0.37</v>
      </c>
      <c r="J505">
        <v>-0.43</v>
      </c>
      <c r="K505">
        <v>6.53</v>
      </c>
    </row>
    <row r="506" spans="1:11" x14ac:dyDescent="0.25">
      <c r="A506" s="1" t="s">
        <v>514</v>
      </c>
      <c r="B506" s="2">
        <v>43214.125</v>
      </c>
      <c r="C506">
        <v>552</v>
      </c>
      <c r="D506">
        <v>9.34</v>
      </c>
      <c r="E506">
        <v>28.42</v>
      </c>
      <c r="F506">
        <v>0</v>
      </c>
      <c r="G506">
        <v>0</v>
      </c>
      <c r="H506">
        <v>0.11</v>
      </c>
      <c r="I506">
        <v>0.28999999999999998</v>
      </c>
      <c r="J506">
        <v>-0.5</v>
      </c>
      <c r="K506">
        <v>7.21</v>
      </c>
    </row>
    <row r="507" spans="1:11" x14ac:dyDescent="0.25">
      <c r="A507" s="1" t="s">
        <v>515</v>
      </c>
      <c r="B507" s="2">
        <v>43214.131944444445</v>
      </c>
      <c r="C507">
        <v>553</v>
      </c>
      <c r="D507">
        <v>8.99</v>
      </c>
      <c r="E507">
        <v>30.33</v>
      </c>
      <c r="F507">
        <v>0</v>
      </c>
      <c r="G507">
        <v>0</v>
      </c>
      <c r="H507">
        <v>0.16</v>
      </c>
      <c r="I507">
        <v>0.35</v>
      </c>
      <c r="J507">
        <v>-0.46</v>
      </c>
      <c r="K507">
        <v>7.27</v>
      </c>
    </row>
    <row r="508" spans="1:11" x14ac:dyDescent="0.25">
      <c r="A508" s="1" t="s">
        <v>516</v>
      </c>
      <c r="B508" s="2">
        <v>43214.138888888891</v>
      </c>
      <c r="C508">
        <v>554</v>
      </c>
      <c r="D508">
        <v>7.66</v>
      </c>
      <c r="E508">
        <v>42.95</v>
      </c>
      <c r="F508">
        <v>0</v>
      </c>
      <c r="G508">
        <v>0</v>
      </c>
      <c r="H508">
        <v>0.01</v>
      </c>
      <c r="I508">
        <v>0.17</v>
      </c>
      <c r="J508">
        <v>-0.44</v>
      </c>
      <c r="K508">
        <v>7.27</v>
      </c>
    </row>
    <row r="509" spans="1:11" x14ac:dyDescent="0.25">
      <c r="A509" s="1" t="s">
        <v>517</v>
      </c>
      <c r="B509" s="2">
        <v>43214.145833333336</v>
      </c>
      <c r="C509">
        <v>555</v>
      </c>
      <c r="D509">
        <v>7.69</v>
      </c>
      <c r="E509">
        <v>47.59</v>
      </c>
      <c r="F509">
        <v>0</v>
      </c>
      <c r="G509">
        <v>0</v>
      </c>
      <c r="H509">
        <v>0.05</v>
      </c>
      <c r="I509">
        <v>0.35</v>
      </c>
      <c r="J509">
        <v>-0.43</v>
      </c>
      <c r="K509">
        <v>7.28</v>
      </c>
    </row>
    <row r="510" spans="1:11" x14ac:dyDescent="0.25">
      <c r="A510" s="1" t="s">
        <v>518</v>
      </c>
      <c r="B510" s="2">
        <v>43214.152777777781</v>
      </c>
      <c r="C510">
        <v>556</v>
      </c>
      <c r="D510">
        <v>7.21</v>
      </c>
      <c r="E510">
        <v>50.52</v>
      </c>
      <c r="F510">
        <v>0</v>
      </c>
      <c r="G510">
        <v>0</v>
      </c>
      <c r="H510">
        <v>0</v>
      </c>
      <c r="I510">
        <v>0</v>
      </c>
      <c r="J510">
        <v>-0.43</v>
      </c>
      <c r="K510">
        <v>7.28</v>
      </c>
    </row>
    <row r="511" spans="1:11" x14ac:dyDescent="0.25">
      <c r="A511" s="1" t="s">
        <v>519</v>
      </c>
      <c r="B511" s="2">
        <v>43214.159722222219</v>
      </c>
      <c r="C511">
        <v>557</v>
      </c>
      <c r="D511">
        <v>6.83</v>
      </c>
      <c r="E511">
        <v>62.05</v>
      </c>
      <c r="F511">
        <v>0</v>
      </c>
      <c r="G511">
        <v>0</v>
      </c>
      <c r="H511">
        <v>0.03</v>
      </c>
      <c r="I511">
        <v>0.22</v>
      </c>
      <c r="J511">
        <v>-0.42</v>
      </c>
      <c r="K511">
        <v>7.28</v>
      </c>
    </row>
    <row r="512" spans="1:11" x14ac:dyDescent="0.25">
      <c r="A512" s="1" t="s">
        <v>520</v>
      </c>
      <c r="B512" s="2">
        <v>43214.166666666664</v>
      </c>
      <c r="C512">
        <v>558</v>
      </c>
      <c r="D512">
        <v>7.4</v>
      </c>
      <c r="E512">
        <v>52.68</v>
      </c>
      <c r="F512">
        <v>0</v>
      </c>
      <c r="G512">
        <v>0</v>
      </c>
      <c r="H512">
        <v>0.2</v>
      </c>
      <c r="I512">
        <v>0.52</v>
      </c>
      <c r="J512">
        <v>-0.41</v>
      </c>
      <c r="K512">
        <v>7.29</v>
      </c>
    </row>
    <row r="513" spans="1:11" x14ac:dyDescent="0.25">
      <c r="A513" s="1" t="s">
        <v>521</v>
      </c>
      <c r="B513" s="2">
        <v>43214.173611111109</v>
      </c>
      <c r="C513">
        <v>559</v>
      </c>
      <c r="D513">
        <v>7.22</v>
      </c>
      <c r="E513">
        <v>51.65</v>
      </c>
      <c r="F513">
        <v>0</v>
      </c>
      <c r="G513">
        <v>0</v>
      </c>
      <c r="H513">
        <v>0.2</v>
      </c>
      <c r="I513">
        <v>0.74</v>
      </c>
      <c r="J513">
        <v>-0.4</v>
      </c>
      <c r="K513">
        <v>7.24</v>
      </c>
    </row>
    <row r="514" spans="1:11" x14ac:dyDescent="0.25">
      <c r="A514" s="1" t="s">
        <v>522</v>
      </c>
      <c r="B514" s="2">
        <v>43214.180555555555</v>
      </c>
      <c r="C514">
        <v>560</v>
      </c>
      <c r="D514">
        <v>6.23</v>
      </c>
      <c r="E514">
        <v>73.38</v>
      </c>
      <c r="F514">
        <v>0</v>
      </c>
      <c r="G514">
        <v>0</v>
      </c>
      <c r="H514">
        <v>0.09</v>
      </c>
      <c r="I514">
        <v>0.45</v>
      </c>
      <c r="J514">
        <v>-0.41</v>
      </c>
      <c r="K514">
        <v>7.27</v>
      </c>
    </row>
    <row r="515" spans="1:11" x14ac:dyDescent="0.25">
      <c r="A515" s="1" t="s">
        <v>523</v>
      </c>
      <c r="B515" s="2">
        <v>43214.1875</v>
      </c>
      <c r="C515">
        <v>562</v>
      </c>
      <c r="D515">
        <v>6.76</v>
      </c>
      <c r="E515">
        <v>66.88</v>
      </c>
      <c r="F515">
        <v>0</v>
      </c>
      <c r="G515">
        <v>0</v>
      </c>
      <c r="H515">
        <v>0.36</v>
      </c>
      <c r="I515">
        <v>1.19</v>
      </c>
      <c r="J515">
        <v>-0.39</v>
      </c>
      <c r="K515">
        <v>7.25</v>
      </c>
    </row>
    <row r="516" spans="1:11" x14ac:dyDescent="0.25">
      <c r="A516" s="1" t="s">
        <v>524</v>
      </c>
      <c r="B516" s="2">
        <v>43214.194444444445</v>
      </c>
      <c r="C516">
        <v>564</v>
      </c>
      <c r="D516">
        <v>7.78</v>
      </c>
      <c r="E516">
        <v>49.61</v>
      </c>
      <c r="F516">
        <v>0</v>
      </c>
      <c r="G516">
        <v>0</v>
      </c>
      <c r="H516">
        <v>0.31</v>
      </c>
      <c r="I516">
        <v>0.92</v>
      </c>
      <c r="J516">
        <v>-0.38</v>
      </c>
      <c r="K516">
        <v>7.25</v>
      </c>
    </row>
    <row r="517" spans="1:11" x14ac:dyDescent="0.25">
      <c r="A517" s="1" t="s">
        <v>525</v>
      </c>
      <c r="B517" s="2">
        <v>43214.201388888891</v>
      </c>
      <c r="C517">
        <v>565</v>
      </c>
      <c r="D517">
        <v>6.45</v>
      </c>
      <c r="E517">
        <v>66.489999999999995</v>
      </c>
      <c r="F517">
        <v>0</v>
      </c>
      <c r="G517">
        <v>0</v>
      </c>
      <c r="H517">
        <v>0.2</v>
      </c>
      <c r="I517">
        <v>0.55000000000000004</v>
      </c>
      <c r="J517">
        <v>-0.42</v>
      </c>
      <c r="K517">
        <v>7.26</v>
      </c>
    </row>
    <row r="518" spans="1:11" x14ac:dyDescent="0.25">
      <c r="A518" s="1" t="s">
        <v>526</v>
      </c>
      <c r="B518" s="2">
        <v>43214.208333333336</v>
      </c>
      <c r="C518">
        <v>566</v>
      </c>
      <c r="D518">
        <v>5.8</v>
      </c>
      <c r="E518">
        <v>75.459999999999994</v>
      </c>
      <c r="F518">
        <v>0</v>
      </c>
      <c r="G518">
        <v>0</v>
      </c>
      <c r="H518">
        <v>0.28999999999999998</v>
      </c>
      <c r="I518">
        <v>0.74</v>
      </c>
      <c r="J518">
        <v>-0.39</v>
      </c>
      <c r="K518">
        <v>7.23</v>
      </c>
    </row>
    <row r="519" spans="1:11" x14ac:dyDescent="0.25">
      <c r="A519" s="1" t="s">
        <v>527</v>
      </c>
      <c r="B519" s="2">
        <v>43214.215277777781</v>
      </c>
      <c r="C519">
        <v>567</v>
      </c>
      <c r="D519">
        <v>6.05</v>
      </c>
      <c r="E519">
        <v>70.78</v>
      </c>
      <c r="F519">
        <v>0.01</v>
      </c>
      <c r="G519">
        <v>0</v>
      </c>
      <c r="H519">
        <v>0.01</v>
      </c>
      <c r="I519">
        <v>0.27</v>
      </c>
      <c r="J519">
        <v>-0.43</v>
      </c>
      <c r="K519">
        <v>7.25</v>
      </c>
    </row>
    <row r="520" spans="1:11" x14ac:dyDescent="0.25">
      <c r="A520" s="1" t="s">
        <v>528</v>
      </c>
      <c r="B520" s="2">
        <v>43214.222222222219</v>
      </c>
      <c r="C520">
        <v>568</v>
      </c>
      <c r="D520">
        <v>5.44</v>
      </c>
      <c r="E520">
        <v>82.31</v>
      </c>
      <c r="F520">
        <v>0.03</v>
      </c>
      <c r="G520">
        <v>0</v>
      </c>
      <c r="H520">
        <v>0</v>
      </c>
      <c r="I520">
        <v>0.01</v>
      </c>
      <c r="J520">
        <v>-0.44</v>
      </c>
      <c r="K520">
        <v>7.27</v>
      </c>
    </row>
    <row r="521" spans="1:11" x14ac:dyDescent="0.25">
      <c r="A521" s="1" t="s">
        <v>529</v>
      </c>
      <c r="B521" s="2">
        <v>43214.229166666664</v>
      </c>
      <c r="C521">
        <v>569</v>
      </c>
      <c r="D521">
        <v>5.46</v>
      </c>
      <c r="E521">
        <v>85.6</v>
      </c>
      <c r="F521">
        <v>0.06</v>
      </c>
      <c r="G521">
        <v>0</v>
      </c>
      <c r="H521">
        <v>0</v>
      </c>
      <c r="I521">
        <v>0.01</v>
      </c>
      <c r="J521">
        <v>-0.43</v>
      </c>
      <c r="K521">
        <v>8.01</v>
      </c>
    </row>
    <row r="522" spans="1:11" x14ac:dyDescent="0.25">
      <c r="A522" s="1" t="s">
        <v>530</v>
      </c>
      <c r="B522" s="2">
        <v>43214.236111111109</v>
      </c>
      <c r="C522">
        <v>570</v>
      </c>
      <c r="D522">
        <v>6.3</v>
      </c>
      <c r="E522">
        <v>68.430000000000007</v>
      </c>
      <c r="F522">
        <v>0.09</v>
      </c>
      <c r="G522">
        <v>0</v>
      </c>
      <c r="H522">
        <v>0</v>
      </c>
      <c r="I522">
        <v>0</v>
      </c>
      <c r="J522">
        <v>-0.41</v>
      </c>
      <c r="K522">
        <v>8.11</v>
      </c>
    </row>
    <row r="523" spans="1:11" x14ac:dyDescent="0.25">
      <c r="A523" s="1" t="s">
        <v>531</v>
      </c>
      <c r="B523" s="2">
        <v>43214.243055555555</v>
      </c>
      <c r="C523">
        <v>571</v>
      </c>
      <c r="D523">
        <v>6.78</v>
      </c>
      <c r="E523">
        <v>58.49</v>
      </c>
      <c r="F523">
        <v>0.13</v>
      </c>
      <c r="G523">
        <v>0</v>
      </c>
      <c r="H523">
        <v>0.04</v>
      </c>
      <c r="I523">
        <v>0.16</v>
      </c>
      <c r="J523">
        <v>-0.38</v>
      </c>
      <c r="K523">
        <v>7.67</v>
      </c>
    </row>
    <row r="524" spans="1:11" x14ac:dyDescent="0.25">
      <c r="A524" s="1" t="s">
        <v>532</v>
      </c>
      <c r="B524" s="2">
        <v>43214.25</v>
      </c>
      <c r="C524">
        <v>572</v>
      </c>
      <c r="D524">
        <v>6.91</v>
      </c>
      <c r="E524">
        <v>56.99</v>
      </c>
      <c r="F524">
        <v>0.22</v>
      </c>
      <c r="G524">
        <v>0</v>
      </c>
      <c r="H524">
        <v>0</v>
      </c>
      <c r="I524">
        <v>0.22</v>
      </c>
      <c r="J524">
        <v>-0.38</v>
      </c>
      <c r="K524">
        <v>7.28</v>
      </c>
    </row>
    <row r="525" spans="1:11" x14ac:dyDescent="0.25">
      <c r="A525" s="1" t="s">
        <v>533</v>
      </c>
      <c r="B525" s="2">
        <v>43214.256944444445</v>
      </c>
      <c r="C525">
        <v>573</v>
      </c>
      <c r="D525">
        <v>7.88</v>
      </c>
      <c r="E525">
        <v>46.23</v>
      </c>
      <c r="F525">
        <v>0.38</v>
      </c>
      <c r="G525">
        <v>0</v>
      </c>
      <c r="H525">
        <v>0</v>
      </c>
      <c r="I525">
        <v>0.04</v>
      </c>
      <c r="J525">
        <v>-0.33</v>
      </c>
      <c r="K525">
        <v>6.72</v>
      </c>
    </row>
    <row r="526" spans="1:11" x14ac:dyDescent="0.25">
      <c r="A526" s="1" t="s">
        <v>534</v>
      </c>
      <c r="B526" s="2">
        <v>43214.263888888891</v>
      </c>
      <c r="C526">
        <v>575</v>
      </c>
      <c r="D526">
        <v>9.25</v>
      </c>
      <c r="E526">
        <v>33.5</v>
      </c>
      <c r="F526">
        <v>0.55000000000000004</v>
      </c>
      <c r="G526">
        <v>0</v>
      </c>
      <c r="H526">
        <v>0</v>
      </c>
      <c r="I526">
        <v>0</v>
      </c>
      <c r="J526">
        <v>-0.19</v>
      </c>
      <c r="K526">
        <v>6.41</v>
      </c>
    </row>
    <row r="527" spans="1:11" x14ac:dyDescent="0.25">
      <c r="A527" s="1" t="s">
        <v>535</v>
      </c>
      <c r="B527" s="2">
        <v>43214.270833333336</v>
      </c>
      <c r="C527">
        <v>576</v>
      </c>
      <c r="D527">
        <v>10.4</v>
      </c>
      <c r="E527">
        <v>30.53</v>
      </c>
      <c r="F527">
        <v>0.76</v>
      </c>
      <c r="G527">
        <v>0</v>
      </c>
      <c r="H527">
        <v>0</v>
      </c>
      <c r="I527">
        <v>0</v>
      </c>
      <c r="J527">
        <v>0.26</v>
      </c>
      <c r="K527">
        <v>5.84</v>
      </c>
    </row>
    <row r="528" spans="1:11" x14ac:dyDescent="0.25">
      <c r="A528" s="1" t="s">
        <v>536</v>
      </c>
      <c r="B528" s="2">
        <v>43214.277777777781</v>
      </c>
      <c r="C528">
        <v>577</v>
      </c>
      <c r="D528">
        <v>11.34</v>
      </c>
      <c r="E528">
        <v>23.21</v>
      </c>
      <c r="F528">
        <v>0.99</v>
      </c>
      <c r="G528">
        <v>0</v>
      </c>
      <c r="H528">
        <v>0</v>
      </c>
      <c r="I528">
        <v>0.16</v>
      </c>
      <c r="J528">
        <v>3.27</v>
      </c>
      <c r="K528">
        <v>5.41</v>
      </c>
    </row>
    <row r="529" spans="1:11" x14ac:dyDescent="0.25">
      <c r="A529" s="1" t="s">
        <v>537</v>
      </c>
      <c r="B529" s="2">
        <v>43214.284722222219</v>
      </c>
      <c r="C529">
        <v>579</v>
      </c>
      <c r="D529">
        <v>11.05</v>
      </c>
      <c r="E529">
        <v>24.84</v>
      </c>
      <c r="F529">
        <v>1.24</v>
      </c>
      <c r="G529">
        <v>0</v>
      </c>
      <c r="H529">
        <v>0.04</v>
      </c>
      <c r="I529">
        <v>0.26</v>
      </c>
      <c r="J529">
        <v>6.24</v>
      </c>
      <c r="K529">
        <v>5.03</v>
      </c>
    </row>
    <row r="530" spans="1:11" x14ac:dyDescent="0.25">
      <c r="A530" s="1" t="s">
        <v>538</v>
      </c>
      <c r="B530" s="2">
        <v>43214.291666666664</v>
      </c>
      <c r="C530">
        <v>580</v>
      </c>
      <c r="D530">
        <v>11.47</v>
      </c>
      <c r="E530">
        <v>25.73</v>
      </c>
      <c r="F530">
        <v>1.43</v>
      </c>
      <c r="G530">
        <v>0</v>
      </c>
      <c r="H530">
        <v>0.01</v>
      </c>
      <c r="I530">
        <v>0.08</v>
      </c>
      <c r="J530">
        <v>4.5199999999999996</v>
      </c>
      <c r="K530">
        <v>4.33</v>
      </c>
    </row>
    <row r="531" spans="1:11" x14ac:dyDescent="0.25">
      <c r="A531" s="1" t="s">
        <v>539</v>
      </c>
      <c r="B531" s="2">
        <v>43214.298611111109</v>
      </c>
      <c r="C531">
        <v>581</v>
      </c>
      <c r="D531">
        <v>12.65</v>
      </c>
      <c r="E531">
        <v>20.2</v>
      </c>
      <c r="F531">
        <v>1.54</v>
      </c>
      <c r="G531">
        <v>0</v>
      </c>
      <c r="H531">
        <v>0.14000000000000001</v>
      </c>
      <c r="I531">
        <v>0.68</v>
      </c>
      <c r="J531">
        <v>7.04</v>
      </c>
      <c r="K531">
        <v>4.3</v>
      </c>
    </row>
    <row r="532" spans="1:11" x14ac:dyDescent="0.25">
      <c r="A532" s="1" t="s">
        <v>540</v>
      </c>
      <c r="B532" s="2">
        <v>43214.305555555555</v>
      </c>
      <c r="C532">
        <v>582</v>
      </c>
      <c r="D532">
        <v>12.12</v>
      </c>
      <c r="E532">
        <v>22.57</v>
      </c>
      <c r="F532">
        <v>1.72</v>
      </c>
      <c r="G532">
        <v>0</v>
      </c>
      <c r="H532">
        <v>0.56999999999999995</v>
      </c>
      <c r="I532">
        <v>1.17</v>
      </c>
      <c r="J532">
        <v>7.76</v>
      </c>
      <c r="K532">
        <v>4.09</v>
      </c>
    </row>
    <row r="533" spans="1:11" x14ac:dyDescent="0.25">
      <c r="A533" s="1" t="s">
        <v>541</v>
      </c>
      <c r="B533" s="2">
        <v>43214.3125</v>
      </c>
      <c r="C533">
        <v>583</v>
      </c>
      <c r="D533">
        <v>12.64</v>
      </c>
      <c r="E533">
        <v>21.75</v>
      </c>
      <c r="F533">
        <v>1.95</v>
      </c>
      <c r="G533">
        <v>0</v>
      </c>
      <c r="H533">
        <v>0.79</v>
      </c>
      <c r="I533">
        <v>1.53</v>
      </c>
      <c r="J533">
        <v>8.43</v>
      </c>
      <c r="K533">
        <v>3.64</v>
      </c>
    </row>
    <row r="534" spans="1:11" x14ac:dyDescent="0.25">
      <c r="A534" s="1" t="s">
        <v>542</v>
      </c>
      <c r="B534" s="2">
        <v>43214.319444444445</v>
      </c>
      <c r="C534">
        <v>584</v>
      </c>
      <c r="D534">
        <v>12.87</v>
      </c>
      <c r="E534">
        <v>22.36</v>
      </c>
      <c r="F534">
        <v>1.97</v>
      </c>
      <c r="G534">
        <v>0</v>
      </c>
      <c r="H534">
        <v>1.18</v>
      </c>
      <c r="I534">
        <v>1.87</v>
      </c>
      <c r="J534">
        <v>9.3699999999999992</v>
      </c>
      <c r="K534">
        <v>3.57</v>
      </c>
    </row>
    <row r="535" spans="1:11" x14ac:dyDescent="0.25">
      <c r="A535" s="1" t="s">
        <v>543</v>
      </c>
      <c r="B535" s="2">
        <v>43214.326388888891</v>
      </c>
      <c r="C535">
        <v>585</v>
      </c>
      <c r="D535">
        <v>13.71</v>
      </c>
      <c r="E535">
        <v>16.72</v>
      </c>
      <c r="F535">
        <v>2.08</v>
      </c>
      <c r="G535">
        <v>0</v>
      </c>
      <c r="H535">
        <v>1.02</v>
      </c>
      <c r="I535">
        <v>1.79</v>
      </c>
      <c r="J535">
        <v>12.49</v>
      </c>
      <c r="K535">
        <v>3.57</v>
      </c>
    </row>
    <row r="536" spans="1:11" x14ac:dyDescent="0.25">
      <c r="A536" s="1" t="s">
        <v>544</v>
      </c>
      <c r="B536" s="2">
        <v>43214.333333333336</v>
      </c>
      <c r="C536">
        <v>586</v>
      </c>
      <c r="D536">
        <v>14.11</v>
      </c>
      <c r="E536">
        <v>15.53</v>
      </c>
      <c r="F536">
        <v>2.15</v>
      </c>
      <c r="G536">
        <v>0</v>
      </c>
      <c r="H536">
        <v>0.9</v>
      </c>
      <c r="I536">
        <v>1.64</v>
      </c>
      <c r="J536">
        <v>11.44</v>
      </c>
      <c r="K536">
        <v>3.54</v>
      </c>
    </row>
    <row r="537" spans="1:11" x14ac:dyDescent="0.25">
      <c r="A537" s="1" t="s">
        <v>545</v>
      </c>
      <c r="B537" s="2">
        <v>43214.340277777781</v>
      </c>
      <c r="C537">
        <v>587</v>
      </c>
      <c r="D537">
        <v>13.84</v>
      </c>
      <c r="E537">
        <v>18.37</v>
      </c>
      <c r="F537">
        <v>2.38</v>
      </c>
      <c r="G537">
        <v>0</v>
      </c>
      <c r="H537">
        <v>1.1399999999999999</v>
      </c>
      <c r="I537">
        <v>1.95</v>
      </c>
      <c r="J537">
        <v>12.31</v>
      </c>
      <c r="K537">
        <v>2.9</v>
      </c>
    </row>
    <row r="538" spans="1:11" x14ac:dyDescent="0.25">
      <c r="A538" s="1" t="s">
        <v>546</v>
      </c>
      <c r="B538" s="2">
        <v>43214.347222222219</v>
      </c>
      <c r="C538">
        <v>588</v>
      </c>
      <c r="D538">
        <v>13.65</v>
      </c>
      <c r="E538">
        <v>18.04</v>
      </c>
      <c r="F538">
        <v>2.27</v>
      </c>
      <c r="G538">
        <v>0</v>
      </c>
      <c r="H538">
        <v>0.94</v>
      </c>
      <c r="I538">
        <v>1.69</v>
      </c>
      <c r="J538">
        <v>12.28</v>
      </c>
      <c r="K538">
        <v>3.17</v>
      </c>
    </row>
    <row r="539" spans="1:11" x14ac:dyDescent="0.25">
      <c r="A539" s="1" t="s">
        <v>547</v>
      </c>
      <c r="B539" s="2">
        <v>43214.354166666664</v>
      </c>
      <c r="C539">
        <v>589</v>
      </c>
      <c r="D539">
        <v>14.2</v>
      </c>
      <c r="E539">
        <v>16.09</v>
      </c>
      <c r="F539">
        <v>2.35</v>
      </c>
      <c r="G539">
        <v>0</v>
      </c>
      <c r="H539">
        <v>0.93</v>
      </c>
      <c r="I539">
        <v>1.97</v>
      </c>
      <c r="J539">
        <v>16.100000000000001</v>
      </c>
      <c r="K539">
        <v>2.8</v>
      </c>
    </row>
    <row r="540" spans="1:11" x14ac:dyDescent="0.25">
      <c r="A540" s="1" t="s">
        <v>548</v>
      </c>
      <c r="B540" s="2">
        <v>43214.361111111109</v>
      </c>
      <c r="C540">
        <v>590</v>
      </c>
      <c r="D540">
        <v>14.27</v>
      </c>
      <c r="E540">
        <v>16.940000000000001</v>
      </c>
      <c r="F540">
        <v>3.38</v>
      </c>
      <c r="G540">
        <v>0</v>
      </c>
      <c r="H540">
        <v>1.42</v>
      </c>
      <c r="I540">
        <v>2.64</v>
      </c>
      <c r="J540">
        <v>15.6</v>
      </c>
      <c r="K540">
        <v>2.85</v>
      </c>
    </row>
    <row r="541" spans="1:11" x14ac:dyDescent="0.25">
      <c r="A541" s="1" t="s">
        <v>549</v>
      </c>
      <c r="B541" s="2">
        <v>43214.368055555555</v>
      </c>
      <c r="C541">
        <v>591</v>
      </c>
      <c r="D541">
        <v>13.96</v>
      </c>
      <c r="E541">
        <v>17</v>
      </c>
      <c r="F541">
        <v>3.06</v>
      </c>
      <c r="G541">
        <v>0</v>
      </c>
      <c r="H541">
        <v>1.79</v>
      </c>
      <c r="I541">
        <v>3.57</v>
      </c>
      <c r="J541">
        <v>15.57</v>
      </c>
      <c r="K541">
        <v>3.4</v>
      </c>
    </row>
    <row r="542" spans="1:11" x14ac:dyDescent="0.25">
      <c r="A542" s="1" t="s">
        <v>550</v>
      </c>
      <c r="B542" s="2">
        <v>43214.375</v>
      </c>
      <c r="C542">
        <v>592</v>
      </c>
      <c r="D542">
        <v>13.2</v>
      </c>
      <c r="E542">
        <v>17.52</v>
      </c>
      <c r="F542">
        <v>2.04</v>
      </c>
      <c r="G542">
        <v>0</v>
      </c>
      <c r="H542">
        <v>1.9</v>
      </c>
      <c r="I542">
        <v>3</v>
      </c>
      <c r="J542">
        <v>13.98</v>
      </c>
      <c r="K542">
        <v>4.33</v>
      </c>
    </row>
    <row r="543" spans="1:11" x14ac:dyDescent="0.25">
      <c r="A543" s="1" t="s">
        <v>551</v>
      </c>
      <c r="B543" s="2">
        <v>43214.381944444445</v>
      </c>
      <c r="C543">
        <v>593</v>
      </c>
      <c r="D543">
        <v>12.94</v>
      </c>
      <c r="E543">
        <v>18.63</v>
      </c>
      <c r="F543">
        <v>1.95</v>
      </c>
      <c r="G543">
        <v>0</v>
      </c>
      <c r="H543">
        <v>1.63</v>
      </c>
      <c r="I543">
        <v>2.98</v>
      </c>
      <c r="J543">
        <v>15.46</v>
      </c>
      <c r="K543">
        <v>5.07</v>
      </c>
    </row>
    <row r="544" spans="1:11" x14ac:dyDescent="0.25">
      <c r="A544" s="1" t="s">
        <v>552</v>
      </c>
      <c r="B544" s="2">
        <v>43214.388888888891</v>
      </c>
      <c r="C544">
        <v>594</v>
      </c>
      <c r="D544">
        <v>12.96</v>
      </c>
      <c r="E544">
        <v>18.079999999999998</v>
      </c>
      <c r="F544">
        <v>2.2999999999999998</v>
      </c>
      <c r="G544">
        <v>0</v>
      </c>
      <c r="H544">
        <v>1.62</v>
      </c>
      <c r="I544">
        <v>3.03</v>
      </c>
      <c r="J544">
        <v>22.92</v>
      </c>
      <c r="K544">
        <v>5.72</v>
      </c>
    </row>
    <row r="545" spans="1:11" x14ac:dyDescent="0.25">
      <c r="A545" s="1" t="s">
        <v>553</v>
      </c>
      <c r="B545" s="2">
        <v>43214.395833333336</v>
      </c>
      <c r="C545">
        <v>595</v>
      </c>
      <c r="D545">
        <v>13.19</v>
      </c>
      <c r="E545">
        <v>13.89</v>
      </c>
      <c r="F545">
        <v>2</v>
      </c>
      <c r="G545">
        <v>0</v>
      </c>
      <c r="H545">
        <v>1.59</v>
      </c>
      <c r="I545">
        <v>2.93</v>
      </c>
      <c r="J545">
        <v>13.61</v>
      </c>
      <c r="K545">
        <v>6.16</v>
      </c>
    </row>
    <row r="546" spans="1:11" x14ac:dyDescent="0.25">
      <c r="A546" s="1" t="s">
        <v>554</v>
      </c>
      <c r="B546" s="2">
        <v>43214.402777777781</v>
      </c>
      <c r="C546">
        <v>596</v>
      </c>
      <c r="D546">
        <v>13.29</v>
      </c>
      <c r="E546">
        <v>12.18</v>
      </c>
      <c r="F546">
        <v>2.82</v>
      </c>
      <c r="G546">
        <v>0</v>
      </c>
      <c r="H546">
        <v>1.63</v>
      </c>
      <c r="I546">
        <v>2.69</v>
      </c>
      <c r="J546">
        <v>14.05</v>
      </c>
      <c r="K546">
        <v>6.68</v>
      </c>
    </row>
    <row r="547" spans="1:11" x14ac:dyDescent="0.25">
      <c r="A547" s="1" t="s">
        <v>555</v>
      </c>
      <c r="B547" s="2">
        <v>43214.409722222219</v>
      </c>
      <c r="C547">
        <v>597</v>
      </c>
      <c r="D547">
        <v>14.12</v>
      </c>
      <c r="E547">
        <v>11.9</v>
      </c>
      <c r="F547">
        <v>4.2300000000000004</v>
      </c>
      <c r="G547">
        <v>0</v>
      </c>
      <c r="H547">
        <v>1.62</v>
      </c>
      <c r="I547">
        <v>3.13</v>
      </c>
      <c r="J547">
        <v>18.02</v>
      </c>
      <c r="K547">
        <v>6.53</v>
      </c>
    </row>
    <row r="548" spans="1:11" x14ac:dyDescent="0.25">
      <c r="A548" s="1" t="s">
        <v>556</v>
      </c>
      <c r="B548" s="2">
        <v>43214.416666666664</v>
      </c>
      <c r="C548">
        <v>598</v>
      </c>
      <c r="D548">
        <v>15.11</v>
      </c>
      <c r="E548">
        <v>10.27</v>
      </c>
      <c r="F548">
        <v>4.78</v>
      </c>
      <c r="G548">
        <v>0</v>
      </c>
      <c r="H548">
        <v>1.49</v>
      </c>
      <c r="I548">
        <v>2.67</v>
      </c>
      <c r="J548">
        <v>22.33</v>
      </c>
      <c r="K548">
        <v>6.75</v>
      </c>
    </row>
    <row r="549" spans="1:11" x14ac:dyDescent="0.25">
      <c r="A549" s="1" t="s">
        <v>557</v>
      </c>
      <c r="B549" s="2">
        <v>43214.423611111109</v>
      </c>
      <c r="C549">
        <v>600</v>
      </c>
      <c r="D549">
        <v>15.64</v>
      </c>
      <c r="E549">
        <v>7.59</v>
      </c>
      <c r="F549">
        <v>4.53</v>
      </c>
      <c r="G549">
        <v>0</v>
      </c>
      <c r="H549">
        <v>1.85</v>
      </c>
      <c r="I549">
        <v>3.76</v>
      </c>
      <c r="J549">
        <v>20.83</v>
      </c>
      <c r="K549">
        <v>7.54</v>
      </c>
    </row>
    <row r="550" spans="1:11" x14ac:dyDescent="0.25">
      <c r="A550" s="1" t="s">
        <v>558</v>
      </c>
      <c r="B550" s="2">
        <v>43214.430555555555</v>
      </c>
      <c r="C550">
        <v>601</v>
      </c>
      <c r="D550">
        <v>15.76</v>
      </c>
      <c r="E550">
        <v>5.92</v>
      </c>
      <c r="F550">
        <v>3.38</v>
      </c>
      <c r="G550">
        <v>0</v>
      </c>
      <c r="H550">
        <v>1.93</v>
      </c>
      <c r="I550">
        <v>4.53</v>
      </c>
      <c r="J550">
        <v>19.23</v>
      </c>
      <c r="K550">
        <v>9.2799999999999994</v>
      </c>
    </row>
    <row r="551" spans="1:11" x14ac:dyDescent="0.25">
      <c r="A551" s="1" t="s">
        <v>559</v>
      </c>
      <c r="B551" s="2">
        <v>43214.4375</v>
      </c>
      <c r="C551">
        <v>602</v>
      </c>
      <c r="D551">
        <v>15.83</v>
      </c>
      <c r="E551">
        <v>3.63</v>
      </c>
      <c r="F551">
        <v>3.3</v>
      </c>
      <c r="G551">
        <v>0</v>
      </c>
      <c r="H551">
        <v>2.2999999999999998</v>
      </c>
      <c r="I551">
        <v>4.99</v>
      </c>
      <c r="J551">
        <v>20.260000000000002</v>
      </c>
      <c r="K551">
        <v>10.17</v>
      </c>
    </row>
    <row r="552" spans="1:11" x14ac:dyDescent="0.25">
      <c r="A552" s="1" t="s">
        <v>560</v>
      </c>
      <c r="B552" s="2">
        <v>43214.444444444445</v>
      </c>
      <c r="C552">
        <v>603</v>
      </c>
      <c r="D552">
        <v>15.99</v>
      </c>
      <c r="E552">
        <v>2.38</v>
      </c>
      <c r="F552">
        <v>3.29</v>
      </c>
      <c r="G552">
        <v>0</v>
      </c>
      <c r="H552">
        <v>2.68</v>
      </c>
      <c r="I552">
        <v>4.53</v>
      </c>
      <c r="J552">
        <v>17.71</v>
      </c>
      <c r="K552">
        <v>10.57</v>
      </c>
    </row>
    <row r="553" spans="1:11" x14ac:dyDescent="0.25">
      <c r="A553" s="1" t="s">
        <v>561</v>
      </c>
      <c r="B553" s="2">
        <v>43214.451388888891</v>
      </c>
      <c r="C553">
        <v>604</v>
      </c>
      <c r="D553">
        <v>15.68</v>
      </c>
      <c r="E553">
        <v>1.47</v>
      </c>
      <c r="F553">
        <v>2.68</v>
      </c>
      <c r="G553">
        <v>0</v>
      </c>
      <c r="H553">
        <v>3.31</v>
      </c>
      <c r="I553">
        <v>5.33</v>
      </c>
      <c r="J553">
        <v>16.62</v>
      </c>
      <c r="K553">
        <v>11.02</v>
      </c>
    </row>
    <row r="554" spans="1:11" x14ac:dyDescent="0.25">
      <c r="A554" s="1" t="s">
        <v>562</v>
      </c>
      <c r="B554" s="2">
        <v>43214.458333333336</v>
      </c>
      <c r="C554">
        <v>605</v>
      </c>
      <c r="D554">
        <v>15.68</v>
      </c>
      <c r="E554">
        <v>1.99</v>
      </c>
      <c r="F554">
        <v>3.04</v>
      </c>
      <c r="G554">
        <v>0</v>
      </c>
      <c r="H554">
        <v>2.57</v>
      </c>
      <c r="I554">
        <v>5.3</v>
      </c>
      <c r="J554">
        <v>16.3</v>
      </c>
      <c r="K554">
        <v>11.71</v>
      </c>
    </row>
    <row r="555" spans="1:11" x14ac:dyDescent="0.25">
      <c r="A555" s="1" t="s">
        <v>563</v>
      </c>
      <c r="B555" s="2">
        <v>43214.465277777781</v>
      </c>
      <c r="C555">
        <v>606</v>
      </c>
      <c r="D555">
        <v>15.64</v>
      </c>
      <c r="E555">
        <v>2.29</v>
      </c>
      <c r="F555">
        <v>4.42</v>
      </c>
      <c r="G555">
        <v>0</v>
      </c>
      <c r="H555">
        <v>2.68</v>
      </c>
      <c r="I555">
        <v>5.33</v>
      </c>
      <c r="J555">
        <v>21.21</v>
      </c>
      <c r="K555">
        <v>11.74</v>
      </c>
    </row>
    <row r="556" spans="1:11" x14ac:dyDescent="0.25">
      <c r="A556" s="1" t="s">
        <v>564</v>
      </c>
      <c r="B556" s="2">
        <v>43214.472222222219</v>
      </c>
      <c r="C556">
        <v>607</v>
      </c>
      <c r="D556">
        <v>15.94</v>
      </c>
      <c r="E556">
        <v>2.75</v>
      </c>
      <c r="F556">
        <v>4.76</v>
      </c>
      <c r="G556">
        <v>0</v>
      </c>
      <c r="H556">
        <v>2.66</v>
      </c>
      <c r="I556">
        <v>5.07</v>
      </c>
      <c r="J556">
        <v>3.51</v>
      </c>
      <c r="K556">
        <v>11.64</v>
      </c>
    </row>
    <row r="557" spans="1:11" x14ac:dyDescent="0.25">
      <c r="A557" s="1" t="s">
        <v>565</v>
      </c>
      <c r="B557" s="2">
        <v>43214.479166666664</v>
      </c>
      <c r="C557">
        <v>608</v>
      </c>
      <c r="D557">
        <v>15.73</v>
      </c>
      <c r="E557">
        <v>3.04</v>
      </c>
      <c r="F557">
        <v>4.4000000000000004</v>
      </c>
      <c r="G557">
        <v>0</v>
      </c>
      <c r="H557">
        <v>2.76</v>
      </c>
      <c r="I557">
        <v>5.54</v>
      </c>
      <c r="J557">
        <v>11.23</v>
      </c>
      <c r="K557">
        <v>12.14</v>
      </c>
    </row>
    <row r="558" spans="1:11" x14ac:dyDescent="0.25">
      <c r="A558" s="1" t="s">
        <v>566</v>
      </c>
      <c r="B558" s="2">
        <v>43214.486111111109</v>
      </c>
      <c r="C558">
        <v>609</v>
      </c>
      <c r="D558">
        <v>16.27</v>
      </c>
      <c r="E558">
        <v>1.98</v>
      </c>
      <c r="F558">
        <v>5.05</v>
      </c>
      <c r="G558">
        <v>0</v>
      </c>
      <c r="H558">
        <v>3.02</v>
      </c>
      <c r="I558">
        <v>6.7</v>
      </c>
      <c r="J558">
        <v>27.95</v>
      </c>
      <c r="K558">
        <v>12.32</v>
      </c>
    </row>
    <row r="559" spans="1:11" x14ac:dyDescent="0.25">
      <c r="A559" s="1" t="s">
        <v>567</v>
      </c>
      <c r="B559" s="2">
        <v>43214.493055555555</v>
      </c>
      <c r="C559">
        <v>610</v>
      </c>
      <c r="D559">
        <v>15.62</v>
      </c>
      <c r="E559">
        <v>1.96</v>
      </c>
      <c r="F559">
        <v>4.09</v>
      </c>
      <c r="G559">
        <v>0</v>
      </c>
      <c r="H559">
        <v>3.04</v>
      </c>
      <c r="I559">
        <v>6.2</v>
      </c>
      <c r="J559">
        <v>21.5</v>
      </c>
      <c r="K559">
        <v>12.58</v>
      </c>
    </row>
    <row r="560" spans="1:11" x14ac:dyDescent="0.25">
      <c r="A560" s="1" t="s">
        <v>568</v>
      </c>
      <c r="B560" s="2">
        <v>43214.5</v>
      </c>
      <c r="C560">
        <v>611</v>
      </c>
      <c r="D560">
        <v>15.52</v>
      </c>
      <c r="E560">
        <v>2.67</v>
      </c>
      <c r="F560">
        <v>3.47</v>
      </c>
      <c r="G560">
        <v>0</v>
      </c>
      <c r="H560">
        <v>2.5</v>
      </c>
      <c r="I560">
        <v>5.59</v>
      </c>
      <c r="J560">
        <v>27.55</v>
      </c>
      <c r="K560">
        <v>13.14</v>
      </c>
    </row>
    <row r="561" spans="1:11" x14ac:dyDescent="0.25">
      <c r="A561" s="1" t="s">
        <v>569</v>
      </c>
      <c r="B561" s="2">
        <v>43214.506944444445</v>
      </c>
      <c r="C561">
        <v>612</v>
      </c>
      <c r="D561">
        <v>15.27</v>
      </c>
      <c r="E561">
        <v>3.51</v>
      </c>
      <c r="F561">
        <v>2.73</v>
      </c>
      <c r="G561">
        <v>0</v>
      </c>
      <c r="H561">
        <v>2.62</v>
      </c>
      <c r="I561">
        <v>4.58</v>
      </c>
      <c r="J561">
        <v>18.02</v>
      </c>
      <c r="K561">
        <v>13.5</v>
      </c>
    </row>
    <row r="562" spans="1:11" x14ac:dyDescent="0.25">
      <c r="A562" s="1" t="s">
        <v>570</v>
      </c>
      <c r="B562" s="2">
        <v>43214.513888888891</v>
      </c>
      <c r="C562">
        <v>613</v>
      </c>
      <c r="D562">
        <v>15.23</v>
      </c>
      <c r="E562">
        <v>3.3</v>
      </c>
      <c r="F562">
        <v>2.5</v>
      </c>
      <c r="G562">
        <v>0</v>
      </c>
      <c r="H562">
        <v>2.48</v>
      </c>
      <c r="I562">
        <v>4.92</v>
      </c>
      <c r="J562">
        <v>18.84</v>
      </c>
      <c r="K562">
        <v>13.94</v>
      </c>
    </row>
    <row r="563" spans="1:11" x14ac:dyDescent="0.25">
      <c r="A563" s="1" t="s">
        <v>571</v>
      </c>
      <c r="B563" s="2">
        <v>43214.520833333336</v>
      </c>
      <c r="C563">
        <v>614</v>
      </c>
      <c r="D563">
        <v>15.46</v>
      </c>
      <c r="E563">
        <v>3.18</v>
      </c>
      <c r="F563">
        <v>3.05</v>
      </c>
      <c r="G563">
        <v>0</v>
      </c>
      <c r="H563">
        <v>2.0699999999999998</v>
      </c>
      <c r="I563">
        <v>3.5</v>
      </c>
      <c r="J563">
        <v>16.96</v>
      </c>
      <c r="K563">
        <v>19.21</v>
      </c>
    </row>
    <row r="564" spans="1:11" x14ac:dyDescent="0.25">
      <c r="A564" s="1" t="s">
        <v>572</v>
      </c>
      <c r="B564" s="2">
        <v>43214.527777777781</v>
      </c>
      <c r="C564">
        <v>615</v>
      </c>
      <c r="D564">
        <v>15.21</v>
      </c>
      <c r="E564">
        <v>3.34</v>
      </c>
      <c r="F564">
        <v>3.39</v>
      </c>
      <c r="G564">
        <v>0</v>
      </c>
      <c r="H564">
        <v>2.76</v>
      </c>
      <c r="I564">
        <v>5.13</v>
      </c>
      <c r="J564">
        <v>17.2</v>
      </c>
      <c r="K564">
        <v>19.84</v>
      </c>
    </row>
    <row r="565" spans="1:11" x14ac:dyDescent="0.25">
      <c r="A565" s="1" t="s">
        <v>573</v>
      </c>
      <c r="B565" s="2">
        <v>43214.534722222219</v>
      </c>
      <c r="C565">
        <v>616</v>
      </c>
      <c r="D565">
        <v>15.23</v>
      </c>
      <c r="E565">
        <v>3.41</v>
      </c>
      <c r="F565">
        <v>3.76</v>
      </c>
      <c r="G565">
        <v>0</v>
      </c>
      <c r="H565">
        <v>2.58</v>
      </c>
      <c r="I565">
        <v>4.7300000000000004</v>
      </c>
      <c r="J565">
        <v>18.14</v>
      </c>
      <c r="K565">
        <v>19.89</v>
      </c>
    </row>
    <row r="566" spans="1:11" x14ac:dyDescent="0.25">
      <c r="A566" s="1" t="s">
        <v>574</v>
      </c>
      <c r="B566" s="2">
        <v>43214.541666666664</v>
      </c>
      <c r="C566">
        <v>617</v>
      </c>
      <c r="D566">
        <v>15.16</v>
      </c>
      <c r="E566">
        <v>3.88</v>
      </c>
      <c r="F566">
        <v>3.19</v>
      </c>
      <c r="G566">
        <v>0</v>
      </c>
      <c r="H566">
        <v>2.36</v>
      </c>
      <c r="I566">
        <v>4.04</v>
      </c>
      <c r="J566">
        <v>17.97</v>
      </c>
      <c r="K566">
        <v>20.37</v>
      </c>
    </row>
    <row r="567" spans="1:11" x14ac:dyDescent="0.25">
      <c r="A567" s="1" t="s">
        <v>575</v>
      </c>
      <c r="B567" s="2">
        <v>43214.548611111109</v>
      </c>
      <c r="C567">
        <v>618</v>
      </c>
      <c r="D567">
        <v>15.32</v>
      </c>
      <c r="E567">
        <v>4.17</v>
      </c>
      <c r="F567">
        <v>3.54</v>
      </c>
      <c r="G567">
        <v>0</v>
      </c>
      <c r="H567">
        <v>2.27</v>
      </c>
      <c r="I567">
        <v>4.45</v>
      </c>
      <c r="J567">
        <v>24.28</v>
      </c>
      <c r="K567">
        <v>21.12</v>
      </c>
    </row>
    <row r="568" spans="1:11" x14ac:dyDescent="0.25">
      <c r="A568" s="1" t="s">
        <v>576</v>
      </c>
      <c r="B568" s="2">
        <v>43214.555555555555</v>
      </c>
      <c r="C568">
        <v>619</v>
      </c>
      <c r="D568">
        <v>15.29</v>
      </c>
      <c r="E568">
        <v>4.58</v>
      </c>
      <c r="F568">
        <v>3.98</v>
      </c>
      <c r="G568">
        <v>0</v>
      </c>
      <c r="H568">
        <v>2.79</v>
      </c>
      <c r="I568">
        <v>4.63</v>
      </c>
      <c r="J568">
        <v>18.5</v>
      </c>
      <c r="K568">
        <v>21.3</v>
      </c>
    </row>
    <row r="569" spans="1:11" x14ac:dyDescent="0.25">
      <c r="A569" s="1" t="s">
        <v>577</v>
      </c>
      <c r="B569" s="2">
        <v>43214.5625</v>
      </c>
      <c r="C569">
        <v>620</v>
      </c>
      <c r="D569">
        <v>15.35</v>
      </c>
      <c r="E569">
        <v>3.34</v>
      </c>
      <c r="F569">
        <v>4.91</v>
      </c>
      <c r="G569">
        <v>0</v>
      </c>
      <c r="H569">
        <v>2.89</v>
      </c>
      <c r="I569">
        <v>5.75</v>
      </c>
      <c r="J569">
        <v>20.260000000000002</v>
      </c>
      <c r="K569">
        <v>21.25</v>
      </c>
    </row>
    <row r="570" spans="1:11" x14ac:dyDescent="0.25">
      <c r="A570" s="1" t="s">
        <v>578</v>
      </c>
      <c r="B570" s="2">
        <v>43214.569444444445</v>
      </c>
      <c r="C570">
        <v>621</v>
      </c>
      <c r="D570">
        <v>15.79</v>
      </c>
      <c r="E570">
        <v>3.08</v>
      </c>
      <c r="F570">
        <v>5.05</v>
      </c>
      <c r="G570">
        <v>0</v>
      </c>
      <c r="H570">
        <v>2.67</v>
      </c>
      <c r="I570">
        <v>5.51</v>
      </c>
      <c r="J570">
        <v>23.13</v>
      </c>
      <c r="K570">
        <v>21.27</v>
      </c>
    </row>
    <row r="571" spans="1:11" x14ac:dyDescent="0.25">
      <c r="A571" s="1" t="s">
        <v>579</v>
      </c>
      <c r="B571" s="2">
        <v>43214.576388888891</v>
      </c>
      <c r="C571">
        <v>622</v>
      </c>
      <c r="D571">
        <v>16.170000000000002</v>
      </c>
      <c r="E571">
        <v>3.2</v>
      </c>
      <c r="F571">
        <v>4.43</v>
      </c>
      <c r="G571">
        <v>0</v>
      </c>
      <c r="H571">
        <v>2.34</v>
      </c>
      <c r="I571">
        <v>4.55</v>
      </c>
      <c r="J571">
        <v>20.41</v>
      </c>
      <c r="K571">
        <v>21.8</v>
      </c>
    </row>
    <row r="572" spans="1:11" x14ac:dyDescent="0.25">
      <c r="A572" s="1" t="s">
        <v>580</v>
      </c>
      <c r="B572" s="2">
        <v>43214.583333333336</v>
      </c>
      <c r="C572">
        <v>623</v>
      </c>
      <c r="D572">
        <v>15.75</v>
      </c>
      <c r="E572">
        <v>3.28</v>
      </c>
      <c r="F572">
        <v>4.6100000000000003</v>
      </c>
      <c r="G572">
        <v>0</v>
      </c>
      <c r="H572">
        <v>2.7</v>
      </c>
      <c r="I572">
        <v>4.68</v>
      </c>
      <c r="J572">
        <v>18.25</v>
      </c>
      <c r="K572">
        <v>23.49</v>
      </c>
    </row>
    <row r="573" spans="1:11" x14ac:dyDescent="0.25">
      <c r="A573" s="1" t="s">
        <v>581</v>
      </c>
      <c r="B573" s="2">
        <v>43214.590277777781</v>
      </c>
      <c r="C573">
        <v>624</v>
      </c>
      <c r="D573">
        <v>15.31</v>
      </c>
      <c r="E573">
        <v>3.17</v>
      </c>
      <c r="F573">
        <v>3.41</v>
      </c>
      <c r="G573">
        <v>0</v>
      </c>
      <c r="H573">
        <v>2.98</v>
      </c>
      <c r="I573">
        <v>5.0999999999999996</v>
      </c>
      <c r="J573">
        <v>17.309999999999999</v>
      </c>
      <c r="K573">
        <v>24.64</v>
      </c>
    </row>
    <row r="574" spans="1:11" x14ac:dyDescent="0.25">
      <c r="A574" s="1" t="s">
        <v>582</v>
      </c>
      <c r="B574" s="2">
        <v>43214.597222222219</v>
      </c>
      <c r="C574">
        <v>625</v>
      </c>
      <c r="D574">
        <v>15.1</v>
      </c>
      <c r="E574">
        <v>2.76</v>
      </c>
      <c r="F574">
        <v>2.88</v>
      </c>
      <c r="G574">
        <v>0</v>
      </c>
      <c r="H574">
        <v>3.04</v>
      </c>
      <c r="I574">
        <v>5.41</v>
      </c>
      <c r="J574">
        <v>24.9</v>
      </c>
      <c r="K574">
        <v>25.74</v>
      </c>
    </row>
    <row r="575" spans="1:11" x14ac:dyDescent="0.25">
      <c r="A575" s="1" t="s">
        <v>583</v>
      </c>
      <c r="B575" s="2">
        <v>43214.604166666664</v>
      </c>
      <c r="C575">
        <v>626</v>
      </c>
      <c r="D575">
        <v>15.46</v>
      </c>
      <c r="E575">
        <v>2.98</v>
      </c>
      <c r="F575">
        <v>4.03</v>
      </c>
      <c r="G575">
        <v>0</v>
      </c>
      <c r="H575">
        <v>2.82</v>
      </c>
      <c r="I575">
        <v>5.04</v>
      </c>
      <c r="J575">
        <v>17.11</v>
      </c>
      <c r="K575">
        <v>26.05</v>
      </c>
    </row>
    <row r="576" spans="1:11" x14ac:dyDescent="0.25">
      <c r="A576" s="1" t="s">
        <v>584</v>
      </c>
      <c r="B576" s="2">
        <v>43214.611111111109</v>
      </c>
      <c r="C576">
        <v>627</v>
      </c>
      <c r="D576">
        <v>15.11</v>
      </c>
      <c r="E576">
        <v>3.46</v>
      </c>
      <c r="F576">
        <v>4.1100000000000003</v>
      </c>
      <c r="G576">
        <v>0</v>
      </c>
      <c r="H576">
        <v>3</v>
      </c>
      <c r="I576">
        <v>4.97</v>
      </c>
      <c r="J576">
        <v>18.3</v>
      </c>
      <c r="K576">
        <v>26.45</v>
      </c>
    </row>
    <row r="577" spans="1:11" x14ac:dyDescent="0.25">
      <c r="A577" s="1" t="s">
        <v>585</v>
      </c>
      <c r="B577" s="2">
        <v>43214.618055555555</v>
      </c>
      <c r="C577">
        <v>628</v>
      </c>
      <c r="D577">
        <v>14.68</v>
      </c>
      <c r="E577">
        <v>4.2300000000000004</v>
      </c>
      <c r="F577">
        <v>2.63</v>
      </c>
      <c r="G577">
        <v>0</v>
      </c>
      <c r="H577">
        <v>2.91</v>
      </c>
      <c r="I577">
        <v>4.99</v>
      </c>
      <c r="J577">
        <v>14.85</v>
      </c>
      <c r="K577">
        <v>27.15</v>
      </c>
    </row>
    <row r="578" spans="1:11" x14ac:dyDescent="0.25">
      <c r="A578" s="1" t="s">
        <v>586</v>
      </c>
      <c r="B578" s="2">
        <v>43214.625</v>
      </c>
      <c r="C578">
        <v>629</v>
      </c>
      <c r="D578">
        <v>13.93</v>
      </c>
      <c r="E578">
        <v>6.81</v>
      </c>
      <c r="F578">
        <v>2.02</v>
      </c>
      <c r="G578">
        <v>0</v>
      </c>
      <c r="H578">
        <v>3.14</v>
      </c>
      <c r="I578">
        <v>4.8899999999999997</v>
      </c>
      <c r="J578">
        <v>16.52</v>
      </c>
      <c r="K578">
        <v>27.96</v>
      </c>
    </row>
    <row r="579" spans="1:11" x14ac:dyDescent="0.25">
      <c r="A579" s="1" t="s">
        <v>587</v>
      </c>
      <c r="B579" s="2">
        <v>43214.631944444445</v>
      </c>
      <c r="C579">
        <v>630</v>
      </c>
      <c r="D579">
        <v>13.22</v>
      </c>
      <c r="E579">
        <v>10.35</v>
      </c>
      <c r="F579">
        <v>2.93</v>
      </c>
      <c r="G579">
        <v>0</v>
      </c>
      <c r="H579">
        <v>3.37</v>
      </c>
      <c r="I579">
        <v>5.66</v>
      </c>
      <c r="J579">
        <v>13.67</v>
      </c>
      <c r="K579">
        <v>28.89</v>
      </c>
    </row>
    <row r="580" spans="1:11" x14ac:dyDescent="0.25">
      <c r="A580" s="1" t="s">
        <v>588</v>
      </c>
      <c r="B580" s="2">
        <v>43214.638888888891</v>
      </c>
      <c r="C580">
        <v>631</v>
      </c>
      <c r="D580">
        <v>13.11</v>
      </c>
      <c r="E580">
        <v>11.85</v>
      </c>
      <c r="F580">
        <v>3.39</v>
      </c>
      <c r="G580">
        <v>0</v>
      </c>
      <c r="H580">
        <v>3.26</v>
      </c>
      <c r="I580">
        <v>4.99</v>
      </c>
      <c r="J580">
        <v>13.4</v>
      </c>
      <c r="K580">
        <v>28.27</v>
      </c>
    </row>
    <row r="581" spans="1:11" x14ac:dyDescent="0.25">
      <c r="A581" s="1" t="s">
        <v>589</v>
      </c>
      <c r="B581" s="2">
        <v>43214.645833333336</v>
      </c>
      <c r="C581">
        <v>632</v>
      </c>
      <c r="D581">
        <v>12.87</v>
      </c>
      <c r="E581">
        <v>11.98</v>
      </c>
      <c r="F581">
        <v>2.08</v>
      </c>
      <c r="G581">
        <v>0</v>
      </c>
      <c r="H581">
        <v>2.83</v>
      </c>
      <c r="I581">
        <v>5.35</v>
      </c>
      <c r="J581">
        <v>13.14</v>
      </c>
      <c r="K581">
        <v>29.41</v>
      </c>
    </row>
    <row r="582" spans="1:11" x14ac:dyDescent="0.25">
      <c r="A582" s="1" t="s">
        <v>590</v>
      </c>
      <c r="B582" s="2">
        <v>43214.652777777781</v>
      </c>
      <c r="C582">
        <v>633</v>
      </c>
      <c r="D582">
        <v>12.21</v>
      </c>
      <c r="E582">
        <v>13.01</v>
      </c>
      <c r="F582">
        <v>1.26</v>
      </c>
      <c r="G582">
        <v>0</v>
      </c>
      <c r="H582">
        <v>3.08</v>
      </c>
      <c r="I582">
        <v>5.49</v>
      </c>
      <c r="J582">
        <v>14.54</v>
      </c>
      <c r="K582">
        <v>31.72</v>
      </c>
    </row>
    <row r="583" spans="1:11" x14ac:dyDescent="0.25">
      <c r="A583" s="1" t="s">
        <v>591</v>
      </c>
      <c r="B583" s="2">
        <v>43214.659722222219</v>
      </c>
      <c r="C583">
        <v>634</v>
      </c>
      <c r="D583">
        <v>12.24</v>
      </c>
      <c r="E583">
        <v>13.93</v>
      </c>
      <c r="F583">
        <v>1.35</v>
      </c>
      <c r="G583">
        <v>0</v>
      </c>
      <c r="H583">
        <v>2.09</v>
      </c>
      <c r="I583">
        <v>3.58</v>
      </c>
      <c r="J583">
        <v>12.92</v>
      </c>
      <c r="K583">
        <v>33.090000000000003</v>
      </c>
    </row>
    <row r="584" spans="1:11" x14ac:dyDescent="0.25">
      <c r="A584" s="1" t="s">
        <v>592</v>
      </c>
      <c r="B584" s="2">
        <v>43214.666666666664</v>
      </c>
      <c r="C584">
        <v>635</v>
      </c>
      <c r="D584">
        <v>12.56</v>
      </c>
      <c r="E584">
        <v>13.01</v>
      </c>
      <c r="F584">
        <v>1.86</v>
      </c>
      <c r="G584">
        <v>0</v>
      </c>
      <c r="H584">
        <v>2.21</v>
      </c>
      <c r="I584">
        <v>4.3</v>
      </c>
      <c r="J584">
        <v>12.37</v>
      </c>
      <c r="K584">
        <v>32.85</v>
      </c>
    </row>
    <row r="585" spans="1:11" x14ac:dyDescent="0.25">
      <c r="A585" s="1" t="s">
        <v>593</v>
      </c>
      <c r="B585" s="2">
        <v>43214.673611111109</v>
      </c>
      <c r="C585">
        <v>636</v>
      </c>
      <c r="D585">
        <v>13.15</v>
      </c>
      <c r="E585">
        <v>13.79</v>
      </c>
      <c r="F585">
        <v>2.79</v>
      </c>
      <c r="G585">
        <v>0</v>
      </c>
      <c r="H585">
        <v>2.11</v>
      </c>
      <c r="I585">
        <v>3.91</v>
      </c>
      <c r="J585">
        <v>13.6</v>
      </c>
      <c r="K585">
        <v>31.96</v>
      </c>
    </row>
    <row r="586" spans="1:11" x14ac:dyDescent="0.25">
      <c r="A586" s="1" t="s">
        <v>594</v>
      </c>
      <c r="B586" s="2">
        <v>43214.680555555555</v>
      </c>
      <c r="C586">
        <v>637</v>
      </c>
      <c r="D586">
        <v>12.8</v>
      </c>
      <c r="E586">
        <v>15.52</v>
      </c>
      <c r="F586">
        <v>1.1299999999999999</v>
      </c>
      <c r="G586">
        <v>0</v>
      </c>
      <c r="H586">
        <v>1.93</v>
      </c>
      <c r="I586">
        <v>3.71</v>
      </c>
      <c r="J586">
        <v>12.7</v>
      </c>
      <c r="K586">
        <v>33.29</v>
      </c>
    </row>
    <row r="587" spans="1:11" x14ac:dyDescent="0.25">
      <c r="A587" s="1" t="s">
        <v>595</v>
      </c>
      <c r="B587" s="2">
        <v>43214.6875</v>
      </c>
      <c r="C587">
        <v>638</v>
      </c>
      <c r="D587">
        <v>12.4</v>
      </c>
      <c r="E587">
        <v>16.899999999999999</v>
      </c>
      <c r="F587">
        <v>1.4</v>
      </c>
      <c r="G587">
        <v>0</v>
      </c>
      <c r="H587">
        <v>2.13</v>
      </c>
      <c r="I587">
        <v>4.32</v>
      </c>
      <c r="J587">
        <v>12.11</v>
      </c>
      <c r="K587">
        <v>34.590000000000003</v>
      </c>
    </row>
    <row r="588" spans="1:11" x14ac:dyDescent="0.25">
      <c r="A588" s="1" t="s">
        <v>596</v>
      </c>
      <c r="B588" s="2">
        <v>43214.694444444445</v>
      </c>
      <c r="C588">
        <v>639</v>
      </c>
      <c r="D588">
        <v>12.37</v>
      </c>
      <c r="E588">
        <v>17.53</v>
      </c>
      <c r="F588">
        <v>1.93</v>
      </c>
      <c r="G588">
        <v>0</v>
      </c>
      <c r="H588">
        <v>2.42</v>
      </c>
      <c r="I588">
        <v>4.1900000000000004</v>
      </c>
      <c r="J588">
        <v>12.33</v>
      </c>
      <c r="K588">
        <v>34.69</v>
      </c>
    </row>
    <row r="589" spans="1:11" x14ac:dyDescent="0.25">
      <c r="A589" s="1" t="s">
        <v>597</v>
      </c>
      <c r="B589" s="2">
        <v>43214.701388888891</v>
      </c>
      <c r="C589">
        <v>640</v>
      </c>
      <c r="D589">
        <v>12.45</v>
      </c>
      <c r="E589">
        <v>17.62</v>
      </c>
      <c r="F589">
        <v>1.88</v>
      </c>
      <c r="G589">
        <v>0</v>
      </c>
      <c r="H589">
        <v>1.91</v>
      </c>
      <c r="I589">
        <v>3.18</v>
      </c>
      <c r="J589">
        <v>14.59</v>
      </c>
      <c r="K589">
        <v>34.729999999999997</v>
      </c>
    </row>
    <row r="590" spans="1:11" x14ac:dyDescent="0.25">
      <c r="A590" s="1" t="s">
        <v>598</v>
      </c>
      <c r="B590" s="2">
        <v>43214.708333333336</v>
      </c>
      <c r="C590">
        <v>641</v>
      </c>
      <c r="D590">
        <v>12.47</v>
      </c>
      <c r="E590">
        <v>17.11</v>
      </c>
      <c r="F590">
        <v>1.81</v>
      </c>
      <c r="G590">
        <v>0</v>
      </c>
      <c r="H590">
        <v>2.25</v>
      </c>
      <c r="I590">
        <v>3.81</v>
      </c>
      <c r="J590">
        <v>12.41</v>
      </c>
      <c r="K590">
        <v>34.9</v>
      </c>
    </row>
    <row r="591" spans="1:11" x14ac:dyDescent="0.25">
      <c r="A591" s="1" t="s">
        <v>599</v>
      </c>
      <c r="B591" s="2">
        <v>43214.715277777781</v>
      </c>
      <c r="C591">
        <v>642</v>
      </c>
      <c r="D591">
        <v>12.66</v>
      </c>
      <c r="E591">
        <v>16.399999999999999</v>
      </c>
      <c r="F591">
        <v>1.8</v>
      </c>
      <c r="G591">
        <v>0</v>
      </c>
      <c r="H591">
        <v>1.91</v>
      </c>
      <c r="I591">
        <v>3.37</v>
      </c>
      <c r="J591">
        <v>15.35</v>
      </c>
      <c r="K591">
        <v>35.44</v>
      </c>
    </row>
    <row r="592" spans="1:11" x14ac:dyDescent="0.25">
      <c r="A592" s="1" t="s">
        <v>600</v>
      </c>
      <c r="B592" s="2">
        <v>43214.722222222219</v>
      </c>
      <c r="C592">
        <v>643</v>
      </c>
      <c r="D592">
        <v>12.86</v>
      </c>
      <c r="E592">
        <v>15.33</v>
      </c>
      <c r="F592">
        <v>1.65</v>
      </c>
      <c r="G592">
        <v>0</v>
      </c>
      <c r="H592">
        <v>2.0299999999999998</v>
      </c>
      <c r="I592">
        <v>3.32</v>
      </c>
      <c r="J592">
        <v>12.08</v>
      </c>
      <c r="K592">
        <v>35.700000000000003</v>
      </c>
    </row>
    <row r="593" spans="1:11" x14ac:dyDescent="0.25">
      <c r="A593" s="1" t="s">
        <v>601</v>
      </c>
      <c r="B593" s="2">
        <v>43214.729166666664</v>
      </c>
      <c r="C593">
        <v>644</v>
      </c>
      <c r="D593">
        <v>12.97</v>
      </c>
      <c r="E593">
        <v>12.43</v>
      </c>
      <c r="F593">
        <v>1.54</v>
      </c>
      <c r="G593">
        <v>0</v>
      </c>
      <c r="H593">
        <v>2</v>
      </c>
      <c r="I593">
        <v>4.29</v>
      </c>
      <c r="J593">
        <v>11.7</v>
      </c>
      <c r="K593">
        <v>36.25</v>
      </c>
    </row>
    <row r="594" spans="1:11" x14ac:dyDescent="0.25">
      <c r="A594" s="1" t="s">
        <v>602</v>
      </c>
      <c r="B594" s="2">
        <v>43214.736111111109</v>
      </c>
      <c r="C594">
        <v>645</v>
      </c>
      <c r="D594">
        <v>12.7</v>
      </c>
      <c r="E594">
        <v>10.63</v>
      </c>
      <c r="F594">
        <v>1.38</v>
      </c>
      <c r="G594">
        <v>0</v>
      </c>
      <c r="H594">
        <v>2.56</v>
      </c>
      <c r="I594">
        <v>4.04</v>
      </c>
      <c r="J594">
        <v>11.02</v>
      </c>
      <c r="K594">
        <v>37.450000000000003</v>
      </c>
    </row>
    <row r="595" spans="1:11" x14ac:dyDescent="0.25">
      <c r="A595" s="1" t="s">
        <v>603</v>
      </c>
      <c r="B595" s="2">
        <v>43214.743055555555</v>
      </c>
      <c r="C595">
        <v>646</v>
      </c>
      <c r="D595">
        <v>12.57</v>
      </c>
      <c r="E595">
        <v>8.61</v>
      </c>
      <c r="F595">
        <v>1.21</v>
      </c>
      <c r="G595">
        <v>0</v>
      </c>
      <c r="H595">
        <v>2.4500000000000002</v>
      </c>
      <c r="I595">
        <v>4.51</v>
      </c>
      <c r="J595">
        <v>10.28</v>
      </c>
      <c r="K595">
        <v>38.75</v>
      </c>
    </row>
    <row r="596" spans="1:11" x14ac:dyDescent="0.25">
      <c r="A596" s="1" t="s">
        <v>604</v>
      </c>
      <c r="B596" s="2">
        <v>43214.75</v>
      </c>
      <c r="C596">
        <v>647</v>
      </c>
      <c r="D596">
        <v>12.44</v>
      </c>
      <c r="E596">
        <v>7.38</v>
      </c>
      <c r="F596">
        <v>1.03</v>
      </c>
      <c r="G596">
        <v>0</v>
      </c>
      <c r="H596">
        <v>2.38</v>
      </c>
      <c r="I596">
        <v>4.16</v>
      </c>
      <c r="J596">
        <v>11.61</v>
      </c>
      <c r="K596">
        <v>40.01</v>
      </c>
    </row>
    <row r="597" spans="1:11" x14ac:dyDescent="0.25">
      <c r="A597" s="1" t="s">
        <v>605</v>
      </c>
      <c r="B597" s="2">
        <v>43214.756944444445</v>
      </c>
      <c r="C597">
        <v>648</v>
      </c>
      <c r="D597">
        <v>12.32</v>
      </c>
      <c r="E597">
        <v>6.18</v>
      </c>
      <c r="F597">
        <v>0.83</v>
      </c>
      <c r="G597">
        <v>0</v>
      </c>
      <c r="H597">
        <v>2.17</v>
      </c>
      <c r="I597">
        <v>4.58</v>
      </c>
      <c r="J597">
        <v>10.83</v>
      </c>
      <c r="K597">
        <v>41.14</v>
      </c>
    </row>
    <row r="598" spans="1:11" x14ac:dyDescent="0.25">
      <c r="A598" s="1" t="s">
        <v>606</v>
      </c>
      <c r="B598" s="2">
        <v>43214.763888888891</v>
      </c>
      <c r="C598">
        <v>649</v>
      </c>
      <c r="D598">
        <v>12.02</v>
      </c>
      <c r="E598">
        <v>6.57</v>
      </c>
      <c r="F598">
        <v>0.65</v>
      </c>
      <c r="G598">
        <v>0</v>
      </c>
      <c r="H598">
        <v>2.42</v>
      </c>
      <c r="I598">
        <v>4.63</v>
      </c>
      <c r="J598">
        <v>10.02</v>
      </c>
      <c r="K598">
        <v>42.82</v>
      </c>
    </row>
    <row r="599" spans="1:11" x14ac:dyDescent="0.25">
      <c r="A599" s="1" t="s">
        <v>607</v>
      </c>
      <c r="B599" s="2">
        <v>43214.770833333336</v>
      </c>
      <c r="C599">
        <v>650</v>
      </c>
      <c r="D599">
        <v>11.92</v>
      </c>
      <c r="E599">
        <v>7.73</v>
      </c>
      <c r="F599">
        <v>0.49</v>
      </c>
      <c r="G599">
        <v>0</v>
      </c>
      <c r="H599">
        <v>1.97</v>
      </c>
      <c r="I599">
        <v>4.5</v>
      </c>
      <c r="J599">
        <v>8.34</v>
      </c>
      <c r="K599">
        <v>44.47</v>
      </c>
    </row>
    <row r="600" spans="1:11" x14ac:dyDescent="0.25">
      <c r="A600" s="1" t="s">
        <v>608</v>
      </c>
      <c r="B600" s="2">
        <v>43214.777777777781</v>
      </c>
      <c r="C600">
        <v>651</v>
      </c>
      <c r="D600">
        <v>11.74</v>
      </c>
      <c r="E600">
        <v>8.3000000000000007</v>
      </c>
      <c r="F600">
        <v>0.33</v>
      </c>
      <c r="G600">
        <v>0</v>
      </c>
      <c r="H600">
        <v>1.89</v>
      </c>
      <c r="I600">
        <v>3.85</v>
      </c>
      <c r="J600">
        <v>8.9</v>
      </c>
      <c r="K600">
        <v>46.08</v>
      </c>
    </row>
    <row r="601" spans="1:11" x14ac:dyDescent="0.25">
      <c r="A601" s="1" t="s">
        <v>609</v>
      </c>
      <c r="B601" s="2">
        <v>43214.784722222219</v>
      </c>
      <c r="C601">
        <v>652</v>
      </c>
      <c r="D601">
        <v>11.57</v>
      </c>
      <c r="E601">
        <v>8.0399999999999991</v>
      </c>
      <c r="F601">
        <v>0.2</v>
      </c>
      <c r="G601">
        <v>0</v>
      </c>
      <c r="H601">
        <v>2.31</v>
      </c>
      <c r="I601">
        <v>3.67</v>
      </c>
      <c r="J601">
        <v>8.42</v>
      </c>
      <c r="K601">
        <v>47.61</v>
      </c>
    </row>
    <row r="602" spans="1:11" x14ac:dyDescent="0.25">
      <c r="A602" s="1" t="s">
        <v>610</v>
      </c>
      <c r="B602" s="2">
        <v>43214.791666666664</v>
      </c>
      <c r="C602">
        <v>653</v>
      </c>
      <c r="D602">
        <v>11.34</v>
      </c>
      <c r="E602">
        <v>8.8000000000000007</v>
      </c>
      <c r="F602">
        <v>0.1</v>
      </c>
      <c r="G602">
        <v>0</v>
      </c>
      <c r="H602">
        <v>1.65</v>
      </c>
      <c r="I602">
        <v>3.21</v>
      </c>
      <c r="J602">
        <v>5.8</v>
      </c>
      <c r="K602">
        <v>49.2</v>
      </c>
    </row>
    <row r="603" spans="1:11" x14ac:dyDescent="0.25">
      <c r="A603" s="1" t="s">
        <v>611</v>
      </c>
      <c r="B603" s="2">
        <v>43214.798611111109</v>
      </c>
      <c r="C603">
        <v>654</v>
      </c>
      <c r="D603">
        <v>11.01</v>
      </c>
      <c r="E603">
        <v>9.1199999999999992</v>
      </c>
      <c r="F603">
        <v>0.05</v>
      </c>
      <c r="G603">
        <v>0</v>
      </c>
      <c r="H603">
        <v>1.36</v>
      </c>
      <c r="I603">
        <v>3.44</v>
      </c>
      <c r="J603">
        <v>5.29</v>
      </c>
      <c r="K603">
        <v>50.87</v>
      </c>
    </row>
    <row r="604" spans="1:11" x14ac:dyDescent="0.25">
      <c r="A604" s="1" t="s">
        <v>612</v>
      </c>
      <c r="B604" s="2">
        <v>43214.805555555555</v>
      </c>
      <c r="C604">
        <v>655</v>
      </c>
      <c r="D604">
        <v>10.82</v>
      </c>
      <c r="E604">
        <v>8.93</v>
      </c>
      <c r="F604">
        <v>0.02</v>
      </c>
      <c r="G604">
        <v>0</v>
      </c>
      <c r="H604">
        <v>1.21</v>
      </c>
      <c r="I604">
        <v>1.98</v>
      </c>
      <c r="J604">
        <v>4.8499999999999996</v>
      </c>
      <c r="K604">
        <v>52.31</v>
      </c>
    </row>
    <row r="605" spans="1:11" x14ac:dyDescent="0.25">
      <c r="A605" s="1" t="s">
        <v>613</v>
      </c>
      <c r="B605" s="2">
        <v>43214.8125</v>
      </c>
      <c r="C605">
        <v>656</v>
      </c>
      <c r="D605">
        <v>10.65</v>
      </c>
      <c r="E605">
        <v>9.17</v>
      </c>
      <c r="F605">
        <v>0</v>
      </c>
      <c r="G605">
        <v>0</v>
      </c>
      <c r="H605">
        <v>1.22</v>
      </c>
      <c r="I605">
        <v>2.4900000000000002</v>
      </c>
      <c r="J605">
        <v>4.5</v>
      </c>
      <c r="K605">
        <v>53.52</v>
      </c>
    </row>
    <row r="606" spans="1:11" x14ac:dyDescent="0.25">
      <c r="A606" s="1" t="s">
        <v>614</v>
      </c>
      <c r="B606" s="2">
        <v>43214.819444444445</v>
      </c>
      <c r="C606">
        <v>658</v>
      </c>
      <c r="D606">
        <v>10.46</v>
      </c>
      <c r="E606">
        <v>9.15</v>
      </c>
      <c r="F606">
        <v>0</v>
      </c>
      <c r="G606">
        <v>0</v>
      </c>
      <c r="H606">
        <v>1.06</v>
      </c>
      <c r="I606">
        <v>1.95</v>
      </c>
      <c r="J606">
        <v>6.32</v>
      </c>
      <c r="K606">
        <v>54.51</v>
      </c>
    </row>
    <row r="607" spans="1:11" x14ac:dyDescent="0.25">
      <c r="A607" s="1" t="s">
        <v>615</v>
      </c>
      <c r="B607" s="2">
        <v>43214.826388888891</v>
      </c>
      <c r="C607">
        <v>659</v>
      </c>
      <c r="D607">
        <v>10.130000000000001</v>
      </c>
      <c r="E607">
        <v>9.69</v>
      </c>
      <c r="F607">
        <v>0</v>
      </c>
      <c r="G607">
        <v>0</v>
      </c>
      <c r="H607">
        <v>0.59</v>
      </c>
      <c r="I607">
        <v>1.4</v>
      </c>
      <c r="J607">
        <v>3.79</v>
      </c>
      <c r="K607">
        <v>56.12</v>
      </c>
    </row>
  </sheetData>
  <conditionalFormatting sqref="A2:A607">
    <cfRule type="duplicateValues" dxfId="17" priority="4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selection sqref="A1:XFD1048576"/>
    </sheetView>
  </sheetViews>
  <sheetFormatPr defaultRowHeight="15" x14ac:dyDescent="0.25"/>
  <cols>
    <col min="1" max="1" width="12.140625" bestFit="1" customWidth="1"/>
  </cols>
  <sheetData>
    <row r="1" spans="1:20" x14ac:dyDescent="0.25">
      <c r="A1" s="3" t="s">
        <v>616</v>
      </c>
      <c r="B1" s="4" t="s">
        <v>617</v>
      </c>
      <c r="C1" s="4" t="s">
        <v>618</v>
      </c>
      <c r="D1" s="4" t="s">
        <v>619</v>
      </c>
      <c r="E1" s="4" t="s">
        <v>620</v>
      </c>
      <c r="F1" s="4" t="s">
        <v>621</v>
      </c>
      <c r="G1" s="4" t="s">
        <v>622</v>
      </c>
      <c r="H1" s="4" t="s">
        <v>623</v>
      </c>
      <c r="I1" s="4" t="s">
        <v>624</v>
      </c>
      <c r="J1" s="4" t="s">
        <v>625</v>
      </c>
      <c r="K1" s="4" t="s">
        <v>626</v>
      </c>
      <c r="L1" s="4" t="s">
        <v>627</v>
      </c>
      <c r="M1" s="4" t="s">
        <v>628</v>
      </c>
      <c r="N1" s="4" t="s">
        <v>629</v>
      </c>
      <c r="O1" s="4" t="s">
        <v>630</v>
      </c>
      <c r="P1" s="4" t="s">
        <v>631</v>
      </c>
      <c r="Q1" s="4" t="s">
        <v>632</v>
      </c>
      <c r="R1" s="4" t="s">
        <v>633</v>
      </c>
      <c r="S1" s="4" t="s">
        <v>634</v>
      </c>
      <c r="T1" s="4" t="s">
        <v>635</v>
      </c>
    </row>
    <row r="2" spans="1:20" x14ac:dyDescent="0.25">
      <c r="A2" s="3">
        <v>43209.833333333336</v>
      </c>
      <c r="B2" s="4">
        <v>6726</v>
      </c>
      <c r="C2" s="4">
        <v>13.59</v>
      </c>
      <c r="D2" s="4">
        <v>7.1159999999999997</v>
      </c>
      <c r="E2" s="4">
        <v>4.7560000000000002</v>
      </c>
      <c r="F2" s="4">
        <v>275.39999999999998</v>
      </c>
      <c r="G2" s="4">
        <v>0</v>
      </c>
      <c r="H2" s="4">
        <v>3.3890959999999999E-3</v>
      </c>
      <c r="I2" s="4">
        <v>0</v>
      </c>
      <c r="J2" s="4">
        <v>0.02</v>
      </c>
      <c r="K2" s="4">
        <v>0</v>
      </c>
      <c r="L2" s="4">
        <v>42.26</v>
      </c>
      <c r="M2" s="4">
        <v>45.01</v>
      </c>
      <c r="N2" s="4">
        <v>40.29</v>
      </c>
      <c r="O2" s="4">
        <v>44.71</v>
      </c>
      <c r="P2" s="4" t="s">
        <v>636</v>
      </c>
      <c r="Q2" s="4">
        <v>40.29</v>
      </c>
      <c r="R2" s="4" t="s">
        <v>637</v>
      </c>
      <c r="S2" s="4">
        <v>7.4429999999999996</v>
      </c>
      <c r="T2" s="4" t="s">
        <v>638</v>
      </c>
    </row>
    <row r="3" spans="1:20" x14ac:dyDescent="0.25">
      <c r="A3" s="3">
        <v>43209.875</v>
      </c>
      <c r="B3" s="4">
        <v>6727</v>
      </c>
      <c r="C3" s="4">
        <v>13.66</v>
      </c>
      <c r="D3" s="4">
        <v>4.5419999999999998</v>
      </c>
      <c r="E3" s="4">
        <v>5.7830000000000004</v>
      </c>
      <c r="F3" s="4">
        <v>270.89999999999998</v>
      </c>
      <c r="G3" s="4">
        <v>0</v>
      </c>
      <c r="H3" s="4">
        <v>0</v>
      </c>
      <c r="I3" s="4">
        <v>0</v>
      </c>
      <c r="J3" s="4">
        <v>0.02</v>
      </c>
      <c r="K3" s="4">
        <v>0</v>
      </c>
      <c r="L3" s="4">
        <v>39.39</v>
      </c>
      <c r="M3" s="4">
        <v>48.1</v>
      </c>
      <c r="N3" s="4">
        <v>39.08</v>
      </c>
      <c r="O3" s="4">
        <v>40.479999999999997</v>
      </c>
      <c r="P3" s="4" t="s">
        <v>639</v>
      </c>
      <c r="Q3" s="4">
        <v>38.44</v>
      </c>
      <c r="R3" s="4" t="s">
        <v>640</v>
      </c>
      <c r="S3" s="4">
        <v>8.4499999999999993</v>
      </c>
      <c r="T3" s="4" t="s">
        <v>641</v>
      </c>
    </row>
    <row r="4" spans="1:20" x14ac:dyDescent="0.25">
      <c r="A4" s="3">
        <v>43209.916666666664</v>
      </c>
      <c r="B4" s="4">
        <v>6728</v>
      </c>
      <c r="C4" s="4">
        <v>13.71</v>
      </c>
      <c r="D4" s="4">
        <v>3.0369999999999999</v>
      </c>
      <c r="E4" s="4">
        <v>1.982</v>
      </c>
      <c r="F4" s="4">
        <v>300.5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37.39</v>
      </c>
      <c r="M4" s="4">
        <v>49.18</v>
      </c>
      <c r="N4" s="4">
        <v>37.18</v>
      </c>
      <c r="O4" s="4">
        <v>39.020000000000003</v>
      </c>
      <c r="P4" s="4" t="s">
        <v>642</v>
      </c>
      <c r="Q4" s="4">
        <v>36.200000000000003</v>
      </c>
      <c r="R4" s="4" t="s">
        <v>643</v>
      </c>
      <c r="S4" s="4">
        <v>8.4499999999999993</v>
      </c>
      <c r="T4" s="4" t="s">
        <v>644</v>
      </c>
    </row>
    <row r="5" spans="1:20" x14ac:dyDescent="0.25">
      <c r="A5" s="3">
        <v>43209.958333333336</v>
      </c>
      <c r="B5" s="4">
        <v>6729</v>
      </c>
      <c r="C5" s="4">
        <v>13.75</v>
      </c>
      <c r="D5" s="4">
        <v>1.71</v>
      </c>
      <c r="E5" s="4">
        <v>0</v>
      </c>
      <c r="F5" s="4">
        <v>39.299999999999997</v>
      </c>
      <c r="G5" s="4">
        <v>0</v>
      </c>
      <c r="H5" s="4">
        <v>0</v>
      </c>
      <c r="I5" s="4">
        <v>0</v>
      </c>
      <c r="J5" s="4">
        <v>-0.03</v>
      </c>
      <c r="K5" s="4">
        <v>0</v>
      </c>
      <c r="L5" s="4">
        <v>35.700000000000003</v>
      </c>
      <c r="M5" s="4">
        <v>62.73</v>
      </c>
      <c r="N5" s="4">
        <v>33.1</v>
      </c>
      <c r="O5" s="4">
        <v>37.67</v>
      </c>
      <c r="P5" s="4" t="s">
        <v>645</v>
      </c>
      <c r="Q5" s="4">
        <v>32.729999999999997</v>
      </c>
      <c r="R5" s="4" t="s">
        <v>646</v>
      </c>
      <c r="S5" s="4">
        <v>0</v>
      </c>
      <c r="T5" s="4" t="s">
        <v>647</v>
      </c>
    </row>
    <row r="6" spans="1:20" x14ac:dyDescent="0.25">
      <c r="A6" s="3">
        <v>43210</v>
      </c>
      <c r="B6" s="4">
        <v>6730</v>
      </c>
      <c r="C6" s="4">
        <v>13.81</v>
      </c>
      <c r="D6" s="4">
        <v>-0.21</v>
      </c>
      <c r="E6" s="4">
        <v>0.34</v>
      </c>
      <c r="F6" s="4">
        <v>281.3</v>
      </c>
      <c r="G6" s="4">
        <v>0</v>
      </c>
      <c r="H6" s="4">
        <v>0</v>
      </c>
      <c r="I6" s="4">
        <v>0</v>
      </c>
      <c r="J6" s="4">
        <v>-0.02</v>
      </c>
      <c r="K6" s="4">
        <v>0</v>
      </c>
      <c r="L6" s="4">
        <v>33.28</v>
      </c>
      <c r="M6" s="4">
        <v>60.61</v>
      </c>
      <c r="N6" s="4">
        <v>33.909999999999997</v>
      </c>
      <c r="O6" s="4">
        <v>35.01</v>
      </c>
      <c r="P6" s="4" t="s">
        <v>648</v>
      </c>
      <c r="Q6" s="4">
        <v>31.52</v>
      </c>
      <c r="R6" s="4" t="s">
        <v>649</v>
      </c>
      <c r="S6" s="4">
        <v>4.4249999999999998</v>
      </c>
      <c r="T6" s="4" t="s">
        <v>650</v>
      </c>
    </row>
    <row r="7" spans="1:20" x14ac:dyDescent="0.25">
      <c r="A7" s="3">
        <v>43210.041666666664</v>
      </c>
      <c r="B7" s="4">
        <v>6731</v>
      </c>
      <c r="C7" s="4">
        <v>13.85</v>
      </c>
      <c r="D7" s="4">
        <v>-1.3029999999999999</v>
      </c>
      <c r="E7" s="4">
        <v>0</v>
      </c>
      <c r="F7" s="4">
        <v>292</v>
      </c>
      <c r="G7" s="4">
        <v>0</v>
      </c>
      <c r="H7" s="4">
        <v>0</v>
      </c>
      <c r="I7" s="4">
        <v>0</v>
      </c>
      <c r="J7" s="4">
        <v>-0.02</v>
      </c>
      <c r="K7" s="4">
        <v>0</v>
      </c>
      <c r="L7" s="4">
        <v>31.87</v>
      </c>
      <c r="M7" s="4">
        <v>66.709999999999994</v>
      </c>
      <c r="N7" s="4">
        <v>31.29</v>
      </c>
      <c r="O7" s="4">
        <v>34.1</v>
      </c>
      <c r="P7" s="4" t="s">
        <v>651</v>
      </c>
      <c r="Q7" s="4">
        <v>30.5</v>
      </c>
      <c r="R7" s="4" t="s">
        <v>652</v>
      </c>
      <c r="S7" s="4">
        <v>0</v>
      </c>
      <c r="T7" s="4" t="s">
        <v>653</v>
      </c>
    </row>
    <row r="8" spans="1:20" x14ac:dyDescent="0.25">
      <c r="A8" s="3">
        <v>43210.083333333336</v>
      </c>
      <c r="B8" s="4">
        <v>6732</v>
      </c>
      <c r="C8" s="4">
        <v>13.87</v>
      </c>
      <c r="D8" s="4">
        <v>-2.1160000000000001</v>
      </c>
      <c r="E8" s="4">
        <v>0</v>
      </c>
      <c r="F8" s="4">
        <v>246.9</v>
      </c>
      <c r="G8" s="4">
        <v>0</v>
      </c>
      <c r="H8" s="4">
        <v>0</v>
      </c>
      <c r="I8" s="4">
        <v>0</v>
      </c>
      <c r="J8" s="4">
        <v>-0.02</v>
      </c>
      <c r="K8" s="4">
        <v>0</v>
      </c>
      <c r="L8" s="4">
        <v>31.32</v>
      </c>
      <c r="M8" s="4">
        <v>68.58</v>
      </c>
      <c r="N8" s="4">
        <v>30.38</v>
      </c>
      <c r="O8" s="4">
        <v>32.450000000000003</v>
      </c>
      <c r="P8" s="4" t="s">
        <v>654</v>
      </c>
      <c r="Q8" s="4">
        <v>30.07</v>
      </c>
      <c r="R8" s="4" t="s">
        <v>655</v>
      </c>
      <c r="S8" s="4">
        <v>0</v>
      </c>
      <c r="T8" s="4" t="s">
        <v>656</v>
      </c>
    </row>
    <row r="9" spans="1:20" x14ac:dyDescent="0.25">
      <c r="A9" s="3">
        <v>43210.125</v>
      </c>
      <c r="B9" s="4">
        <v>6733</v>
      </c>
      <c r="C9" s="4">
        <v>13.89</v>
      </c>
      <c r="D9" s="4">
        <v>-2.66</v>
      </c>
      <c r="E9" s="4">
        <v>0</v>
      </c>
      <c r="F9" s="4">
        <v>270.39999999999998</v>
      </c>
      <c r="G9" s="4">
        <v>0</v>
      </c>
      <c r="H9" s="4">
        <v>0</v>
      </c>
      <c r="I9" s="4">
        <v>0</v>
      </c>
      <c r="J9" s="4">
        <v>-0.02</v>
      </c>
      <c r="K9" s="4">
        <v>0</v>
      </c>
      <c r="L9" s="4">
        <v>30.16</v>
      </c>
      <c r="M9" s="4">
        <v>68.69</v>
      </c>
      <c r="N9" s="4">
        <v>29.29</v>
      </c>
      <c r="O9" s="4">
        <v>30.93</v>
      </c>
      <c r="P9" s="4" t="s">
        <v>657</v>
      </c>
      <c r="Q9" s="4">
        <v>29.17</v>
      </c>
      <c r="R9" s="4" t="s">
        <v>658</v>
      </c>
      <c r="S9" s="4">
        <v>0</v>
      </c>
      <c r="T9" s="4" t="s">
        <v>659</v>
      </c>
    </row>
    <row r="10" spans="1:20" x14ac:dyDescent="0.25">
      <c r="A10" s="3">
        <v>43210.166666666664</v>
      </c>
      <c r="B10" s="4">
        <v>6734</v>
      </c>
      <c r="C10" s="4">
        <v>13.92</v>
      </c>
      <c r="D10" s="4">
        <v>-3.48</v>
      </c>
      <c r="E10" s="4">
        <v>0</v>
      </c>
      <c r="F10" s="4">
        <v>254.4</v>
      </c>
      <c r="G10" s="4">
        <v>0</v>
      </c>
      <c r="H10" s="4">
        <v>0</v>
      </c>
      <c r="I10" s="4">
        <v>0</v>
      </c>
      <c r="J10" s="4">
        <v>-0.02</v>
      </c>
      <c r="K10" s="4">
        <v>0</v>
      </c>
      <c r="L10" s="4">
        <v>28.44</v>
      </c>
      <c r="M10" s="4">
        <v>75.17</v>
      </c>
      <c r="N10" s="4">
        <v>28.63</v>
      </c>
      <c r="O10" s="4">
        <v>29.23</v>
      </c>
      <c r="P10" s="4" t="s">
        <v>660</v>
      </c>
      <c r="Q10" s="4">
        <v>27.65</v>
      </c>
      <c r="R10" s="4" t="s">
        <v>661</v>
      </c>
      <c r="S10" s="4">
        <v>0</v>
      </c>
      <c r="T10" s="4" t="s">
        <v>662</v>
      </c>
    </row>
    <row r="11" spans="1:20" x14ac:dyDescent="0.25">
      <c r="A11" s="3">
        <v>43210.208333333336</v>
      </c>
      <c r="B11" s="4">
        <v>6735</v>
      </c>
      <c r="C11" s="4">
        <v>13.94</v>
      </c>
      <c r="D11" s="4">
        <v>-4.0250000000000004</v>
      </c>
      <c r="E11" s="4">
        <v>0</v>
      </c>
      <c r="F11" s="4">
        <v>212.5</v>
      </c>
      <c r="G11" s="4">
        <v>0</v>
      </c>
      <c r="H11" s="4">
        <v>1.6608439999999999E-4</v>
      </c>
      <c r="I11" s="4">
        <v>0</v>
      </c>
      <c r="J11" s="4">
        <v>-0.02</v>
      </c>
      <c r="K11" s="4">
        <v>0</v>
      </c>
      <c r="L11" s="4">
        <v>27.99</v>
      </c>
      <c r="M11" s="4">
        <v>77.209999999999994</v>
      </c>
      <c r="N11" s="4">
        <v>28.33</v>
      </c>
      <c r="O11" s="4">
        <v>29</v>
      </c>
      <c r="P11" s="4" t="s">
        <v>663</v>
      </c>
      <c r="Q11" s="4">
        <v>27.29</v>
      </c>
      <c r="R11" s="4" t="s">
        <v>664</v>
      </c>
      <c r="S11" s="4">
        <v>0</v>
      </c>
      <c r="T11" s="4" t="s">
        <v>665</v>
      </c>
    </row>
    <row r="12" spans="1:20" x14ac:dyDescent="0.25">
      <c r="A12" s="3">
        <v>43210.25</v>
      </c>
      <c r="B12" s="4">
        <v>6736</v>
      </c>
      <c r="C12" s="4">
        <v>13.95</v>
      </c>
      <c r="D12" s="4">
        <v>-4.359</v>
      </c>
      <c r="E12" s="4">
        <v>0</v>
      </c>
      <c r="F12" s="4">
        <v>212.5</v>
      </c>
      <c r="G12" s="4">
        <v>0.03</v>
      </c>
      <c r="H12" s="4">
        <v>9.051766E-2</v>
      </c>
      <c r="I12" s="4">
        <v>0</v>
      </c>
      <c r="J12" s="4">
        <v>0</v>
      </c>
      <c r="K12" s="4">
        <v>0.19</v>
      </c>
      <c r="L12" s="4">
        <v>27.05</v>
      </c>
      <c r="M12" s="4">
        <v>79.040000000000006</v>
      </c>
      <c r="N12" s="4">
        <v>28.08</v>
      </c>
      <c r="O12" s="4">
        <v>28.63</v>
      </c>
      <c r="P12" s="4" t="s">
        <v>666</v>
      </c>
      <c r="Q12" s="4">
        <v>25.83</v>
      </c>
      <c r="R12" s="4" t="s">
        <v>667</v>
      </c>
      <c r="S12" s="4">
        <v>0</v>
      </c>
      <c r="T12" s="4" t="s">
        <v>668</v>
      </c>
    </row>
    <row r="13" spans="1:20" x14ac:dyDescent="0.25">
      <c r="A13" s="3">
        <v>43210.291666666664</v>
      </c>
      <c r="B13" s="4">
        <v>6737</v>
      </c>
      <c r="C13" s="4">
        <v>13.91</v>
      </c>
      <c r="D13" s="4">
        <v>-3.1720000000000002</v>
      </c>
      <c r="E13" s="4">
        <v>0</v>
      </c>
      <c r="F13" s="4">
        <v>126.5</v>
      </c>
      <c r="G13" s="4">
        <v>0.16</v>
      </c>
      <c r="H13" s="4">
        <v>0.58428310000000006</v>
      </c>
      <c r="I13" s="4">
        <v>0</v>
      </c>
      <c r="J13" s="4">
        <v>0.04</v>
      </c>
      <c r="K13" s="4">
        <v>0.82</v>
      </c>
      <c r="L13" s="4">
        <v>30.99</v>
      </c>
      <c r="M13" s="4">
        <v>61.77</v>
      </c>
      <c r="N13" s="4">
        <v>35.380000000000003</v>
      </c>
      <c r="O13" s="4">
        <v>35.51</v>
      </c>
      <c r="P13" s="4" t="s">
        <v>669</v>
      </c>
      <c r="Q13" s="4">
        <v>27.84</v>
      </c>
      <c r="R13" s="4" t="s">
        <v>670</v>
      </c>
      <c r="S13" s="4">
        <v>0</v>
      </c>
      <c r="T13" s="4" t="s">
        <v>671</v>
      </c>
    </row>
    <row r="14" spans="1:20" x14ac:dyDescent="0.25">
      <c r="A14" s="3">
        <v>43210.333333333336</v>
      </c>
      <c r="B14" s="4">
        <v>6738</v>
      </c>
      <c r="C14" s="4">
        <v>13.81</v>
      </c>
      <c r="D14" s="4">
        <v>0.67</v>
      </c>
      <c r="E14" s="4">
        <v>0</v>
      </c>
      <c r="F14" s="4">
        <v>90.8</v>
      </c>
      <c r="G14" s="4">
        <v>0.36</v>
      </c>
      <c r="H14" s="4">
        <v>1.2765979999999999</v>
      </c>
      <c r="I14" s="4">
        <v>0</v>
      </c>
      <c r="J14" s="4">
        <v>0.12</v>
      </c>
      <c r="K14" s="4">
        <v>1.52</v>
      </c>
      <c r="L14" s="4">
        <v>36.67</v>
      </c>
      <c r="M14" s="4">
        <v>44.06</v>
      </c>
      <c r="N14" s="4">
        <v>41.39</v>
      </c>
      <c r="O14" s="4">
        <v>41.75</v>
      </c>
      <c r="P14" s="4" t="s">
        <v>672</v>
      </c>
      <c r="Q14" s="4">
        <v>32.82</v>
      </c>
      <c r="R14" s="4" t="s">
        <v>673</v>
      </c>
      <c r="S14" s="4">
        <v>0</v>
      </c>
      <c r="T14" s="4" t="s">
        <v>674</v>
      </c>
    </row>
    <row r="15" spans="1:20" x14ac:dyDescent="0.25">
      <c r="A15" s="3">
        <v>43210.375</v>
      </c>
      <c r="B15" s="4">
        <v>6739</v>
      </c>
      <c r="C15" s="4">
        <v>13.68</v>
      </c>
      <c r="D15" s="4">
        <v>5.4470000000000001</v>
      </c>
      <c r="E15" s="4">
        <v>0</v>
      </c>
      <c r="F15" s="4">
        <v>135.69999999999999</v>
      </c>
      <c r="G15" s="4">
        <v>0.47</v>
      </c>
      <c r="H15" s="4">
        <v>1.7003330000000001</v>
      </c>
      <c r="I15" s="4">
        <v>0</v>
      </c>
      <c r="J15" s="4">
        <v>0.2</v>
      </c>
      <c r="K15" s="4">
        <v>2.1659999999999999</v>
      </c>
      <c r="L15" s="4">
        <v>44.35</v>
      </c>
      <c r="M15" s="4">
        <v>30.6</v>
      </c>
      <c r="N15" s="4">
        <v>47.63</v>
      </c>
      <c r="O15" s="4">
        <v>49.1</v>
      </c>
      <c r="P15" s="4" t="s">
        <v>675</v>
      </c>
      <c r="Q15" s="4">
        <v>41.39</v>
      </c>
      <c r="R15" s="4" t="s">
        <v>676</v>
      </c>
      <c r="S15" s="4">
        <v>0</v>
      </c>
      <c r="T15" s="4" t="s">
        <v>676</v>
      </c>
    </row>
    <row r="16" spans="1:20" x14ac:dyDescent="0.25">
      <c r="A16" s="3">
        <v>43210.416666666664</v>
      </c>
      <c r="B16" s="4">
        <v>6740</v>
      </c>
      <c r="C16" s="4">
        <v>13.56</v>
      </c>
      <c r="D16" s="4">
        <v>9.82</v>
      </c>
      <c r="E16" s="4">
        <v>0</v>
      </c>
      <c r="F16" s="4">
        <v>152.6</v>
      </c>
      <c r="G16" s="4">
        <v>0.63</v>
      </c>
      <c r="H16" s="4">
        <v>2.2723819999999999</v>
      </c>
      <c r="I16" s="4">
        <v>0</v>
      </c>
      <c r="J16" s="4">
        <v>0.3</v>
      </c>
      <c r="K16" s="4">
        <v>2.6909999999999998</v>
      </c>
      <c r="L16" s="4">
        <v>49.38</v>
      </c>
      <c r="M16" s="4">
        <v>29.47</v>
      </c>
      <c r="N16" s="4">
        <v>49.72</v>
      </c>
      <c r="O16" s="4">
        <v>50.9</v>
      </c>
      <c r="P16" s="4" t="s">
        <v>677</v>
      </c>
      <c r="Q16" s="4">
        <v>47.44</v>
      </c>
      <c r="R16" s="4" t="s">
        <v>678</v>
      </c>
      <c r="S16" s="4">
        <v>0</v>
      </c>
      <c r="T16" s="4" t="s">
        <v>679</v>
      </c>
    </row>
    <row r="17" spans="1:20" x14ac:dyDescent="0.25">
      <c r="A17" s="3">
        <v>43210.458333333336</v>
      </c>
      <c r="B17" s="4">
        <v>6741</v>
      </c>
      <c r="C17" s="4">
        <v>13.5</v>
      </c>
      <c r="D17" s="4">
        <v>12.11</v>
      </c>
      <c r="E17" s="4">
        <v>0.71</v>
      </c>
      <c r="F17" s="4">
        <v>165.1</v>
      </c>
      <c r="G17" s="4">
        <v>0.76</v>
      </c>
      <c r="H17" s="4">
        <v>2.7485529999999998</v>
      </c>
      <c r="I17" s="4">
        <v>0</v>
      </c>
      <c r="J17" s="4">
        <v>0.37</v>
      </c>
      <c r="K17" s="4">
        <v>3.0459999999999998</v>
      </c>
      <c r="L17" s="4">
        <v>48.25</v>
      </c>
      <c r="M17" s="4">
        <v>28.1</v>
      </c>
      <c r="N17" s="4">
        <v>49.25</v>
      </c>
      <c r="O17" s="4">
        <v>51.84</v>
      </c>
      <c r="P17" s="4" t="s">
        <v>680</v>
      </c>
      <c r="Q17" s="4">
        <v>45.9</v>
      </c>
      <c r="R17" s="4" t="s">
        <v>681</v>
      </c>
      <c r="S17" s="4">
        <v>7.4429999999999996</v>
      </c>
      <c r="T17" s="4" t="s">
        <v>682</v>
      </c>
    </row>
    <row r="18" spans="1:20" x14ac:dyDescent="0.25">
      <c r="A18" s="3">
        <v>43210.5</v>
      </c>
      <c r="B18" s="4">
        <v>6742</v>
      </c>
      <c r="C18" s="4">
        <v>13.47</v>
      </c>
      <c r="D18" s="4">
        <v>12.87</v>
      </c>
      <c r="E18" s="4">
        <v>3.28</v>
      </c>
      <c r="F18" s="4">
        <v>177.8</v>
      </c>
      <c r="G18" s="4">
        <v>0.86</v>
      </c>
      <c r="H18" s="4">
        <v>3.0920580000000002</v>
      </c>
      <c r="I18" s="4">
        <v>0</v>
      </c>
      <c r="J18" s="4">
        <v>0.42</v>
      </c>
      <c r="K18" s="4">
        <v>3.2040000000000002</v>
      </c>
      <c r="L18" s="4">
        <v>48.62</v>
      </c>
      <c r="M18" s="4">
        <v>29.34</v>
      </c>
      <c r="N18" s="4">
        <v>48.68</v>
      </c>
      <c r="O18" s="4">
        <v>50.93</v>
      </c>
      <c r="P18" s="4" t="s">
        <v>683</v>
      </c>
      <c r="Q18" s="4">
        <v>47.27</v>
      </c>
      <c r="R18" s="4" t="s">
        <v>684</v>
      </c>
      <c r="S18" s="4">
        <v>10.130000000000001</v>
      </c>
      <c r="T18" s="4" t="s">
        <v>685</v>
      </c>
    </row>
    <row r="19" spans="1:20" x14ac:dyDescent="0.25">
      <c r="A19" s="3">
        <v>43210.541666666664</v>
      </c>
      <c r="B19" s="4">
        <v>6743</v>
      </c>
      <c r="C19" s="4">
        <v>13.47</v>
      </c>
      <c r="D19" s="4">
        <v>12.93</v>
      </c>
      <c r="E19" s="4">
        <v>4.2300000000000004</v>
      </c>
      <c r="F19" s="4">
        <v>178.9</v>
      </c>
      <c r="G19" s="4">
        <v>0.89</v>
      </c>
      <c r="H19" s="4">
        <v>3.191106</v>
      </c>
      <c r="I19" s="4">
        <v>0</v>
      </c>
      <c r="J19" s="4">
        <v>0.43</v>
      </c>
      <c r="K19" s="4">
        <v>3.16</v>
      </c>
      <c r="L19" s="4">
        <v>48.91</v>
      </c>
      <c r="M19" s="4">
        <v>25.99</v>
      </c>
      <c r="N19" s="4">
        <v>48.98</v>
      </c>
      <c r="O19" s="4">
        <v>50.11</v>
      </c>
      <c r="P19" s="4" t="s">
        <v>686</v>
      </c>
      <c r="Q19" s="4">
        <v>48.13</v>
      </c>
      <c r="R19" s="4" t="s">
        <v>687</v>
      </c>
      <c r="S19" s="4">
        <v>11.13</v>
      </c>
      <c r="T19" s="4" t="s">
        <v>688</v>
      </c>
    </row>
    <row r="20" spans="1:20" x14ac:dyDescent="0.25">
      <c r="A20" s="3">
        <v>43210.583333333336</v>
      </c>
      <c r="B20" s="4">
        <v>6744</v>
      </c>
      <c r="C20" s="4">
        <v>13.47</v>
      </c>
      <c r="D20" s="4">
        <v>12.78</v>
      </c>
      <c r="E20" s="4">
        <v>3.2959999999999998</v>
      </c>
      <c r="F20" s="4">
        <v>139.1</v>
      </c>
      <c r="G20" s="4">
        <v>0.82</v>
      </c>
      <c r="H20" s="4">
        <v>2.938069</v>
      </c>
      <c r="I20" s="4">
        <v>0</v>
      </c>
      <c r="J20" s="4">
        <v>0.4</v>
      </c>
      <c r="K20" s="4">
        <v>2.9140000000000001</v>
      </c>
      <c r="L20" s="4">
        <v>49.36</v>
      </c>
      <c r="M20" s="4">
        <v>22.01</v>
      </c>
      <c r="N20" s="4">
        <v>50.84</v>
      </c>
      <c r="O20" s="4">
        <v>51.14</v>
      </c>
      <c r="P20" s="4" t="s">
        <v>689</v>
      </c>
      <c r="Q20" s="4">
        <v>48.13</v>
      </c>
      <c r="R20" s="4" t="s">
        <v>690</v>
      </c>
      <c r="S20" s="4">
        <v>12.47</v>
      </c>
      <c r="T20" s="4" t="s">
        <v>691</v>
      </c>
    </row>
    <row r="21" spans="1:20" x14ac:dyDescent="0.25">
      <c r="A21" s="3">
        <v>43210.625</v>
      </c>
      <c r="B21" s="4">
        <v>6745</v>
      </c>
      <c r="C21" s="4">
        <v>13.46</v>
      </c>
      <c r="D21" s="4">
        <v>13.08</v>
      </c>
      <c r="E21" s="4">
        <v>2.0150000000000001</v>
      </c>
      <c r="F21" s="4">
        <v>133.19999999999999</v>
      </c>
      <c r="G21" s="4">
        <v>0.68</v>
      </c>
      <c r="H21" s="4">
        <v>2.4608439999999998</v>
      </c>
      <c r="I21" s="4">
        <v>0</v>
      </c>
      <c r="J21" s="4">
        <v>0.34</v>
      </c>
      <c r="K21" s="4">
        <v>2.4870000000000001</v>
      </c>
      <c r="L21" s="4">
        <v>50.2</v>
      </c>
      <c r="M21" s="4">
        <v>21.99</v>
      </c>
      <c r="N21" s="4">
        <v>51.23</v>
      </c>
      <c r="O21" s="4">
        <v>51.96</v>
      </c>
      <c r="P21" s="4" t="s">
        <v>692</v>
      </c>
      <c r="Q21" s="4">
        <v>48.88</v>
      </c>
      <c r="R21" s="4" t="s">
        <v>693</v>
      </c>
      <c r="S21" s="4">
        <v>9.4600000000000009</v>
      </c>
      <c r="T21" s="4" t="s">
        <v>694</v>
      </c>
    </row>
    <row r="22" spans="1:20" x14ac:dyDescent="0.25">
      <c r="A22" s="3">
        <v>43210.666666666664</v>
      </c>
      <c r="B22" s="4">
        <v>6746</v>
      </c>
      <c r="C22" s="4">
        <v>13.45</v>
      </c>
      <c r="D22" s="4">
        <v>13.61</v>
      </c>
      <c r="E22" s="4">
        <v>0.63</v>
      </c>
      <c r="F22" s="4">
        <v>239.7</v>
      </c>
      <c r="G22" s="4">
        <v>0.51</v>
      </c>
      <c r="H22" s="4">
        <v>1.8199380000000001</v>
      </c>
      <c r="I22" s="4">
        <v>0</v>
      </c>
      <c r="J22" s="4">
        <v>0.23</v>
      </c>
      <c r="K22" s="4">
        <v>1.905</v>
      </c>
      <c r="L22" s="4">
        <v>51.27</v>
      </c>
      <c r="M22" s="4">
        <v>19.13</v>
      </c>
      <c r="N22" s="4">
        <v>52.59</v>
      </c>
      <c r="O22" s="4">
        <v>53.72</v>
      </c>
      <c r="P22" s="4" t="s">
        <v>695</v>
      </c>
      <c r="Q22" s="4">
        <v>49.45</v>
      </c>
      <c r="R22" s="4" t="s">
        <v>696</v>
      </c>
      <c r="S22" s="4">
        <v>6.1020000000000003</v>
      </c>
      <c r="T22" s="4" t="s">
        <v>697</v>
      </c>
    </row>
    <row r="23" spans="1:20" x14ac:dyDescent="0.25">
      <c r="A23" s="3">
        <v>43210.708333333336</v>
      </c>
      <c r="B23" s="4">
        <v>6747</v>
      </c>
      <c r="C23" s="4">
        <v>13.46</v>
      </c>
      <c r="D23" s="4">
        <v>13.27</v>
      </c>
      <c r="E23" s="4">
        <v>1.149</v>
      </c>
      <c r="F23" s="4">
        <v>166.3</v>
      </c>
      <c r="G23" s="4">
        <v>0.31</v>
      </c>
      <c r="H23" s="4">
        <v>1.123893</v>
      </c>
      <c r="I23" s="4">
        <v>0</v>
      </c>
      <c r="J23" s="4">
        <v>0.13</v>
      </c>
      <c r="K23" s="4">
        <v>1.218</v>
      </c>
      <c r="L23" s="4">
        <v>50.9</v>
      </c>
      <c r="M23" s="4">
        <v>23.02</v>
      </c>
      <c r="N23" s="4">
        <v>49.5</v>
      </c>
      <c r="O23" s="4">
        <v>52.89</v>
      </c>
      <c r="P23" s="4" t="s">
        <v>698</v>
      </c>
      <c r="Q23" s="4">
        <v>49.21</v>
      </c>
      <c r="R23" s="4" t="s">
        <v>699</v>
      </c>
      <c r="S23" s="4">
        <v>7.4429999999999996</v>
      </c>
      <c r="T23" s="4" t="s">
        <v>700</v>
      </c>
    </row>
    <row r="24" spans="1:20" x14ac:dyDescent="0.25">
      <c r="A24" s="3">
        <v>43210.75</v>
      </c>
      <c r="B24" s="4">
        <v>6748</v>
      </c>
      <c r="C24" s="4">
        <v>13.49</v>
      </c>
      <c r="D24" s="4">
        <v>11.64</v>
      </c>
      <c r="E24" s="4">
        <v>4.3410000000000002</v>
      </c>
      <c r="F24" s="4">
        <v>167.5</v>
      </c>
      <c r="G24" s="4">
        <v>0.13</v>
      </c>
      <c r="H24" s="4">
        <v>0.45693420000000001</v>
      </c>
      <c r="I24" s="4">
        <v>0</v>
      </c>
      <c r="J24" s="4">
        <v>0.08</v>
      </c>
      <c r="K24" s="4">
        <v>0.52</v>
      </c>
      <c r="L24" s="4">
        <v>48.05</v>
      </c>
      <c r="M24" s="4">
        <v>33.35</v>
      </c>
      <c r="N24" s="4">
        <v>46.82</v>
      </c>
      <c r="O24" s="4">
        <v>49.83</v>
      </c>
      <c r="P24" s="4" t="s">
        <v>701</v>
      </c>
      <c r="Q24" s="4">
        <v>46.58</v>
      </c>
      <c r="R24" s="4" t="s">
        <v>702</v>
      </c>
      <c r="S24" s="4">
        <v>9.1199999999999992</v>
      </c>
      <c r="T24" s="4" t="s">
        <v>703</v>
      </c>
    </row>
    <row r="25" spans="1:20" x14ac:dyDescent="0.25">
      <c r="A25" s="3">
        <v>43210.791666666664</v>
      </c>
      <c r="B25" s="4">
        <v>6749</v>
      </c>
      <c r="C25" s="4">
        <v>13.54</v>
      </c>
      <c r="D25" s="4">
        <v>9.31</v>
      </c>
      <c r="E25" s="4">
        <v>3.262</v>
      </c>
      <c r="F25" s="4">
        <v>171.8</v>
      </c>
      <c r="G25" s="4">
        <v>0.04</v>
      </c>
      <c r="H25" s="4">
        <v>0.12864500000000001</v>
      </c>
      <c r="I25" s="4">
        <v>0</v>
      </c>
      <c r="J25" s="4">
        <v>0.01</v>
      </c>
      <c r="K25" s="4">
        <v>0.05</v>
      </c>
      <c r="L25" s="4">
        <v>46.32</v>
      </c>
      <c r="M25" s="4">
        <v>36.299999999999997</v>
      </c>
      <c r="N25" s="4">
        <v>46.12</v>
      </c>
      <c r="O25" s="4">
        <v>47.44</v>
      </c>
      <c r="P25" s="4" t="s">
        <v>704</v>
      </c>
      <c r="Q25" s="4">
        <v>45.14</v>
      </c>
      <c r="R25" s="4" t="s">
        <v>705</v>
      </c>
      <c r="S25" s="4">
        <v>7.1079999999999997</v>
      </c>
      <c r="T25" s="4" t="s">
        <v>706</v>
      </c>
    </row>
    <row r="26" spans="1:20" x14ac:dyDescent="0.25">
      <c r="A26" s="3">
        <v>43210.833333333336</v>
      </c>
      <c r="B26" s="4">
        <v>6750</v>
      </c>
      <c r="C26" s="4">
        <v>13.58</v>
      </c>
      <c r="D26" s="4">
        <v>7.56</v>
      </c>
      <c r="E26" s="4">
        <v>0.37</v>
      </c>
      <c r="F26" s="4">
        <v>243.4</v>
      </c>
      <c r="G26" s="4">
        <v>0</v>
      </c>
      <c r="H26" s="4">
        <v>2.6347459999999999E-3</v>
      </c>
      <c r="I26" s="4">
        <v>0</v>
      </c>
      <c r="J26" s="4">
        <v>-0.02</v>
      </c>
      <c r="K26" s="4">
        <v>0</v>
      </c>
      <c r="L26" s="4">
        <v>44.85</v>
      </c>
      <c r="M26" s="4">
        <v>38.56</v>
      </c>
      <c r="N26" s="4">
        <v>43.97</v>
      </c>
      <c r="O26" s="4">
        <v>46.36</v>
      </c>
      <c r="P26" s="4" t="s">
        <v>707</v>
      </c>
      <c r="Q26" s="4">
        <v>43.6</v>
      </c>
      <c r="R26" s="4" t="s">
        <v>708</v>
      </c>
      <c r="S26" s="4">
        <v>6.4370000000000003</v>
      </c>
      <c r="T26" s="4" t="s">
        <v>709</v>
      </c>
    </row>
    <row r="27" spans="1:20" x14ac:dyDescent="0.25">
      <c r="A27" s="3">
        <v>43210.875</v>
      </c>
      <c r="B27" s="4">
        <v>6751</v>
      </c>
      <c r="C27" s="4">
        <v>13.63</v>
      </c>
      <c r="D27" s="4">
        <v>6.0069999999999997</v>
      </c>
      <c r="E27" s="4">
        <v>0</v>
      </c>
      <c r="F27" s="4">
        <v>266.10000000000002</v>
      </c>
      <c r="G27" s="4">
        <v>0</v>
      </c>
      <c r="H27" s="4">
        <v>0</v>
      </c>
      <c r="I27" s="4">
        <v>0</v>
      </c>
      <c r="J27" s="4">
        <v>-0.03</v>
      </c>
      <c r="K27" s="4">
        <v>0</v>
      </c>
      <c r="L27" s="4">
        <v>42.84</v>
      </c>
      <c r="M27" s="4">
        <v>40.43</v>
      </c>
      <c r="N27" s="4">
        <v>41.79</v>
      </c>
      <c r="O27" s="4">
        <v>44.27</v>
      </c>
      <c r="P27" s="4" t="s">
        <v>710</v>
      </c>
      <c r="Q27" s="4">
        <v>41.6</v>
      </c>
      <c r="R27" s="4" t="s">
        <v>711</v>
      </c>
      <c r="S27" s="4">
        <v>0</v>
      </c>
      <c r="T27" s="4" t="s">
        <v>712</v>
      </c>
    </row>
    <row r="28" spans="1:20" x14ac:dyDescent="0.25">
      <c r="A28" s="3">
        <v>43210.916666666664</v>
      </c>
      <c r="B28" s="4">
        <v>6752</v>
      </c>
      <c r="C28" s="4">
        <v>13.67</v>
      </c>
      <c r="D28" s="4">
        <v>4.6840000000000002</v>
      </c>
      <c r="E28" s="4">
        <v>0</v>
      </c>
      <c r="F28" s="4">
        <v>301.3</v>
      </c>
      <c r="G28" s="4">
        <v>0</v>
      </c>
      <c r="H28" s="4">
        <v>0</v>
      </c>
      <c r="I28" s="4">
        <v>0</v>
      </c>
      <c r="J28" s="4">
        <v>-0.03</v>
      </c>
      <c r="K28" s="4">
        <v>0</v>
      </c>
      <c r="L28" s="4">
        <v>40.340000000000003</v>
      </c>
      <c r="M28" s="4">
        <v>51.33</v>
      </c>
      <c r="N28" s="4">
        <v>39.590000000000003</v>
      </c>
      <c r="O28" s="4">
        <v>41.97</v>
      </c>
      <c r="P28" s="4" t="s">
        <v>713</v>
      </c>
      <c r="Q28" s="4">
        <v>39.35</v>
      </c>
      <c r="R28" s="4" t="s">
        <v>714</v>
      </c>
      <c r="S28" s="4">
        <v>0</v>
      </c>
      <c r="T28" s="4" t="s">
        <v>715</v>
      </c>
    </row>
    <row r="29" spans="1:20" x14ac:dyDescent="0.25">
      <c r="A29" s="3">
        <v>43210.958333333336</v>
      </c>
      <c r="B29" s="4">
        <v>6753</v>
      </c>
      <c r="C29" s="4">
        <v>13.7</v>
      </c>
      <c r="D29" s="4">
        <v>3.5</v>
      </c>
      <c r="E29" s="4">
        <v>0</v>
      </c>
      <c r="F29" s="4">
        <v>292.3</v>
      </c>
      <c r="G29" s="4">
        <v>0</v>
      </c>
      <c r="H29" s="4">
        <v>0</v>
      </c>
      <c r="I29" s="4">
        <v>0</v>
      </c>
      <c r="J29" s="4">
        <v>-0.03</v>
      </c>
      <c r="K29" s="4">
        <v>0</v>
      </c>
      <c r="L29" s="4">
        <v>37.96</v>
      </c>
      <c r="M29" s="4">
        <v>58.96</v>
      </c>
      <c r="N29" s="4">
        <v>36.75</v>
      </c>
      <c r="O29" s="4">
        <v>40.020000000000003</v>
      </c>
      <c r="P29" s="4" t="s">
        <v>716</v>
      </c>
      <c r="Q29" s="4">
        <v>35.83</v>
      </c>
      <c r="R29" s="4" t="s">
        <v>717</v>
      </c>
      <c r="S29" s="4">
        <v>0</v>
      </c>
      <c r="T29" s="4" t="s">
        <v>718</v>
      </c>
    </row>
    <row r="30" spans="1:20" x14ac:dyDescent="0.25">
      <c r="A30" s="3">
        <v>43211</v>
      </c>
      <c r="B30" s="4">
        <v>6754</v>
      </c>
      <c r="C30" s="4">
        <v>13.75</v>
      </c>
      <c r="D30" s="4">
        <v>1.9419999999999999</v>
      </c>
      <c r="E30" s="4">
        <v>0</v>
      </c>
      <c r="F30" s="4">
        <v>320.5</v>
      </c>
      <c r="G30" s="4">
        <v>0</v>
      </c>
      <c r="H30" s="4">
        <v>0</v>
      </c>
      <c r="I30" s="4">
        <v>0</v>
      </c>
      <c r="J30" s="4">
        <v>-0.02</v>
      </c>
      <c r="K30" s="4">
        <v>0</v>
      </c>
      <c r="L30" s="4">
        <v>36.07</v>
      </c>
      <c r="M30" s="4">
        <v>60.12</v>
      </c>
      <c r="N30" s="4">
        <v>35.29</v>
      </c>
      <c r="O30" s="4">
        <v>37.119999999999997</v>
      </c>
      <c r="P30" s="4" t="s">
        <v>719</v>
      </c>
      <c r="Q30" s="4">
        <v>34.869999999999997</v>
      </c>
      <c r="R30" s="4" t="s">
        <v>720</v>
      </c>
      <c r="S30" s="4">
        <v>0</v>
      </c>
      <c r="T30" s="4" t="s">
        <v>721</v>
      </c>
    </row>
    <row r="31" spans="1:20" x14ac:dyDescent="0.25">
      <c r="A31" s="3">
        <v>43211.041666666664</v>
      </c>
      <c r="B31" s="4">
        <v>6755</v>
      </c>
      <c r="C31" s="4">
        <v>13.79</v>
      </c>
      <c r="D31" s="4">
        <v>0.67</v>
      </c>
      <c r="E31" s="4">
        <v>0</v>
      </c>
      <c r="F31" s="4">
        <v>320.60000000000002</v>
      </c>
      <c r="G31" s="4">
        <v>0</v>
      </c>
      <c r="H31" s="4">
        <v>0</v>
      </c>
      <c r="I31" s="4">
        <v>0</v>
      </c>
      <c r="J31" s="4">
        <v>-0.02</v>
      </c>
      <c r="K31" s="4">
        <v>0</v>
      </c>
      <c r="L31" s="4">
        <v>34.15</v>
      </c>
      <c r="M31" s="4">
        <v>64.739999999999995</v>
      </c>
      <c r="N31" s="4">
        <v>33.54</v>
      </c>
      <c r="O31" s="4">
        <v>35.9</v>
      </c>
      <c r="P31" s="4" t="s">
        <v>722</v>
      </c>
      <c r="Q31" s="4">
        <v>32.869999999999997</v>
      </c>
      <c r="R31" s="4" t="s">
        <v>723</v>
      </c>
      <c r="S31" s="4">
        <v>0</v>
      </c>
      <c r="T31" s="4" t="s">
        <v>724</v>
      </c>
    </row>
    <row r="32" spans="1:20" x14ac:dyDescent="0.25">
      <c r="A32" s="3">
        <v>43211.083333333336</v>
      </c>
      <c r="B32" s="4">
        <v>6756</v>
      </c>
      <c r="C32" s="4">
        <v>13.81</v>
      </c>
      <c r="D32" s="4">
        <v>0.04</v>
      </c>
      <c r="E32" s="4">
        <v>0</v>
      </c>
      <c r="F32" s="4">
        <v>351.6</v>
      </c>
      <c r="G32" s="4">
        <v>0</v>
      </c>
      <c r="H32" s="4">
        <v>0</v>
      </c>
      <c r="I32" s="4">
        <v>0</v>
      </c>
      <c r="J32" s="4">
        <v>-0.02</v>
      </c>
      <c r="K32" s="4">
        <v>0</v>
      </c>
      <c r="L32" s="4">
        <v>32.97</v>
      </c>
      <c r="M32" s="4">
        <v>67.95</v>
      </c>
      <c r="N32" s="4">
        <v>32.99</v>
      </c>
      <c r="O32" s="4">
        <v>33.78</v>
      </c>
      <c r="P32" s="4" t="s">
        <v>725</v>
      </c>
      <c r="Q32" s="4">
        <v>32.32</v>
      </c>
      <c r="R32" s="4" t="s">
        <v>726</v>
      </c>
      <c r="S32" s="4">
        <v>0</v>
      </c>
      <c r="T32" s="4" t="s">
        <v>727</v>
      </c>
    </row>
    <row r="33" spans="1:20" x14ac:dyDescent="0.25">
      <c r="A33" s="3">
        <v>43211.125</v>
      </c>
      <c r="B33" s="4">
        <v>6757</v>
      </c>
      <c r="C33" s="4">
        <v>13.8</v>
      </c>
      <c r="D33" s="4">
        <v>0.48</v>
      </c>
      <c r="E33" s="4">
        <v>0</v>
      </c>
      <c r="F33" s="4">
        <v>351.6</v>
      </c>
      <c r="G33" s="4">
        <v>0</v>
      </c>
      <c r="H33" s="4">
        <v>0</v>
      </c>
      <c r="I33" s="4">
        <v>0</v>
      </c>
      <c r="J33" s="4">
        <v>-0.02</v>
      </c>
      <c r="K33" s="4">
        <v>0</v>
      </c>
      <c r="L33" s="4">
        <v>34.14</v>
      </c>
      <c r="M33" s="4">
        <v>65.58</v>
      </c>
      <c r="N33" s="4">
        <v>34.15</v>
      </c>
      <c r="O33" s="4">
        <v>34.94</v>
      </c>
      <c r="P33" s="4" t="s">
        <v>728</v>
      </c>
      <c r="Q33" s="4">
        <v>32.93</v>
      </c>
      <c r="R33" s="4" t="s">
        <v>729</v>
      </c>
      <c r="S33" s="4">
        <v>0</v>
      </c>
      <c r="T33" s="4" t="s">
        <v>730</v>
      </c>
    </row>
    <row r="34" spans="1:20" x14ac:dyDescent="0.25">
      <c r="A34" s="3">
        <v>43211.166666666664</v>
      </c>
      <c r="B34" s="4">
        <v>6758</v>
      </c>
      <c r="C34" s="4">
        <v>13.79</v>
      </c>
      <c r="D34" s="4">
        <v>1.056</v>
      </c>
      <c r="E34" s="4">
        <v>0</v>
      </c>
      <c r="F34" s="4">
        <v>52.46</v>
      </c>
      <c r="G34" s="4">
        <v>0</v>
      </c>
      <c r="H34" s="4">
        <v>0</v>
      </c>
      <c r="I34" s="4">
        <v>0</v>
      </c>
      <c r="J34" s="4">
        <v>-0.02</v>
      </c>
      <c r="K34" s="4">
        <v>0</v>
      </c>
      <c r="L34" s="4">
        <v>35.03</v>
      </c>
      <c r="M34" s="4">
        <v>60.56</v>
      </c>
      <c r="N34" s="4">
        <v>35.659999999999997</v>
      </c>
      <c r="O34" s="4">
        <v>35.97</v>
      </c>
      <c r="P34" s="4" t="s">
        <v>731</v>
      </c>
      <c r="Q34" s="4">
        <v>34.020000000000003</v>
      </c>
      <c r="R34" s="4" t="s">
        <v>732</v>
      </c>
      <c r="S34" s="4">
        <v>0</v>
      </c>
      <c r="T34" s="4" t="s">
        <v>733</v>
      </c>
    </row>
    <row r="35" spans="1:20" x14ac:dyDescent="0.25">
      <c r="A35" s="3">
        <v>43211.208333333336</v>
      </c>
      <c r="B35" s="4">
        <v>6759</v>
      </c>
      <c r="C35" s="4">
        <v>13.79</v>
      </c>
      <c r="D35" s="4">
        <v>1.2989999999999999</v>
      </c>
      <c r="E35" s="4">
        <v>0</v>
      </c>
      <c r="F35" s="4">
        <v>280.3</v>
      </c>
      <c r="G35" s="4">
        <v>0</v>
      </c>
      <c r="H35" s="4">
        <v>1.100774E-4</v>
      </c>
      <c r="I35" s="4">
        <v>0</v>
      </c>
      <c r="J35" s="4">
        <v>-0.02</v>
      </c>
      <c r="K35" s="4">
        <v>0</v>
      </c>
      <c r="L35" s="4">
        <v>33.950000000000003</v>
      </c>
      <c r="M35" s="4">
        <v>73.5</v>
      </c>
      <c r="N35" s="4">
        <v>32.86</v>
      </c>
      <c r="O35" s="4">
        <v>35.97</v>
      </c>
      <c r="P35" s="4" t="s">
        <v>734</v>
      </c>
      <c r="Q35" s="4">
        <v>32.61</v>
      </c>
      <c r="R35" s="4" t="s">
        <v>735</v>
      </c>
      <c r="S35" s="4">
        <v>0</v>
      </c>
      <c r="T35" s="4" t="s">
        <v>736</v>
      </c>
    </row>
    <row r="36" spans="1:20" x14ac:dyDescent="0.25">
      <c r="A36" s="3">
        <v>43211.25</v>
      </c>
      <c r="B36" s="4">
        <v>6760</v>
      </c>
      <c r="C36" s="4">
        <v>13.8</v>
      </c>
      <c r="D36" s="4">
        <v>0.78</v>
      </c>
      <c r="E36" s="4">
        <v>0</v>
      </c>
      <c r="F36" s="4">
        <v>20.13</v>
      </c>
      <c r="G36" s="4">
        <v>0.01</v>
      </c>
      <c r="H36" s="4">
        <v>4.6935259999999999E-2</v>
      </c>
      <c r="I36" s="4">
        <v>0</v>
      </c>
      <c r="J36" s="4">
        <v>0.01</v>
      </c>
      <c r="K36" s="4">
        <v>0.2</v>
      </c>
      <c r="L36" s="4">
        <v>33.049999999999997</v>
      </c>
      <c r="M36" s="4">
        <v>66.33</v>
      </c>
      <c r="N36" s="4">
        <v>34.57</v>
      </c>
      <c r="O36" s="4">
        <v>34.57</v>
      </c>
      <c r="P36" s="4" t="s">
        <v>737</v>
      </c>
      <c r="Q36" s="4">
        <v>32.31</v>
      </c>
      <c r="R36" s="4" t="s">
        <v>738</v>
      </c>
      <c r="S36" s="4">
        <v>0</v>
      </c>
      <c r="T36" s="4" t="s">
        <v>739</v>
      </c>
    </row>
    <row r="37" spans="1:20" x14ac:dyDescent="0.25">
      <c r="A37" s="3">
        <v>43211.291666666664</v>
      </c>
      <c r="B37" s="4">
        <v>6761</v>
      </c>
      <c r="C37" s="4">
        <v>13.79</v>
      </c>
      <c r="D37" s="4">
        <v>0.9</v>
      </c>
      <c r="E37" s="4">
        <v>0</v>
      </c>
      <c r="F37" s="4">
        <v>48.84</v>
      </c>
      <c r="G37" s="4">
        <v>0.13</v>
      </c>
      <c r="H37" s="4">
        <v>0.46276539999999999</v>
      </c>
      <c r="I37" s="4">
        <v>0</v>
      </c>
      <c r="J37" s="4">
        <v>0.04</v>
      </c>
      <c r="K37" s="4">
        <v>0.84</v>
      </c>
      <c r="L37" s="4">
        <v>34.99</v>
      </c>
      <c r="M37" s="4">
        <v>59.82</v>
      </c>
      <c r="N37" s="4">
        <v>39.14</v>
      </c>
      <c r="O37" s="4">
        <v>39.14</v>
      </c>
      <c r="P37" s="4" t="s">
        <v>740</v>
      </c>
      <c r="Q37" s="4">
        <v>33.049999999999997</v>
      </c>
      <c r="R37" s="4" t="s">
        <v>741</v>
      </c>
      <c r="S37" s="4">
        <v>0</v>
      </c>
      <c r="T37" s="4" t="s">
        <v>742</v>
      </c>
    </row>
    <row r="38" spans="1:20" x14ac:dyDescent="0.25">
      <c r="A38" s="3">
        <v>43211.333333333336</v>
      </c>
      <c r="B38" s="4">
        <v>6762</v>
      </c>
      <c r="C38" s="4">
        <v>13.72</v>
      </c>
      <c r="D38" s="4">
        <v>3.5190000000000001</v>
      </c>
      <c r="E38" s="4">
        <v>0</v>
      </c>
      <c r="F38" s="4">
        <v>68.27</v>
      </c>
      <c r="G38" s="4">
        <v>0.31</v>
      </c>
      <c r="H38" s="4">
        <v>1.1054379999999999</v>
      </c>
      <c r="I38" s="4">
        <v>0</v>
      </c>
      <c r="J38" s="4">
        <v>0.12</v>
      </c>
      <c r="K38" s="4">
        <v>1.5349999999999999</v>
      </c>
      <c r="L38" s="4">
        <v>41.81</v>
      </c>
      <c r="M38" s="4">
        <v>40.46</v>
      </c>
      <c r="N38" s="4">
        <v>45.38</v>
      </c>
      <c r="O38" s="4">
        <v>45.51</v>
      </c>
      <c r="P38" s="4" t="s">
        <v>743</v>
      </c>
      <c r="Q38" s="4">
        <v>39.08</v>
      </c>
      <c r="R38" s="4" t="s">
        <v>744</v>
      </c>
      <c r="S38" s="4">
        <v>0</v>
      </c>
      <c r="T38" s="4" t="s">
        <v>744</v>
      </c>
    </row>
    <row r="39" spans="1:20" x14ac:dyDescent="0.25">
      <c r="A39" s="3">
        <v>43211.375</v>
      </c>
      <c r="B39" s="4">
        <v>6763</v>
      </c>
      <c r="C39" s="4">
        <v>13.6</v>
      </c>
      <c r="D39" s="4">
        <v>8.1300000000000008</v>
      </c>
      <c r="E39" s="4">
        <v>0</v>
      </c>
      <c r="F39" s="4">
        <v>105.3</v>
      </c>
      <c r="G39" s="4">
        <v>0.51</v>
      </c>
      <c r="H39" s="4">
        <v>1.8265020000000001</v>
      </c>
      <c r="I39" s="4">
        <v>0</v>
      </c>
      <c r="J39" s="4">
        <v>0.23</v>
      </c>
      <c r="K39" s="4">
        <v>2.1760000000000002</v>
      </c>
      <c r="L39" s="4">
        <v>48.85</v>
      </c>
      <c r="M39" s="4">
        <v>32.729999999999997</v>
      </c>
      <c r="N39" s="4">
        <v>49.43</v>
      </c>
      <c r="O39" s="4">
        <v>52.07</v>
      </c>
      <c r="P39" s="4" t="s">
        <v>745</v>
      </c>
      <c r="Q39" s="4">
        <v>45.26</v>
      </c>
      <c r="R39" s="4" t="s">
        <v>746</v>
      </c>
      <c r="S39" s="4">
        <v>0</v>
      </c>
      <c r="T39" s="4" t="s">
        <v>746</v>
      </c>
    </row>
    <row r="40" spans="1:20" x14ac:dyDescent="0.25">
      <c r="A40" s="3">
        <v>43211.416666666664</v>
      </c>
      <c r="B40" s="4">
        <v>6764</v>
      </c>
      <c r="C40" s="4">
        <v>13.51</v>
      </c>
      <c r="D40" s="4">
        <v>11.31</v>
      </c>
      <c r="E40" s="4">
        <v>0</v>
      </c>
      <c r="F40" s="4">
        <v>103.9</v>
      </c>
      <c r="G40" s="4">
        <v>0.67</v>
      </c>
      <c r="H40" s="4">
        <v>2.411368</v>
      </c>
      <c r="I40" s="4">
        <v>0</v>
      </c>
      <c r="J40" s="4">
        <v>0.32</v>
      </c>
      <c r="K40" s="4">
        <v>2.6949999999999998</v>
      </c>
      <c r="L40" s="4">
        <v>49.74</v>
      </c>
      <c r="M40" s="4">
        <v>33.67</v>
      </c>
      <c r="N40" s="4">
        <v>49.65</v>
      </c>
      <c r="O40" s="4">
        <v>51.14</v>
      </c>
      <c r="P40" s="4" t="s">
        <v>747</v>
      </c>
      <c r="Q40" s="4">
        <v>48.45</v>
      </c>
      <c r="R40" s="4" t="s">
        <v>748</v>
      </c>
      <c r="S40" s="4">
        <v>0</v>
      </c>
      <c r="T40" s="4" t="s">
        <v>749</v>
      </c>
    </row>
    <row r="41" spans="1:20" x14ac:dyDescent="0.25">
      <c r="A41" s="3">
        <v>43211.458333333336</v>
      </c>
      <c r="B41" s="4">
        <v>6765</v>
      </c>
      <c r="C41" s="4">
        <v>13.45</v>
      </c>
      <c r="D41" s="4">
        <v>13.29</v>
      </c>
      <c r="E41" s="4">
        <v>0.08</v>
      </c>
      <c r="F41" s="4">
        <v>85.7</v>
      </c>
      <c r="G41" s="4">
        <v>0.81</v>
      </c>
      <c r="H41" s="4">
        <v>2.927117</v>
      </c>
      <c r="I41" s="4">
        <v>0</v>
      </c>
      <c r="J41" s="4">
        <v>0.41</v>
      </c>
      <c r="K41" s="4">
        <v>3.0539999999999998</v>
      </c>
      <c r="L41" s="4">
        <v>52.15</v>
      </c>
      <c r="M41" s="4">
        <v>25.24</v>
      </c>
      <c r="N41" s="4">
        <v>54.08</v>
      </c>
      <c r="O41" s="4">
        <v>54.39</v>
      </c>
      <c r="P41" s="4" t="s">
        <v>750</v>
      </c>
      <c r="Q41" s="4">
        <v>48.89</v>
      </c>
      <c r="R41" s="4" t="s">
        <v>751</v>
      </c>
      <c r="S41" s="4">
        <v>4.0890000000000004</v>
      </c>
      <c r="T41" s="4" t="s">
        <v>752</v>
      </c>
    </row>
    <row r="42" spans="1:20" x14ac:dyDescent="0.25">
      <c r="A42" s="3">
        <v>43211.5</v>
      </c>
      <c r="B42" s="4">
        <v>6766</v>
      </c>
      <c r="C42" s="4">
        <v>13.41</v>
      </c>
      <c r="D42" s="4">
        <v>15.12</v>
      </c>
      <c r="E42" s="4">
        <v>0</v>
      </c>
      <c r="F42" s="4">
        <v>58.84</v>
      </c>
      <c r="G42" s="4">
        <v>0.87</v>
      </c>
      <c r="H42" s="4">
        <v>3.1315599999999999</v>
      </c>
      <c r="I42" s="4">
        <v>0</v>
      </c>
      <c r="J42" s="4">
        <v>0.45</v>
      </c>
      <c r="K42" s="4">
        <v>3.2189999999999999</v>
      </c>
      <c r="L42" s="4">
        <v>53.88</v>
      </c>
      <c r="M42" s="4">
        <v>23.98</v>
      </c>
      <c r="N42" s="4">
        <v>54.43</v>
      </c>
      <c r="O42" s="4">
        <v>55.59</v>
      </c>
      <c r="P42" s="4" t="s">
        <v>753</v>
      </c>
      <c r="Q42" s="4">
        <v>52.62</v>
      </c>
      <c r="R42" s="4" t="s">
        <v>754</v>
      </c>
      <c r="S42" s="4">
        <v>0</v>
      </c>
      <c r="T42" s="4" t="s">
        <v>755</v>
      </c>
    </row>
    <row r="43" spans="1:20" x14ac:dyDescent="0.25">
      <c r="A43" s="3">
        <v>43211.541666666664</v>
      </c>
      <c r="B43" s="4">
        <v>6767</v>
      </c>
      <c r="C43" s="4">
        <v>13.39</v>
      </c>
      <c r="D43" s="4">
        <v>16.22</v>
      </c>
      <c r="E43" s="4">
        <v>0.46</v>
      </c>
      <c r="F43" s="4">
        <v>49.62</v>
      </c>
      <c r="G43" s="4">
        <v>0.85</v>
      </c>
      <c r="H43" s="4">
        <v>3.0601799999999999</v>
      </c>
      <c r="I43" s="4">
        <v>0</v>
      </c>
      <c r="J43" s="4">
        <v>0.45</v>
      </c>
      <c r="K43" s="4">
        <v>3.1669999999999998</v>
      </c>
      <c r="L43" s="4">
        <v>54.83</v>
      </c>
      <c r="M43" s="4">
        <v>21.77</v>
      </c>
      <c r="N43" s="4">
        <v>54.46</v>
      </c>
      <c r="O43" s="4">
        <v>56.77</v>
      </c>
      <c r="P43" s="4" t="s">
        <v>756</v>
      </c>
      <c r="Q43" s="4">
        <v>53.49</v>
      </c>
      <c r="R43" s="4" t="s">
        <v>757</v>
      </c>
      <c r="S43" s="4">
        <v>7.1079999999999997</v>
      </c>
      <c r="T43" s="4" t="s">
        <v>758</v>
      </c>
    </row>
    <row r="44" spans="1:20" x14ac:dyDescent="0.25">
      <c r="A44" s="3">
        <v>43211.583333333336</v>
      </c>
      <c r="B44" s="4">
        <v>6768</v>
      </c>
      <c r="C44" s="4">
        <v>13.38</v>
      </c>
      <c r="D44" s="4">
        <v>16.47</v>
      </c>
      <c r="E44" s="4">
        <v>1.405</v>
      </c>
      <c r="F44" s="4">
        <v>160.4</v>
      </c>
      <c r="G44" s="4">
        <v>0.84</v>
      </c>
      <c r="H44" s="4">
        <v>3.0195159999999999</v>
      </c>
      <c r="I44" s="4">
        <v>0</v>
      </c>
      <c r="J44" s="4">
        <v>0.45</v>
      </c>
      <c r="K44" s="4">
        <v>2.9279999999999999</v>
      </c>
      <c r="L44" s="4">
        <v>55.98</v>
      </c>
      <c r="M44" s="4">
        <v>22.81</v>
      </c>
      <c r="N44" s="4">
        <v>55.8</v>
      </c>
      <c r="O44" s="4">
        <v>57.75</v>
      </c>
      <c r="P44" s="4" t="s">
        <v>759</v>
      </c>
      <c r="Q44" s="4">
        <v>54.28</v>
      </c>
      <c r="R44" s="4" t="s">
        <v>760</v>
      </c>
      <c r="S44" s="4">
        <v>9.4600000000000009</v>
      </c>
      <c r="T44" s="4" t="s">
        <v>761</v>
      </c>
    </row>
    <row r="45" spans="1:20" x14ac:dyDescent="0.25">
      <c r="A45" s="3">
        <v>43211.625</v>
      </c>
      <c r="B45" s="4">
        <v>6769</v>
      </c>
      <c r="C45" s="4">
        <v>13.39</v>
      </c>
      <c r="D45" s="4">
        <v>16.16</v>
      </c>
      <c r="E45" s="4">
        <v>3.8969999999999998</v>
      </c>
      <c r="F45" s="4">
        <v>28.6</v>
      </c>
      <c r="G45" s="4">
        <v>0.72</v>
      </c>
      <c r="H45" s="4">
        <v>2.5763799999999999</v>
      </c>
      <c r="I45" s="4">
        <v>0</v>
      </c>
      <c r="J45" s="4">
        <v>0.4</v>
      </c>
      <c r="K45" s="4">
        <v>2.4950000000000001</v>
      </c>
      <c r="L45" s="4">
        <v>55.94</v>
      </c>
      <c r="M45" s="4">
        <v>15.63</v>
      </c>
      <c r="N45" s="4">
        <v>56.62</v>
      </c>
      <c r="O45" s="4">
        <v>57.11</v>
      </c>
      <c r="P45" s="4" t="s">
        <v>762</v>
      </c>
      <c r="Q45" s="4">
        <v>55.04</v>
      </c>
      <c r="R45" s="4" t="s">
        <v>763</v>
      </c>
      <c r="S45" s="4">
        <v>11.13</v>
      </c>
      <c r="T45" s="4" t="s">
        <v>764</v>
      </c>
    </row>
    <row r="46" spans="1:20" x14ac:dyDescent="0.25">
      <c r="A46" s="3">
        <v>43211.666666666664</v>
      </c>
      <c r="B46" s="4">
        <v>6770</v>
      </c>
      <c r="C46" s="4">
        <v>13.38</v>
      </c>
      <c r="D46" s="4">
        <v>16.57</v>
      </c>
      <c r="E46" s="4">
        <v>1.054</v>
      </c>
      <c r="F46" s="4">
        <v>149.1</v>
      </c>
      <c r="G46" s="4">
        <v>0.56000000000000005</v>
      </c>
      <c r="H46" s="4">
        <v>2.0143650000000002</v>
      </c>
      <c r="I46" s="4">
        <v>0</v>
      </c>
      <c r="J46" s="4">
        <v>0.28999999999999998</v>
      </c>
      <c r="K46" s="4">
        <v>1.909</v>
      </c>
      <c r="L46" s="4">
        <v>57.4</v>
      </c>
      <c r="M46" s="4">
        <v>17.53</v>
      </c>
      <c r="N46" s="4">
        <v>57.24</v>
      </c>
      <c r="O46" s="4">
        <v>59.66</v>
      </c>
      <c r="P46" s="4" t="s">
        <v>765</v>
      </c>
      <c r="Q46" s="4">
        <v>55.49</v>
      </c>
      <c r="R46" s="4" t="s">
        <v>766</v>
      </c>
      <c r="S46" s="4">
        <v>7.4429999999999996</v>
      </c>
      <c r="T46" s="4" t="s">
        <v>767</v>
      </c>
    </row>
    <row r="47" spans="1:20" x14ac:dyDescent="0.25">
      <c r="A47" s="3">
        <v>43211.708333333336</v>
      </c>
      <c r="B47" s="4">
        <v>6771</v>
      </c>
      <c r="C47" s="4">
        <v>13.37</v>
      </c>
      <c r="D47" s="4">
        <v>17.04</v>
      </c>
      <c r="E47" s="4">
        <v>0.74</v>
      </c>
      <c r="F47" s="4">
        <v>94.4</v>
      </c>
      <c r="G47" s="4">
        <v>0.39</v>
      </c>
      <c r="H47" s="4">
        <v>1.397783</v>
      </c>
      <c r="I47" s="4">
        <v>0</v>
      </c>
      <c r="J47" s="4">
        <v>0.18</v>
      </c>
      <c r="K47" s="4">
        <v>1.23</v>
      </c>
      <c r="L47" s="4">
        <v>57.95</v>
      </c>
      <c r="M47" s="4">
        <v>16.350000000000001</v>
      </c>
      <c r="N47" s="4">
        <v>58.52</v>
      </c>
      <c r="O47" s="4">
        <v>59.8</v>
      </c>
      <c r="P47" s="4" t="s">
        <v>768</v>
      </c>
      <c r="Q47" s="4">
        <v>56.39</v>
      </c>
      <c r="R47" s="4" t="s">
        <v>769</v>
      </c>
      <c r="S47" s="4">
        <v>8.4499999999999993</v>
      </c>
      <c r="T47" s="4" t="s">
        <v>770</v>
      </c>
    </row>
    <row r="48" spans="1:20" x14ac:dyDescent="0.25">
      <c r="A48" s="3">
        <v>43211.75</v>
      </c>
      <c r="B48" s="4">
        <v>6772</v>
      </c>
      <c r="C48" s="4">
        <v>13.37</v>
      </c>
      <c r="D48" s="4">
        <v>16.850000000000001</v>
      </c>
      <c r="E48" s="4">
        <v>0.45</v>
      </c>
      <c r="F48" s="4">
        <v>198.4</v>
      </c>
      <c r="G48" s="4">
        <v>0.21</v>
      </c>
      <c r="H48" s="4">
        <v>0.75434429999999997</v>
      </c>
      <c r="I48" s="4">
        <v>0</v>
      </c>
      <c r="J48" s="4">
        <v>0.06</v>
      </c>
      <c r="K48" s="4">
        <v>0.53</v>
      </c>
      <c r="L48" s="4">
        <v>58.5</v>
      </c>
      <c r="M48" s="4">
        <v>21.9</v>
      </c>
      <c r="N48" s="4">
        <v>56.53</v>
      </c>
      <c r="O48" s="4">
        <v>61.69</v>
      </c>
      <c r="P48" s="4" t="s">
        <v>771</v>
      </c>
      <c r="Q48" s="4">
        <v>56.28</v>
      </c>
      <c r="R48" s="4" t="s">
        <v>772</v>
      </c>
      <c r="S48" s="4">
        <v>7.4429999999999996</v>
      </c>
      <c r="T48" s="4" t="s">
        <v>773</v>
      </c>
    </row>
    <row r="49" spans="1:20" x14ac:dyDescent="0.25">
      <c r="A49" s="3">
        <v>43211.791666666664</v>
      </c>
      <c r="B49" s="4">
        <v>6773</v>
      </c>
      <c r="C49" s="4">
        <v>13.41</v>
      </c>
      <c r="D49" s="4">
        <v>14.71</v>
      </c>
      <c r="E49" s="4">
        <v>1.71</v>
      </c>
      <c r="F49" s="4">
        <v>216.7</v>
      </c>
      <c r="G49" s="4">
        <v>0.06</v>
      </c>
      <c r="H49" s="4">
        <v>0.22906689999999999</v>
      </c>
      <c r="I49" s="4">
        <v>0</v>
      </c>
      <c r="J49" s="4">
        <v>0</v>
      </c>
      <c r="K49" s="4">
        <v>0.05</v>
      </c>
      <c r="L49" s="4">
        <v>54.47</v>
      </c>
      <c r="M49" s="4">
        <v>24.29</v>
      </c>
      <c r="N49" s="4">
        <v>52.81</v>
      </c>
      <c r="O49" s="4">
        <v>56.47</v>
      </c>
      <c r="P49" s="4" t="s">
        <v>774</v>
      </c>
      <c r="Q49" s="4">
        <v>52.62</v>
      </c>
      <c r="R49" s="4" t="s">
        <v>775</v>
      </c>
      <c r="S49" s="4">
        <v>8.4499999999999993</v>
      </c>
      <c r="T49" s="4" t="s">
        <v>776</v>
      </c>
    </row>
    <row r="50" spans="1:20" x14ac:dyDescent="0.25">
      <c r="A50" s="3">
        <v>43211.833333333336</v>
      </c>
      <c r="B50" s="4">
        <v>6774</v>
      </c>
      <c r="C50" s="4">
        <v>13.49</v>
      </c>
      <c r="D50" s="4">
        <v>11.05</v>
      </c>
      <c r="E50" s="4">
        <v>0.41</v>
      </c>
      <c r="F50" s="4">
        <v>301.10000000000002</v>
      </c>
      <c r="G50" s="4">
        <v>0</v>
      </c>
      <c r="H50" s="4">
        <v>6.2070930000000003E-3</v>
      </c>
      <c r="I50" s="4">
        <v>0</v>
      </c>
      <c r="J50" s="4">
        <v>-0.03</v>
      </c>
      <c r="K50" s="4">
        <v>0</v>
      </c>
      <c r="L50" s="4">
        <v>50.19</v>
      </c>
      <c r="M50" s="4">
        <v>29.38</v>
      </c>
      <c r="N50" s="4">
        <v>47.3</v>
      </c>
      <c r="O50" s="4">
        <v>52.97</v>
      </c>
      <c r="P50" s="4" t="s">
        <v>777</v>
      </c>
      <c r="Q50" s="4">
        <v>47.01</v>
      </c>
      <c r="R50" s="4" t="s">
        <v>778</v>
      </c>
      <c r="S50" s="4">
        <v>6.1020000000000003</v>
      </c>
      <c r="T50" s="4" t="s">
        <v>779</v>
      </c>
    </row>
    <row r="51" spans="1:20" x14ac:dyDescent="0.25">
      <c r="A51" s="3">
        <v>43211.875</v>
      </c>
      <c r="B51" s="4">
        <v>6775</v>
      </c>
      <c r="C51" s="4">
        <v>13.57</v>
      </c>
      <c r="D51" s="4">
        <v>7.8109999999999999</v>
      </c>
      <c r="E51" s="4">
        <v>0</v>
      </c>
      <c r="F51" s="4">
        <v>280.10000000000002</v>
      </c>
      <c r="G51" s="4">
        <v>0</v>
      </c>
      <c r="H51" s="4">
        <v>0</v>
      </c>
      <c r="I51" s="4">
        <v>0</v>
      </c>
      <c r="J51" s="4">
        <v>-0.03</v>
      </c>
      <c r="K51" s="4">
        <v>0</v>
      </c>
      <c r="L51" s="4">
        <v>45.8</v>
      </c>
      <c r="M51" s="4">
        <v>44.21</v>
      </c>
      <c r="N51" s="4">
        <v>43.91</v>
      </c>
      <c r="O51" s="4">
        <v>47.94</v>
      </c>
      <c r="P51" s="4" t="s">
        <v>780</v>
      </c>
      <c r="Q51" s="4">
        <v>43.57</v>
      </c>
      <c r="R51" s="4" t="s">
        <v>781</v>
      </c>
      <c r="S51" s="4">
        <v>0</v>
      </c>
      <c r="T51" s="4" t="s">
        <v>782</v>
      </c>
    </row>
    <row r="52" spans="1:20" x14ac:dyDescent="0.25">
      <c r="A52" s="3">
        <v>43211.916666666664</v>
      </c>
      <c r="B52" s="4">
        <v>6776</v>
      </c>
      <c r="C52" s="4">
        <v>13.62</v>
      </c>
      <c r="D52" s="4">
        <v>5.843</v>
      </c>
      <c r="E52" s="4">
        <v>0.03</v>
      </c>
      <c r="F52" s="4">
        <v>208.4</v>
      </c>
      <c r="G52" s="4">
        <v>0</v>
      </c>
      <c r="H52" s="4">
        <v>0</v>
      </c>
      <c r="I52" s="4">
        <v>0</v>
      </c>
      <c r="J52" s="4">
        <v>-0.03</v>
      </c>
      <c r="K52" s="4">
        <v>0</v>
      </c>
      <c r="L52" s="4">
        <v>45.23</v>
      </c>
      <c r="M52" s="4">
        <v>49.23</v>
      </c>
      <c r="N52" s="4">
        <v>47.76</v>
      </c>
      <c r="O52" s="4">
        <v>47.94</v>
      </c>
      <c r="P52" s="4" t="s">
        <v>783</v>
      </c>
      <c r="Q52" s="4">
        <v>43.66</v>
      </c>
      <c r="R52" s="4" t="s">
        <v>784</v>
      </c>
      <c r="S52" s="4">
        <v>3.754</v>
      </c>
      <c r="T52" s="4" t="s">
        <v>785</v>
      </c>
    </row>
    <row r="53" spans="1:20" x14ac:dyDescent="0.25">
      <c r="A53" s="3">
        <v>43211.958333333336</v>
      </c>
      <c r="B53" s="4">
        <v>6777</v>
      </c>
      <c r="C53" s="4">
        <v>13.64</v>
      </c>
      <c r="D53" s="4">
        <v>5.73</v>
      </c>
      <c r="E53" s="4">
        <v>0.05</v>
      </c>
      <c r="F53" s="4">
        <v>192.2</v>
      </c>
      <c r="G53" s="4">
        <v>0</v>
      </c>
      <c r="H53" s="4">
        <v>0</v>
      </c>
      <c r="I53" s="4">
        <v>0</v>
      </c>
      <c r="J53" s="4">
        <v>-0.03</v>
      </c>
      <c r="K53" s="4">
        <v>0</v>
      </c>
      <c r="L53" s="4">
        <v>45.79</v>
      </c>
      <c r="M53" s="4">
        <v>55.39</v>
      </c>
      <c r="N53" s="4">
        <v>45.14</v>
      </c>
      <c r="O53" s="4">
        <v>47.88</v>
      </c>
      <c r="P53" s="4" t="s">
        <v>786</v>
      </c>
      <c r="Q53" s="4">
        <v>43.92</v>
      </c>
      <c r="R53" s="4" t="s">
        <v>787</v>
      </c>
      <c r="S53" s="4">
        <v>5.0960000000000001</v>
      </c>
      <c r="T53" s="4" t="s">
        <v>788</v>
      </c>
    </row>
    <row r="54" spans="1:20" x14ac:dyDescent="0.25">
      <c r="A54" s="3">
        <v>43212</v>
      </c>
      <c r="B54" s="4">
        <v>6778</v>
      </c>
      <c r="C54" s="4">
        <v>13.66</v>
      </c>
      <c r="D54" s="4">
        <v>5.46</v>
      </c>
      <c r="E54" s="4">
        <v>0.61</v>
      </c>
      <c r="F54" s="4">
        <v>244.9</v>
      </c>
      <c r="G54" s="4">
        <v>0</v>
      </c>
      <c r="H54" s="4">
        <v>0</v>
      </c>
      <c r="I54" s="4">
        <v>0</v>
      </c>
      <c r="J54" s="4">
        <v>-0.02</v>
      </c>
      <c r="K54" s="4">
        <v>0</v>
      </c>
      <c r="L54" s="4">
        <v>45.19</v>
      </c>
      <c r="M54" s="4">
        <v>57.29</v>
      </c>
      <c r="N54" s="4">
        <v>44.23</v>
      </c>
      <c r="O54" s="4">
        <v>46.36</v>
      </c>
      <c r="P54" s="4" t="s">
        <v>789</v>
      </c>
      <c r="Q54" s="4">
        <v>43.49</v>
      </c>
      <c r="R54" s="4" t="s">
        <v>790</v>
      </c>
      <c r="S54" s="4">
        <v>5.0960000000000001</v>
      </c>
      <c r="T54" s="4" t="s">
        <v>791</v>
      </c>
    </row>
    <row r="55" spans="1:20" x14ac:dyDescent="0.25">
      <c r="A55" s="3">
        <v>43212.041666666664</v>
      </c>
      <c r="B55" s="4">
        <v>6779</v>
      </c>
      <c r="C55" s="4">
        <v>13.69</v>
      </c>
      <c r="D55" s="4">
        <v>4.5229999999999997</v>
      </c>
      <c r="E55" s="4">
        <v>0</v>
      </c>
      <c r="F55" s="4">
        <v>305.5</v>
      </c>
      <c r="G55" s="4">
        <v>0</v>
      </c>
      <c r="H55" s="4">
        <v>0</v>
      </c>
      <c r="I55" s="4">
        <v>0</v>
      </c>
      <c r="J55" s="4">
        <v>-0.03</v>
      </c>
      <c r="K55" s="4">
        <v>0</v>
      </c>
      <c r="L55" s="4">
        <v>39.4</v>
      </c>
      <c r="M55" s="4">
        <v>70.739999999999995</v>
      </c>
      <c r="N55" s="4">
        <v>38.57</v>
      </c>
      <c r="O55" s="4">
        <v>44.23</v>
      </c>
      <c r="P55" s="4" t="s">
        <v>792</v>
      </c>
      <c r="Q55" s="4">
        <v>38.01</v>
      </c>
      <c r="R55" s="4" t="s">
        <v>793</v>
      </c>
      <c r="S55" s="4">
        <v>0</v>
      </c>
      <c r="T55" s="4" t="s">
        <v>794</v>
      </c>
    </row>
    <row r="56" spans="1:20" x14ac:dyDescent="0.25">
      <c r="A56" s="3">
        <v>43212.083333333336</v>
      </c>
      <c r="B56" s="4">
        <v>6780</v>
      </c>
      <c r="C56" s="4">
        <v>13.72</v>
      </c>
      <c r="D56" s="4">
        <v>2.9249999999999998</v>
      </c>
      <c r="E56" s="4">
        <v>0</v>
      </c>
      <c r="F56" s="4">
        <v>16.5</v>
      </c>
      <c r="G56" s="4">
        <v>0</v>
      </c>
      <c r="H56" s="4">
        <v>0</v>
      </c>
      <c r="I56" s="4">
        <v>0</v>
      </c>
      <c r="J56" s="4">
        <v>-0.03</v>
      </c>
      <c r="K56" s="4">
        <v>0</v>
      </c>
      <c r="L56" s="4">
        <v>38.369999999999997</v>
      </c>
      <c r="M56" s="4">
        <v>74.28</v>
      </c>
      <c r="N56" s="4">
        <v>36.270000000000003</v>
      </c>
      <c r="O56" s="4">
        <v>39.79</v>
      </c>
      <c r="P56" s="4" t="s">
        <v>795</v>
      </c>
      <c r="Q56" s="4">
        <v>36.08</v>
      </c>
      <c r="R56" s="4" t="s">
        <v>796</v>
      </c>
      <c r="S56" s="4">
        <v>0</v>
      </c>
      <c r="T56" s="4" t="s">
        <v>797</v>
      </c>
    </row>
    <row r="57" spans="1:20" x14ac:dyDescent="0.25">
      <c r="A57" s="3">
        <v>43212.125</v>
      </c>
      <c r="B57" s="4">
        <v>6781</v>
      </c>
      <c r="C57" s="4">
        <v>13.76</v>
      </c>
      <c r="D57" s="4">
        <v>1.6639999999999999</v>
      </c>
      <c r="E57" s="4">
        <v>0</v>
      </c>
      <c r="F57" s="4">
        <v>335.5</v>
      </c>
      <c r="G57" s="4">
        <v>0</v>
      </c>
      <c r="H57" s="4">
        <v>0</v>
      </c>
      <c r="I57" s="4">
        <v>0</v>
      </c>
      <c r="J57" s="4">
        <v>-0.03</v>
      </c>
      <c r="K57" s="4">
        <v>0</v>
      </c>
      <c r="L57" s="4">
        <v>35.72</v>
      </c>
      <c r="M57" s="4">
        <v>77.260000000000005</v>
      </c>
      <c r="N57" s="4">
        <v>34.99</v>
      </c>
      <c r="O57" s="4">
        <v>36.69</v>
      </c>
      <c r="P57" s="4" t="s">
        <v>798</v>
      </c>
      <c r="Q57" s="4">
        <v>34.93</v>
      </c>
      <c r="R57" s="4" t="s">
        <v>799</v>
      </c>
      <c r="S57" s="4">
        <v>0</v>
      </c>
      <c r="T57" s="4" t="s">
        <v>800</v>
      </c>
    </row>
    <row r="58" spans="1:20" x14ac:dyDescent="0.25">
      <c r="A58" s="3">
        <v>43212.166666666664</v>
      </c>
      <c r="B58" s="4">
        <v>6782</v>
      </c>
      <c r="C58" s="4">
        <v>13.78</v>
      </c>
      <c r="D58" s="4">
        <v>0.98</v>
      </c>
      <c r="E58" s="4">
        <v>0</v>
      </c>
      <c r="F58" s="4">
        <v>17.84</v>
      </c>
      <c r="G58" s="4">
        <v>0</v>
      </c>
      <c r="H58" s="4">
        <v>0</v>
      </c>
      <c r="I58" s="4">
        <v>0</v>
      </c>
      <c r="J58" s="4">
        <v>-0.03</v>
      </c>
      <c r="K58" s="4">
        <v>0</v>
      </c>
      <c r="L58" s="4">
        <v>35.799999999999997</v>
      </c>
      <c r="M58" s="4">
        <v>79.27</v>
      </c>
      <c r="N58" s="4">
        <v>34.39</v>
      </c>
      <c r="O58" s="4">
        <v>37.619999999999997</v>
      </c>
      <c r="P58" s="4" t="s">
        <v>801</v>
      </c>
      <c r="Q58" s="4">
        <v>34.08</v>
      </c>
      <c r="R58" s="4" t="s">
        <v>802</v>
      </c>
      <c r="S58" s="4">
        <v>0</v>
      </c>
      <c r="T58" s="4" t="s">
        <v>803</v>
      </c>
    </row>
    <row r="59" spans="1:20" x14ac:dyDescent="0.25">
      <c r="A59" s="3">
        <v>43212.208333333336</v>
      </c>
      <c r="B59" s="4">
        <v>6783</v>
      </c>
      <c r="C59" s="4">
        <v>13.8</v>
      </c>
      <c r="D59" s="4">
        <v>0.49</v>
      </c>
      <c r="E59" s="4">
        <v>0</v>
      </c>
      <c r="F59" s="4">
        <v>53.9</v>
      </c>
      <c r="G59" s="4">
        <v>0</v>
      </c>
      <c r="H59" s="4">
        <v>2.9806240000000001E-4</v>
      </c>
      <c r="I59" s="4">
        <v>0</v>
      </c>
      <c r="J59" s="4">
        <v>-0.02</v>
      </c>
      <c r="K59" s="4">
        <v>0</v>
      </c>
      <c r="L59" s="4">
        <v>34.51</v>
      </c>
      <c r="M59" s="4">
        <v>81.8</v>
      </c>
      <c r="N59" s="4">
        <v>34.82</v>
      </c>
      <c r="O59" s="4">
        <v>35.79</v>
      </c>
      <c r="P59" s="4" t="s">
        <v>804</v>
      </c>
      <c r="Q59" s="4">
        <v>32.74</v>
      </c>
      <c r="R59" s="4" t="s">
        <v>805</v>
      </c>
      <c r="S59" s="4">
        <v>0</v>
      </c>
      <c r="T59" s="4" t="s">
        <v>806</v>
      </c>
    </row>
    <row r="60" spans="1:20" x14ac:dyDescent="0.25">
      <c r="A60" s="3">
        <v>43212.25</v>
      </c>
      <c r="B60" s="4">
        <v>6784</v>
      </c>
      <c r="C60" s="4">
        <v>13.81</v>
      </c>
      <c r="D60" s="4">
        <v>0.32</v>
      </c>
      <c r="E60" s="4">
        <v>0</v>
      </c>
      <c r="F60" s="4">
        <v>46.17</v>
      </c>
      <c r="G60" s="4">
        <v>0.03</v>
      </c>
      <c r="H60" s="4">
        <v>9.6269419999999994E-2</v>
      </c>
      <c r="I60" s="4">
        <v>0</v>
      </c>
      <c r="J60" s="4">
        <v>0</v>
      </c>
      <c r="K60" s="4">
        <v>0.21</v>
      </c>
      <c r="L60" s="4">
        <v>34.54</v>
      </c>
      <c r="M60" s="4">
        <v>79.88</v>
      </c>
      <c r="N60" s="4">
        <v>34.57</v>
      </c>
      <c r="O60" s="4">
        <v>35.49</v>
      </c>
      <c r="P60" s="4" t="s">
        <v>807</v>
      </c>
      <c r="Q60" s="4">
        <v>33.6</v>
      </c>
      <c r="R60" s="4" t="s">
        <v>808</v>
      </c>
      <c r="S60" s="4">
        <v>0</v>
      </c>
      <c r="T60" s="4" t="s">
        <v>809</v>
      </c>
    </row>
    <row r="61" spans="1:20" x14ac:dyDescent="0.25">
      <c r="A61" s="3">
        <v>43212.291666666664</v>
      </c>
      <c r="B61" s="4">
        <v>6785</v>
      </c>
      <c r="C61" s="4">
        <v>13.76</v>
      </c>
      <c r="D61" s="4">
        <v>2.0099999999999998</v>
      </c>
      <c r="E61" s="4">
        <v>0</v>
      </c>
      <c r="F61" s="4">
        <v>121.9</v>
      </c>
      <c r="G61" s="4">
        <v>0.18</v>
      </c>
      <c r="H61" s="4">
        <v>0.64873130000000001</v>
      </c>
      <c r="I61" s="4">
        <v>0</v>
      </c>
      <c r="J61" s="4">
        <v>0.05</v>
      </c>
      <c r="K61" s="4">
        <v>0.85</v>
      </c>
      <c r="L61" s="4">
        <v>40.97</v>
      </c>
      <c r="M61" s="4">
        <v>61.6</v>
      </c>
      <c r="N61" s="4">
        <v>43.21</v>
      </c>
      <c r="O61" s="4">
        <v>44.92</v>
      </c>
      <c r="P61" s="4" t="s">
        <v>810</v>
      </c>
      <c r="Q61" s="4">
        <v>34.57</v>
      </c>
      <c r="R61" s="4" t="s">
        <v>811</v>
      </c>
      <c r="S61" s="4">
        <v>0</v>
      </c>
      <c r="T61" s="4" t="s">
        <v>812</v>
      </c>
    </row>
    <row r="62" spans="1:20" x14ac:dyDescent="0.25">
      <c r="A62" s="3">
        <v>43212.333333333336</v>
      </c>
      <c r="B62" s="4">
        <v>6786</v>
      </c>
      <c r="C62" s="4">
        <v>13.65</v>
      </c>
      <c r="D62" s="4">
        <v>6.194</v>
      </c>
      <c r="E62" s="4">
        <v>0</v>
      </c>
      <c r="F62" s="4">
        <v>69.87</v>
      </c>
      <c r="G62" s="4">
        <v>0.36</v>
      </c>
      <c r="H62" s="4">
        <v>1.309401</v>
      </c>
      <c r="I62" s="4">
        <v>0</v>
      </c>
      <c r="J62" s="4">
        <v>0.15</v>
      </c>
      <c r="K62" s="4">
        <v>1.5349999999999999</v>
      </c>
      <c r="L62" s="4">
        <v>46.78</v>
      </c>
      <c r="M62" s="4">
        <v>47.48</v>
      </c>
      <c r="N62" s="4">
        <v>50.09</v>
      </c>
      <c r="O62" s="4">
        <v>50.21</v>
      </c>
      <c r="P62" s="4" t="s">
        <v>813</v>
      </c>
      <c r="Q62" s="4">
        <v>43.02</v>
      </c>
      <c r="R62" s="4" t="s">
        <v>814</v>
      </c>
      <c r="S62" s="4">
        <v>0</v>
      </c>
      <c r="T62" s="4" t="s">
        <v>815</v>
      </c>
    </row>
    <row r="63" spans="1:20" x14ac:dyDescent="0.25">
      <c r="A63" s="3">
        <v>43212.375</v>
      </c>
      <c r="B63" s="4">
        <v>6787</v>
      </c>
      <c r="C63" s="4">
        <v>13.54</v>
      </c>
      <c r="D63" s="4">
        <v>10.45</v>
      </c>
      <c r="E63" s="4">
        <v>0.48</v>
      </c>
      <c r="F63" s="4">
        <v>143</v>
      </c>
      <c r="G63" s="4">
        <v>0.54</v>
      </c>
      <c r="H63" s="4">
        <v>1.9378820000000001</v>
      </c>
      <c r="I63" s="4">
        <v>0</v>
      </c>
      <c r="J63" s="4">
        <v>0.26</v>
      </c>
      <c r="K63" s="4">
        <v>2.1629999999999998</v>
      </c>
      <c r="L63" s="4">
        <v>50.59</v>
      </c>
      <c r="M63" s="4">
        <v>43.16</v>
      </c>
      <c r="N63" s="4">
        <v>51.87</v>
      </c>
      <c r="O63" s="4">
        <v>52.33</v>
      </c>
      <c r="P63" s="4" t="s">
        <v>816</v>
      </c>
      <c r="Q63" s="4">
        <v>49.28</v>
      </c>
      <c r="R63" s="4" t="s">
        <v>817</v>
      </c>
      <c r="S63" s="4">
        <v>6.4370000000000003</v>
      </c>
      <c r="T63" s="4" t="s">
        <v>818</v>
      </c>
    </row>
    <row r="64" spans="1:20" x14ac:dyDescent="0.25">
      <c r="A64" s="3">
        <v>43212.416666666664</v>
      </c>
      <c r="B64" s="4">
        <v>6788</v>
      </c>
      <c r="C64" s="4">
        <v>13.47</v>
      </c>
      <c r="D64" s="4">
        <v>13</v>
      </c>
      <c r="E64" s="4">
        <v>0.73</v>
      </c>
      <c r="F64" s="4">
        <v>138.4</v>
      </c>
      <c r="G64" s="4">
        <v>0.69</v>
      </c>
      <c r="H64" s="4">
        <v>2.4662419999999998</v>
      </c>
      <c r="I64" s="4">
        <v>0</v>
      </c>
      <c r="J64" s="4">
        <v>0.35</v>
      </c>
      <c r="K64" s="4">
        <v>2.6739999999999999</v>
      </c>
      <c r="L64" s="4">
        <v>53.74</v>
      </c>
      <c r="M64" s="4">
        <v>42.76</v>
      </c>
      <c r="N64" s="4">
        <v>55.06</v>
      </c>
      <c r="O64" s="4">
        <v>55.4</v>
      </c>
      <c r="P64" s="4" t="s">
        <v>819</v>
      </c>
      <c r="Q64" s="4">
        <v>51.81</v>
      </c>
      <c r="R64" s="4" t="s">
        <v>820</v>
      </c>
      <c r="S64" s="4">
        <v>6.1020000000000003</v>
      </c>
      <c r="T64" s="4" t="s">
        <v>821</v>
      </c>
    </row>
    <row r="65" spans="1:20" x14ac:dyDescent="0.25">
      <c r="A65" s="3">
        <v>43212.458333333336</v>
      </c>
      <c r="B65" s="4">
        <v>6789</v>
      </c>
      <c r="C65" s="4">
        <v>13.42</v>
      </c>
      <c r="D65" s="4">
        <v>14.83</v>
      </c>
      <c r="E65" s="4">
        <v>2.1909999999999998</v>
      </c>
      <c r="F65" s="4">
        <v>173.7</v>
      </c>
      <c r="G65" s="4">
        <v>0.8</v>
      </c>
      <c r="H65" s="4">
        <v>2.8647450000000001</v>
      </c>
      <c r="I65" s="4">
        <v>0</v>
      </c>
      <c r="J65" s="4">
        <v>0.43</v>
      </c>
      <c r="K65" s="4">
        <v>3.0219999999999998</v>
      </c>
      <c r="L65" s="4">
        <v>55.09</v>
      </c>
      <c r="M65" s="4">
        <v>37</v>
      </c>
      <c r="N65" s="4">
        <v>55.59</v>
      </c>
      <c r="O65" s="4">
        <v>56.2</v>
      </c>
      <c r="P65" s="4" t="s">
        <v>822</v>
      </c>
      <c r="Q65" s="4">
        <v>53.81</v>
      </c>
      <c r="R65" s="4" t="s">
        <v>823</v>
      </c>
      <c r="S65" s="4">
        <v>12.47</v>
      </c>
      <c r="T65" s="4" t="s">
        <v>824</v>
      </c>
    </row>
    <row r="66" spans="1:20" x14ac:dyDescent="0.25">
      <c r="A66" s="3">
        <v>43212.5</v>
      </c>
      <c r="B66" s="4">
        <v>6790</v>
      </c>
      <c r="C66" s="4">
        <v>13.39</v>
      </c>
      <c r="D66" s="4">
        <v>16.02</v>
      </c>
      <c r="E66" s="4">
        <v>3.3580000000000001</v>
      </c>
      <c r="F66" s="4">
        <v>137</v>
      </c>
      <c r="G66" s="4">
        <v>0.86</v>
      </c>
      <c r="H66" s="4">
        <v>3.0876450000000002</v>
      </c>
      <c r="I66" s="4">
        <v>0</v>
      </c>
      <c r="J66" s="4">
        <v>0.47</v>
      </c>
      <c r="K66" s="4">
        <v>3.1760000000000002</v>
      </c>
      <c r="L66" s="4">
        <v>56.35</v>
      </c>
      <c r="M66" s="4">
        <v>34.840000000000003</v>
      </c>
      <c r="N66" s="4">
        <v>58.51</v>
      </c>
      <c r="O66" s="4">
        <v>58.57</v>
      </c>
      <c r="P66" s="4" t="s">
        <v>825</v>
      </c>
      <c r="Q66" s="4">
        <v>55.43</v>
      </c>
      <c r="R66" s="4" t="s">
        <v>826</v>
      </c>
      <c r="S66" s="4">
        <v>10.8</v>
      </c>
      <c r="T66" s="4" t="s">
        <v>827</v>
      </c>
    </row>
    <row r="67" spans="1:20" x14ac:dyDescent="0.25">
      <c r="A67" s="3">
        <v>43212.541666666664</v>
      </c>
      <c r="B67" s="4">
        <v>6791</v>
      </c>
      <c r="C67" s="4">
        <v>13.36</v>
      </c>
      <c r="D67" s="4">
        <v>17.3</v>
      </c>
      <c r="E67" s="4">
        <v>2.9140000000000001</v>
      </c>
      <c r="F67" s="4">
        <v>118.3</v>
      </c>
      <c r="G67" s="4">
        <v>0.86</v>
      </c>
      <c r="H67" s="4">
        <v>3.0951179999999998</v>
      </c>
      <c r="I67" s="4">
        <v>0</v>
      </c>
      <c r="J67" s="4">
        <v>0.48</v>
      </c>
      <c r="K67" s="4">
        <v>3.1230000000000002</v>
      </c>
      <c r="L67" s="4">
        <v>58.17</v>
      </c>
      <c r="M67" s="4">
        <v>34.380000000000003</v>
      </c>
      <c r="N67" s="4">
        <v>58.89</v>
      </c>
      <c r="O67" s="4">
        <v>59.56</v>
      </c>
      <c r="P67" s="4" t="s">
        <v>828</v>
      </c>
      <c r="Q67" s="4">
        <v>57.2</v>
      </c>
      <c r="R67" s="4" t="s">
        <v>829</v>
      </c>
      <c r="S67" s="4">
        <v>11.13</v>
      </c>
      <c r="T67" s="4" t="s">
        <v>830</v>
      </c>
    </row>
    <row r="68" spans="1:20" x14ac:dyDescent="0.25">
      <c r="A68" s="3">
        <v>43212.583333333336</v>
      </c>
      <c r="B68" s="4">
        <v>6792</v>
      </c>
      <c r="C68" s="4">
        <v>13.35</v>
      </c>
      <c r="D68" s="4">
        <v>17.809999999999999</v>
      </c>
      <c r="E68" s="4">
        <v>5.524</v>
      </c>
      <c r="F68" s="4">
        <v>208</v>
      </c>
      <c r="G68" s="4">
        <v>0.81</v>
      </c>
      <c r="H68" s="4">
        <v>2.9115310000000001</v>
      </c>
      <c r="I68" s="4">
        <v>0</v>
      </c>
      <c r="J68" s="4">
        <v>0.47</v>
      </c>
      <c r="K68" s="4">
        <v>2.8759999999999999</v>
      </c>
      <c r="L68" s="4">
        <v>59.37</v>
      </c>
      <c r="M68" s="4">
        <v>33.630000000000003</v>
      </c>
      <c r="N68" s="4">
        <v>60.04</v>
      </c>
      <c r="O68" s="4">
        <v>60.34</v>
      </c>
      <c r="P68" s="4" t="s">
        <v>831</v>
      </c>
      <c r="Q68" s="4">
        <v>58.21</v>
      </c>
      <c r="R68" s="4" t="s">
        <v>832</v>
      </c>
      <c r="S68" s="4">
        <v>12.81</v>
      </c>
      <c r="T68" s="4" t="s">
        <v>833</v>
      </c>
    </row>
    <row r="69" spans="1:20" x14ac:dyDescent="0.25">
      <c r="A69" s="3">
        <v>43212.625</v>
      </c>
      <c r="B69" s="4">
        <v>6793</v>
      </c>
      <c r="C69" s="4">
        <v>13.34</v>
      </c>
      <c r="D69" s="4">
        <v>18.38</v>
      </c>
      <c r="E69" s="4">
        <v>4.8479999999999999</v>
      </c>
      <c r="F69" s="4">
        <v>108.1</v>
      </c>
      <c r="G69" s="4">
        <v>0.7</v>
      </c>
      <c r="H69" s="4">
        <v>2.5286010000000001</v>
      </c>
      <c r="I69" s="4">
        <v>0</v>
      </c>
      <c r="J69" s="4">
        <v>0.42</v>
      </c>
      <c r="K69" s="4">
        <v>2.4470000000000001</v>
      </c>
      <c r="L69" s="4">
        <v>60.61</v>
      </c>
      <c r="M69" s="4">
        <v>33.409999999999997</v>
      </c>
      <c r="N69" s="4">
        <v>60.61</v>
      </c>
      <c r="O69" s="4">
        <v>61.52</v>
      </c>
      <c r="P69" s="4" t="s">
        <v>834</v>
      </c>
      <c r="Q69" s="4">
        <v>59.61</v>
      </c>
      <c r="R69" s="4" t="s">
        <v>835</v>
      </c>
      <c r="S69" s="4">
        <v>11.8</v>
      </c>
      <c r="T69" s="4" t="s">
        <v>836</v>
      </c>
    </row>
    <row r="70" spans="1:20" x14ac:dyDescent="0.25">
      <c r="A70" s="3">
        <v>43212.666666666664</v>
      </c>
      <c r="B70" s="4">
        <v>6794</v>
      </c>
      <c r="C70" s="4">
        <v>13.32</v>
      </c>
      <c r="D70" s="4">
        <v>19.079999999999998</v>
      </c>
      <c r="E70" s="4">
        <v>4.4349999999999996</v>
      </c>
      <c r="F70" s="4">
        <v>165.4</v>
      </c>
      <c r="G70" s="4">
        <v>0.56000000000000005</v>
      </c>
      <c r="H70" s="4">
        <v>1.9966489999999999</v>
      </c>
      <c r="I70" s="4">
        <v>0</v>
      </c>
      <c r="J70" s="4">
        <v>0.34</v>
      </c>
      <c r="K70" s="4">
        <v>1.875</v>
      </c>
      <c r="L70" s="4">
        <v>61.46</v>
      </c>
      <c r="M70" s="4">
        <v>33.090000000000003</v>
      </c>
      <c r="N70" s="4">
        <v>61.31</v>
      </c>
      <c r="O70" s="4">
        <v>62.74</v>
      </c>
      <c r="P70" s="4" t="s">
        <v>837</v>
      </c>
      <c r="Q70" s="4">
        <v>60.33</v>
      </c>
      <c r="R70" s="4" t="s">
        <v>838</v>
      </c>
      <c r="S70" s="4">
        <v>12.47</v>
      </c>
      <c r="T70" s="4" t="s">
        <v>839</v>
      </c>
    </row>
    <row r="71" spans="1:20" x14ac:dyDescent="0.25">
      <c r="A71" s="3">
        <v>43212.708333333336</v>
      </c>
      <c r="B71" s="4">
        <v>6795</v>
      </c>
      <c r="C71" s="4">
        <v>13.32</v>
      </c>
      <c r="D71" s="4">
        <v>19.399999999999999</v>
      </c>
      <c r="E71" s="4">
        <v>5.1449999999999996</v>
      </c>
      <c r="F71" s="4">
        <v>165.2</v>
      </c>
      <c r="G71" s="4">
        <v>0.38</v>
      </c>
      <c r="H71" s="4">
        <v>1.38096</v>
      </c>
      <c r="I71" s="4">
        <v>0</v>
      </c>
      <c r="J71" s="4">
        <v>0.25</v>
      </c>
      <c r="K71" s="4">
        <v>1.2070000000000001</v>
      </c>
      <c r="L71" s="4">
        <v>61.56</v>
      </c>
      <c r="M71" s="4">
        <v>38.56</v>
      </c>
      <c r="N71" s="4">
        <v>61.31</v>
      </c>
      <c r="O71" s="4">
        <v>62.28</v>
      </c>
      <c r="P71" s="4" t="s">
        <v>840</v>
      </c>
      <c r="Q71" s="4">
        <v>60.88</v>
      </c>
      <c r="R71" s="4" t="s">
        <v>841</v>
      </c>
      <c r="S71" s="4">
        <v>12.14</v>
      </c>
      <c r="T71" s="4" t="s">
        <v>842</v>
      </c>
    </row>
    <row r="72" spans="1:20" x14ac:dyDescent="0.25">
      <c r="A72" s="3">
        <v>43212.75</v>
      </c>
      <c r="B72" s="4">
        <v>6796</v>
      </c>
      <c r="C72" s="4">
        <v>13.32</v>
      </c>
      <c r="D72" s="4">
        <v>18.96</v>
      </c>
      <c r="E72" s="4">
        <v>3.9119999999999999</v>
      </c>
      <c r="F72" s="4">
        <v>124.6</v>
      </c>
      <c r="G72" s="4">
        <v>0.21</v>
      </c>
      <c r="H72" s="4">
        <v>0.73997550000000001</v>
      </c>
      <c r="I72" s="4">
        <v>0</v>
      </c>
      <c r="J72" s="4">
        <v>0.13</v>
      </c>
      <c r="K72" s="4">
        <v>0.53</v>
      </c>
      <c r="L72" s="4">
        <v>61.15</v>
      </c>
      <c r="M72" s="4">
        <v>40.86</v>
      </c>
      <c r="N72" s="4">
        <v>60.51</v>
      </c>
      <c r="O72" s="4">
        <v>62.04</v>
      </c>
      <c r="P72" s="4" t="s">
        <v>843</v>
      </c>
      <c r="Q72" s="4">
        <v>60.15</v>
      </c>
      <c r="R72" s="4" t="s">
        <v>844</v>
      </c>
      <c r="S72" s="4">
        <v>10.130000000000001</v>
      </c>
      <c r="T72" s="4" t="s">
        <v>845</v>
      </c>
    </row>
    <row r="73" spans="1:20" x14ac:dyDescent="0.25">
      <c r="A73" s="3">
        <v>43212.791666666664</v>
      </c>
      <c r="B73" s="4">
        <v>6797</v>
      </c>
      <c r="C73" s="4">
        <v>13.36</v>
      </c>
      <c r="D73" s="4">
        <v>17.21</v>
      </c>
      <c r="E73" s="4">
        <v>4.18</v>
      </c>
      <c r="F73" s="4">
        <v>157.69999999999999</v>
      </c>
      <c r="G73" s="4">
        <v>0.06</v>
      </c>
      <c r="H73" s="4">
        <v>0.22234709999999999</v>
      </c>
      <c r="I73" s="4">
        <v>0</v>
      </c>
      <c r="J73" s="4">
        <v>0.04</v>
      </c>
      <c r="K73" s="4">
        <v>0.05</v>
      </c>
      <c r="L73" s="4">
        <v>58.68</v>
      </c>
      <c r="M73" s="4">
        <v>43.04</v>
      </c>
      <c r="N73" s="4">
        <v>57.02</v>
      </c>
      <c r="O73" s="4">
        <v>60.45</v>
      </c>
      <c r="P73" s="4" t="s">
        <v>846</v>
      </c>
      <c r="Q73" s="4">
        <v>56.83</v>
      </c>
      <c r="R73" s="4" t="s">
        <v>847</v>
      </c>
      <c r="S73" s="4">
        <v>8.7899999999999991</v>
      </c>
      <c r="T73" s="4" t="s">
        <v>848</v>
      </c>
    </row>
    <row r="74" spans="1:20" x14ac:dyDescent="0.25">
      <c r="A74" s="3">
        <v>43212.833333333336</v>
      </c>
      <c r="B74" s="4">
        <v>6798</v>
      </c>
      <c r="C74" s="4">
        <v>13.42</v>
      </c>
      <c r="D74" s="4">
        <v>14.09</v>
      </c>
      <c r="E74" s="4">
        <v>0.9</v>
      </c>
      <c r="F74" s="4">
        <v>157.4</v>
      </c>
      <c r="G74" s="4">
        <v>0</v>
      </c>
      <c r="H74" s="4">
        <v>6.8662920000000004E-3</v>
      </c>
      <c r="I74" s="4">
        <v>0</v>
      </c>
      <c r="J74" s="4">
        <v>-0.02</v>
      </c>
      <c r="K74" s="4">
        <v>0</v>
      </c>
      <c r="L74" s="4">
        <v>55.5</v>
      </c>
      <c r="M74" s="4">
        <v>45.71</v>
      </c>
      <c r="N74" s="4">
        <v>54.52</v>
      </c>
      <c r="O74" s="4">
        <v>57.08</v>
      </c>
      <c r="P74" s="4" t="s">
        <v>849</v>
      </c>
      <c r="Q74" s="4">
        <v>54.33</v>
      </c>
      <c r="R74" s="4" t="s">
        <v>850</v>
      </c>
      <c r="S74" s="4">
        <v>6.1020000000000003</v>
      </c>
      <c r="T74" s="4" t="s">
        <v>851</v>
      </c>
    </row>
    <row r="75" spans="1:20" x14ac:dyDescent="0.25">
      <c r="A75" s="3">
        <v>43212.875</v>
      </c>
      <c r="B75" s="4">
        <v>6799</v>
      </c>
      <c r="C75" s="4">
        <v>13.47</v>
      </c>
      <c r="D75" s="4">
        <v>11.78</v>
      </c>
      <c r="E75" s="4">
        <v>0</v>
      </c>
      <c r="F75" s="4">
        <v>169.3</v>
      </c>
      <c r="G75" s="4">
        <v>0</v>
      </c>
      <c r="H75" s="4">
        <v>0</v>
      </c>
      <c r="I75" s="4">
        <v>0</v>
      </c>
      <c r="J75" s="4">
        <v>-0.04</v>
      </c>
      <c r="K75" s="4">
        <v>0</v>
      </c>
      <c r="L75" s="4">
        <v>53.74</v>
      </c>
      <c r="M75" s="4">
        <v>50.03</v>
      </c>
      <c r="N75" s="4">
        <v>52.42</v>
      </c>
      <c r="O75" s="4">
        <v>55.07</v>
      </c>
      <c r="P75" s="4" t="s">
        <v>852</v>
      </c>
      <c r="Q75" s="4">
        <v>52.36</v>
      </c>
      <c r="R75" s="4" t="s">
        <v>853</v>
      </c>
      <c r="S75" s="4">
        <v>0</v>
      </c>
      <c r="T75" s="4" t="s">
        <v>854</v>
      </c>
    </row>
    <row r="76" spans="1:20" x14ac:dyDescent="0.25">
      <c r="A76" s="3">
        <v>43212.916666666664</v>
      </c>
      <c r="B76" s="4">
        <v>6800</v>
      </c>
      <c r="C76" s="4">
        <v>13.53</v>
      </c>
      <c r="D76" s="4">
        <v>9.6199999999999992</v>
      </c>
      <c r="E76" s="4">
        <v>0</v>
      </c>
      <c r="F76" s="4">
        <v>273.89999999999998</v>
      </c>
      <c r="G76" s="4">
        <v>0</v>
      </c>
      <c r="H76" s="4">
        <v>0</v>
      </c>
      <c r="I76" s="4">
        <v>0</v>
      </c>
      <c r="J76" s="4">
        <v>-0.03</v>
      </c>
      <c r="K76" s="4">
        <v>0</v>
      </c>
      <c r="L76" s="4">
        <v>48.76</v>
      </c>
      <c r="M76" s="4">
        <v>65.27</v>
      </c>
      <c r="N76" s="4">
        <v>46.42</v>
      </c>
      <c r="O76" s="4">
        <v>52.79</v>
      </c>
      <c r="P76" s="4" t="s">
        <v>855</v>
      </c>
      <c r="Q76" s="4">
        <v>46.11</v>
      </c>
      <c r="R76" s="4" t="s">
        <v>856</v>
      </c>
      <c r="S76" s="4">
        <v>0</v>
      </c>
      <c r="T76" s="4" t="s">
        <v>857</v>
      </c>
    </row>
    <row r="77" spans="1:20" x14ac:dyDescent="0.25">
      <c r="A77" s="3">
        <v>43212.958333333336</v>
      </c>
      <c r="B77" s="4">
        <v>6801</v>
      </c>
      <c r="C77" s="4">
        <v>13.58</v>
      </c>
      <c r="D77" s="4">
        <v>7.6070000000000002</v>
      </c>
      <c r="E77" s="4">
        <v>0</v>
      </c>
      <c r="F77" s="4">
        <v>248.2</v>
      </c>
      <c r="G77" s="4">
        <v>0</v>
      </c>
      <c r="H77" s="4">
        <v>0</v>
      </c>
      <c r="I77" s="4">
        <v>0</v>
      </c>
      <c r="J77" s="4">
        <v>-0.03</v>
      </c>
      <c r="K77" s="4">
        <v>0</v>
      </c>
      <c r="L77" s="4">
        <v>46.78</v>
      </c>
      <c r="M77" s="4">
        <v>62.06</v>
      </c>
      <c r="N77" s="4">
        <v>46.67</v>
      </c>
      <c r="O77" s="4">
        <v>48.41</v>
      </c>
      <c r="P77" s="4" t="s">
        <v>858</v>
      </c>
      <c r="Q77" s="4">
        <v>45.15</v>
      </c>
      <c r="R77" s="4" t="s">
        <v>859</v>
      </c>
      <c r="S77" s="4">
        <v>0</v>
      </c>
      <c r="T77" s="4" t="s">
        <v>860</v>
      </c>
    </row>
    <row r="78" spans="1:20" x14ac:dyDescent="0.25">
      <c r="A78" s="3">
        <v>43213</v>
      </c>
      <c r="B78" s="4">
        <v>6802</v>
      </c>
      <c r="C78" s="4">
        <v>13.61</v>
      </c>
      <c r="D78" s="4">
        <v>6.5910000000000002</v>
      </c>
      <c r="E78" s="4">
        <v>0</v>
      </c>
      <c r="F78" s="4">
        <v>287.8</v>
      </c>
      <c r="G78" s="4">
        <v>0</v>
      </c>
      <c r="H78" s="4">
        <v>0</v>
      </c>
      <c r="I78" s="4">
        <v>0</v>
      </c>
      <c r="J78" s="4">
        <v>-0.03</v>
      </c>
      <c r="K78" s="4">
        <v>0</v>
      </c>
      <c r="L78" s="4">
        <v>45.26</v>
      </c>
      <c r="M78" s="4">
        <v>65.27</v>
      </c>
      <c r="N78" s="4">
        <v>44.58</v>
      </c>
      <c r="O78" s="4">
        <v>46.58</v>
      </c>
      <c r="P78" s="4" t="s">
        <v>861</v>
      </c>
      <c r="Q78" s="4">
        <v>44.22</v>
      </c>
      <c r="R78" s="4" t="s">
        <v>862</v>
      </c>
      <c r="S78" s="4">
        <v>0</v>
      </c>
      <c r="T78" s="4" t="s">
        <v>863</v>
      </c>
    </row>
    <row r="79" spans="1:20" x14ac:dyDescent="0.25">
      <c r="A79" s="3">
        <v>43213.041666666664</v>
      </c>
      <c r="B79" s="4">
        <v>6803</v>
      </c>
      <c r="C79" s="4">
        <v>13.65</v>
      </c>
      <c r="D79" s="4">
        <v>5.3380000000000001</v>
      </c>
      <c r="E79" s="4">
        <v>0</v>
      </c>
      <c r="F79" s="4">
        <v>287.7</v>
      </c>
      <c r="G79" s="4">
        <v>0</v>
      </c>
      <c r="H79" s="4">
        <v>0</v>
      </c>
      <c r="I79" s="4">
        <v>0</v>
      </c>
      <c r="J79" s="4">
        <v>-0.03</v>
      </c>
      <c r="K79" s="4">
        <v>0</v>
      </c>
      <c r="L79" s="4">
        <v>42.52</v>
      </c>
      <c r="M79" s="4">
        <v>73.069999999999993</v>
      </c>
      <c r="N79" s="4">
        <v>41.36</v>
      </c>
      <c r="O79" s="4">
        <v>44.71</v>
      </c>
      <c r="P79" s="4" t="s">
        <v>864</v>
      </c>
      <c r="Q79" s="4">
        <v>41.06</v>
      </c>
      <c r="R79" s="4" t="s">
        <v>865</v>
      </c>
      <c r="S79" s="4">
        <v>0</v>
      </c>
      <c r="T79" s="4" t="s">
        <v>866</v>
      </c>
    </row>
    <row r="80" spans="1:20" x14ac:dyDescent="0.25">
      <c r="A80" s="3">
        <v>43213.083333333336</v>
      </c>
      <c r="B80" s="4">
        <v>6804</v>
      </c>
      <c r="C80" s="4">
        <v>13.69</v>
      </c>
      <c r="D80" s="4">
        <v>3.9750000000000001</v>
      </c>
      <c r="E80" s="4">
        <v>0</v>
      </c>
      <c r="F80" s="4">
        <v>288</v>
      </c>
      <c r="G80" s="4">
        <v>0</v>
      </c>
      <c r="H80" s="4">
        <v>0</v>
      </c>
      <c r="I80" s="4">
        <v>0</v>
      </c>
      <c r="J80" s="4">
        <v>-0.03</v>
      </c>
      <c r="K80" s="4">
        <v>0</v>
      </c>
      <c r="L80" s="4">
        <v>40.39</v>
      </c>
      <c r="M80" s="4">
        <v>76.05</v>
      </c>
      <c r="N80" s="4">
        <v>40.21</v>
      </c>
      <c r="O80" s="4">
        <v>41.3</v>
      </c>
      <c r="P80" s="4" t="s">
        <v>867</v>
      </c>
      <c r="Q80" s="4">
        <v>39.65</v>
      </c>
      <c r="R80" s="4" t="s">
        <v>868</v>
      </c>
      <c r="S80" s="4">
        <v>0</v>
      </c>
      <c r="T80" s="4" t="s">
        <v>869</v>
      </c>
    </row>
    <row r="81" spans="1:20" x14ac:dyDescent="0.25">
      <c r="A81" s="3">
        <v>43213.125</v>
      </c>
      <c r="B81" s="4">
        <v>6805</v>
      </c>
      <c r="C81" s="4">
        <v>13.72</v>
      </c>
      <c r="D81" s="4">
        <v>3.2469999999999999</v>
      </c>
      <c r="E81" s="4">
        <v>0</v>
      </c>
      <c r="F81" s="4">
        <v>55.31</v>
      </c>
      <c r="G81" s="4">
        <v>0</v>
      </c>
      <c r="H81" s="4">
        <v>0</v>
      </c>
      <c r="I81" s="4">
        <v>0</v>
      </c>
      <c r="J81" s="4">
        <v>-0.03</v>
      </c>
      <c r="K81" s="4">
        <v>0</v>
      </c>
      <c r="L81" s="4">
        <v>39.39</v>
      </c>
      <c r="M81" s="4">
        <v>81.400000000000006</v>
      </c>
      <c r="N81" s="4">
        <v>38.21</v>
      </c>
      <c r="O81" s="4">
        <v>40.46</v>
      </c>
      <c r="P81" s="4" t="s">
        <v>870</v>
      </c>
      <c r="Q81" s="4">
        <v>37.72</v>
      </c>
      <c r="R81" s="4" t="s">
        <v>871</v>
      </c>
      <c r="S81" s="4">
        <v>0</v>
      </c>
      <c r="T81" s="4" t="s">
        <v>872</v>
      </c>
    </row>
    <row r="82" spans="1:20" x14ac:dyDescent="0.25">
      <c r="A82" s="3">
        <v>43213.166666666664</v>
      </c>
      <c r="B82" s="4">
        <v>6806</v>
      </c>
      <c r="C82" s="4">
        <v>13.74</v>
      </c>
      <c r="D82" s="4">
        <v>2.536</v>
      </c>
      <c r="E82" s="4">
        <v>0</v>
      </c>
      <c r="F82" s="4">
        <v>55.32</v>
      </c>
      <c r="G82" s="4">
        <v>0</v>
      </c>
      <c r="H82" s="4">
        <v>0</v>
      </c>
      <c r="I82" s="4">
        <v>0</v>
      </c>
      <c r="J82" s="4">
        <v>-0.03</v>
      </c>
      <c r="K82" s="4">
        <v>0</v>
      </c>
      <c r="L82" s="4">
        <v>38.729999999999997</v>
      </c>
      <c r="M82" s="4">
        <v>80</v>
      </c>
      <c r="N82" s="4">
        <v>39.799999999999997</v>
      </c>
      <c r="O82" s="4">
        <v>39.93</v>
      </c>
      <c r="P82" s="4" t="s">
        <v>873</v>
      </c>
      <c r="Q82" s="4">
        <v>37.42</v>
      </c>
      <c r="R82" s="4" t="s">
        <v>874</v>
      </c>
      <c r="S82" s="4">
        <v>0</v>
      </c>
      <c r="T82" s="4" t="s">
        <v>875</v>
      </c>
    </row>
    <row r="83" spans="1:20" x14ac:dyDescent="0.25">
      <c r="A83" s="3">
        <v>43213.208333333336</v>
      </c>
      <c r="B83" s="4">
        <v>6807</v>
      </c>
      <c r="C83" s="4">
        <v>13.75</v>
      </c>
      <c r="D83" s="4">
        <v>2.4510000000000001</v>
      </c>
      <c r="E83" s="4">
        <v>0</v>
      </c>
      <c r="F83" s="4">
        <v>136.30000000000001</v>
      </c>
      <c r="G83" s="4">
        <v>0</v>
      </c>
      <c r="H83" s="4">
        <v>3.1499140000000001E-4</v>
      </c>
      <c r="I83" s="4">
        <v>0</v>
      </c>
      <c r="J83" s="4">
        <v>-0.03</v>
      </c>
      <c r="K83" s="4">
        <v>0</v>
      </c>
      <c r="L83" s="4">
        <v>39.950000000000003</v>
      </c>
      <c r="M83" s="4">
        <v>78.040000000000006</v>
      </c>
      <c r="N83" s="4">
        <v>40.17</v>
      </c>
      <c r="O83" s="4">
        <v>40.409999999999997</v>
      </c>
      <c r="P83" s="4" t="s">
        <v>876</v>
      </c>
      <c r="Q83" s="4">
        <v>39.380000000000003</v>
      </c>
      <c r="R83" s="4" t="s">
        <v>877</v>
      </c>
      <c r="S83" s="4">
        <v>0</v>
      </c>
      <c r="T83" s="4" t="s">
        <v>878</v>
      </c>
    </row>
    <row r="84" spans="1:20" x14ac:dyDescent="0.25">
      <c r="A84" s="3">
        <v>43213.25</v>
      </c>
      <c r="B84" s="4">
        <v>6808</v>
      </c>
      <c r="C84" s="4">
        <v>13.75</v>
      </c>
      <c r="D84" s="4">
        <v>2.59</v>
      </c>
      <c r="E84" s="4">
        <v>0</v>
      </c>
      <c r="F84" s="4">
        <v>109.3</v>
      </c>
      <c r="G84" s="4">
        <v>0.02</v>
      </c>
      <c r="H84" s="4">
        <v>7.8020210000000007E-2</v>
      </c>
      <c r="I84" s="4">
        <v>0</v>
      </c>
      <c r="J84" s="4">
        <v>0.01</v>
      </c>
      <c r="K84" s="4">
        <v>0.23</v>
      </c>
      <c r="L84" s="4">
        <v>40.69</v>
      </c>
      <c r="M84" s="4">
        <v>71.63</v>
      </c>
      <c r="N84" s="4">
        <v>42.24</v>
      </c>
      <c r="O84" s="4">
        <v>42.24</v>
      </c>
      <c r="P84" s="4" t="s">
        <v>879</v>
      </c>
      <c r="Q84" s="4">
        <v>40.11</v>
      </c>
      <c r="R84" s="4" t="s">
        <v>880</v>
      </c>
      <c r="S84" s="4">
        <v>0</v>
      </c>
      <c r="T84" s="4" t="s">
        <v>881</v>
      </c>
    </row>
    <row r="85" spans="1:20" x14ac:dyDescent="0.25">
      <c r="A85" s="3">
        <v>43213.291666666664</v>
      </c>
      <c r="B85" s="4">
        <v>6809</v>
      </c>
      <c r="C85" s="4">
        <v>13.69</v>
      </c>
      <c r="D85" s="4">
        <v>4.4210000000000003</v>
      </c>
      <c r="E85" s="4">
        <v>0</v>
      </c>
      <c r="F85" s="4">
        <v>134</v>
      </c>
      <c r="G85" s="4">
        <v>0.18</v>
      </c>
      <c r="H85" s="4">
        <v>0.63955459999999997</v>
      </c>
      <c r="I85" s="4">
        <v>0</v>
      </c>
      <c r="J85" s="4">
        <v>0.06</v>
      </c>
      <c r="K85" s="4">
        <v>0.86</v>
      </c>
      <c r="L85" s="4">
        <v>44.17</v>
      </c>
      <c r="M85" s="4">
        <v>60.88</v>
      </c>
      <c r="N85" s="4">
        <v>46.91</v>
      </c>
      <c r="O85" s="4">
        <v>46.91</v>
      </c>
      <c r="P85" s="4" t="s">
        <v>882</v>
      </c>
      <c r="Q85" s="4">
        <v>41.93</v>
      </c>
      <c r="R85" s="4" t="s">
        <v>883</v>
      </c>
      <c r="S85" s="4">
        <v>0</v>
      </c>
      <c r="T85" s="4" t="s">
        <v>883</v>
      </c>
    </row>
    <row r="86" spans="1:20" x14ac:dyDescent="0.25">
      <c r="A86" s="3">
        <v>43213.333333333336</v>
      </c>
      <c r="B86" s="4">
        <v>6810</v>
      </c>
      <c r="C86" s="4">
        <v>13.59</v>
      </c>
      <c r="D86" s="4">
        <v>8.44</v>
      </c>
      <c r="E86" s="4">
        <v>2.988</v>
      </c>
      <c r="F86" s="4">
        <v>207</v>
      </c>
      <c r="G86" s="4">
        <v>0.36</v>
      </c>
      <c r="H86" s="4">
        <v>1.2901959999999999</v>
      </c>
      <c r="I86" s="4">
        <v>0</v>
      </c>
      <c r="J86" s="4">
        <v>0.18</v>
      </c>
      <c r="K86" s="4">
        <v>1.5529999999999999</v>
      </c>
      <c r="L86" s="4">
        <v>50.06</v>
      </c>
      <c r="M86" s="4">
        <v>38.24</v>
      </c>
      <c r="N86" s="4">
        <v>52.9</v>
      </c>
      <c r="O86" s="4">
        <v>52.96</v>
      </c>
      <c r="P86" s="4" t="s">
        <v>884</v>
      </c>
      <c r="Q86" s="4">
        <v>46.6</v>
      </c>
      <c r="R86" s="4" t="s">
        <v>885</v>
      </c>
      <c r="S86" s="4">
        <v>10.130000000000001</v>
      </c>
      <c r="T86" s="4" t="s">
        <v>886</v>
      </c>
    </row>
    <row r="87" spans="1:20" x14ac:dyDescent="0.25">
      <c r="A87" s="3">
        <v>43213.375</v>
      </c>
      <c r="B87" s="4">
        <v>6811</v>
      </c>
      <c r="C87" s="4">
        <v>13.5</v>
      </c>
      <c r="D87" s="4">
        <v>12.26</v>
      </c>
      <c r="E87" s="4">
        <v>4.7210000000000001</v>
      </c>
      <c r="F87" s="4">
        <v>172.6</v>
      </c>
      <c r="G87" s="4">
        <v>0.53</v>
      </c>
      <c r="H87" s="4">
        <v>1.9091830000000001</v>
      </c>
      <c r="I87" s="4">
        <v>0</v>
      </c>
      <c r="J87" s="4">
        <v>0.28999999999999998</v>
      </c>
      <c r="K87" s="4">
        <v>2.181</v>
      </c>
      <c r="L87" s="4">
        <v>53.88</v>
      </c>
      <c r="M87" s="4">
        <v>36.340000000000003</v>
      </c>
      <c r="N87" s="4">
        <v>55.86</v>
      </c>
      <c r="O87" s="4">
        <v>56.35</v>
      </c>
      <c r="P87" s="4" t="s">
        <v>887</v>
      </c>
      <c r="Q87" s="4">
        <v>52.49</v>
      </c>
      <c r="R87" s="4" t="s">
        <v>888</v>
      </c>
      <c r="S87" s="4">
        <v>9.4600000000000009</v>
      </c>
      <c r="T87" s="4" t="s">
        <v>889</v>
      </c>
    </row>
    <row r="88" spans="1:20" x14ac:dyDescent="0.25">
      <c r="A88" s="3">
        <v>43213.416666666664</v>
      </c>
      <c r="B88" s="4">
        <v>6812</v>
      </c>
      <c r="C88" s="4">
        <v>13.42</v>
      </c>
      <c r="D88" s="4">
        <v>15.09</v>
      </c>
      <c r="E88" s="4">
        <v>4.4619999999999997</v>
      </c>
      <c r="F88" s="4">
        <v>287.10000000000002</v>
      </c>
      <c r="G88" s="4">
        <v>0.67</v>
      </c>
      <c r="H88" s="4">
        <v>2.426723</v>
      </c>
      <c r="I88" s="4">
        <v>0</v>
      </c>
      <c r="J88" s="4">
        <v>0.38</v>
      </c>
      <c r="K88" s="4">
        <v>2.6829999999999998</v>
      </c>
      <c r="L88" s="4">
        <v>57.35</v>
      </c>
      <c r="M88" s="4">
        <v>39.47</v>
      </c>
      <c r="N88" s="4">
        <v>59.12</v>
      </c>
      <c r="O88" s="4">
        <v>59.33</v>
      </c>
      <c r="P88" s="4" t="s">
        <v>890</v>
      </c>
      <c r="Q88" s="4">
        <v>55.72</v>
      </c>
      <c r="R88" s="4" t="s">
        <v>891</v>
      </c>
      <c r="S88" s="4">
        <v>10.130000000000001</v>
      </c>
      <c r="T88" s="4" t="s">
        <v>892</v>
      </c>
    </row>
    <row r="89" spans="1:20" x14ac:dyDescent="0.25">
      <c r="A89" s="3">
        <v>43213.458333333336</v>
      </c>
      <c r="B89" s="4">
        <v>6813</v>
      </c>
      <c r="C89" s="4">
        <v>13.36</v>
      </c>
      <c r="D89" s="4">
        <v>17.600000000000001</v>
      </c>
      <c r="E89" s="4">
        <v>3.48</v>
      </c>
      <c r="F89" s="4">
        <v>272.5</v>
      </c>
      <c r="G89" s="4">
        <v>0.78</v>
      </c>
      <c r="H89" s="4">
        <v>2.7958029999999998</v>
      </c>
      <c r="I89" s="4">
        <v>0</v>
      </c>
      <c r="J89" s="4">
        <v>0.46</v>
      </c>
      <c r="K89" s="4">
        <v>3.0289999999999999</v>
      </c>
      <c r="L89" s="4">
        <v>60.48</v>
      </c>
      <c r="M89" s="4">
        <v>37.69</v>
      </c>
      <c r="N89" s="4">
        <v>61.49</v>
      </c>
      <c r="O89" s="4">
        <v>62.16</v>
      </c>
      <c r="P89" s="4" t="s">
        <v>893</v>
      </c>
      <c r="Q89" s="4">
        <v>58.93</v>
      </c>
      <c r="R89" s="4" t="s">
        <v>894</v>
      </c>
      <c r="S89" s="4">
        <v>8.7899999999999991</v>
      </c>
      <c r="T89" s="4" t="s">
        <v>895</v>
      </c>
    </row>
    <row r="90" spans="1:20" x14ac:dyDescent="0.25">
      <c r="A90" s="3">
        <v>43213.5</v>
      </c>
      <c r="B90" s="4">
        <v>6814</v>
      </c>
      <c r="C90" s="4">
        <v>13.31</v>
      </c>
      <c r="D90" s="4">
        <v>19.559999999999999</v>
      </c>
      <c r="E90" s="4">
        <v>4.4089999999999998</v>
      </c>
      <c r="F90" s="4">
        <v>219.8</v>
      </c>
      <c r="G90" s="4">
        <v>0.84</v>
      </c>
      <c r="H90" s="4">
        <v>3.0122800000000001</v>
      </c>
      <c r="I90" s="4">
        <v>0</v>
      </c>
      <c r="J90" s="4">
        <v>0.51</v>
      </c>
      <c r="K90" s="4">
        <v>3.1739999999999999</v>
      </c>
      <c r="L90" s="4">
        <v>62.27</v>
      </c>
      <c r="M90" s="4">
        <v>29.7</v>
      </c>
      <c r="N90" s="4">
        <v>62.58</v>
      </c>
      <c r="O90" s="4">
        <v>63.25</v>
      </c>
      <c r="P90" s="4" t="s">
        <v>896</v>
      </c>
      <c r="Q90" s="4">
        <v>61.12</v>
      </c>
      <c r="R90" s="4" t="s">
        <v>897</v>
      </c>
      <c r="S90" s="4">
        <v>11.47</v>
      </c>
      <c r="T90" s="4" t="s">
        <v>898</v>
      </c>
    </row>
    <row r="91" spans="1:20" x14ac:dyDescent="0.25">
      <c r="A91" s="3">
        <v>43213.541666666664</v>
      </c>
      <c r="B91" s="4">
        <v>6815</v>
      </c>
      <c r="C91" s="4">
        <v>13.29</v>
      </c>
      <c r="D91" s="4">
        <v>20.54</v>
      </c>
      <c r="E91" s="4">
        <v>4.5049999999999999</v>
      </c>
      <c r="F91" s="4">
        <v>256.2</v>
      </c>
      <c r="G91" s="4">
        <v>0.84</v>
      </c>
      <c r="H91" s="4">
        <v>3.033963</v>
      </c>
      <c r="I91" s="4">
        <v>0</v>
      </c>
      <c r="J91" s="4">
        <v>0.52</v>
      </c>
      <c r="K91" s="4">
        <v>3.1280000000000001</v>
      </c>
      <c r="L91" s="4">
        <v>63.27</v>
      </c>
      <c r="M91" s="4">
        <v>27.94</v>
      </c>
      <c r="N91" s="4">
        <v>64.040000000000006</v>
      </c>
      <c r="O91" s="4">
        <v>64.77</v>
      </c>
      <c r="P91" s="4" t="s">
        <v>899</v>
      </c>
      <c r="Q91" s="4">
        <v>62.22</v>
      </c>
      <c r="R91" s="4" t="s">
        <v>900</v>
      </c>
      <c r="S91" s="4">
        <v>12.14</v>
      </c>
      <c r="T91" s="4" t="s">
        <v>901</v>
      </c>
    </row>
    <row r="92" spans="1:20" x14ac:dyDescent="0.25">
      <c r="A92" s="3">
        <v>43213.583333333336</v>
      </c>
      <c r="B92" s="4">
        <v>6816</v>
      </c>
      <c r="C92" s="4">
        <v>13.28</v>
      </c>
      <c r="D92" s="4">
        <v>21.3</v>
      </c>
      <c r="E92" s="4">
        <v>3.67</v>
      </c>
      <c r="F92" s="4">
        <v>278.89999999999998</v>
      </c>
      <c r="G92" s="4">
        <v>0.79</v>
      </c>
      <c r="H92" s="4">
        <v>2.8349440000000001</v>
      </c>
      <c r="I92" s="4">
        <v>0</v>
      </c>
      <c r="J92" s="4">
        <v>0.49</v>
      </c>
      <c r="K92" s="4">
        <v>2.8740000000000001</v>
      </c>
      <c r="L92" s="4">
        <v>64.900000000000006</v>
      </c>
      <c r="M92" s="4">
        <v>30.14</v>
      </c>
      <c r="N92" s="4">
        <v>65.12</v>
      </c>
      <c r="O92" s="4">
        <v>66.34</v>
      </c>
      <c r="P92" s="4" t="s">
        <v>902</v>
      </c>
      <c r="Q92" s="4">
        <v>63.67</v>
      </c>
      <c r="R92" s="4" t="s">
        <v>903</v>
      </c>
      <c r="S92" s="4">
        <v>12.14</v>
      </c>
      <c r="T92" s="4" t="s">
        <v>904</v>
      </c>
    </row>
    <row r="93" spans="1:20" x14ac:dyDescent="0.25">
      <c r="A93" s="3">
        <v>43213.625</v>
      </c>
      <c r="B93" s="4">
        <v>6817</v>
      </c>
      <c r="C93" s="4">
        <v>13.27</v>
      </c>
      <c r="D93" s="4">
        <v>22.02</v>
      </c>
      <c r="E93" s="4">
        <v>2.7210000000000001</v>
      </c>
      <c r="F93" s="4">
        <v>328.7</v>
      </c>
      <c r="G93" s="4">
        <v>0.69</v>
      </c>
      <c r="H93" s="4">
        <v>2.4765009999999998</v>
      </c>
      <c r="I93" s="4">
        <v>0</v>
      </c>
      <c r="J93" s="4">
        <v>0.42</v>
      </c>
      <c r="K93" s="4">
        <v>2.452</v>
      </c>
      <c r="L93" s="4">
        <v>65.81</v>
      </c>
      <c r="M93" s="4">
        <v>33.14</v>
      </c>
      <c r="N93" s="4">
        <v>65.650000000000006</v>
      </c>
      <c r="O93" s="4">
        <v>67.010000000000005</v>
      </c>
      <c r="P93" s="4" t="s">
        <v>905</v>
      </c>
      <c r="Q93" s="4">
        <v>64.930000000000007</v>
      </c>
      <c r="R93" s="4" t="s">
        <v>906</v>
      </c>
      <c r="S93" s="4">
        <v>10.8</v>
      </c>
      <c r="T93" s="4" t="s">
        <v>907</v>
      </c>
    </row>
    <row r="94" spans="1:20" x14ac:dyDescent="0.25">
      <c r="A94" s="3">
        <v>43213.666666666664</v>
      </c>
      <c r="B94" s="4">
        <v>6818</v>
      </c>
      <c r="C94" s="4">
        <v>13.25</v>
      </c>
      <c r="D94" s="4">
        <v>22.62</v>
      </c>
      <c r="E94" s="4">
        <v>2.282</v>
      </c>
      <c r="F94" s="4">
        <v>317.3</v>
      </c>
      <c r="G94" s="4">
        <v>0.54</v>
      </c>
      <c r="H94" s="4">
        <v>1.9439550000000001</v>
      </c>
      <c r="I94" s="4">
        <v>0</v>
      </c>
      <c r="J94" s="4">
        <v>0.33</v>
      </c>
      <c r="K94" s="4">
        <v>1.8779999999999999</v>
      </c>
      <c r="L94" s="4">
        <v>66.44</v>
      </c>
      <c r="M94" s="4">
        <v>29.56</v>
      </c>
      <c r="N94" s="4">
        <v>66.510000000000005</v>
      </c>
      <c r="O94" s="4">
        <v>67.900000000000006</v>
      </c>
      <c r="P94" s="4" t="s">
        <v>908</v>
      </c>
      <c r="Q94" s="4">
        <v>65.47</v>
      </c>
      <c r="R94" s="4" t="s">
        <v>909</v>
      </c>
      <c r="S94" s="4">
        <v>10.8</v>
      </c>
      <c r="T94" s="4" t="s">
        <v>910</v>
      </c>
    </row>
    <row r="95" spans="1:20" x14ac:dyDescent="0.25">
      <c r="A95" s="3">
        <v>43213.708333333336</v>
      </c>
      <c r="B95" s="4">
        <v>6819</v>
      </c>
      <c r="C95" s="4">
        <v>13.24</v>
      </c>
      <c r="D95" s="4">
        <v>22.92</v>
      </c>
      <c r="E95" s="4">
        <v>1.804</v>
      </c>
      <c r="F95" s="4">
        <v>0.93</v>
      </c>
      <c r="G95" s="4">
        <v>0.37</v>
      </c>
      <c r="H95" s="4">
        <v>1.342795</v>
      </c>
      <c r="I95" s="4">
        <v>0</v>
      </c>
      <c r="J95" s="4">
        <v>0.21</v>
      </c>
      <c r="K95" s="4">
        <v>1.216</v>
      </c>
      <c r="L95" s="4">
        <v>66.790000000000006</v>
      </c>
      <c r="M95" s="4">
        <v>28.41</v>
      </c>
      <c r="N95" s="4">
        <v>66.69</v>
      </c>
      <c r="O95" s="4">
        <v>67.849999999999994</v>
      </c>
      <c r="P95" s="4" t="s">
        <v>911</v>
      </c>
      <c r="Q95" s="4">
        <v>66.02</v>
      </c>
      <c r="R95" s="4" t="s">
        <v>912</v>
      </c>
      <c r="S95" s="4">
        <v>9.7899999999999991</v>
      </c>
      <c r="T95" s="4" t="s">
        <v>913</v>
      </c>
    </row>
    <row r="96" spans="1:20" x14ac:dyDescent="0.25">
      <c r="A96" s="3">
        <v>43213.75</v>
      </c>
      <c r="B96" s="4">
        <v>6820</v>
      </c>
      <c r="C96" s="4">
        <v>13.25</v>
      </c>
      <c r="D96" s="4">
        <v>22.31</v>
      </c>
      <c r="E96" s="4">
        <v>0.94</v>
      </c>
      <c r="F96" s="4">
        <v>298</v>
      </c>
      <c r="G96" s="4">
        <v>0.2</v>
      </c>
      <c r="H96" s="4">
        <v>0.73230340000000005</v>
      </c>
      <c r="I96" s="4">
        <v>0</v>
      </c>
      <c r="J96" s="4">
        <v>0.08</v>
      </c>
      <c r="K96" s="4">
        <v>0.54</v>
      </c>
      <c r="L96" s="4">
        <v>66.34</v>
      </c>
      <c r="M96" s="4">
        <v>30.21</v>
      </c>
      <c r="N96" s="4">
        <v>65.91</v>
      </c>
      <c r="O96" s="4">
        <v>67.540000000000006</v>
      </c>
      <c r="P96" s="4" t="s">
        <v>914</v>
      </c>
      <c r="Q96" s="4">
        <v>65.48</v>
      </c>
      <c r="R96" s="4" t="s">
        <v>915</v>
      </c>
      <c r="S96" s="4">
        <v>8.11</v>
      </c>
      <c r="T96" s="4" t="s">
        <v>916</v>
      </c>
    </row>
    <row r="97" spans="1:20" x14ac:dyDescent="0.25">
      <c r="A97" s="3">
        <v>43213.791666666664</v>
      </c>
      <c r="B97" s="4">
        <v>6821</v>
      </c>
      <c r="C97" s="4">
        <v>13.29</v>
      </c>
      <c r="D97" s="4">
        <v>20.32</v>
      </c>
      <c r="E97" s="4">
        <v>1.18</v>
      </c>
      <c r="F97" s="4">
        <v>311</v>
      </c>
      <c r="G97" s="4">
        <v>0.06</v>
      </c>
      <c r="H97" s="4">
        <v>0.212919</v>
      </c>
      <c r="I97" s="4">
        <v>0</v>
      </c>
      <c r="J97" s="4">
        <v>-0.01</v>
      </c>
      <c r="K97" s="4">
        <v>0.06</v>
      </c>
      <c r="L97" s="4">
        <v>64.19</v>
      </c>
      <c r="M97" s="4">
        <v>39</v>
      </c>
      <c r="N97" s="4">
        <v>62.16</v>
      </c>
      <c r="O97" s="4">
        <v>66.27</v>
      </c>
      <c r="P97" s="4" t="s">
        <v>917</v>
      </c>
      <c r="Q97" s="4">
        <v>62.16</v>
      </c>
      <c r="R97" s="4" t="s">
        <v>918</v>
      </c>
      <c r="S97" s="4">
        <v>5.766</v>
      </c>
      <c r="T97" s="4" t="s">
        <v>917</v>
      </c>
    </row>
    <row r="98" spans="1:20" x14ac:dyDescent="0.25">
      <c r="A98" s="3">
        <v>43213.833333333336</v>
      </c>
      <c r="B98" s="4">
        <v>6822</v>
      </c>
      <c r="C98" s="4">
        <v>13.36</v>
      </c>
      <c r="D98" s="4">
        <v>16.600000000000001</v>
      </c>
      <c r="E98" s="4">
        <v>0</v>
      </c>
      <c r="F98" s="4">
        <v>287.89999999999998</v>
      </c>
      <c r="G98" s="4">
        <v>0</v>
      </c>
      <c r="H98" s="4">
        <v>4.8018430000000001E-3</v>
      </c>
      <c r="I98" s="4">
        <v>0</v>
      </c>
      <c r="J98" s="4">
        <v>-0.04</v>
      </c>
      <c r="K98" s="4">
        <v>0</v>
      </c>
      <c r="L98" s="4">
        <v>59.08</v>
      </c>
      <c r="M98" s="4">
        <v>42.89</v>
      </c>
      <c r="N98" s="4">
        <v>57.96</v>
      </c>
      <c r="O98" s="4">
        <v>62.4</v>
      </c>
      <c r="P98" s="4" t="s">
        <v>919</v>
      </c>
      <c r="Q98" s="4">
        <v>57.26</v>
      </c>
      <c r="R98" s="4" t="s">
        <v>920</v>
      </c>
      <c r="S98" s="4">
        <v>0</v>
      </c>
      <c r="T98" s="4" t="s">
        <v>921</v>
      </c>
    </row>
    <row r="99" spans="1:20" x14ac:dyDescent="0.25">
      <c r="A99" s="3">
        <v>43213.875</v>
      </c>
      <c r="B99" s="4">
        <v>6823</v>
      </c>
      <c r="C99" s="4">
        <v>13.42</v>
      </c>
      <c r="D99" s="4">
        <v>13.52</v>
      </c>
      <c r="E99" s="4">
        <v>0</v>
      </c>
      <c r="F99" s="4">
        <v>291.89999999999998</v>
      </c>
      <c r="G99" s="4">
        <v>0</v>
      </c>
      <c r="H99" s="4">
        <v>0</v>
      </c>
      <c r="I99" s="4">
        <v>0</v>
      </c>
      <c r="J99" s="4">
        <v>-0.04</v>
      </c>
      <c r="K99" s="4">
        <v>0</v>
      </c>
      <c r="L99" s="4">
        <v>56.24</v>
      </c>
      <c r="M99" s="4">
        <v>56.23</v>
      </c>
      <c r="N99" s="4">
        <v>53.85</v>
      </c>
      <c r="O99" s="4">
        <v>58.11</v>
      </c>
      <c r="P99" s="4" t="s">
        <v>922</v>
      </c>
      <c r="Q99" s="4">
        <v>53.85</v>
      </c>
      <c r="R99" s="4" t="s">
        <v>923</v>
      </c>
      <c r="S99" s="4">
        <v>0</v>
      </c>
      <c r="T99" s="4" t="s">
        <v>924</v>
      </c>
    </row>
    <row r="100" spans="1:20" x14ac:dyDescent="0.25">
      <c r="A100" s="3">
        <v>43213.916666666664</v>
      </c>
      <c r="B100" s="4">
        <v>6824</v>
      </c>
      <c r="C100" s="4">
        <v>13.47</v>
      </c>
      <c r="D100" s="4">
        <v>11.74</v>
      </c>
      <c r="E100" s="4">
        <v>0.19</v>
      </c>
      <c r="F100" s="4">
        <v>298.89999999999998</v>
      </c>
      <c r="G100" s="4">
        <v>0</v>
      </c>
      <c r="H100" s="4">
        <v>0</v>
      </c>
      <c r="I100" s="4">
        <v>0</v>
      </c>
      <c r="J100" s="4">
        <v>-0.03</v>
      </c>
      <c r="K100" s="4">
        <v>0</v>
      </c>
      <c r="L100" s="4">
        <v>53.63</v>
      </c>
      <c r="M100" s="4">
        <v>51.9</v>
      </c>
      <c r="N100" s="4">
        <v>53.49</v>
      </c>
      <c r="O100" s="4">
        <v>54.74</v>
      </c>
      <c r="P100" s="4" t="s">
        <v>925</v>
      </c>
      <c r="Q100" s="4">
        <v>52.06</v>
      </c>
      <c r="R100" s="4" t="s">
        <v>926</v>
      </c>
      <c r="S100" s="4">
        <v>4.4249999999999998</v>
      </c>
      <c r="T100" s="4" t="s">
        <v>927</v>
      </c>
    </row>
    <row r="101" spans="1:20" x14ac:dyDescent="0.25">
      <c r="A101" s="3">
        <v>43213.958333333336</v>
      </c>
      <c r="B101" s="4">
        <v>6825</v>
      </c>
      <c r="C101" s="4">
        <v>13.51</v>
      </c>
      <c r="D101" s="4">
        <v>10.42</v>
      </c>
      <c r="E101" s="4">
        <v>0</v>
      </c>
      <c r="F101" s="4">
        <v>312.2</v>
      </c>
      <c r="G101" s="4">
        <v>0</v>
      </c>
      <c r="H101" s="4">
        <v>0</v>
      </c>
      <c r="I101" s="4">
        <v>0</v>
      </c>
      <c r="J101" s="4">
        <v>-0.03</v>
      </c>
      <c r="K101" s="4">
        <v>0</v>
      </c>
      <c r="L101" s="4">
        <v>51.01</v>
      </c>
      <c r="M101" s="4">
        <v>64.72</v>
      </c>
      <c r="N101" s="4">
        <v>48.91</v>
      </c>
      <c r="O101" s="4">
        <v>53.61</v>
      </c>
      <c r="P101" s="4" t="s">
        <v>928</v>
      </c>
      <c r="Q101" s="4">
        <v>48.66</v>
      </c>
      <c r="R101" s="4" t="s">
        <v>929</v>
      </c>
      <c r="S101" s="4">
        <v>0</v>
      </c>
      <c r="T101" s="4" t="s">
        <v>930</v>
      </c>
    </row>
    <row r="102" spans="1:20" x14ac:dyDescent="0.25">
      <c r="A102" s="3">
        <v>43214</v>
      </c>
      <c r="B102" s="4">
        <v>6826</v>
      </c>
      <c r="C102" s="4">
        <v>13.55</v>
      </c>
      <c r="D102" s="4">
        <v>9.1</v>
      </c>
      <c r="E102" s="4">
        <v>0</v>
      </c>
      <c r="F102" s="4">
        <v>296.7</v>
      </c>
      <c r="G102" s="4">
        <v>0</v>
      </c>
      <c r="H102" s="4">
        <v>0</v>
      </c>
      <c r="I102" s="4">
        <v>0</v>
      </c>
      <c r="J102" s="4">
        <v>-0.03</v>
      </c>
      <c r="K102" s="4">
        <v>0</v>
      </c>
      <c r="L102" s="4">
        <v>50.73</v>
      </c>
      <c r="M102" s="4">
        <v>57.47</v>
      </c>
      <c r="N102" s="4">
        <v>50.53</v>
      </c>
      <c r="O102" s="4">
        <v>51.9</v>
      </c>
      <c r="P102" s="4" t="s">
        <v>931</v>
      </c>
      <c r="Q102" s="4">
        <v>48.61</v>
      </c>
      <c r="R102" s="4" t="s">
        <v>932</v>
      </c>
      <c r="S102" s="4">
        <v>0</v>
      </c>
      <c r="T102" s="4" t="s">
        <v>933</v>
      </c>
    </row>
    <row r="103" spans="1:20" x14ac:dyDescent="0.25">
      <c r="A103" s="3">
        <v>43214.041666666664</v>
      </c>
      <c r="B103" s="4">
        <v>6827</v>
      </c>
      <c r="C103" s="4">
        <v>13.57</v>
      </c>
      <c r="D103" s="4">
        <v>8.64</v>
      </c>
      <c r="E103" s="4">
        <v>0</v>
      </c>
      <c r="F103" s="4">
        <v>304.2</v>
      </c>
      <c r="G103" s="4">
        <v>0</v>
      </c>
      <c r="H103" s="4">
        <v>0</v>
      </c>
      <c r="I103" s="4">
        <v>0</v>
      </c>
      <c r="J103" s="4">
        <v>-0.03</v>
      </c>
      <c r="K103" s="4">
        <v>0</v>
      </c>
      <c r="L103" s="4">
        <v>49.25</v>
      </c>
      <c r="M103" s="4">
        <v>61.28</v>
      </c>
      <c r="N103" s="4">
        <v>48.56</v>
      </c>
      <c r="O103" s="4">
        <v>50.78</v>
      </c>
      <c r="P103" s="4" t="s">
        <v>934</v>
      </c>
      <c r="Q103" s="4">
        <v>48.13</v>
      </c>
      <c r="R103" s="4" t="s">
        <v>935</v>
      </c>
      <c r="S103" s="4">
        <v>0</v>
      </c>
      <c r="T103" s="4" t="s">
        <v>934</v>
      </c>
    </row>
    <row r="104" spans="1:20" x14ac:dyDescent="0.25">
      <c r="A104" s="3">
        <v>43214.083333333336</v>
      </c>
      <c r="B104" s="4">
        <v>6828</v>
      </c>
      <c r="C104" s="4">
        <v>13.59</v>
      </c>
      <c r="D104" s="4">
        <v>7.8090000000000002</v>
      </c>
      <c r="E104" s="4">
        <v>0</v>
      </c>
      <c r="F104" s="4">
        <v>319.3</v>
      </c>
      <c r="G104" s="4">
        <v>0</v>
      </c>
      <c r="H104" s="4">
        <v>0</v>
      </c>
      <c r="I104" s="4">
        <v>0</v>
      </c>
      <c r="J104" s="4">
        <v>-0.03</v>
      </c>
      <c r="K104" s="4">
        <v>0</v>
      </c>
      <c r="L104" s="4">
        <v>48.53</v>
      </c>
      <c r="M104" s="4">
        <v>59.29</v>
      </c>
      <c r="N104" s="4">
        <v>49.6</v>
      </c>
      <c r="O104" s="4">
        <v>50.24</v>
      </c>
      <c r="P104" s="4" t="s">
        <v>936</v>
      </c>
      <c r="Q104" s="4">
        <v>47.4</v>
      </c>
      <c r="R104" s="4" t="s">
        <v>937</v>
      </c>
      <c r="S104" s="4">
        <v>0</v>
      </c>
      <c r="T104" s="4" t="s">
        <v>938</v>
      </c>
    </row>
    <row r="105" spans="1:20" x14ac:dyDescent="0.25">
      <c r="A105" s="3">
        <v>43214.125</v>
      </c>
      <c r="B105" s="4">
        <v>6829</v>
      </c>
      <c r="C105" s="4">
        <v>13.6</v>
      </c>
      <c r="D105" s="4">
        <v>7.83</v>
      </c>
      <c r="E105" s="4">
        <v>0</v>
      </c>
      <c r="F105" s="4">
        <v>312.3</v>
      </c>
      <c r="G105" s="4">
        <v>0</v>
      </c>
      <c r="H105" s="4">
        <v>0</v>
      </c>
      <c r="I105" s="4">
        <v>0</v>
      </c>
      <c r="J105" s="4">
        <v>-0.03</v>
      </c>
      <c r="K105" s="4">
        <v>0</v>
      </c>
      <c r="L105" s="4">
        <v>49.98</v>
      </c>
      <c r="M105" s="4">
        <v>62.3</v>
      </c>
      <c r="N105" s="4">
        <v>48.56</v>
      </c>
      <c r="O105" s="4">
        <v>51.28</v>
      </c>
      <c r="P105" s="4" t="s">
        <v>939</v>
      </c>
      <c r="Q105" s="4">
        <v>48.38</v>
      </c>
      <c r="R105" s="4" t="s">
        <v>940</v>
      </c>
      <c r="S105" s="4">
        <v>0</v>
      </c>
      <c r="T105" s="4" t="s">
        <v>941</v>
      </c>
    </row>
    <row r="106" spans="1:20" x14ac:dyDescent="0.25">
      <c r="A106" s="3">
        <v>43214.166666666664</v>
      </c>
      <c r="B106" s="4">
        <v>6830</v>
      </c>
      <c r="C106" s="4">
        <v>13.61</v>
      </c>
      <c r="D106" s="4">
        <v>7.319</v>
      </c>
      <c r="E106" s="4">
        <v>0</v>
      </c>
      <c r="F106" s="4">
        <v>304</v>
      </c>
      <c r="G106" s="4">
        <v>0</v>
      </c>
      <c r="H106" s="4">
        <v>0</v>
      </c>
      <c r="I106" s="4">
        <v>0</v>
      </c>
      <c r="J106" s="4">
        <v>-0.03</v>
      </c>
      <c r="K106" s="4">
        <v>0</v>
      </c>
      <c r="L106" s="4">
        <v>45.91</v>
      </c>
      <c r="M106" s="4">
        <v>71.77</v>
      </c>
      <c r="N106" s="4">
        <v>44.52</v>
      </c>
      <c r="O106" s="4">
        <v>48.81</v>
      </c>
      <c r="P106" s="4" t="s">
        <v>942</v>
      </c>
      <c r="Q106" s="4">
        <v>43.97</v>
      </c>
      <c r="R106" s="4" t="s">
        <v>943</v>
      </c>
      <c r="S106" s="4">
        <v>0</v>
      </c>
      <c r="T106" s="4" t="s">
        <v>944</v>
      </c>
    </row>
    <row r="107" spans="1:20" x14ac:dyDescent="0.25">
      <c r="A107" s="3">
        <v>43214.208333333336</v>
      </c>
      <c r="B107" s="4">
        <v>6831</v>
      </c>
      <c r="C107" s="4">
        <v>13.64</v>
      </c>
      <c r="D107" s="4">
        <v>6.056</v>
      </c>
      <c r="E107" s="4">
        <v>0.18</v>
      </c>
      <c r="F107" s="4">
        <v>66.930000000000007</v>
      </c>
      <c r="G107" s="4">
        <v>0</v>
      </c>
      <c r="H107" s="4">
        <v>3.3679000000000001E-4</v>
      </c>
      <c r="I107" s="4">
        <v>0</v>
      </c>
      <c r="J107" s="4">
        <v>-0.03</v>
      </c>
      <c r="K107" s="4">
        <v>0</v>
      </c>
      <c r="L107" s="4">
        <v>43.53</v>
      </c>
      <c r="M107" s="4">
        <v>78.959999999999994</v>
      </c>
      <c r="N107" s="4">
        <v>41.48</v>
      </c>
      <c r="O107" s="4">
        <v>45.56</v>
      </c>
      <c r="P107" s="4" t="s">
        <v>945</v>
      </c>
      <c r="Q107" s="4">
        <v>40.450000000000003</v>
      </c>
      <c r="R107" s="4" t="s">
        <v>946</v>
      </c>
      <c r="S107" s="4">
        <v>4.0890000000000004</v>
      </c>
      <c r="T107" s="4" t="s">
        <v>947</v>
      </c>
    </row>
    <row r="108" spans="1:20" x14ac:dyDescent="0.25">
      <c r="A108" s="3">
        <v>43214.25</v>
      </c>
      <c r="B108" s="4">
        <v>6832</v>
      </c>
      <c r="C108" s="4">
        <v>13.66</v>
      </c>
      <c r="D108" s="4">
        <v>5.2359999999999998</v>
      </c>
      <c r="E108" s="4">
        <v>0</v>
      </c>
      <c r="F108" s="4">
        <v>88.9</v>
      </c>
      <c r="G108" s="4">
        <v>0.03</v>
      </c>
      <c r="H108" s="4">
        <v>0.1072927</v>
      </c>
      <c r="I108" s="4">
        <v>0</v>
      </c>
      <c r="J108" s="4">
        <v>0</v>
      </c>
      <c r="K108" s="4">
        <v>0.24</v>
      </c>
      <c r="L108" s="4">
        <v>42.24</v>
      </c>
      <c r="M108" s="4">
        <v>73.98</v>
      </c>
      <c r="N108" s="4">
        <v>43.49</v>
      </c>
      <c r="O108" s="4">
        <v>43.62</v>
      </c>
      <c r="P108" s="4" t="s">
        <v>948</v>
      </c>
      <c r="Q108" s="4">
        <v>41.24</v>
      </c>
      <c r="R108" s="4" t="s">
        <v>949</v>
      </c>
      <c r="S108" s="4">
        <v>0</v>
      </c>
      <c r="T108" s="4" t="s">
        <v>950</v>
      </c>
    </row>
    <row r="109" spans="1:20" x14ac:dyDescent="0.25">
      <c r="A109" s="3">
        <v>43214.291666666664</v>
      </c>
      <c r="B109" s="4">
        <v>6833</v>
      </c>
      <c r="C109" s="4">
        <v>13.62</v>
      </c>
      <c r="D109" s="4">
        <v>6.87</v>
      </c>
      <c r="E109" s="4">
        <v>0</v>
      </c>
      <c r="F109" s="4">
        <v>84.6</v>
      </c>
      <c r="G109" s="4">
        <v>0.18</v>
      </c>
      <c r="H109" s="4">
        <v>0.66050799999999998</v>
      </c>
      <c r="I109" s="4">
        <v>0</v>
      </c>
      <c r="J109" s="4">
        <v>0.06</v>
      </c>
      <c r="K109" s="4">
        <v>0.87</v>
      </c>
      <c r="L109" s="4">
        <v>48.68</v>
      </c>
      <c r="M109" s="4">
        <v>58.98</v>
      </c>
      <c r="N109" s="4">
        <v>52.34</v>
      </c>
      <c r="O109" s="4">
        <v>52.52</v>
      </c>
      <c r="P109" s="4" t="s">
        <v>951</v>
      </c>
      <c r="Q109" s="4">
        <v>43.31</v>
      </c>
      <c r="R109" s="4" t="s">
        <v>952</v>
      </c>
      <c r="S109" s="4">
        <v>0</v>
      </c>
      <c r="T109" s="4" t="s">
        <v>953</v>
      </c>
    </row>
    <row r="110" spans="1:20" x14ac:dyDescent="0.25">
      <c r="A110" s="3">
        <v>43214.333333333336</v>
      </c>
      <c r="B110" s="4">
        <v>6834</v>
      </c>
      <c r="C110" s="4">
        <v>13.51</v>
      </c>
      <c r="D110" s="4">
        <v>11.24</v>
      </c>
      <c r="E110" s="4">
        <v>2.1869999999999998</v>
      </c>
      <c r="F110" s="4">
        <v>340</v>
      </c>
      <c r="G110" s="4">
        <v>0.37</v>
      </c>
      <c r="H110" s="4">
        <v>1.3132349999999999</v>
      </c>
      <c r="I110" s="4">
        <v>0</v>
      </c>
      <c r="J110" s="4">
        <v>0.18</v>
      </c>
      <c r="K110" s="4">
        <v>1.5509999999999999</v>
      </c>
      <c r="L110" s="4">
        <v>53.8</v>
      </c>
      <c r="M110" s="4">
        <v>49.04</v>
      </c>
      <c r="N110" s="4">
        <v>55.46</v>
      </c>
      <c r="O110" s="4">
        <v>55.53</v>
      </c>
      <c r="P110" s="4" t="s">
        <v>954</v>
      </c>
      <c r="Q110" s="4">
        <v>52.21</v>
      </c>
      <c r="R110" s="4" t="s">
        <v>955</v>
      </c>
      <c r="S110" s="4">
        <v>7.1079999999999997</v>
      </c>
      <c r="T110" s="4" t="s">
        <v>956</v>
      </c>
    </row>
    <row r="111" spans="1:20" x14ac:dyDescent="0.25">
      <c r="A111" s="3">
        <v>43214.375</v>
      </c>
      <c r="B111" s="4">
        <v>6835</v>
      </c>
      <c r="C111" s="4">
        <v>13.44</v>
      </c>
      <c r="D111" s="4">
        <v>14.78</v>
      </c>
      <c r="E111" s="4">
        <v>4.37</v>
      </c>
      <c r="F111" s="4">
        <v>0.05</v>
      </c>
      <c r="G111" s="4">
        <v>0.5</v>
      </c>
      <c r="H111" s="4">
        <v>1.7915920000000001</v>
      </c>
      <c r="I111" s="4">
        <v>0</v>
      </c>
      <c r="J111" s="4">
        <v>0.27</v>
      </c>
      <c r="K111" s="4">
        <v>2.1709999999999998</v>
      </c>
      <c r="L111" s="4">
        <v>55.31</v>
      </c>
      <c r="M111" s="4">
        <v>52.6</v>
      </c>
      <c r="N111" s="4">
        <v>54.55</v>
      </c>
      <c r="O111" s="4">
        <v>56.26</v>
      </c>
      <c r="P111" s="4" t="s">
        <v>957</v>
      </c>
      <c r="Q111" s="4">
        <v>54.31</v>
      </c>
      <c r="R111" s="4" t="s">
        <v>958</v>
      </c>
      <c r="S111" s="4">
        <v>11.8</v>
      </c>
      <c r="T111" s="4" t="s">
        <v>959</v>
      </c>
    </row>
    <row r="112" spans="1:20" x14ac:dyDescent="0.25">
      <c r="A112" s="3">
        <v>43214.416666666664</v>
      </c>
      <c r="B112" s="4">
        <v>6836</v>
      </c>
      <c r="C112" s="4">
        <v>13.42</v>
      </c>
      <c r="D112" s="4">
        <v>15.38</v>
      </c>
      <c r="E112" s="4">
        <v>6.6440000000000001</v>
      </c>
      <c r="F112" s="4">
        <v>6.6909999999999998</v>
      </c>
      <c r="G112" s="4">
        <v>0.49</v>
      </c>
      <c r="H112" s="4">
        <v>1.757709</v>
      </c>
      <c r="I112" s="4">
        <v>0</v>
      </c>
      <c r="J112" s="4">
        <v>0.28999999999999998</v>
      </c>
      <c r="K112" s="4">
        <v>2.6819999999999999</v>
      </c>
      <c r="L112" s="4">
        <v>54.67</v>
      </c>
      <c r="M112" s="4">
        <v>46.41</v>
      </c>
      <c r="N112" s="4">
        <v>57.35</v>
      </c>
      <c r="O112" s="4">
        <v>57.6</v>
      </c>
      <c r="P112" s="4" t="s">
        <v>960</v>
      </c>
      <c r="Q112" s="4">
        <v>53.27</v>
      </c>
      <c r="R112" s="4" t="s">
        <v>961</v>
      </c>
      <c r="S112" s="4">
        <v>12.81</v>
      </c>
      <c r="T112" s="4" t="s">
        <v>962</v>
      </c>
    </row>
    <row r="113" spans="1:20" x14ac:dyDescent="0.25">
      <c r="A113" s="3">
        <v>43214.458333333336</v>
      </c>
      <c r="B113" s="4">
        <v>6837</v>
      </c>
      <c r="C113" s="4">
        <v>13.37</v>
      </c>
      <c r="D113" s="4">
        <v>16.899999999999999</v>
      </c>
      <c r="E113" s="4">
        <v>9.61</v>
      </c>
      <c r="F113" s="4">
        <v>4.8570000000000002</v>
      </c>
      <c r="G113" s="4">
        <v>0.56999999999999995</v>
      </c>
      <c r="H113" s="4">
        <v>2.0661740000000002</v>
      </c>
      <c r="I113" s="4">
        <v>0</v>
      </c>
      <c r="J113" s="4">
        <v>0.39</v>
      </c>
      <c r="K113" s="4">
        <v>3.0379999999999998</v>
      </c>
      <c r="L113" s="4">
        <v>58.87</v>
      </c>
      <c r="M113" s="4">
        <v>33.29</v>
      </c>
      <c r="N113" s="4">
        <v>59.07</v>
      </c>
      <c r="O113" s="4">
        <v>59.89</v>
      </c>
      <c r="P113" s="4" t="s">
        <v>963</v>
      </c>
      <c r="Q113" s="4">
        <v>57.38</v>
      </c>
      <c r="R113" s="4" t="s">
        <v>964</v>
      </c>
      <c r="S113" s="4">
        <v>22.54</v>
      </c>
      <c r="T113" s="4" t="s">
        <v>965</v>
      </c>
    </row>
    <row r="114" spans="1:20" x14ac:dyDescent="0.25">
      <c r="A114" s="3">
        <v>43214.5</v>
      </c>
      <c r="B114" s="4">
        <v>6838</v>
      </c>
      <c r="C114" s="4">
        <v>13.35</v>
      </c>
      <c r="D114" s="4">
        <v>17.79</v>
      </c>
      <c r="E114" s="4">
        <v>11.33</v>
      </c>
      <c r="F114" s="4">
        <v>348.2</v>
      </c>
      <c r="G114" s="4">
        <v>0.71</v>
      </c>
      <c r="H114" s="4">
        <v>2.548791</v>
      </c>
      <c r="I114" s="4">
        <v>0</v>
      </c>
      <c r="J114" s="4">
        <v>0.45</v>
      </c>
      <c r="K114" s="4">
        <v>3.1960000000000002</v>
      </c>
      <c r="L114" s="4">
        <v>58.95</v>
      </c>
      <c r="M114" s="4">
        <v>36.369999999999997</v>
      </c>
      <c r="N114" s="4">
        <v>58.57</v>
      </c>
      <c r="O114" s="4">
        <v>60.04</v>
      </c>
      <c r="P114" s="4" t="s">
        <v>966</v>
      </c>
      <c r="Q114" s="4">
        <v>58.21</v>
      </c>
      <c r="R114" s="4" t="s">
        <v>967</v>
      </c>
      <c r="S114" s="4">
        <v>20.52</v>
      </c>
      <c r="T114" s="4" t="s">
        <v>968</v>
      </c>
    </row>
    <row r="115" spans="1:20" x14ac:dyDescent="0.25">
      <c r="A115" s="3">
        <v>43214.541666666664</v>
      </c>
      <c r="B115" s="4">
        <v>6839</v>
      </c>
      <c r="C115" s="4">
        <v>13.35</v>
      </c>
      <c r="D115" s="4">
        <v>17.88</v>
      </c>
      <c r="E115" s="4">
        <v>9.5500000000000007</v>
      </c>
      <c r="F115" s="4">
        <v>0.88</v>
      </c>
      <c r="G115" s="4">
        <v>0.52</v>
      </c>
      <c r="H115" s="4">
        <v>1.8609290000000001</v>
      </c>
      <c r="I115" s="4">
        <v>0</v>
      </c>
      <c r="J115" s="4">
        <v>0.36</v>
      </c>
      <c r="K115" s="4">
        <v>3.1440000000000001</v>
      </c>
      <c r="L115" s="4">
        <v>58.16</v>
      </c>
      <c r="M115" s="4">
        <v>37.32</v>
      </c>
      <c r="N115" s="4">
        <v>57.79</v>
      </c>
      <c r="O115" s="4">
        <v>59</v>
      </c>
      <c r="P115" s="4" t="s">
        <v>969</v>
      </c>
      <c r="Q115" s="4">
        <v>57.43</v>
      </c>
      <c r="R115" s="4" t="s">
        <v>970</v>
      </c>
      <c r="S115" s="4">
        <v>19.18</v>
      </c>
      <c r="T115" s="4" t="s">
        <v>971</v>
      </c>
    </row>
    <row r="116" spans="1:20" x14ac:dyDescent="0.25">
      <c r="A116" s="3">
        <v>43214.583333333336</v>
      </c>
      <c r="B116" s="4">
        <v>6840</v>
      </c>
      <c r="C116" s="4">
        <v>13.35</v>
      </c>
      <c r="D116" s="4">
        <v>17.829999999999998</v>
      </c>
      <c r="E116" s="4">
        <v>10.27</v>
      </c>
      <c r="F116" s="4">
        <v>29.59</v>
      </c>
      <c r="G116" s="4">
        <v>0.7</v>
      </c>
      <c r="H116" s="4">
        <v>2.5351560000000002</v>
      </c>
      <c r="I116" s="4">
        <v>0</v>
      </c>
      <c r="J116" s="4">
        <v>0.43</v>
      </c>
      <c r="K116" s="4">
        <v>2.895</v>
      </c>
      <c r="L116" s="4">
        <v>58.48</v>
      </c>
      <c r="M116" s="4">
        <v>39.409999999999997</v>
      </c>
      <c r="N116" s="4">
        <v>59.18</v>
      </c>
      <c r="O116" s="4">
        <v>60.34</v>
      </c>
      <c r="P116" s="4" t="s">
        <v>972</v>
      </c>
      <c r="Q116" s="4">
        <v>57.43</v>
      </c>
      <c r="R116" s="4" t="s">
        <v>973</v>
      </c>
      <c r="S116" s="4">
        <v>18.510000000000002</v>
      </c>
      <c r="T116" s="4" t="s">
        <v>974</v>
      </c>
    </row>
    <row r="117" spans="1:20" x14ac:dyDescent="0.25">
      <c r="A117" s="3">
        <v>43214.625</v>
      </c>
      <c r="B117" s="4">
        <v>6841</v>
      </c>
      <c r="C117" s="4">
        <v>13.35</v>
      </c>
      <c r="D117" s="4">
        <v>17.899999999999999</v>
      </c>
      <c r="E117" s="4">
        <v>11.48</v>
      </c>
      <c r="F117" s="4">
        <v>336.6</v>
      </c>
      <c r="G117" s="4">
        <v>0.52</v>
      </c>
      <c r="H117" s="4">
        <v>1.8642399999999999</v>
      </c>
      <c r="I117" s="4">
        <v>0</v>
      </c>
      <c r="J117" s="4">
        <v>0.36</v>
      </c>
      <c r="K117" s="4">
        <v>2.4710000000000001</v>
      </c>
      <c r="L117" s="4">
        <v>57.76</v>
      </c>
      <c r="M117" s="4">
        <v>43.3</v>
      </c>
      <c r="N117" s="4">
        <v>55.48</v>
      </c>
      <c r="O117" s="4">
        <v>59.36</v>
      </c>
      <c r="P117" s="4" t="s">
        <v>975</v>
      </c>
      <c r="Q117" s="4">
        <v>55.48</v>
      </c>
      <c r="R117" s="4" t="s">
        <v>976</v>
      </c>
      <c r="S117" s="4">
        <v>22.87</v>
      </c>
      <c r="T117" s="4" t="s">
        <v>977</v>
      </c>
    </row>
    <row r="118" spans="1:20" x14ac:dyDescent="0.25">
      <c r="A118" s="3">
        <v>43214.666666666664</v>
      </c>
      <c r="B118" s="4">
        <v>6842</v>
      </c>
      <c r="C118" s="4">
        <v>13.38</v>
      </c>
      <c r="D118" s="4">
        <v>16.28</v>
      </c>
      <c r="E118" s="4">
        <v>10.68</v>
      </c>
      <c r="F118" s="4">
        <v>0.05</v>
      </c>
      <c r="G118" s="4">
        <v>0.35</v>
      </c>
      <c r="H118" s="4">
        <v>1.2623979999999999</v>
      </c>
      <c r="I118" s="4">
        <v>0</v>
      </c>
      <c r="J118" s="4">
        <v>0.24</v>
      </c>
      <c r="K118" s="4">
        <v>1.8939999999999999</v>
      </c>
      <c r="L118" s="4">
        <v>53.67</v>
      </c>
      <c r="M118" s="4">
        <v>50.06</v>
      </c>
      <c r="N118" s="4">
        <v>53.21</v>
      </c>
      <c r="O118" s="4">
        <v>55.66</v>
      </c>
      <c r="P118" s="4" t="s">
        <v>978</v>
      </c>
      <c r="Q118" s="4">
        <v>52.3</v>
      </c>
      <c r="R118" s="4" t="s">
        <v>979</v>
      </c>
      <c r="S118" s="4">
        <v>21.53</v>
      </c>
      <c r="T118" s="4" t="s">
        <v>980</v>
      </c>
    </row>
    <row r="119" spans="1:20" x14ac:dyDescent="0.25">
      <c r="A119" s="3">
        <v>43214.708333333336</v>
      </c>
      <c r="B119" s="4">
        <v>6843</v>
      </c>
      <c r="C119" s="4">
        <v>13.41</v>
      </c>
      <c r="D119" s="4">
        <v>14.86</v>
      </c>
      <c r="E119" s="4">
        <v>8.34</v>
      </c>
      <c r="F119" s="4">
        <v>5.0490000000000004</v>
      </c>
      <c r="G119" s="4">
        <v>0.28999999999999998</v>
      </c>
      <c r="H119" s="4">
        <v>1.043771</v>
      </c>
      <c r="I119" s="4">
        <v>0</v>
      </c>
      <c r="J119" s="4">
        <v>0.18</v>
      </c>
      <c r="K119" s="4">
        <v>1.2270000000000001</v>
      </c>
      <c r="L119" s="4">
        <v>53.4</v>
      </c>
      <c r="M119" s="4">
        <v>53.69</v>
      </c>
      <c r="N119" s="4">
        <v>52.98</v>
      </c>
      <c r="O119" s="4">
        <v>54.8</v>
      </c>
      <c r="P119" s="4" t="s">
        <v>981</v>
      </c>
      <c r="Q119" s="4">
        <v>52.62</v>
      </c>
      <c r="R119" s="4" t="s">
        <v>982</v>
      </c>
      <c r="S119" s="4">
        <v>15.83</v>
      </c>
      <c r="T119" s="4" t="s">
        <v>983</v>
      </c>
    </row>
    <row r="120" spans="1:20" x14ac:dyDescent="0.25">
      <c r="A120" s="3">
        <v>43214.75</v>
      </c>
      <c r="B120" s="4">
        <v>6844</v>
      </c>
      <c r="C120" s="4">
        <v>13.42</v>
      </c>
      <c r="D120" s="4">
        <v>14.48</v>
      </c>
      <c r="E120" s="4">
        <v>8.6</v>
      </c>
      <c r="F120" s="4">
        <v>342.1</v>
      </c>
      <c r="G120" s="4">
        <v>0.22</v>
      </c>
      <c r="H120" s="4">
        <v>0.78767259999999995</v>
      </c>
      <c r="I120" s="4">
        <v>0</v>
      </c>
      <c r="J120" s="4">
        <v>0.15</v>
      </c>
      <c r="K120" s="4">
        <v>0.55000000000000004</v>
      </c>
      <c r="L120" s="4">
        <v>53.56</v>
      </c>
      <c r="M120" s="4">
        <v>40.799999999999997</v>
      </c>
      <c r="N120" s="4">
        <v>53.17</v>
      </c>
      <c r="O120" s="4">
        <v>54.35</v>
      </c>
      <c r="P120" s="4" t="s">
        <v>984</v>
      </c>
      <c r="Q120" s="4">
        <v>52.68</v>
      </c>
      <c r="R120" s="4" t="s">
        <v>985</v>
      </c>
      <c r="S120" s="4">
        <v>16.5</v>
      </c>
      <c r="T120" s="4" t="s">
        <v>986</v>
      </c>
    </row>
    <row r="121" spans="1:20" x14ac:dyDescent="0.25">
      <c r="A121" s="3">
        <v>43214.791666666664</v>
      </c>
      <c r="B121" s="4">
        <v>6845</v>
      </c>
      <c r="C121" s="4">
        <v>13.45</v>
      </c>
      <c r="D121" s="4">
        <v>13.49</v>
      </c>
      <c r="E121" s="4">
        <v>8.16</v>
      </c>
      <c r="F121" s="4">
        <v>339.4</v>
      </c>
      <c r="G121" s="4">
        <v>7.0000000000000007E-2</v>
      </c>
      <c r="H121" s="4">
        <v>0.26786929999999998</v>
      </c>
      <c r="I121" s="4">
        <v>0</v>
      </c>
      <c r="J121" s="4">
        <v>0.09</v>
      </c>
      <c r="K121" s="4">
        <v>0.06</v>
      </c>
      <c r="L121" s="4">
        <v>52.26</v>
      </c>
      <c r="M121" s="4">
        <v>43.95</v>
      </c>
      <c r="N121" s="4">
        <v>51.23</v>
      </c>
      <c r="O121" s="4">
        <v>53.44</v>
      </c>
      <c r="P121" s="4" t="s">
        <v>987</v>
      </c>
      <c r="Q121" s="4">
        <v>50.93</v>
      </c>
      <c r="R121" s="4" t="s">
        <v>988</v>
      </c>
      <c r="S121" s="4">
        <v>15.49</v>
      </c>
      <c r="T121" s="4" t="s">
        <v>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31"/>
  <sheetViews>
    <sheetView tabSelected="1" topLeftCell="A108" workbookViewId="0">
      <selection activeCell="J131" sqref="J131"/>
    </sheetView>
  </sheetViews>
  <sheetFormatPr defaultRowHeight="15" x14ac:dyDescent="0.25"/>
  <cols>
    <col min="1" max="1" width="13.140625" customWidth="1"/>
    <col min="2" max="2" width="23.7109375" customWidth="1"/>
    <col min="4" max="4" width="13.140625" bestFit="1" customWidth="1"/>
    <col min="5" max="5" width="16.28515625" style="10" bestFit="1" customWidth="1"/>
    <col min="8" max="8" width="13.140625" style="11" bestFit="1" customWidth="1"/>
    <col min="9" max="9" width="12.7109375" style="11" bestFit="1" customWidth="1"/>
    <col min="10" max="10" width="13.140625" style="11" bestFit="1" customWidth="1"/>
    <col min="11" max="11" width="7.7109375" style="11" bestFit="1" customWidth="1"/>
    <col min="12" max="12" width="10.28515625" style="10" bestFit="1" customWidth="1"/>
    <col min="13" max="13" width="11.28515625" style="10" bestFit="1" customWidth="1"/>
  </cols>
  <sheetData>
    <row r="2" spans="1:2" x14ac:dyDescent="0.25">
      <c r="A2" s="6" t="s">
        <v>991</v>
      </c>
      <c r="B2" t="s">
        <v>1025</v>
      </c>
    </row>
    <row r="3" spans="1:2" x14ac:dyDescent="0.25">
      <c r="A3" s="7" t="s">
        <v>1022</v>
      </c>
      <c r="B3" s="5"/>
    </row>
    <row r="4" spans="1:2" x14ac:dyDescent="0.25">
      <c r="A4" s="7" t="s">
        <v>1023</v>
      </c>
      <c r="B4" s="5">
        <v>3.1302500000000002</v>
      </c>
    </row>
    <row r="5" spans="1:2" x14ac:dyDescent="0.25">
      <c r="A5" s="7" t="s">
        <v>993</v>
      </c>
      <c r="B5" s="5"/>
    </row>
    <row r="6" spans="1:2" x14ac:dyDescent="0.25">
      <c r="A6" s="9" t="s">
        <v>1004</v>
      </c>
      <c r="B6" s="5">
        <v>0.34</v>
      </c>
    </row>
    <row r="7" spans="1:2" x14ac:dyDescent="0.25">
      <c r="A7" s="9" t="s">
        <v>1005</v>
      </c>
      <c r="B7" s="5">
        <v>0</v>
      </c>
    </row>
    <row r="8" spans="1:2" x14ac:dyDescent="0.25">
      <c r="A8" s="9" t="s">
        <v>1006</v>
      </c>
      <c r="B8" s="5">
        <v>0</v>
      </c>
    </row>
    <row r="9" spans="1:2" x14ac:dyDescent="0.25">
      <c r="A9" s="9" t="s">
        <v>1007</v>
      </c>
      <c r="B9" s="5">
        <v>0</v>
      </c>
    </row>
    <row r="10" spans="1:2" x14ac:dyDescent="0.25">
      <c r="A10" s="9" t="s">
        <v>1008</v>
      </c>
      <c r="B10" s="5">
        <v>0</v>
      </c>
    </row>
    <row r="11" spans="1:2" x14ac:dyDescent="0.25">
      <c r="A11" s="9" t="s">
        <v>1009</v>
      </c>
      <c r="B11" s="5">
        <v>0</v>
      </c>
    </row>
    <row r="12" spans="1:2" x14ac:dyDescent="0.25">
      <c r="A12" s="9" t="s">
        <v>1010</v>
      </c>
      <c r="B12" s="5">
        <v>0</v>
      </c>
    </row>
    <row r="13" spans="1:2" x14ac:dyDescent="0.25">
      <c r="A13" s="9" t="s">
        <v>1011</v>
      </c>
      <c r="B13" s="5">
        <v>0</v>
      </c>
    </row>
    <row r="14" spans="1:2" x14ac:dyDescent="0.25">
      <c r="A14" s="9" t="s">
        <v>1012</v>
      </c>
      <c r="B14" s="5">
        <v>0</v>
      </c>
    </row>
    <row r="15" spans="1:2" x14ac:dyDescent="0.25">
      <c r="A15" s="9" t="s">
        <v>1013</v>
      </c>
      <c r="B15" s="5">
        <v>0</v>
      </c>
    </row>
    <row r="16" spans="1:2" x14ac:dyDescent="0.25">
      <c r="A16" s="9" t="s">
        <v>1014</v>
      </c>
      <c r="B16" s="5">
        <v>0</v>
      </c>
    </row>
    <row r="17" spans="1:15" x14ac:dyDescent="0.25">
      <c r="A17" s="9" t="s">
        <v>1015</v>
      </c>
      <c r="B17" s="5">
        <v>0.71</v>
      </c>
    </row>
    <row r="18" spans="1:15" x14ac:dyDescent="0.25">
      <c r="A18" s="9" t="s">
        <v>1016</v>
      </c>
      <c r="B18" s="5">
        <v>3.28</v>
      </c>
    </row>
    <row r="19" spans="1:15" x14ac:dyDescent="0.25">
      <c r="A19" s="9" t="s">
        <v>1017</v>
      </c>
      <c r="B19" s="5">
        <v>4.2300000000000004</v>
      </c>
      <c r="D19" s="6" t="s">
        <v>991</v>
      </c>
      <c r="E19" s="10" t="s">
        <v>1024</v>
      </c>
    </row>
    <row r="20" spans="1:15" x14ac:dyDescent="0.25">
      <c r="A20" s="9" t="s">
        <v>1018</v>
      </c>
      <c r="B20" s="5">
        <v>3.2959999999999998</v>
      </c>
      <c r="D20" s="7" t="s">
        <v>993</v>
      </c>
      <c r="H20" s="11" t="s">
        <v>1026</v>
      </c>
      <c r="I20" s="11" t="s">
        <v>1027</v>
      </c>
    </row>
    <row r="21" spans="1:15" x14ac:dyDescent="0.25">
      <c r="A21" s="9" t="s">
        <v>994</v>
      </c>
      <c r="B21" s="5">
        <v>2.0150000000000001</v>
      </c>
      <c r="D21" s="8" t="s">
        <v>994</v>
      </c>
      <c r="E21" s="10">
        <v>0.4200000000000001</v>
      </c>
      <c r="H21" s="11">
        <v>2.0150000000000001</v>
      </c>
      <c r="I21" s="11">
        <f>H21*0.44704</f>
        <v>0.90078560000000008</v>
      </c>
      <c r="J21" s="11" t="s">
        <v>1028</v>
      </c>
      <c r="K21" s="11" t="s">
        <v>1029</v>
      </c>
      <c r="L21" s="10" t="s">
        <v>1030</v>
      </c>
      <c r="M21" s="10" t="s">
        <v>1031</v>
      </c>
    </row>
    <row r="22" spans="1:15" x14ac:dyDescent="0.25">
      <c r="A22" s="9" t="s">
        <v>995</v>
      </c>
      <c r="B22" s="5">
        <v>0.63</v>
      </c>
      <c r="D22" s="8" t="s">
        <v>995</v>
      </c>
      <c r="E22" s="10">
        <v>0.34166666666666662</v>
      </c>
      <c r="H22" s="11">
        <v>0.63</v>
      </c>
      <c r="I22" s="11">
        <f t="shared" ref="I22:I85" si="0">H22*0.44704</f>
        <v>0.28163519999999997</v>
      </c>
      <c r="J22" s="11">
        <v>0.42</v>
      </c>
      <c r="K22" s="11">
        <f>I22/J22</f>
        <v>0.67055999999999993</v>
      </c>
      <c r="L22" s="10">
        <f>J22*K$129</f>
        <v>0.69242769365544365</v>
      </c>
      <c r="M22" s="10">
        <f>J22*K$130</f>
        <v>0.90740740740740744</v>
      </c>
      <c r="N22" s="11">
        <f>ABS(I22-L22)</f>
        <v>0.41079249365544368</v>
      </c>
      <c r="O22" s="11">
        <f>I22-L22</f>
        <v>-0.41079249365544368</v>
      </c>
    </row>
    <row r="23" spans="1:15" x14ac:dyDescent="0.25">
      <c r="A23" s="9" t="s">
        <v>996</v>
      </c>
      <c r="B23" s="5">
        <v>1.149</v>
      </c>
      <c r="D23" s="8" t="s">
        <v>996</v>
      </c>
      <c r="E23" s="10">
        <v>0.98833333333333329</v>
      </c>
      <c r="H23" s="11">
        <v>1.149</v>
      </c>
      <c r="I23" s="11">
        <f t="shared" si="0"/>
        <v>0.51364896000000004</v>
      </c>
      <c r="J23" s="11">
        <v>0.34166666666666662</v>
      </c>
      <c r="K23" s="11">
        <f t="shared" ref="K23:K86" si="1">I23/J23</f>
        <v>1.5033628097560978</v>
      </c>
      <c r="L23" s="10">
        <f t="shared" ref="L23:L86" si="2">J23*K$129</f>
        <v>0.56328443333081724</v>
      </c>
      <c r="M23" s="10">
        <f t="shared" ref="M23:M86" si="3">J23*K$130</f>
        <v>0.73816872427983538</v>
      </c>
      <c r="N23" s="11">
        <f t="shared" ref="N23:N86" si="4">ABS(I23-L23)</f>
        <v>4.9635473330817192E-2</v>
      </c>
      <c r="O23" s="11">
        <f t="shared" ref="O23:O86" si="5">I23-L23</f>
        <v>-4.9635473330817192E-2</v>
      </c>
    </row>
    <row r="24" spans="1:15" x14ac:dyDescent="0.25">
      <c r="A24" s="9" t="s">
        <v>997</v>
      </c>
      <c r="B24" s="5">
        <v>4.3410000000000002</v>
      </c>
      <c r="D24" s="8" t="s">
        <v>997</v>
      </c>
      <c r="E24" s="10">
        <v>0.79500000000000004</v>
      </c>
      <c r="H24" s="11">
        <v>4.3410000000000002</v>
      </c>
      <c r="I24" s="11">
        <f t="shared" si="0"/>
        <v>1.94060064</v>
      </c>
      <c r="J24" s="11">
        <v>0.98833333333333329</v>
      </c>
      <c r="K24" s="11">
        <f t="shared" si="1"/>
        <v>1.9635082360876899</v>
      </c>
      <c r="L24" s="10">
        <f t="shared" si="2"/>
        <v>1.6294032632447544</v>
      </c>
      <c r="M24" s="10">
        <f t="shared" si="3"/>
        <v>2.1352880658436217</v>
      </c>
      <c r="N24" s="11">
        <f t="shared" si="4"/>
        <v>0.31119737675524561</v>
      </c>
      <c r="O24" s="11">
        <f t="shared" si="5"/>
        <v>0.31119737675524561</v>
      </c>
    </row>
    <row r="25" spans="1:15" x14ac:dyDescent="0.25">
      <c r="A25" s="9" t="s">
        <v>998</v>
      </c>
      <c r="B25" s="5">
        <v>3.262</v>
      </c>
      <c r="D25" s="8" t="s">
        <v>998</v>
      </c>
      <c r="E25" s="10">
        <v>0.65</v>
      </c>
      <c r="H25" s="11">
        <v>3.262</v>
      </c>
      <c r="I25" s="11">
        <f t="shared" si="0"/>
        <v>1.4582444800000001</v>
      </c>
      <c r="J25" s="11">
        <v>0.79500000000000004</v>
      </c>
      <c r="K25" s="11">
        <f t="shared" si="1"/>
        <v>1.834269786163522</v>
      </c>
      <c r="L25" s="10">
        <f t="shared" si="2"/>
        <v>1.3106667058478041</v>
      </c>
      <c r="M25" s="10">
        <f t="shared" si="3"/>
        <v>1.7175925925925928</v>
      </c>
      <c r="N25" s="11">
        <f t="shared" si="4"/>
        <v>0.14757777415219597</v>
      </c>
      <c r="O25" s="11">
        <f t="shared" si="5"/>
        <v>0.14757777415219597</v>
      </c>
    </row>
    <row r="26" spans="1:15" x14ac:dyDescent="0.25">
      <c r="A26" s="9" t="s">
        <v>999</v>
      </c>
      <c r="B26" s="5">
        <v>0.37</v>
      </c>
      <c r="D26" s="8" t="s">
        <v>999</v>
      </c>
      <c r="E26" s="10">
        <v>0.48833333333333334</v>
      </c>
      <c r="H26" s="11">
        <v>0.37</v>
      </c>
      <c r="I26" s="11">
        <f t="shared" si="0"/>
        <v>0.16540479999999999</v>
      </c>
      <c r="J26" s="11">
        <v>0.65</v>
      </c>
      <c r="K26" s="11">
        <f t="shared" si="1"/>
        <v>0.25446892307692304</v>
      </c>
      <c r="L26" s="10">
        <f t="shared" si="2"/>
        <v>1.0716142878000914</v>
      </c>
      <c r="M26" s="10">
        <f t="shared" si="3"/>
        <v>1.4043209876543212</v>
      </c>
      <c r="N26" s="11">
        <f t="shared" si="4"/>
        <v>0.90620948780009136</v>
      </c>
      <c r="O26" s="11">
        <f t="shared" si="5"/>
        <v>-0.90620948780009136</v>
      </c>
    </row>
    <row r="27" spans="1:15" x14ac:dyDescent="0.25">
      <c r="A27" s="9" t="s">
        <v>1000</v>
      </c>
      <c r="B27" s="5">
        <v>0</v>
      </c>
      <c r="D27" s="8" t="s">
        <v>1000</v>
      </c>
      <c r="E27" s="10">
        <v>0.23666666666666666</v>
      </c>
      <c r="H27" s="11">
        <v>0</v>
      </c>
      <c r="I27" s="11">
        <f t="shared" si="0"/>
        <v>0</v>
      </c>
      <c r="J27" s="11">
        <v>0.48833333333333334</v>
      </c>
      <c r="K27" s="11">
        <f t="shared" si="1"/>
        <v>0</v>
      </c>
      <c r="L27" s="10">
        <f t="shared" si="2"/>
        <v>0.80508458032160712</v>
      </c>
      <c r="M27" s="10">
        <f t="shared" si="3"/>
        <v>1.0550411522633747</v>
      </c>
      <c r="N27" s="11">
        <f t="shared" si="4"/>
        <v>0.80508458032160712</v>
      </c>
      <c r="O27" s="11">
        <f t="shared" si="5"/>
        <v>-0.80508458032160712</v>
      </c>
    </row>
    <row r="28" spans="1:15" x14ac:dyDescent="0.25">
      <c r="A28" s="9" t="s">
        <v>1001</v>
      </c>
      <c r="B28" s="5">
        <v>0</v>
      </c>
      <c r="D28" s="8" t="s">
        <v>1001</v>
      </c>
      <c r="E28" s="10">
        <v>0.13333333333333333</v>
      </c>
      <c r="H28" s="11">
        <v>0</v>
      </c>
      <c r="I28" s="11">
        <f t="shared" si="0"/>
        <v>0</v>
      </c>
      <c r="J28" s="11">
        <v>0.23666666666666666</v>
      </c>
      <c r="K28" s="11">
        <f t="shared" si="1"/>
        <v>0</v>
      </c>
      <c r="L28" s="10">
        <f t="shared" si="2"/>
        <v>0.39017750991695638</v>
      </c>
      <c r="M28" s="10">
        <f t="shared" si="3"/>
        <v>0.51131687242798363</v>
      </c>
      <c r="N28" s="11">
        <f t="shared" si="4"/>
        <v>0.39017750991695638</v>
      </c>
      <c r="O28" s="11">
        <f t="shared" si="5"/>
        <v>-0.39017750991695638</v>
      </c>
    </row>
    <row r="29" spans="1:15" x14ac:dyDescent="0.25">
      <c r="A29" s="9" t="s">
        <v>1002</v>
      </c>
      <c r="B29" s="5">
        <v>0</v>
      </c>
      <c r="D29" s="8" t="s">
        <v>1002</v>
      </c>
      <c r="E29" s="10">
        <v>8.666666666666667E-2</v>
      </c>
      <c r="H29" s="11">
        <v>0</v>
      </c>
      <c r="I29" s="11">
        <f t="shared" si="0"/>
        <v>0</v>
      </c>
      <c r="J29" s="11">
        <v>0.13333333333333333</v>
      </c>
      <c r="K29" s="11">
        <f t="shared" si="1"/>
        <v>0</v>
      </c>
      <c r="L29" s="10">
        <f t="shared" si="2"/>
        <v>0.21981831544617259</v>
      </c>
      <c r="M29" s="10">
        <f t="shared" si="3"/>
        <v>0.2880658436213992</v>
      </c>
      <c r="N29" s="11">
        <f t="shared" si="4"/>
        <v>0.21981831544617259</v>
      </c>
      <c r="O29" s="11">
        <f t="shared" si="5"/>
        <v>-0.21981831544617259</v>
      </c>
    </row>
    <row r="30" spans="1:15" x14ac:dyDescent="0.25">
      <c r="A30" s="7" t="s">
        <v>1003</v>
      </c>
      <c r="B30" s="5"/>
      <c r="D30" s="7" t="s">
        <v>1003</v>
      </c>
      <c r="J30" s="11">
        <v>8.666666666666667E-2</v>
      </c>
      <c r="K30" s="11">
        <f t="shared" si="1"/>
        <v>0</v>
      </c>
      <c r="L30" s="10">
        <f t="shared" si="2"/>
        <v>0.14288190504001219</v>
      </c>
      <c r="M30" s="10">
        <f t="shared" si="3"/>
        <v>0.1872427983539095</v>
      </c>
      <c r="N30" s="11"/>
      <c r="O30" s="11"/>
    </row>
    <row r="31" spans="1:15" x14ac:dyDescent="0.25">
      <c r="A31" s="9" t="s">
        <v>1004</v>
      </c>
      <c r="B31" s="5">
        <v>0</v>
      </c>
      <c r="D31" s="8" t="s">
        <v>1004</v>
      </c>
      <c r="E31" s="10">
        <v>0.04</v>
      </c>
      <c r="H31" s="11">
        <v>0</v>
      </c>
      <c r="I31" s="11">
        <f t="shared" si="0"/>
        <v>0</v>
      </c>
      <c r="N31" s="11"/>
      <c r="O31" s="11"/>
    </row>
    <row r="32" spans="1:15" x14ac:dyDescent="0.25">
      <c r="A32" s="9" t="s">
        <v>1005</v>
      </c>
      <c r="B32" s="5">
        <v>0</v>
      </c>
      <c r="D32" s="8" t="s">
        <v>1005</v>
      </c>
      <c r="E32" s="10">
        <v>1.1666666666666667E-2</v>
      </c>
      <c r="H32" s="11">
        <v>0</v>
      </c>
      <c r="I32" s="11">
        <f t="shared" si="0"/>
        <v>0</v>
      </c>
      <c r="J32" s="11">
        <v>0.04</v>
      </c>
      <c r="K32" s="11">
        <f t="shared" si="1"/>
        <v>0</v>
      </c>
      <c r="L32" s="10">
        <f t="shared" si="2"/>
        <v>6.5945494633851784E-2</v>
      </c>
      <c r="M32" s="10">
        <f t="shared" si="3"/>
        <v>8.6419753086419762E-2</v>
      </c>
      <c r="N32" s="11">
        <f t="shared" si="4"/>
        <v>6.5945494633851784E-2</v>
      </c>
      <c r="O32" s="11">
        <f t="shared" si="5"/>
        <v>-6.5945494633851784E-2</v>
      </c>
    </row>
    <row r="33" spans="1:15" x14ac:dyDescent="0.25">
      <c r="A33" s="9" t="s">
        <v>1006</v>
      </c>
      <c r="B33" s="5">
        <v>0</v>
      </c>
      <c r="D33" s="8" t="s">
        <v>1006</v>
      </c>
      <c r="E33" s="10">
        <v>3.3333333333333335E-3</v>
      </c>
      <c r="H33" s="11">
        <v>0</v>
      </c>
      <c r="I33" s="11">
        <f t="shared" si="0"/>
        <v>0</v>
      </c>
      <c r="J33" s="11">
        <v>1.1666666666666667E-2</v>
      </c>
      <c r="K33" s="11">
        <f t="shared" si="1"/>
        <v>0</v>
      </c>
      <c r="L33" s="10">
        <f t="shared" si="2"/>
        <v>1.9234102601540102E-2</v>
      </c>
      <c r="M33" s="10">
        <f t="shared" si="3"/>
        <v>2.5205761316872431E-2</v>
      </c>
      <c r="N33" s="11">
        <f t="shared" si="4"/>
        <v>1.9234102601540102E-2</v>
      </c>
      <c r="O33" s="11">
        <f t="shared" si="5"/>
        <v>-1.9234102601540102E-2</v>
      </c>
    </row>
    <row r="34" spans="1:15" x14ac:dyDescent="0.25">
      <c r="A34" s="9" t="s">
        <v>1007</v>
      </c>
      <c r="B34" s="5">
        <v>0</v>
      </c>
      <c r="D34" s="8" t="s">
        <v>1007</v>
      </c>
      <c r="E34" s="10">
        <v>6.6666666666666671E-3</v>
      </c>
      <c r="H34" s="11">
        <v>0</v>
      </c>
      <c r="I34" s="11">
        <f t="shared" si="0"/>
        <v>0</v>
      </c>
      <c r="J34" s="11">
        <v>3.3333333333333335E-3</v>
      </c>
      <c r="K34" s="11">
        <f t="shared" si="1"/>
        <v>0</v>
      </c>
      <c r="L34" s="10">
        <f t="shared" si="2"/>
        <v>5.4954578861543153E-3</v>
      </c>
      <c r="M34" s="10">
        <f t="shared" si="3"/>
        <v>7.2016460905349805E-3</v>
      </c>
      <c r="N34" s="11">
        <f t="shared" si="4"/>
        <v>5.4954578861543153E-3</v>
      </c>
      <c r="O34" s="11">
        <f t="shared" si="5"/>
        <v>-5.4954578861543153E-3</v>
      </c>
    </row>
    <row r="35" spans="1:15" x14ac:dyDescent="0.25">
      <c r="A35" s="9" t="s">
        <v>1008</v>
      </c>
      <c r="B35" s="5">
        <v>0</v>
      </c>
      <c r="D35" s="8" t="s">
        <v>1008</v>
      </c>
      <c r="E35" s="10">
        <v>5.0000000000000001E-3</v>
      </c>
      <c r="H35" s="11">
        <v>0</v>
      </c>
      <c r="I35" s="11">
        <f t="shared" si="0"/>
        <v>0</v>
      </c>
      <c r="J35" s="11">
        <v>6.6666666666666671E-3</v>
      </c>
      <c r="K35" s="11">
        <f t="shared" si="1"/>
        <v>0</v>
      </c>
      <c r="L35" s="10">
        <f t="shared" si="2"/>
        <v>1.0990915772308631E-2</v>
      </c>
      <c r="M35" s="10">
        <f t="shared" si="3"/>
        <v>1.4403292181069961E-2</v>
      </c>
      <c r="N35" s="11">
        <f t="shared" si="4"/>
        <v>1.0990915772308631E-2</v>
      </c>
      <c r="O35" s="11">
        <f t="shared" si="5"/>
        <v>-1.0990915772308631E-2</v>
      </c>
    </row>
    <row r="36" spans="1:15" x14ac:dyDescent="0.25">
      <c r="A36" s="9" t="s">
        <v>1009</v>
      </c>
      <c r="B36" s="5">
        <v>0</v>
      </c>
      <c r="D36" s="8" t="s">
        <v>1009</v>
      </c>
      <c r="E36" s="10">
        <v>3.3333333333333335E-3</v>
      </c>
      <c r="H36" s="11">
        <v>0</v>
      </c>
      <c r="I36" s="11">
        <f t="shared" si="0"/>
        <v>0</v>
      </c>
      <c r="J36" s="11">
        <v>5.0000000000000001E-3</v>
      </c>
      <c r="K36" s="11">
        <f t="shared" si="1"/>
        <v>0</v>
      </c>
      <c r="L36" s="10">
        <f t="shared" si="2"/>
        <v>8.243186829231473E-3</v>
      </c>
      <c r="M36" s="10">
        <f t="shared" si="3"/>
        <v>1.080246913580247E-2</v>
      </c>
      <c r="N36" s="11">
        <f t="shared" si="4"/>
        <v>8.243186829231473E-3</v>
      </c>
      <c r="O36" s="11">
        <f t="shared" si="5"/>
        <v>-8.243186829231473E-3</v>
      </c>
    </row>
    <row r="37" spans="1:15" x14ac:dyDescent="0.25">
      <c r="A37" s="9" t="s">
        <v>1010</v>
      </c>
      <c r="B37" s="5">
        <v>0</v>
      </c>
      <c r="D37" s="8" t="s">
        <v>1010</v>
      </c>
      <c r="E37" s="10">
        <v>4.5000000000000005E-2</v>
      </c>
      <c r="H37" s="11">
        <v>0</v>
      </c>
      <c r="I37" s="11">
        <f t="shared" si="0"/>
        <v>0</v>
      </c>
      <c r="J37" s="11">
        <v>3.3333333333333335E-3</v>
      </c>
      <c r="K37" s="11">
        <f t="shared" si="1"/>
        <v>0</v>
      </c>
      <c r="L37" s="10">
        <f t="shared" si="2"/>
        <v>5.4954578861543153E-3</v>
      </c>
      <c r="M37" s="10">
        <f t="shared" si="3"/>
        <v>7.2016460905349805E-3</v>
      </c>
      <c r="N37" s="11">
        <f t="shared" si="4"/>
        <v>5.4954578861543153E-3</v>
      </c>
      <c r="O37" s="11">
        <f t="shared" si="5"/>
        <v>-5.4954578861543153E-3</v>
      </c>
    </row>
    <row r="38" spans="1:15" x14ac:dyDescent="0.25">
      <c r="A38" s="9" t="s">
        <v>1011</v>
      </c>
      <c r="B38" s="5">
        <v>0</v>
      </c>
      <c r="D38" s="8" t="s">
        <v>1011</v>
      </c>
      <c r="E38" s="10">
        <v>0.12666666666666668</v>
      </c>
      <c r="H38" s="11">
        <v>0</v>
      </c>
      <c r="I38" s="11">
        <f t="shared" si="0"/>
        <v>0</v>
      </c>
      <c r="J38" s="11">
        <v>4.5000000000000005E-2</v>
      </c>
      <c r="K38" s="11">
        <f t="shared" si="1"/>
        <v>0</v>
      </c>
      <c r="L38" s="10">
        <f t="shared" si="2"/>
        <v>7.4188681463083259E-2</v>
      </c>
      <c r="M38" s="10">
        <f t="shared" si="3"/>
        <v>9.7222222222222252E-2</v>
      </c>
      <c r="N38" s="11">
        <f t="shared" si="4"/>
        <v>7.4188681463083259E-2</v>
      </c>
      <c r="O38" s="11">
        <f t="shared" si="5"/>
        <v>-7.4188681463083259E-2</v>
      </c>
    </row>
    <row r="39" spans="1:15" x14ac:dyDescent="0.25">
      <c r="A39" s="9" t="s">
        <v>1012</v>
      </c>
      <c r="B39" s="5">
        <v>0</v>
      </c>
      <c r="D39" s="8" t="s">
        <v>1012</v>
      </c>
      <c r="E39" s="10">
        <v>5.3333333333333337E-2</v>
      </c>
      <c r="H39" s="11">
        <v>0</v>
      </c>
      <c r="I39" s="11">
        <f t="shared" si="0"/>
        <v>0</v>
      </c>
      <c r="J39" s="11">
        <v>0.12666666666666668</v>
      </c>
      <c r="K39" s="11">
        <f t="shared" si="1"/>
        <v>0</v>
      </c>
      <c r="L39" s="10">
        <f t="shared" si="2"/>
        <v>0.20882739967386399</v>
      </c>
      <c r="M39" s="10">
        <f t="shared" si="3"/>
        <v>0.27366255144032925</v>
      </c>
      <c r="N39" s="11">
        <f t="shared" si="4"/>
        <v>0.20882739967386399</v>
      </c>
      <c r="O39" s="11">
        <f t="shared" si="5"/>
        <v>-0.20882739967386399</v>
      </c>
    </row>
    <row r="40" spans="1:15" x14ac:dyDescent="0.25">
      <c r="A40" s="9" t="s">
        <v>1013</v>
      </c>
      <c r="B40" s="5">
        <v>0</v>
      </c>
      <c r="D40" s="8" t="s">
        <v>1013</v>
      </c>
      <c r="E40" s="10">
        <v>0.20333333333333337</v>
      </c>
      <c r="H40" s="11">
        <v>0</v>
      </c>
      <c r="I40" s="11">
        <f t="shared" si="0"/>
        <v>0</v>
      </c>
      <c r="J40" s="11">
        <v>5.3333333333333337E-2</v>
      </c>
      <c r="K40" s="11">
        <f t="shared" si="1"/>
        <v>0</v>
      </c>
      <c r="L40" s="10">
        <f t="shared" si="2"/>
        <v>8.7927326178469045E-2</v>
      </c>
      <c r="M40" s="10">
        <f t="shared" si="3"/>
        <v>0.11522633744855969</v>
      </c>
      <c r="N40" s="11">
        <f t="shared" si="4"/>
        <v>8.7927326178469045E-2</v>
      </c>
      <c r="O40" s="11">
        <f t="shared" si="5"/>
        <v>-8.7927326178469045E-2</v>
      </c>
    </row>
    <row r="41" spans="1:15" x14ac:dyDescent="0.25">
      <c r="A41" s="9" t="s">
        <v>1014</v>
      </c>
      <c r="B41" s="5">
        <v>0</v>
      </c>
      <c r="D41" s="8" t="s">
        <v>1014</v>
      </c>
      <c r="E41" s="10">
        <v>0.17166666666666666</v>
      </c>
      <c r="H41" s="11">
        <v>0</v>
      </c>
      <c r="I41" s="11">
        <f t="shared" si="0"/>
        <v>0</v>
      </c>
      <c r="J41" s="11">
        <v>0.20333333333333337</v>
      </c>
      <c r="K41" s="11">
        <f t="shared" si="1"/>
        <v>0</v>
      </c>
      <c r="L41" s="10">
        <f t="shared" si="2"/>
        <v>0.33522293105541329</v>
      </c>
      <c r="M41" s="10">
        <f t="shared" si="3"/>
        <v>0.43930041152263388</v>
      </c>
      <c r="N41" s="11">
        <f t="shared" si="4"/>
        <v>0.33522293105541329</v>
      </c>
      <c r="O41" s="11">
        <f t="shared" si="5"/>
        <v>-0.33522293105541329</v>
      </c>
    </row>
    <row r="42" spans="1:15" x14ac:dyDescent="0.25">
      <c r="A42" s="9" t="s">
        <v>1015</v>
      </c>
      <c r="B42" s="5">
        <v>0.08</v>
      </c>
      <c r="D42" s="8" t="s">
        <v>1015</v>
      </c>
      <c r="E42" s="10">
        <v>0.12166666666666666</v>
      </c>
      <c r="H42" s="11">
        <v>0.08</v>
      </c>
      <c r="I42" s="11">
        <f t="shared" si="0"/>
        <v>3.5763200000000002E-2</v>
      </c>
      <c r="J42" s="11">
        <v>0.17166666666666666</v>
      </c>
      <c r="K42" s="11">
        <f t="shared" si="1"/>
        <v>0.20832932038834953</v>
      </c>
      <c r="L42" s="10">
        <f t="shared" si="2"/>
        <v>0.28301608113694721</v>
      </c>
      <c r="M42" s="10">
        <f t="shared" si="3"/>
        <v>0.37088477366255146</v>
      </c>
      <c r="N42" s="11">
        <f t="shared" si="4"/>
        <v>0.24725288113694721</v>
      </c>
      <c r="O42" s="11">
        <f t="shared" si="5"/>
        <v>-0.24725288113694721</v>
      </c>
    </row>
    <row r="43" spans="1:15" x14ac:dyDescent="0.25">
      <c r="A43" s="9" t="s">
        <v>1016</v>
      </c>
      <c r="B43" s="5">
        <v>0</v>
      </c>
      <c r="D43" s="8" t="s">
        <v>1016</v>
      </c>
      <c r="E43" s="10">
        <v>0.255</v>
      </c>
      <c r="H43" s="11">
        <v>0</v>
      </c>
      <c r="I43" s="11">
        <f t="shared" si="0"/>
        <v>0</v>
      </c>
      <c r="J43" s="11">
        <v>0.12166666666666666</v>
      </c>
      <c r="K43" s="11">
        <f t="shared" si="1"/>
        <v>0</v>
      </c>
      <c r="L43" s="10">
        <f t="shared" si="2"/>
        <v>0.20058421284463249</v>
      </c>
      <c r="M43" s="10">
        <f t="shared" si="3"/>
        <v>0.26286008230452679</v>
      </c>
      <c r="N43" s="11">
        <f t="shared" si="4"/>
        <v>0.20058421284463249</v>
      </c>
      <c r="O43" s="11">
        <f t="shared" si="5"/>
        <v>-0.20058421284463249</v>
      </c>
    </row>
    <row r="44" spans="1:15" x14ac:dyDescent="0.25">
      <c r="A44" s="9" t="s">
        <v>1017</v>
      </c>
      <c r="B44" s="5">
        <v>0.46</v>
      </c>
      <c r="D44" s="8" t="s">
        <v>1017</v>
      </c>
      <c r="E44" s="10">
        <v>0.58833333333333326</v>
      </c>
      <c r="H44" s="11">
        <v>0.46</v>
      </c>
      <c r="I44" s="11">
        <f t="shared" si="0"/>
        <v>0.2056384</v>
      </c>
      <c r="J44" s="11">
        <v>0.255</v>
      </c>
      <c r="K44" s="11">
        <f t="shared" si="1"/>
        <v>0.80642509803921569</v>
      </c>
      <c r="L44" s="10">
        <f t="shared" si="2"/>
        <v>0.4204025282908051</v>
      </c>
      <c r="M44" s="10">
        <f t="shared" si="3"/>
        <v>0.55092592592592604</v>
      </c>
      <c r="N44" s="11">
        <f t="shared" si="4"/>
        <v>0.2147641282908051</v>
      </c>
      <c r="O44" s="11">
        <f t="shared" si="5"/>
        <v>-0.2147641282908051</v>
      </c>
    </row>
    <row r="45" spans="1:15" x14ac:dyDescent="0.25">
      <c r="A45" s="9" t="s">
        <v>1018</v>
      </c>
      <c r="B45" s="5">
        <v>1.405</v>
      </c>
      <c r="D45" s="8" t="s">
        <v>1018</v>
      </c>
      <c r="E45" s="10">
        <v>1.1566666666666665</v>
      </c>
      <c r="H45" s="11">
        <v>1.405</v>
      </c>
      <c r="I45" s="11">
        <f t="shared" si="0"/>
        <v>0.62809119999999996</v>
      </c>
      <c r="J45" s="11">
        <v>0.58833333333333326</v>
      </c>
      <c r="K45" s="11">
        <f t="shared" si="1"/>
        <v>1.0675771104815865</v>
      </c>
      <c r="L45" s="10">
        <f t="shared" si="2"/>
        <v>0.96994831690623651</v>
      </c>
      <c r="M45" s="10">
        <f t="shared" si="3"/>
        <v>1.2710905349794239</v>
      </c>
      <c r="N45" s="11">
        <f t="shared" si="4"/>
        <v>0.34185711690623655</v>
      </c>
      <c r="O45" s="11">
        <f t="shared" si="5"/>
        <v>-0.34185711690623655</v>
      </c>
    </row>
    <row r="46" spans="1:15" x14ac:dyDescent="0.25">
      <c r="A46" s="9" t="s">
        <v>994</v>
      </c>
      <c r="B46" s="5">
        <v>3.8969999999999998</v>
      </c>
      <c r="D46" s="8" t="s">
        <v>994</v>
      </c>
      <c r="E46" s="10">
        <v>0.60666666666666669</v>
      </c>
      <c r="H46" s="11">
        <v>3.8969999999999998</v>
      </c>
      <c r="I46" s="11">
        <f t="shared" si="0"/>
        <v>1.7421148799999999</v>
      </c>
      <c r="J46" s="11">
        <v>1.1566666666666665</v>
      </c>
      <c r="K46" s="11">
        <f t="shared" si="1"/>
        <v>1.5061511930835736</v>
      </c>
      <c r="L46" s="10">
        <f t="shared" si="2"/>
        <v>1.9069238864955471</v>
      </c>
      <c r="M46" s="10">
        <f t="shared" si="3"/>
        <v>2.4989711934156378</v>
      </c>
      <c r="N46" s="11">
        <f t="shared" si="4"/>
        <v>0.16480900649554719</v>
      </c>
      <c r="O46" s="11">
        <f t="shared" si="5"/>
        <v>-0.16480900649554719</v>
      </c>
    </row>
    <row r="47" spans="1:15" x14ac:dyDescent="0.25">
      <c r="A47" s="9" t="s">
        <v>995</v>
      </c>
      <c r="B47" s="5">
        <v>1.054</v>
      </c>
      <c r="D47" s="8" t="s">
        <v>995</v>
      </c>
      <c r="E47" s="10">
        <v>0.40666666666666657</v>
      </c>
      <c r="H47" s="11">
        <v>1.054</v>
      </c>
      <c r="I47" s="11">
        <f t="shared" si="0"/>
        <v>0.47118016000000001</v>
      </c>
      <c r="J47" s="11">
        <v>0.60666666666666669</v>
      </c>
      <c r="K47" s="11">
        <f t="shared" si="1"/>
        <v>0.77667059340659339</v>
      </c>
      <c r="L47" s="10">
        <f t="shared" si="2"/>
        <v>1.0001733352800855</v>
      </c>
      <c r="M47" s="10">
        <f t="shared" si="3"/>
        <v>1.3106995884773665</v>
      </c>
      <c r="N47" s="11">
        <f t="shared" si="4"/>
        <v>0.52899317528008538</v>
      </c>
      <c r="O47" s="11">
        <f t="shared" si="5"/>
        <v>-0.52899317528008538</v>
      </c>
    </row>
    <row r="48" spans="1:15" x14ac:dyDescent="0.25">
      <c r="A48" s="9" t="s">
        <v>996</v>
      </c>
      <c r="B48" s="5">
        <v>0.74</v>
      </c>
      <c r="D48" s="8" t="s">
        <v>996</v>
      </c>
      <c r="E48" s="10">
        <v>0.15333333333333335</v>
      </c>
      <c r="H48" s="11">
        <v>0.74</v>
      </c>
      <c r="I48" s="11">
        <f t="shared" si="0"/>
        <v>0.33080959999999998</v>
      </c>
      <c r="J48" s="11">
        <v>0.40666666666666657</v>
      </c>
      <c r="K48" s="11">
        <f t="shared" si="1"/>
        <v>0.81346622950819691</v>
      </c>
      <c r="L48" s="10">
        <f t="shared" si="2"/>
        <v>0.67044586211082624</v>
      </c>
      <c r="M48" s="10">
        <f t="shared" si="3"/>
        <v>0.87860082304526743</v>
      </c>
      <c r="N48" s="11">
        <f t="shared" si="4"/>
        <v>0.33963626211082626</v>
      </c>
      <c r="O48" s="11">
        <f t="shared" si="5"/>
        <v>-0.33963626211082626</v>
      </c>
    </row>
    <row r="49" spans="1:15" x14ac:dyDescent="0.25">
      <c r="A49" s="9" t="s">
        <v>997</v>
      </c>
      <c r="B49" s="5">
        <v>0.45</v>
      </c>
      <c r="D49" s="8" t="s">
        <v>997</v>
      </c>
      <c r="E49" s="10">
        <v>0.83499999999999996</v>
      </c>
      <c r="H49" s="11">
        <v>0.45</v>
      </c>
      <c r="I49" s="11">
        <f t="shared" si="0"/>
        <v>0.20116800000000001</v>
      </c>
      <c r="J49" s="11">
        <v>0.15333333333333335</v>
      </c>
      <c r="K49" s="11">
        <f t="shared" si="1"/>
        <v>1.3119652173913043</v>
      </c>
      <c r="L49" s="10">
        <f t="shared" si="2"/>
        <v>0.25279106276309854</v>
      </c>
      <c r="M49" s="10">
        <f t="shared" si="3"/>
        <v>0.33127572016460916</v>
      </c>
      <c r="N49" s="11">
        <f t="shared" si="4"/>
        <v>5.1623062763098526E-2</v>
      </c>
      <c r="O49" s="11">
        <f t="shared" si="5"/>
        <v>-5.1623062763098526E-2</v>
      </c>
    </row>
    <row r="50" spans="1:15" x14ac:dyDescent="0.25">
      <c r="A50" s="9" t="s">
        <v>998</v>
      </c>
      <c r="B50" s="5">
        <v>1.71</v>
      </c>
      <c r="D50" s="8" t="s">
        <v>998</v>
      </c>
      <c r="E50" s="10">
        <v>0.40499999999999997</v>
      </c>
      <c r="H50" s="11">
        <v>1.71</v>
      </c>
      <c r="I50" s="11">
        <f t="shared" si="0"/>
        <v>0.76443839999999996</v>
      </c>
      <c r="J50" s="11">
        <v>0.83499999999999996</v>
      </c>
      <c r="K50" s="11">
        <f t="shared" si="1"/>
        <v>0.91549508982035932</v>
      </c>
      <c r="L50" s="10">
        <f t="shared" si="2"/>
        <v>1.3766122004816559</v>
      </c>
      <c r="M50" s="10">
        <f t="shared" si="3"/>
        <v>1.8040123456790125</v>
      </c>
      <c r="N50" s="11">
        <f t="shared" si="4"/>
        <v>0.61217380048165593</v>
      </c>
      <c r="O50" s="11">
        <f t="shared" si="5"/>
        <v>-0.61217380048165593</v>
      </c>
    </row>
    <row r="51" spans="1:15" x14ac:dyDescent="0.25">
      <c r="A51" s="9" t="s">
        <v>999</v>
      </c>
      <c r="B51" s="5">
        <v>0.41</v>
      </c>
      <c r="D51" s="8" t="s">
        <v>999</v>
      </c>
      <c r="E51" s="10">
        <v>0.11833333333333333</v>
      </c>
      <c r="H51" s="11">
        <v>0.41</v>
      </c>
      <c r="I51" s="11">
        <f t="shared" si="0"/>
        <v>0.18328639999999999</v>
      </c>
      <c r="J51" s="11">
        <v>0.40499999999999997</v>
      </c>
      <c r="K51" s="11">
        <f t="shared" si="1"/>
        <v>0.45255901234567902</v>
      </c>
      <c r="L51" s="10">
        <f t="shared" si="2"/>
        <v>0.66769813316774917</v>
      </c>
      <c r="M51" s="10">
        <f t="shared" si="3"/>
        <v>0.875</v>
      </c>
      <c r="N51" s="11">
        <f t="shared" si="4"/>
        <v>0.48441173316774921</v>
      </c>
      <c r="O51" s="11">
        <f t="shared" si="5"/>
        <v>-0.48441173316774921</v>
      </c>
    </row>
    <row r="52" spans="1:15" x14ac:dyDescent="0.25">
      <c r="A52" s="9" t="s">
        <v>1000</v>
      </c>
      <c r="B52" s="5">
        <v>0</v>
      </c>
      <c r="D52" s="8" t="s">
        <v>1000</v>
      </c>
      <c r="E52" s="10">
        <v>0.17333333333333334</v>
      </c>
      <c r="H52" s="11">
        <v>0</v>
      </c>
      <c r="I52" s="11">
        <f t="shared" si="0"/>
        <v>0</v>
      </c>
      <c r="J52" s="11">
        <v>0.11833333333333333</v>
      </c>
      <c r="K52" s="11">
        <f t="shared" si="1"/>
        <v>0</v>
      </c>
      <c r="L52" s="10">
        <f t="shared" si="2"/>
        <v>0.19508875495847819</v>
      </c>
      <c r="M52" s="10">
        <f t="shared" si="3"/>
        <v>0.25565843621399181</v>
      </c>
      <c r="N52" s="11">
        <f t="shared" si="4"/>
        <v>0.19508875495847819</v>
      </c>
      <c r="O52" s="11">
        <f t="shared" si="5"/>
        <v>-0.19508875495847819</v>
      </c>
    </row>
    <row r="53" spans="1:15" x14ac:dyDescent="0.25">
      <c r="A53" s="9" t="s">
        <v>1001</v>
      </c>
      <c r="B53" s="5">
        <v>0.03</v>
      </c>
      <c r="D53" s="8" t="s">
        <v>1001</v>
      </c>
      <c r="E53" s="10">
        <v>0.39000000000000007</v>
      </c>
      <c r="H53" s="11">
        <v>0.03</v>
      </c>
      <c r="I53" s="11">
        <f t="shared" si="0"/>
        <v>1.34112E-2</v>
      </c>
      <c r="J53" s="11">
        <v>0.17333333333333334</v>
      </c>
      <c r="K53" s="11">
        <f t="shared" si="1"/>
        <v>7.7372307692307685E-2</v>
      </c>
      <c r="L53" s="10">
        <f t="shared" si="2"/>
        <v>0.28576381008002438</v>
      </c>
      <c r="M53" s="10">
        <f t="shared" si="3"/>
        <v>0.374485596707819</v>
      </c>
      <c r="N53" s="11">
        <f t="shared" si="4"/>
        <v>0.27235261008002437</v>
      </c>
      <c r="O53" s="11">
        <f t="shared" si="5"/>
        <v>-0.27235261008002437</v>
      </c>
    </row>
    <row r="54" spans="1:15" x14ac:dyDescent="0.25">
      <c r="A54" s="9" t="s">
        <v>1002</v>
      </c>
      <c r="B54" s="5">
        <v>0.05</v>
      </c>
      <c r="D54" s="8" t="s">
        <v>1002</v>
      </c>
      <c r="E54" s="10">
        <v>0.47666666666666663</v>
      </c>
      <c r="H54" s="11">
        <v>0.05</v>
      </c>
      <c r="I54" s="11">
        <f t="shared" si="0"/>
        <v>2.2352E-2</v>
      </c>
      <c r="J54" s="11">
        <v>0.39000000000000007</v>
      </c>
      <c r="K54" s="11">
        <f t="shared" si="1"/>
        <v>5.7312820512820502E-2</v>
      </c>
      <c r="L54" s="10">
        <f t="shared" si="2"/>
        <v>0.64296857268005492</v>
      </c>
      <c r="M54" s="10">
        <f t="shared" si="3"/>
        <v>0.84259259259259289</v>
      </c>
      <c r="N54" s="11">
        <f t="shared" si="4"/>
        <v>0.62061657268005488</v>
      </c>
      <c r="O54" s="11">
        <f t="shared" si="5"/>
        <v>-0.62061657268005488</v>
      </c>
    </row>
    <row r="55" spans="1:15" x14ac:dyDescent="0.25">
      <c r="A55" s="7" t="s">
        <v>1019</v>
      </c>
      <c r="B55" s="5"/>
      <c r="D55" s="7" t="s">
        <v>1019</v>
      </c>
      <c r="J55" s="11">
        <v>0.47666666666666663</v>
      </c>
      <c r="K55" s="11">
        <f t="shared" si="1"/>
        <v>0</v>
      </c>
      <c r="L55" s="10">
        <f t="shared" si="2"/>
        <v>0.785850477720067</v>
      </c>
      <c r="M55" s="10">
        <f t="shared" si="3"/>
        <v>1.0298353909465021</v>
      </c>
      <c r="N55" s="11"/>
      <c r="O55" s="11"/>
    </row>
    <row r="56" spans="1:15" x14ac:dyDescent="0.25">
      <c r="A56" s="9" t="s">
        <v>1004</v>
      </c>
      <c r="B56" s="5">
        <v>0.61</v>
      </c>
      <c r="D56" s="8" t="s">
        <v>1004</v>
      </c>
      <c r="E56" s="10">
        <v>0.11333333333333334</v>
      </c>
      <c r="H56" s="11">
        <v>0.61</v>
      </c>
      <c r="I56" s="11">
        <f t="shared" si="0"/>
        <v>0.2726944</v>
      </c>
      <c r="N56" s="11"/>
      <c r="O56" s="11"/>
    </row>
    <row r="57" spans="1:15" x14ac:dyDescent="0.25">
      <c r="A57" s="9" t="s">
        <v>1005</v>
      </c>
      <c r="B57" s="5">
        <v>0</v>
      </c>
      <c r="D57" s="8" t="s">
        <v>1005</v>
      </c>
      <c r="E57" s="10">
        <v>3.6666666666666667E-2</v>
      </c>
      <c r="H57" s="11">
        <v>0</v>
      </c>
      <c r="I57" s="11">
        <f t="shared" si="0"/>
        <v>0</v>
      </c>
      <c r="J57" s="11">
        <v>0.11333333333333334</v>
      </c>
      <c r="K57" s="11">
        <f t="shared" si="1"/>
        <v>0</v>
      </c>
      <c r="L57" s="10">
        <f t="shared" si="2"/>
        <v>0.18684556812924671</v>
      </c>
      <c r="M57" s="10">
        <f t="shared" si="3"/>
        <v>0.24485596707818935</v>
      </c>
      <c r="N57" s="11">
        <f t="shared" si="4"/>
        <v>0.18684556812924671</v>
      </c>
      <c r="O57" s="11">
        <f t="shared" si="5"/>
        <v>-0.18684556812924671</v>
      </c>
    </row>
    <row r="58" spans="1:15" x14ac:dyDescent="0.25">
      <c r="A58" s="9" t="s">
        <v>1006</v>
      </c>
      <c r="B58" s="5">
        <v>0</v>
      </c>
      <c r="D58" s="8" t="s">
        <v>1006</v>
      </c>
      <c r="E58" s="10">
        <v>4.6666666666666669E-2</v>
      </c>
      <c r="H58" s="11">
        <v>0</v>
      </c>
      <c r="I58" s="11">
        <f t="shared" si="0"/>
        <v>0</v>
      </c>
      <c r="J58" s="11">
        <v>3.6666666666666667E-2</v>
      </c>
      <c r="K58" s="11">
        <f t="shared" si="1"/>
        <v>0</v>
      </c>
      <c r="L58" s="10">
        <f t="shared" si="2"/>
        <v>6.0450036747697465E-2</v>
      </c>
      <c r="M58" s="10">
        <f t="shared" si="3"/>
        <v>7.9218106995884788E-2</v>
      </c>
      <c r="N58" s="11">
        <f t="shared" si="4"/>
        <v>6.0450036747697465E-2</v>
      </c>
      <c r="O58" s="11">
        <f t="shared" si="5"/>
        <v>-6.0450036747697465E-2</v>
      </c>
    </row>
    <row r="59" spans="1:15" x14ac:dyDescent="0.25">
      <c r="A59" s="9" t="s">
        <v>1007</v>
      </c>
      <c r="B59" s="5">
        <v>0</v>
      </c>
      <c r="D59" s="8" t="s">
        <v>1007</v>
      </c>
      <c r="E59" s="10">
        <v>3.1666666666666669E-2</v>
      </c>
      <c r="H59" s="11">
        <v>0</v>
      </c>
      <c r="I59" s="11">
        <f t="shared" si="0"/>
        <v>0</v>
      </c>
      <c r="J59" s="11">
        <v>4.6666666666666669E-2</v>
      </c>
      <c r="K59" s="11">
        <f t="shared" si="1"/>
        <v>0</v>
      </c>
      <c r="L59" s="10">
        <f t="shared" si="2"/>
        <v>7.6936410406160408E-2</v>
      </c>
      <c r="M59" s="10">
        <f t="shared" si="3"/>
        <v>0.10082304526748972</v>
      </c>
      <c r="N59" s="11">
        <f t="shared" si="4"/>
        <v>7.6936410406160408E-2</v>
      </c>
      <c r="O59" s="11">
        <f t="shared" si="5"/>
        <v>-7.6936410406160408E-2</v>
      </c>
    </row>
    <row r="60" spans="1:15" x14ac:dyDescent="0.25">
      <c r="A60" s="9" t="s">
        <v>1008</v>
      </c>
      <c r="B60" s="5">
        <v>0</v>
      </c>
      <c r="D60" s="8" t="s">
        <v>1008</v>
      </c>
      <c r="E60" s="10">
        <v>4.1666666666666664E-2</v>
      </c>
      <c r="H60" s="11">
        <v>0</v>
      </c>
      <c r="I60" s="11">
        <f t="shared" si="0"/>
        <v>0</v>
      </c>
      <c r="J60" s="11">
        <v>3.1666666666666669E-2</v>
      </c>
      <c r="K60" s="11">
        <f t="shared" si="1"/>
        <v>0</v>
      </c>
      <c r="L60" s="10">
        <f t="shared" si="2"/>
        <v>5.2206849918465997E-2</v>
      </c>
      <c r="M60" s="10">
        <f t="shared" si="3"/>
        <v>6.8415637860082312E-2</v>
      </c>
      <c r="N60" s="11">
        <f t="shared" si="4"/>
        <v>5.2206849918465997E-2</v>
      </c>
      <c r="O60" s="11">
        <f t="shared" si="5"/>
        <v>-5.2206849918465997E-2</v>
      </c>
    </row>
    <row r="61" spans="1:15" x14ac:dyDescent="0.25">
      <c r="A61" s="9" t="s">
        <v>1009</v>
      </c>
      <c r="B61" s="5">
        <v>0</v>
      </c>
      <c r="D61" s="8" t="s">
        <v>1009</v>
      </c>
      <c r="E61" s="10">
        <v>2.4999999999999998E-2</v>
      </c>
      <c r="H61" s="11">
        <v>0</v>
      </c>
      <c r="I61" s="11">
        <f t="shared" si="0"/>
        <v>0</v>
      </c>
      <c r="J61" s="11">
        <v>4.1666666666666664E-2</v>
      </c>
      <c r="K61" s="11">
        <f t="shared" si="1"/>
        <v>0</v>
      </c>
      <c r="L61" s="10">
        <f t="shared" si="2"/>
        <v>6.8693223576928933E-2</v>
      </c>
      <c r="M61" s="10">
        <f t="shared" si="3"/>
        <v>9.0020576131687249E-2</v>
      </c>
      <c r="N61" s="11">
        <f t="shared" si="4"/>
        <v>6.8693223576928933E-2</v>
      </c>
      <c r="O61" s="11">
        <f t="shared" si="5"/>
        <v>-6.8693223576928933E-2</v>
      </c>
    </row>
    <row r="62" spans="1:15" x14ac:dyDescent="0.25">
      <c r="A62" s="9" t="s">
        <v>1010</v>
      </c>
      <c r="B62" s="5">
        <v>0</v>
      </c>
      <c r="D62" s="8" t="s">
        <v>1010</v>
      </c>
      <c r="E62" s="10">
        <v>5.0000000000000001E-3</v>
      </c>
      <c r="H62" s="11">
        <v>0</v>
      </c>
      <c r="I62" s="11">
        <f t="shared" si="0"/>
        <v>0</v>
      </c>
      <c r="J62" s="11">
        <v>2.4999999999999998E-2</v>
      </c>
      <c r="K62" s="11">
        <f t="shared" si="1"/>
        <v>0</v>
      </c>
      <c r="L62" s="10">
        <f t="shared" si="2"/>
        <v>4.121593414615736E-2</v>
      </c>
      <c r="M62" s="10">
        <f t="shared" si="3"/>
        <v>5.401234567901235E-2</v>
      </c>
      <c r="N62" s="11">
        <f t="shared" si="4"/>
        <v>4.121593414615736E-2</v>
      </c>
      <c r="O62" s="11">
        <f t="shared" si="5"/>
        <v>-4.121593414615736E-2</v>
      </c>
    </row>
    <row r="63" spans="1:15" x14ac:dyDescent="0.25">
      <c r="A63" s="9" t="s">
        <v>1011</v>
      </c>
      <c r="B63" s="5">
        <v>0</v>
      </c>
      <c r="D63" s="8" t="s">
        <v>1011</v>
      </c>
      <c r="E63" s="10">
        <v>6.5000000000000002E-2</v>
      </c>
      <c r="H63" s="11">
        <v>0</v>
      </c>
      <c r="I63" s="11">
        <f t="shared" si="0"/>
        <v>0</v>
      </c>
      <c r="J63" s="11">
        <v>5.0000000000000001E-3</v>
      </c>
      <c r="K63" s="11">
        <f t="shared" si="1"/>
        <v>0</v>
      </c>
      <c r="L63" s="10">
        <f t="shared" si="2"/>
        <v>8.243186829231473E-3</v>
      </c>
      <c r="M63" s="10">
        <f t="shared" si="3"/>
        <v>1.080246913580247E-2</v>
      </c>
      <c r="N63" s="11">
        <f t="shared" si="4"/>
        <v>8.243186829231473E-3</v>
      </c>
      <c r="O63" s="11">
        <f t="shared" si="5"/>
        <v>-8.243186829231473E-3</v>
      </c>
    </row>
    <row r="64" spans="1:15" x14ac:dyDescent="0.25">
      <c r="A64" s="9" t="s">
        <v>1012</v>
      </c>
      <c r="B64" s="5">
        <v>0</v>
      </c>
      <c r="D64" s="8" t="s">
        <v>1012</v>
      </c>
      <c r="E64" s="10">
        <v>0.30833333333333335</v>
      </c>
      <c r="H64" s="11">
        <v>0</v>
      </c>
      <c r="I64" s="11">
        <f t="shared" si="0"/>
        <v>0</v>
      </c>
      <c r="J64" s="11">
        <v>6.5000000000000002E-2</v>
      </c>
      <c r="K64" s="11">
        <f t="shared" si="1"/>
        <v>0</v>
      </c>
      <c r="L64" s="10">
        <f t="shared" si="2"/>
        <v>0.10716142878000914</v>
      </c>
      <c r="M64" s="10">
        <f t="shared" si="3"/>
        <v>0.14043209876543211</v>
      </c>
      <c r="N64" s="11">
        <f t="shared" si="4"/>
        <v>0.10716142878000914</v>
      </c>
      <c r="O64" s="11">
        <f t="shared" si="5"/>
        <v>-0.10716142878000914</v>
      </c>
    </row>
    <row r="65" spans="1:15" x14ac:dyDescent="0.25">
      <c r="A65" s="9" t="s">
        <v>1013</v>
      </c>
      <c r="B65" s="5">
        <v>0.48</v>
      </c>
      <c r="D65" s="8" t="s">
        <v>1013</v>
      </c>
      <c r="E65" s="10">
        <v>0.57666666666666666</v>
      </c>
      <c r="H65" s="11">
        <v>0.48</v>
      </c>
      <c r="I65" s="11">
        <f t="shared" si="0"/>
        <v>0.2145792</v>
      </c>
      <c r="J65" s="11">
        <v>0.30833333333333335</v>
      </c>
      <c r="K65" s="11">
        <f t="shared" si="1"/>
        <v>0.69593254054054055</v>
      </c>
      <c r="L65" s="10">
        <f t="shared" si="2"/>
        <v>0.50832985446927414</v>
      </c>
      <c r="M65" s="10">
        <f t="shared" si="3"/>
        <v>0.66615226337448574</v>
      </c>
      <c r="N65" s="11">
        <f t="shared" si="4"/>
        <v>0.29375065446927418</v>
      </c>
      <c r="O65" s="11">
        <f t="shared" si="5"/>
        <v>-0.29375065446927418</v>
      </c>
    </row>
    <row r="66" spans="1:15" x14ac:dyDescent="0.25">
      <c r="A66" s="9" t="s">
        <v>1014</v>
      </c>
      <c r="B66" s="5">
        <v>0.73</v>
      </c>
      <c r="D66" s="8" t="s">
        <v>1014</v>
      </c>
      <c r="E66" s="10">
        <v>0.65833333333333333</v>
      </c>
      <c r="H66" s="11">
        <v>0.73</v>
      </c>
      <c r="I66" s="11">
        <f t="shared" si="0"/>
        <v>0.3263392</v>
      </c>
      <c r="J66" s="11">
        <v>0.57666666666666666</v>
      </c>
      <c r="K66" s="11">
        <f t="shared" si="1"/>
        <v>0.56590612716763</v>
      </c>
      <c r="L66" s="10">
        <f t="shared" si="2"/>
        <v>0.95071421430469649</v>
      </c>
      <c r="M66" s="10">
        <f t="shared" si="3"/>
        <v>1.2458847736625516</v>
      </c>
      <c r="N66" s="11">
        <f t="shared" si="4"/>
        <v>0.62437501430469644</v>
      </c>
      <c r="O66" s="11">
        <f t="shared" si="5"/>
        <v>-0.62437501430469644</v>
      </c>
    </row>
    <row r="67" spans="1:15" x14ac:dyDescent="0.25">
      <c r="A67" s="9" t="s">
        <v>1015</v>
      </c>
      <c r="B67" s="5">
        <v>2.1909999999999998</v>
      </c>
      <c r="D67" s="8" t="s">
        <v>1015</v>
      </c>
      <c r="E67" s="10">
        <v>1.0416666666666667</v>
      </c>
      <c r="H67" s="11">
        <v>2.1909999999999998</v>
      </c>
      <c r="I67" s="11">
        <f t="shared" si="0"/>
        <v>0.97946463999999989</v>
      </c>
      <c r="J67" s="11">
        <v>0.65833333333333333</v>
      </c>
      <c r="K67" s="11">
        <f t="shared" si="1"/>
        <v>1.4877943898734176</v>
      </c>
      <c r="L67" s="10">
        <f t="shared" si="2"/>
        <v>1.0853529325154772</v>
      </c>
      <c r="M67" s="10">
        <f t="shared" si="3"/>
        <v>1.4223251028806585</v>
      </c>
      <c r="N67" s="11">
        <f t="shared" si="4"/>
        <v>0.10588829251547727</v>
      </c>
      <c r="O67" s="11">
        <f t="shared" si="5"/>
        <v>-0.10588829251547727</v>
      </c>
    </row>
    <row r="68" spans="1:15" x14ac:dyDescent="0.25">
      <c r="A68" s="9" t="s">
        <v>1016</v>
      </c>
      <c r="B68" s="5">
        <v>3.3580000000000001</v>
      </c>
      <c r="D68" s="8" t="s">
        <v>1016</v>
      </c>
      <c r="E68" s="10">
        <v>0.64166666666666672</v>
      </c>
      <c r="H68" s="11">
        <v>3.3580000000000001</v>
      </c>
      <c r="I68" s="11">
        <f t="shared" si="0"/>
        <v>1.5011603200000001</v>
      </c>
      <c r="J68" s="11">
        <v>1.0416666666666667</v>
      </c>
      <c r="K68" s="11">
        <f t="shared" si="1"/>
        <v>1.4411139072000001</v>
      </c>
      <c r="L68" s="10">
        <f t="shared" si="2"/>
        <v>1.7173305894232236</v>
      </c>
      <c r="M68" s="10">
        <f t="shared" si="3"/>
        <v>2.2505144032921813</v>
      </c>
      <c r="N68" s="11">
        <f t="shared" si="4"/>
        <v>0.21617026942322348</v>
      </c>
      <c r="O68" s="11">
        <f t="shared" si="5"/>
        <v>-0.21617026942322348</v>
      </c>
    </row>
    <row r="69" spans="1:15" x14ac:dyDescent="0.25">
      <c r="A69" s="9" t="s">
        <v>1017</v>
      </c>
      <c r="B69" s="5">
        <v>2.9140000000000001</v>
      </c>
      <c r="D69" s="8" t="s">
        <v>1017</v>
      </c>
      <c r="E69" s="10">
        <v>1.18</v>
      </c>
      <c r="H69" s="11">
        <v>2.9140000000000001</v>
      </c>
      <c r="I69" s="11">
        <f t="shared" si="0"/>
        <v>1.30267456</v>
      </c>
      <c r="J69" s="11">
        <v>0.64166666666666672</v>
      </c>
      <c r="K69" s="11">
        <f t="shared" si="1"/>
        <v>2.0301421714285715</v>
      </c>
      <c r="L69" s="10">
        <f t="shared" si="2"/>
        <v>1.0578756430847058</v>
      </c>
      <c r="M69" s="10">
        <f t="shared" si="3"/>
        <v>1.3863168724279837</v>
      </c>
      <c r="N69" s="11">
        <f t="shared" si="4"/>
        <v>0.24479891691529421</v>
      </c>
      <c r="O69" s="11">
        <f t="shared" si="5"/>
        <v>0.24479891691529421</v>
      </c>
    </row>
    <row r="70" spans="1:15" x14ac:dyDescent="0.25">
      <c r="A70" s="9" t="s">
        <v>1018</v>
      </c>
      <c r="B70" s="5">
        <v>5.524</v>
      </c>
      <c r="D70" s="8" t="s">
        <v>1018</v>
      </c>
      <c r="E70" s="10">
        <v>1.1266666666666667</v>
      </c>
      <c r="H70" s="11">
        <v>5.524</v>
      </c>
      <c r="I70" s="11">
        <f t="shared" si="0"/>
        <v>2.4694489599999998</v>
      </c>
      <c r="J70" s="11">
        <v>1.18</v>
      </c>
      <c r="K70" s="11">
        <f t="shared" si="1"/>
        <v>2.0927533559322034</v>
      </c>
      <c r="L70" s="10">
        <f t="shared" si="2"/>
        <v>1.9453920916986274</v>
      </c>
      <c r="M70" s="10">
        <f t="shared" si="3"/>
        <v>2.5493827160493829</v>
      </c>
      <c r="N70" s="11">
        <f t="shared" si="4"/>
        <v>0.52405686830137244</v>
      </c>
      <c r="O70" s="11">
        <f t="shared" si="5"/>
        <v>0.52405686830137244</v>
      </c>
    </row>
    <row r="71" spans="1:15" x14ac:dyDescent="0.25">
      <c r="A71" s="9" t="s">
        <v>994</v>
      </c>
      <c r="B71" s="5">
        <v>4.8479999999999999</v>
      </c>
      <c r="D71" s="8" t="s">
        <v>994</v>
      </c>
      <c r="E71" s="10">
        <v>1.1433333333333335</v>
      </c>
      <c r="H71" s="11">
        <v>4.8479999999999999</v>
      </c>
      <c r="I71" s="11">
        <f t="shared" si="0"/>
        <v>2.1672499199999997</v>
      </c>
      <c r="J71" s="11">
        <v>1.1266666666666667</v>
      </c>
      <c r="K71" s="11">
        <f t="shared" si="1"/>
        <v>1.9235946035502955</v>
      </c>
      <c r="L71" s="10">
        <f t="shared" si="2"/>
        <v>1.8574647655201586</v>
      </c>
      <c r="M71" s="10">
        <f t="shared" si="3"/>
        <v>2.4341563786008233</v>
      </c>
      <c r="N71" s="11">
        <f t="shared" si="4"/>
        <v>0.30978515447984112</v>
      </c>
      <c r="O71" s="11">
        <f t="shared" si="5"/>
        <v>0.30978515447984112</v>
      </c>
    </row>
    <row r="72" spans="1:15" x14ac:dyDescent="0.25">
      <c r="A72" s="9" t="s">
        <v>995</v>
      </c>
      <c r="B72" s="5">
        <v>4.4349999999999996</v>
      </c>
      <c r="D72" s="8" t="s">
        <v>995</v>
      </c>
      <c r="E72" s="10">
        <v>1.27</v>
      </c>
      <c r="H72" s="11">
        <v>4.4349999999999996</v>
      </c>
      <c r="I72" s="11">
        <f t="shared" si="0"/>
        <v>1.9826223999999999</v>
      </c>
      <c r="J72" s="11">
        <v>1.1433333333333335</v>
      </c>
      <c r="K72" s="11">
        <f t="shared" si="1"/>
        <v>1.7340720699708452</v>
      </c>
      <c r="L72" s="10">
        <f t="shared" si="2"/>
        <v>1.8849420549509304</v>
      </c>
      <c r="M72" s="10">
        <f t="shared" si="3"/>
        <v>2.4701646090534988</v>
      </c>
      <c r="N72" s="11">
        <f t="shared" si="4"/>
        <v>9.7680345049069528E-2</v>
      </c>
      <c r="O72" s="11">
        <f t="shared" si="5"/>
        <v>9.7680345049069528E-2</v>
      </c>
    </row>
    <row r="73" spans="1:15" x14ac:dyDescent="0.25">
      <c r="A73" s="9" t="s">
        <v>996</v>
      </c>
      <c r="B73" s="5">
        <v>5.1449999999999996</v>
      </c>
      <c r="D73" s="8" t="s">
        <v>996</v>
      </c>
      <c r="E73" s="10">
        <v>1.0766666666666664</v>
      </c>
      <c r="H73" s="11">
        <v>5.1449999999999996</v>
      </c>
      <c r="I73" s="11">
        <f t="shared" si="0"/>
        <v>2.3000208</v>
      </c>
      <c r="J73" s="11">
        <v>1.27</v>
      </c>
      <c r="K73" s="11">
        <f t="shared" si="1"/>
        <v>1.81104</v>
      </c>
      <c r="L73" s="10">
        <f t="shared" si="2"/>
        <v>2.0937694546247942</v>
      </c>
      <c r="M73" s="10">
        <f t="shared" si="3"/>
        <v>2.7438271604938276</v>
      </c>
      <c r="N73" s="11">
        <f t="shared" si="4"/>
        <v>0.20625134537520573</v>
      </c>
      <c r="O73" s="11">
        <f t="shared" si="5"/>
        <v>0.20625134537520573</v>
      </c>
    </row>
    <row r="74" spans="1:15" x14ac:dyDescent="0.25">
      <c r="A74" s="9" t="s">
        <v>997</v>
      </c>
      <c r="B74" s="5">
        <v>3.9119999999999999</v>
      </c>
      <c r="D74" s="8" t="s">
        <v>997</v>
      </c>
      <c r="E74" s="10">
        <v>0.87666666666666659</v>
      </c>
      <c r="H74" s="11">
        <v>3.9119999999999999</v>
      </c>
      <c r="I74" s="11">
        <f t="shared" si="0"/>
        <v>1.74882048</v>
      </c>
      <c r="J74" s="11">
        <v>1.0766666666666664</v>
      </c>
      <c r="K74" s="11">
        <f t="shared" si="1"/>
        <v>1.6242914674922604</v>
      </c>
      <c r="L74" s="10">
        <f t="shared" si="2"/>
        <v>1.7750328972278433</v>
      </c>
      <c r="M74" s="10">
        <f t="shared" si="3"/>
        <v>2.326131687242798</v>
      </c>
      <c r="N74" s="11">
        <f t="shared" si="4"/>
        <v>2.6212417227843288E-2</v>
      </c>
      <c r="O74" s="11">
        <f t="shared" si="5"/>
        <v>-2.6212417227843288E-2</v>
      </c>
    </row>
    <row r="75" spans="1:15" x14ac:dyDescent="0.25">
      <c r="A75" s="9" t="s">
        <v>998</v>
      </c>
      <c r="B75" s="5">
        <v>4.18</v>
      </c>
      <c r="D75" s="8" t="s">
        <v>998</v>
      </c>
      <c r="E75" s="10">
        <v>0.54</v>
      </c>
      <c r="H75" s="11">
        <v>4.18</v>
      </c>
      <c r="I75" s="11">
        <f t="shared" si="0"/>
        <v>1.8686271999999999</v>
      </c>
      <c r="J75" s="11">
        <v>0.87666666666666659</v>
      </c>
      <c r="K75" s="11">
        <f t="shared" si="1"/>
        <v>2.1315139163498098</v>
      </c>
      <c r="L75" s="10">
        <f t="shared" si="2"/>
        <v>1.4453054240585848</v>
      </c>
      <c r="M75" s="10">
        <f t="shared" si="3"/>
        <v>1.8940329218106997</v>
      </c>
      <c r="N75" s="11">
        <f t="shared" si="4"/>
        <v>0.42332177594141518</v>
      </c>
      <c r="O75" s="11">
        <f t="shared" si="5"/>
        <v>0.42332177594141518</v>
      </c>
    </row>
    <row r="76" spans="1:15" x14ac:dyDescent="0.25">
      <c r="A76" s="9" t="s">
        <v>999</v>
      </c>
      <c r="B76" s="5">
        <v>0.9</v>
      </c>
      <c r="D76" s="8" t="s">
        <v>999</v>
      </c>
      <c r="E76" s="10">
        <v>0.32</v>
      </c>
      <c r="H76" s="11">
        <v>0.9</v>
      </c>
      <c r="I76" s="11">
        <f t="shared" si="0"/>
        <v>0.40233600000000003</v>
      </c>
      <c r="J76" s="11">
        <v>0.54</v>
      </c>
      <c r="K76" s="11">
        <f t="shared" si="1"/>
        <v>0.74506666666666665</v>
      </c>
      <c r="L76" s="10">
        <f t="shared" si="2"/>
        <v>0.89026417755699905</v>
      </c>
      <c r="M76" s="10">
        <f t="shared" si="3"/>
        <v>1.166666666666667</v>
      </c>
      <c r="N76" s="11">
        <f t="shared" si="4"/>
        <v>0.48792817755699902</v>
      </c>
      <c r="O76" s="11">
        <f t="shared" si="5"/>
        <v>-0.48792817755699902</v>
      </c>
    </row>
    <row r="77" spans="1:15" x14ac:dyDescent="0.25">
      <c r="A77" s="9" t="s">
        <v>1000</v>
      </c>
      <c r="B77" s="5">
        <v>0</v>
      </c>
      <c r="D77" s="8" t="s">
        <v>1000</v>
      </c>
      <c r="E77" s="10">
        <v>0.105</v>
      </c>
      <c r="H77" s="11">
        <v>0</v>
      </c>
      <c r="I77" s="11">
        <f t="shared" si="0"/>
        <v>0</v>
      </c>
      <c r="J77" s="11">
        <v>0.32</v>
      </c>
      <c r="K77" s="11">
        <f t="shared" si="1"/>
        <v>0</v>
      </c>
      <c r="L77" s="10">
        <f t="shared" si="2"/>
        <v>0.52756395707081427</v>
      </c>
      <c r="M77" s="10">
        <f t="shared" si="3"/>
        <v>0.6913580246913581</v>
      </c>
      <c r="N77" s="11">
        <f t="shared" si="4"/>
        <v>0.52756395707081427</v>
      </c>
      <c r="O77" s="11">
        <f t="shared" si="5"/>
        <v>-0.52756395707081427</v>
      </c>
    </row>
    <row r="78" spans="1:15" x14ac:dyDescent="0.25">
      <c r="A78" s="9" t="s">
        <v>1001</v>
      </c>
      <c r="B78" s="5">
        <v>0</v>
      </c>
      <c r="D78" s="8" t="s">
        <v>1001</v>
      </c>
      <c r="E78" s="10">
        <v>0.36166666666666664</v>
      </c>
      <c r="H78" s="11">
        <v>0</v>
      </c>
      <c r="I78" s="11">
        <f t="shared" si="0"/>
        <v>0</v>
      </c>
      <c r="J78" s="11">
        <v>0.105</v>
      </c>
      <c r="K78" s="11">
        <f t="shared" si="1"/>
        <v>0</v>
      </c>
      <c r="L78" s="10">
        <f t="shared" si="2"/>
        <v>0.17310692341386091</v>
      </c>
      <c r="M78" s="10">
        <f t="shared" si="3"/>
        <v>0.22685185185185186</v>
      </c>
      <c r="N78" s="11">
        <f t="shared" si="4"/>
        <v>0.17310692341386091</v>
      </c>
      <c r="O78" s="11">
        <f t="shared" si="5"/>
        <v>-0.17310692341386091</v>
      </c>
    </row>
    <row r="79" spans="1:15" x14ac:dyDescent="0.25">
      <c r="A79" s="9" t="s">
        <v>1002</v>
      </c>
      <c r="B79" s="5">
        <v>0</v>
      </c>
      <c r="D79" s="8" t="s">
        <v>1002</v>
      </c>
      <c r="E79" s="10">
        <v>0.16333333333333333</v>
      </c>
      <c r="H79" s="11">
        <v>0</v>
      </c>
      <c r="I79" s="11">
        <f t="shared" si="0"/>
        <v>0</v>
      </c>
      <c r="J79" s="11">
        <v>0.36166666666666664</v>
      </c>
      <c r="K79" s="11">
        <f t="shared" si="1"/>
        <v>0</v>
      </c>
      <c r="L79" s="10">
        <f t="shared" si="2"/>
        <v>0.59625718064774313</v>
      </c>
      <c r="M79" s="10">
        <f t="shared" si="3"/>
        <v>0.78137860082304533</v>
      </c>
      <c r="N79" s="11">
        <f t="shared" si="4"/>
        <v>0.59625718064774313</v>
      </c>
      <c r="O79" s="11">
        <f t="shared" si="5"/>
        <v>-0.59625718064774313</v>
      </c>
    </row>
    <row r="80" spans="1:15" x14ac:dyDescent="0.25">
      <c r="A80" s="7" t="s">
        <v>1020</v>
      </c>
      <c r="B80" s="5"/>
      <c r="D80" s="7" t="s">
        <v>1020</v>
      </c>
      <c r="J80" s="11">
        <v>0.16333333333333333</v>
      </c>
      <c r="K80" s="11">
        <f t="shared" si="1"/>
        <v>0</v>
      </c>
      <c r="L80" s="10">
        <f t="shared" si="2"/>
        <v>0.26927743642156143</v>
      </c>
      <c r="M80" s="10">
        <f t="shared" si="3"/>
        <v>0.35288065843621402</v>
      </c>
      <c r="N80" s="11"/>
      <c r="O80" s="11"/>
    </row>
    <row r="81" spans="1:15" x14ac:dyDescent="0.25">
      <c r="A81" s="9" t="s">
        <v>1004</v>
      </c>
      <c r="B81" s="5">
        <v>0</v>
      </c>
      <c r="D81" s="8" t="s">
        <v>1004</v>
      </c>
      <c r="E81" s="10">
        <v>2.8333333333333332E-2</v>
      </c>
      <c r="H81" s="11">
        <v>0</v>
      </c>
      <c r="I81" s="11">
        <f t="shared" si="0"/>
        <v>0</v>
      </c>
      <c r="N81" s="11"/>
      <c r="O81" s="11"/>
    </row>
    <row r="82" spans="1:15" x14ac:dyDescent="0.25">
      <c r="A82" s="9" t="s">
        <v>1005</v>
      </c>
      <c r="B82" s="5">
        <v>0</v>
      </c>
      <c r="D82" s="8" t="s">
        <v>1005</v>
      </c>
      <c r="E82" s="10">
        <v>1.1666666666666667E-2</v>
      </c>
      <c r="H82" s="11">
        <v>0</v>
      </c>
      <c r="I82" s="11">
        <f t="shared" si="0"/>
        <v>0</v>
      </c>
      <c r="J82" s="11">
        <v>2.8333333333333332E-2</v>
      </c>
      <c r="K82" s="11">
        <f t="shared" si="1"/>
        <v>0</v>
      </c>
      <c r="L82" s="10">
        <f t="shared" si="2"/>
        <v>4.6711392032311679E-2</v>
      </c>
      <c r="M82" s="10">
        <f t="shared" si="3"/>
        <v>6.1213991769547331E-2</v>
      </c>
      <c r="N82" s="11">
        <f t="shared" si="4"/>
        <v>4.6711392032311679E-2</v>
      </c>
      <c r="O82" s="11">
        <f t="shared" si="5"/>
        <v>-4.6711392032311679E-2</v>
      </c>
    </row>
    <row r="83" spans="1:15" x14ac:dyDescent="0.25">
      <c r="A83" s="9" t="s">
        <v>1006</v>
      </c>
      <c r="B83" s="5">
        <v>0</v>
      </c>
      <c r="D83" s="8" t="s">
        <v>1006</v>
      </c>
      <c r="E83" s="10">
        <v>0.02</v>
      </c>
      <c r="H83" s="11">
        <v>0</v>
      </c>
      <c r="I83" s="11">
        <f t="shared" si="0"/>
        <v>0</v>
      </c>
      <c r="J83" s="11">
        <v>1.1666666666666667E-2</v>
      </c>
      <c r="K83" s="11">
        <f t="shared" si="1"/>
        <v>0</v>
      </c>
      <c r="L83" s="10">
        <f t="shared" si="2"/>
        <v>1.9234102601540102E-2</v>
      </c>
      <c r="M83" s="10">
        <f t="shared" si="3"/>
        <v>2.5205761316872431E-2</v>
      </c>
      <c r="N83" s="11">
        <f t="shared" si="4"/>
        <v>1.9234102601540102E-2</v>
      </c>
      <c r="O83" s="11">
        <f t="shared" si="5"/>
        <v>-1.9234102601540102E-2</v>
      </c>
    </row>
    <row r="84" spans="1:15" x14ac:dyDescent="0.25">
      <c r="A84" s="9" t="s">
        <v>1007</v>
      </c>
      <c r="B84" s="5">
        <v>0</v>
      </c>
      <c r="D84" s="8" t="s">
        <v>1007</v>
      </c>
      <c r="E84" s="10">
        <v>1.1666666666666667E-2</v>
      </c>
      <c r="H84" s="11">
        <v>0</v>
      </c>
      <c r="I84" s="11">
        <f t="shared" si="0"/>
        <v>0</v>
      </c>
      <c r="J84" s="11">
        <v>0.02</v>
      </c>
      <c r="K84" s="11">
        <f t="shared" si="1"/>
        <v>0</v>
      </c>
      <c r="L84" s="10">
        <f t="shared" si="2"/>
        <v>3.2972747316925892E-2</v>
      </c>
      <c r="M84" s="10">
        <f t="shared" si="3"/>
        <v>4.3209876543209881E-2</v>
      </c>
      <c r="N84" s="11">
        <f t="shared" si="4"/>
        <v>3.2972747316925892E-2</v>
      </c>
      <c r="O84" s="11">
        <f t="shared" si="5"/>
        <v>-3.2972747316925892E-2</v>
      </c>
    </row>
    <row r="85" spans="1:15" x14ac:dyDescent="0.25">
      <c r="A85" s="9" t="s">
        <v>1008</v>
      </c>
      <c r="B85" s="5">
        <v>0</v>
      </c>
      <c r="D85" s="8" t="s">
        <v>1008</v>
      </c>
      <c r="E85" s="10">
        <v>8.3333333333333332E-3</v>
      </c>
      <c r="H85" s="11">
        <v>0</v>
      </c>
      <c r="I85" s="11">
        <f t="shared" si="0"/>
        <v>0</v>
      </c>
      <c r="J85" s="11">
        <v>1.1666666666666667E-2</v>
      </c>
      <c r="K85" s="11">
        <f t="shared" si="1"/>
        <v>0</v>
      </c>
      <c r="L85" s="10">
        <f t="shared" si="2"/>
        <v>1.9234102601540102E-2</v>
      </c>
      <c r="M85" s="10">
        <f t="shared" si="3"/>
        <v>2.5205761316872431E-2</v>
      </c>
      <c r="N85" s="11">
        <f t="shared" si="4"/>
        <v>1.9234102601540102E-2</v>
      </c>
      <c r="O85" s="11">
        <f t="shared" si="5"/>
        <v>-1.9234102601540102E-2</v>
      </c>
    </row>
    <row r="86" spans="1:15" x14ac:dyDescent="0.25">
      <c r="A86" s="9" t="s">
        <v>1009</v>
      </c>
      <c r="B86" s="5">
        <v>0</v>
      </c>
      <c r="D86" s="8" t="s">
        <v>1009</v>
      </c>
      <c r="E86" s="10">
        <v>3.333333333333334E-2</v>
      </c>
      <c r="H86" s="11">
        <v>0</v>
      </c>
      <c r="I86" s="11">
        <f t="shared" ref="I86:I125" si="6">H86*0.44704</f>
        <v>0</v>
      </c>
      <c r="J86" s="11">
        <v>8.3333333333333332E-3</v>
      </c>
      <c r="K86" s="11">
        <f t="shared" si="1"/>
        <v>0</v>
      </c>
      <c r="L86" s="10">
        <f t="shared" si="2"/>
        <v>1.3738644715385787E-2</v>
      </c>
      <c r="M86" s="10">
        <f t="shared" si="3"/>
        <v>1.800411522633745E-2</v>
      </c>
      <c r="N86" s="11">
        <f t="shared" si="4"/>
        <v>1.3738644715385787E-2</v>
      </c>
      <c r="O86" s="11">
        <f t="shared" si="5"/>
        <v>-1.3738644715385787E-2</v>
      </c>
    </row>
    <row r="87" spans="1:15" x14ac:dyDescent="0.25">
      <c r="A87" s="9" t="s">
        <v>1010</v>
      </c>
      <c r="B87" s="5">
        <v>0</v>
      </c>
      <c r="D87" s="8" t="s">
        <v>1010</v>
      </c>
      <c r="E87" s="10">
        <v>0.13500000000000001</v>
      </c>
      <c r="H87" s="11">
        <v>0</v>
      </c>
      <c r="I87" s="11">
        <f t="shared" si="6"/>
        <v>0</v>
      </c>
      <c r="J87" s="11">
        <v>3.333333333333334E-2</v>
      </c>
      <c r="K87" s="11">
        <f t="shared" ref="K87:K126" si="7">I87/J87</f>
        <v>0</v>
      </c>
      <c r="L87" s="10">
        <f t="shared" ref="L87:L125" si="8">J87*K$129</f>
        <v>5.495457886154316E-2</v>
      </c>
      <c r="M87" s="10">
        <f t="shared" ref="M87:M126" si="9">J87*K$130</f>
        <v>7.2016460905349813E-2</v>
      </c>
      <c r="N87" s="11">
        <f t="shared" ref="N87:N125" si="10">ABS(I87-L87)</f>
        <v>5.495457886154316E-2</v>
      </c>
      <c r="O87" s="11">
        <f t="shared" ref="O87:O130" si="11">I87-L87</f>
        <v>-5.495457886154316E-2</v>
      </c>
    </row>
    <row r="88" spans="1:15" x14ac:dyDescent="0.25">
      <c r="A88" s="9" t="s">
        <v>1011</v>
      </c>
      <c r="B88" s="5">
        <v>0</v>
      </c>
      <c r="D88" s="8" t="s">
        <v>1011</v>
      </c>
      <c r="E88" s="10">
        <v>0.75666666666666671</v>
      </c>
      <c r="H88" s="11">
        <v>0</v>
      </c>
      <c r="I88" s="11">
        <f t="shared" si="6"/>
        <v>0</v>
      </c>
      <c r="J88" s="11">
        <v>0.13500000000000001</v>
      </c>
      <c r="K88" s="11">
        <f t="shared" si="7"/>
        <v>0</v>
      </c>
      <c r="L88" s="10">
        <f t="shared" si="8"/>
        <v>0.22256604438924976</v>
      </c>
      <c r="M88" s="10">
        <f t="shared" si="9"/>
        <v>0.29166666666666674</v>
      </c>
      <c r="N88" s="11">
        <f t="shared" si="10"/>
        <v>0.22256604438924976</v>
      </c>
      <c r="O88" s="11">
        <f t="shared" si="11"/>
        <v>-0.22256604438924976</v>
      </c>
    </row>
    <row r="89" spans="1:15" x14ac:dyDescent="0.25">
      <c r="A89" s="9" t="s">
        <v>1012</v>
      </c>
      <c r="B89" s="5">
        <v>2.988</v>
      </c>
      <c r="D89" s="8" t="s">
        <v>1012</v>
      </c>
      <c r="E89" s="10">
        <v>1.4033333333333333</v>
      </c>
      <c r="H89" s="11">
        <v>2.988</v>
      </c>
      <c r="I89" s="11">
        <f t="shared" si="6"/>
        <v>1.33575552</v>
      </c>
      <c r="J89" s="11">
        <v>0.75666666666666671</v>
      </c>
      <c r="K89" s="11">
        <f t="shared" si="7"/>
        <v>1.7653156651982378</v>
      </c>
      <c r="L89" s="10">
        <f t="shared" si="8"/>
        <v>1.2474689401570296</v>
      </c>
      <c r="M89" s="10">
        <f t="shared" si="9"/>
        <v>1.6347736625514406</v>
      </c>
      <c r="N89" s="11">
        <f t="shared" si="10"/>
        <v>8.8286579842970392E-2</v>
      </c>
      <c r="O89" s="11">
        <f t="shared" si="11"/>
        <v>8.8286579842970392E-2</v>
      </c>
    </row>
    <row r="90" spans="1:15" x14ac:dyDescent="0.25">
      <c r="A90" s="9" t="s">
        <v>1013</v>
      </c>
      <c r="B90" s="5">
        <v>4.7210000000000001</v>
      </c>
      <c r="D90" s="8" t="s">
        <v>1013</v>
      </c>
      <c r="E90" s="10">
        <v>1.1950000000000001</v>
      </c>
      <c r="H90" s="11">
        <v>4.7210000000000001</v>
      </c>
      <c r="I90" s="11">
        <f t="shared" si="6"/>
        <v>2.1104758399999999</v>
      </c>
      <c r="J90" s="11">
        <v>1.4033333333333333</v>
      </c>
      <c r="K90" s="11">
        <f t="shared" si="7"/>
        <v>1.503902023752969</v>
      </c>
      <c r="L90" s="10">
        <f t="shared" si="8"/>
        <v>2.3135877700709666</v>
      </c>
      <c r="M90" s="10">
        <f t="shared" si="9"/>
        <v>3.0318930041152266</v>
      </c>
      <c r="N90" s="11">
        <f t="shared" si="10"/>
        <v>0.20311193007096673</v>
      </c>
      <c r="O90" s="11">
        <f t="shared" si="11"/>
        <v>-0.20311193007096673</v>
      </c>
    </row>
    <row r="91" spans="1:15" x14ac:dyDescent="0.25">
      <c r="A91" s="9" t="s">
        <v>1014</v>
      </c>
      <c r="B91" s="5">
        <v>4.4619999999999997</v>
      </c>
      <c r="D91" s="8" t="s">
        <v>1014</v>
      </c>
      <c r="E91" s="10">
        <v>1.0816666666666668</v>
      </c>
      <c r="H91" s="11">
        <v>4.4619999999999997</v>
      </c>
      <c r="I91" s="11">
        <f t="shared" si="6"/>
        <v>1.9946924799999999</v>
      </c>
      <c r="J91" s="11">
        <v>1.1950000000000001</v>
      </c>
      <c r="K91" s="11">
        <f t="shared" si="7"/>
        <v>1.6691987280334726</v>
      </c>
      <c r="L91" s="10">
        <f t="shared" si="8"/>
        <v>1.9701216521863221</v>
      </c>
      <c r="M91" s="10">
        <f t="shared" si="9"/>
        <v>2.5817901234567904</v>
      </c>
      <c r="N91" s="11">
        <f t="shared" si="10"/>
        <v>2.4570827813677809E-2</v>
      </c>
      <c r="O91" s="11">
        <f t="shared" si="11"/>
        <v>2.4570827813677809E-2</v>
      </c>
    </row>
    <row r="92" spans="1:15" x14ac:dyDescent="0.25">
      <c r="A92" s="9" t="s">
        <v>1015</v>
      </c>
      <c r="B92" s="5">
        <v>3.48</v>
      </c>
      <c r="D92" s="8" t="s">
        <v>1015</v>
      </c>
      <c r="E92" s="10">
        <v>1.165</v>
      </c>
      <c r="H92" s="11">
        <v>3.48</v>
      </c>
      <c r="I92" s="11">
        <f t="shared" si="6"/>
        <v>1.5556992000000001</v>
      </c>
      <c r="J92" s="11">
        <v>1.0816666666666668</v>
      </c>
      <c r="K92" s="11">
        <f t="shared" si="7"/>
        <v>1.4382427118644068</v>
      </c>
      <c r="L92" s="10">
        <f t="shared" si="8"/>
        <v>1.7832760840570754</v>
      </c>
      <c r="M92" s="10">
        <f t="shared" si="9"/>
        <v>2.3369341563786015</v>
      </c>
      <c r="N92" s="11">
        <f t="shared" si="10"/>
        <v>0.22757688405707532</v>
      </c>
      <c r="O92" s="11">
        <f t="shared" si="11"/>
        <v>-0.22757688405707532</v>
      </c>
    </row>
    <row r="93" spans="1:15" x14ac:dyDescent="0.25">
      <c r="A93" s="9" t="s">
        <v>1016</v>
      </c>
      <c r="B93" s="5">
        <v>4.4089999999999998</v>
      </c>
      <c r="D93" s="8" t="s">
        <v>1016</v>
      </c>
      <c r="E93" s="10">
        <v>1.1616666666666668</v>
      </c>
      <c r="H93" s="11">
        <v>4.4089999999999998</v>
      </c>
      <c r="I93" s="11">
        <f t="shared" si="6"/>
        <v>1.97099936</v>
      </c>
      <c r="J93" s="11">
        <v>1.165</v>
      </c>
      <c r="K93" s="11">
        <f t="shared" si="7"/>
        <v>1.6918449442060086</v>
      </c>
      <c r="L93" s="10">
        <f t="shared" si="8"/>
        <v>1.9206625312109331</v>
      </c>
      <c r="M93" s="10">
        <f t="shared" si="9"/>
        <v>2.5169753086419755</v>
      </c>
      <c r="N93" s="11">
        <f t="shared" si="10"/>
        <v>5.0336828789066868E-2</v>
      </c>
      <c r="O93" s="11">
        <f t="shared" si="11"/>
        <v>5.0336828789066868E-2</v>
      </c>
    </row>
    <row r="94" spans="1:15" x14ac:dyDescent="0.25">
      <c r="A94" s="9" t="s">
        <v>1017</v>
      </c>
      <c r="B94" s="5">
        <v>4.5049999999999999</v>
      </c>
      <c r="D94" s="8" t="s">
        <v>1017</v>
      </c>
      <c r="E94" s="10">
        <v>1.1966666666666668</v>
      </c>
      <c r="H94" s="11">
        <v>4.5049999999999999</v>
      </c>
      <c r="I94" s="11">
        <f t="shared" si="6"/>
        <v>2.0139152</v>
      </c>
      <c r="J94" s="11">
        <v>1.1616666666666668</v>
      </c>
      <c r="K94" s="11">
        <f t="shared" si="7"/>
        <v>1.7336429268292681</v>
      </c>
      <c r="L94" s="10">
        <f t="shared" si="8"/>
        <v>1.915167073324779</v>
      </c>
      <c r="M94" s="10">
        <f t="shared" si="9"/>
        <v>2.5097736625514409</v>
      </c>
      <c r="N94" s="11">
        <f t="shared" si="10"/>
        <v>9.8748126675221037E-2</v>
      </c>
      <c r="O94" s="11">
        <f t="shared" si="11"/>
        <v>9.8748126675221037E-2</v>
      </c>
    </row>
    <row r="95" spans="1:15" x14ac:dyDescent="0.25">
      <c r="A95" s="9" t="s">
        <v>1018</v>
      </c>
      <c r="B95" s="5">
        <v>3.67</v>
      </c>
      <c r="D95" s="8" t="s">
        <v>1018</v>
      </c>
      <c r="E95" s="10">
        <v>0.99833333333333341</v>
      </c>
      <c r="H95" s="11">
        <v>3.67</v>
      </c>
      <c r="I95" s="11">
        <f t="shared" si="6"/>
        <v>1.6406368</v>
      </c>
      <c r="J95" s="11">
        <v>1.1966666666666668</v>
      </c>
      <c r="K95" s="11">
        <f t="shared" si="7"/>
        <v>1.3710056824512533</v>
      </c>
      <c r="L95" s="10">
        <f t="shared" si="8"/>
        <v>1.9728693811293994</v>
      </c>
      <c r="M95" s="10">
        <f t="shared" si="9"/>
        <v>2.5853909465020584</v>
      </c>
      <c r="N95" s="11">
        <f t="shared" si="10"/>
        <v>0.33223258112939935</v>
      </c>
      <c r="O95" s="11">
        <f t="shared" si="11"/>
        <v>-0.33223258112939935</v>
      </c>
    </row>
    <row r="96" spans="1:15" x14ac:dyDescent="0.25">
      <c r="A96" s="9" t="s">
        <v>994</v>
      </c>
      <c r="B96" s="5">
        <v>2.7210000000000001</v>
      </c>
      <c r="D96" s="8" t="s">
        <v>994</v>
      </c>
      <c r="E96" s="10">
        <v>0.92333333333333323</v>
      </c>
      <c r="H96" s="11">
        <v>2.7210000000000001</v>
      </c>
      <c r="I96" s="11">
        <f t="shared" si="6"/>
        <v>1.2163958400000001</v>
      </c>
      <c r="J96" s="11">
        <v>0.99833333333333341</v>
      </c>
      <c r="K96" s="11">
        <f t="shared" si="7"/>
        <v>1.2184265509181971</v>
      </c>
      <c r="L96" s="10">
        <f t="shared" si="8"/>
        <v>1.6458896369032174</v>
      </c>
      <c r="M96" s="10">
        <f t="shared" si="9"/>
        <v>2.1568930041152266</v>
      </c>
      <c r="N96" s="11">
        <f t="shared" si="10"/>
        <v>0.42949379690321732</v>
      </c>
      <c r="O96" s="11">
        <f t="shared" si="11"/>
        <v>-0.42949379690321732</v>
      </c>
    </row>
    <row r="97" spans="1:15" x14ac:dyDescent="0.25">
      <c r="A97" s="9" t="s">
        <v>995</v>
      </c>
      <c r="B97" s="5">
        <v>2.282</v>
      </c>
      <c r="D97" s="8" t="s">
        <v>995</v>
      </c>
      <c r="E97" s="10">
        <v>0.64166666666666672</v>
      </c>
      <c r="H97" s="11">
        <v>2.282</v>
      </c>
      <c r="I97" s="11">
        <f t="shared" si="6"/>
        <v>1.0201452799999999</v>
      </c>
      <c r="J97" s="11">
        <v>0.92333333333333323</v>
      </c>
      <c r="K97" s="11">
        <f t="shared" si="7"/>
        <v>1.1048504837545128</v>
      </c>
      <c r="L97" s="10">
        <f t="shared" si="8"/>
        <v>1.522241834464745</v>
      </c>
      <c r="M97" s="10">
        <f t="shared" si="9"/>
        <v>1.9948559670781894</v>
      </c>
      <c r="N97" s="11">
        <f t="shared" si="10"/>
        <v>0.5020965544647451</v>
      </c>
      <c r="O97" s="11">
        <f t="shared" si="11"/>
        <v>-0.5020965544647451</v>
      </c>
    </row>
    <row r="98" spans="1:15" x14ac:dyDescent="0.25">
      <c r="A98" s="9" t="s">
        <v>996</v>
      </c>
      <c r="B98" s="5">
        <v>1.804</v>
      </c>
      <c r="D98" s="8" t="s">
        <v>996</v>
      </c>
      <c r="E98" s="10">
        <v>0.59666666666666668</v>
      </c>
      <c r="H98" s="11">
        <v>1.804</v>
      </c>
      <c r="I98" s="11">
        <f t="shared" si="6"/>
        <v>0.80646015999999998</v>
      </c>
      <c r="J98" s="11">
        <v>0.64166666666666672</v>
      </c>
      <c r="K98" s="11">
        <f t="shared" si="7"/>
        <v>1.2568210285714285</v>
      </c>
      <c r="L98" s="10">
        <f t="shared" si="8"/>
        <v>1.0578756430847058</v>
      </c>
      <c r="M98" s="10">
        <f t="shared" si="9"/>
        <v>1.3863168724279837</v>
      </c>
      <c r="N98" s="11">
        <f t="shared" si="10"/>
        <v>0.25141548308470585</v>
      </c>
      <c r="O98" s="11">
        <f t="shared" si="11"/>
        <v>-0.25141548308470585</v>
      </c>
    </row>
    <row r="99" spans="1:15" x14ac:dyDescent="0.25">
      <c r="A99" s="9" t="s">
        <v>997</v>
      </c>
      <c r="B99" s="5">
        <v>0.94</v>
      </c>
      <c r="D99" s="8" t="s">
        <v>997</v>
      </c>
      <c r="E99" s="10">
        <v>0.72000000000000008</v>
      </c>
      <c r="H99" s="11">
        <v>0.94</v>
      </c>
      <c r="I99" s="11">
        <f t="shared" si="6"/>
        <v>0.42021759999999997</v>
      </c>
      <c r="J99" s="11">
        <v>0.59666666666666668</v>
      </c>
      <c r="K99" s="11">
        <f t="shared" si="7"/>
        <v>0.70427530726256982</v>
      </c>
      <c r="L99" s="10">
        <f t="shared" si="8"/>
        <v>0.98368696162162239</v>
      </c>
      <c r="M99" s="10">
        <f t="shared" si="9"/>
        <v>1.2890946502057614</v>
      </c>
      <c r="N99" s="11">
        <f t="shared" si="10"/>
        <v>0.56346936162162242</v>
      </c>
      <c r="O99" s="11">
        <f t="shared" si="11"/>
        <v>-0.56346936162162242</v>
      </c>
    </row>
    <row r="100" spans="1:15" x14ac:dyDescent="0.25">
      <c r="A100" s="9" t="s">
        <v>998</v>
      </c>
      <c r="B100" s="5">
        <v>1.18</v>
      </c>
      <c r="D100" s="8" t="s">
        <v>998</v>
      </c>
      <c r="E100" s="10">
        <v>0.29833333333333334</v>
      </c>
      <c r="H100" s="11">
        <v>1.18</v>
      </c>
      <c r="I100" s="11">
        <f t="shared" si="6"/>
        <v>0.52750719999999995</v>
      </c>
      <c r="J100" s="11">
        <v>0.72000000000000008</v>
      </c>
      <c r="K100" s="11">
        <f t="shared" si="7"/>
        <v>0.73264888888888879</v>
      </c>
      <c r="L100" s="10">
        <f t="shared" si="8"/>
        <v>1.1870189034093321</v>
      </c>
      <c r="M100" s="10">
        <f t="shared" si="9"/>
        <v>1.555555555555556</v>
      </c>
      <c r="N100" s="11">
        <f t="shared" si="10"/>
        <v>0.65951170340933218</v>
      </c>
      <c r="O100" s="11">
        <f t="shared" si="11"/>
        <v>-0.65951170340933218</v>
      </c>
    </row>
    <row r="101" spans="1:15" x14ac:dyDescent="0.25">
      <c r="A101" s="9" t="s">
        <v>999</v>
      </c>
      <c r="B101" s="5">
        <v>0</v>
      </c>
      <c r="D101" s="8" t="s">
        <v>999</v>
      </c>
      <c r="E101" s="10">
        <v>0.21166666666666667</v>
      </c>
      <c r="H101" s="11">
        <v>0</v>
      </c>
      <c r="I101" s="11">
        <f t="shared" si="6"/>
        <v>0</v>
      </c>
      <c r="J101" s="11">
        <v>0.29833333333333334</v>
      </c>
      <c r="K101" s="11">
        <f t="shared" si="7"/>
        <v>0</v>
      </c>
      <c r="L101" s="10">
        <f t="shared" si="8"/>
        <v>0.4918434808108112</v>
      </c>
      <c r="M101" s="10">
        <f t="shared" si="9"/>
        <v>0.64454732510288071</v>
      </c>
      <c r="N101" s="11">
        <f t="shared" si="10"/>
        <v>0.4918434808108112</v>
      </c>
      <c r="O101" s="11">
        <f t="shared" si="11"/>
        <v>-0.4918434808108112</v>
      </c>
    </row>
    <row r="102" spans="1:15" x14ac:dyDescent="0.25">
      <c r="A102" s="9" t="s">
        <v>1000</v>
      </c>
      <c r="B102" s="5">
        <v>0</v>
      </c>
      <c r="D102" s="8" t="s">
        <v>1000</v>
      </c>
      <c r="E102" s="10">
        <v>0.3666666666666667</v>
      </c>
      <c r="H102" s="11">
        <v>0</v>
      </c>
      <c r="I102" s="11">
        <f t="shared" si="6"/>
        <v>0</v>
      </c>
      <c r="J102" s="11">
        <v>0.21166666666666667</v>
      </c>
      <c r="K102" s="11">
        <f t="shared" si="7"/>
        <v>0</v>
      </c>
      <c r="L102" s="10">
        <f t="shared" si="8"/>
        <v>0.348961575770799</v>
      </c>
      <c r="M102" s="10">
        <f t="shared" si="9"/>
        <v>0.45730452674897126</v>
      </c>
      <c r="N102" s="11">
        <f t="shared" si="10"/>
        <v>0.348961575770799</v>
      </c>
      <c r="O102" s="11">
        <f t="shared" si="11"/>
        <v>-0.348961575770799</v>
      </c>
    </row>
    <row r="103" spans="1:15" x14ac:dyDescent="0.25">
      <c r="A103" s="9" t="s">
        <v>1001</v>
      </c>
      <c r="B103" s="5">
        <v>0.19</v>
      </c>
      <c r="D103" s="8" t="s">
        <v>1001</v>
      </c>
      <c r="E103" s="10">
        <v>0.11833333333333335</v>
      </c>
      <c r="H103" s="11">
        <v>0.19</v>
      </c>
      <c r="I103" s="11">
        <f t="shared" si="6"/>
        <v>8.4937600000000002E-2</v>
      </c>
      <c r="J103" s="11">
        <v>0.3666666666666667</v>
      </c>
      <c r="K103" s="11">
        <f t="shared" si="7"/>
        <v>0.23164799999999999</v>
      </c>
      <c r="L103" s="10">
        <f t="shared" si="8"/>
        <v>0.60450036747697466</v>
      </c>
      <c r="M103" s="10">
        <f t="shared" si="9"/>
        <v>0.79218106995884785</v>
      </c>
      <c r="N103" s="11">
        <f t="shared" si="10"/>
        <v>0.51956276747697472</v>
      </c>
      <c r="O103" s="11">
        <f t="shared" si="11"/>
        <v>-0.51956276747697472</v>
      </c>
    </row>
    <row r="104" spans="1:15" x14ac:dyDescent="0.25">
      <c r="A104" s="9" t="s">
        <v>1002</v>
      </c>
      <c r="B104" s="5">
        <v>0</v>
      </c>
      <c r="D104" s="8" t="s">
        <v>1002</v>
      </c>
      <c r="E104" s="10">
        <v>0.18000000000000002</v>
      </c>
      <c r="H104" s="11">
        <v>0</v>
      </c>
      <c r="I104" s="11">
        <f t="shared" si="6"/>
        <v>0</v>
      </c>
      <c r="J104" s="11">
        <v>0.11833333333333335</v>
      </c>
      <c r="K104" s="11">
        <f t="shared" si="7"/>
        <v>0</v>
      </c>
      <c r="L104" s="10">
        <f t="shared" si="8"/>
        <v>0.19508875495847822</v>
      </c>
      <c r="M104" s="10">
        <f t="shared" si="9"/>
        <v>0.25565843621399181</v>
      </c>
      <c r="N104" s="11">
        <f t="shared" si="10"/>
        <v>0.19508875495847822</v>
      </c>
      <c r="O104" s="11">
        <f t="shared" si="11"/>
        <v>-0.19508875495847822</v>
      </c>
    </row>
    <row r="105" spans="1:15" x14ac:dyDescent="0.25">
      <c r="A105" s="7" t="s">
        <v>1021</v>
      </c>
      <c r="B105" s="5"/>
      <c r="D105" s="7" t="s">
        <v>1021</v>
      </c>
      <c r="J105" s="11">
        <v>0.18000000000000002</v>
      </c>
      <c r="K105" s="11">
        <f t="shared" si="7"/>
        <v>0</v>
      </c>
      <c r="L105" s="10">
        <f t="shared" si="8"/>
        <v>0.29675472585233303</v>
      </c>
      <c r="M105" s="10">
        <f t="shared" si="9"/>
        <v>0.38888888888888901</v>
      </c>
      <c r="N105" s="11"/>
      <c r="O105" s="11"/>
    </row>
    <row r="106" spans="1:15" x14ac:dyDescent="0.25">
      <c r="A106" s="9" t="s">
        <v>1004</v>
      </c>
      <c r="B106" s="5">
        <v>0</v>
      </c>
      <c r="D106" s="8" t="s">
        <v>1004</v>
      </c>
      <c r="E106" s="10">
        <v>7.8333333333333324E-2</v>
      </c>
      <c r="H106" s="11">
        <v>0</v>
      </c>
      <c r="I106" s="11">
        <f t="shared" si="6"/>
        <v>0</v>
      </c>
      <c r="N106" s="11"/>
      <c r="O106" s="11"/>
    </row>
    <row r="107" spans="1:15" x14ac:dyDescent="0.25">
      <c r="A107" s="9" t="s">
        <v>1005</v>
      </c>
      <c r="B107" s="5">
        <v>0</v>
      </c>
      <c r="D107" s="8" t="s">
        <v>1005</v>
      </c>
      <c r="E107" s="10">
        <v>0.14166666666666669</v>
      </c>
      <c r="H107" s="11">
        <v>0</v>
      </c>
      <c r="I107" s="11">
        <f t="shared" si="6"/>
        <v>0</v>
      </c>
      <c r="J107" s="11">
        <v>7.8333333333333324E-2</v>
      </c>
      <c r="K107" s="11">
        <f t="shared" si="7"/>
        <v>0</v>
      </c>
      <c r="L107" s="10">
        <f t="shared" si="8"/>
        <v>0.12914326032462639</v>
      </c>
      <c r="M107" s="10">
        <f t="shared" si="9"/>
        <v>0.16923868312757201</v>
      </c>
      <c r="N107" s="11">
        <f t="shared" si="10"/>
        <v>0.12914326032462639</v>
      </c>
      <c r="O107" s="11">
        <f t="shared" si="11"/>
        <v>-0.12914326032462639</v>
      </c>
    </row>
    <row r="108" spans="1:15" x14ac:dyDescent="0.25">
      <c r="A108" s="9" t="s">
        <v>1006</v>
      </c>
      <c r="B108" s="5">
        <v>0</v>
      </c>
      <c r="D108" s="8" t="s">
        <v>1006</v>
      </c>
      <c r="E108" s="10">
        <v>0.37666666666666665</v>
      </c>
      <c r="H108" s="11">
        <v>0</v>
      </c>
      <c r="I108" s="11">
        <f t="shared" si="6"/>
        <v>0</v>
      </c>
      <c r="J108" s="11">
        <v>0.14166666666666669</v>
      </c>
      <c r="K108" s="11">
        <f t="shared" si="7"/>
        <v>0</v>
      </c>
      <c r="L108" s="10">
        <f t="shared" si="8"/>
        <v>0.23355696016155841</v>
      </c>
      <c r="M108" s="10">
        <f t="shared" si="9"/>
        <v>0.30606995884773669</v>
      </c>
      <c r="N108" s="11">
        <f t="shared" si="10"/>
        <v>0.23355696016155841</v>
      </c>
      <c r="O108" s="11">
        <f t="shared" si="11"/>
        <v>-0.23355696016155841</v>
      </c>
    </row>
    <row r="109" spans="1:15" x14ac:dyDescent="0.25">
      <c r="A109" s="9" t="s">
        <v>1007</v>
      </c>
      <c r="B109" s="5">
        <v>0</v>
      </c>
      <c r="D109" s="8" t="s">
        <v>1007</v>
      </c>
      <c r="E109" s="10">
        <v>0.06</v>
      </c>
      <c r="H109" s="11">
        <v>0</v>
      </c>
      <c r="I109" s="11">
        <f t="shared" si="6"/>
        <v>0</v>
      </c>
      <c r="J109" s="11">
        <v>0.37666666666666665</v>
      </c>
      <c r="K109" s="11">
        <f t="shared" si="7"/>
        <v>0</v>
      </c>
      <c r="L109" s="10">
        <f t="shared" si="8"/>
        <v>0.62098674113543761</v>
      </c>
      <c r="M109" s="10">
        <f t="shared" si="9"/>
        <v>0.81378600823045277</v>
      </c>
      <c r="N109" s="11">
        <f t="shared" si="10"/>
        <v>0.62098674113543761</v>
      </c>
      <c r="O109" s="11">
        <f t="shared" si="11"/>
        <v>-0.62098674113543761</v>
      </c>
    </row>
    <row r="110" spans="1:15" x14ac:dyDescent="0.25">
      <c r="A110" s="9" t="s">
        <v>1008</v>
      </c>
      <c r="B110" s="5">
        <v>0</v>
      </c>
      <c r="D110" s="8" t="s">
        <v>1008</v>
      </c>
      <c r="E110" s="10">
        <v>0.22666666666666666</v>
      </c>
      <c r="H110" s="11">
        <v>0</v>
      </c>
      <c r="I110" s="11">
        <f t="shared" si="6"/>
        <v>0</v>
      </c>
      <c r="J110" s="11">
        <v>0.06</v>
      </c>
      <c r="K110" s="11">
        <f t="shared" si="7"/>
        <v>0</v>
      </c>
      <c r="L110" s="10">
        <f t="shared" si="8"/>
        <v>9.8918241950777669E-2</v>
      </c>
      <c r="M110" s="10">
        <f t="shared" si="9"/>
        <v>0.12962962962962965</v>
      </c>
      <c r="N110" s="11">
        <f t="shared" si="10"/>
        <v>9.8918241950777669E-2</v>
      </c>
      <c r="O110" s="11">
        <f t="shared" si="11"/>
        <v>-9.8918241950777669E-2</v>
      </c>
    </row>
    <row r="111" spans="1:15" x14ac:dyDescent="0.25">
      <c r="A111" s="9" t="s">
        <v>1009</v>
      </c>
      <c r="B111" s="5">
        <v>0.18</v>
      </c>
      <c r="D111" s="8" t="s">
        <v>1009</v>
      </c>
      <c r="E111" s="10">
        <v>5.6666666666666664E-2</v>
      </c>
      <c r="H111" s="11">
        <v>0.18</v>
      </c>
      <c r="I111" s="11">
        <f t="shared" si="6"/>
        <v>8.0467200000000003E-2</v>
      </c>
      <c r="J111" s="11">
        <v>0.22666666666666666</v>
      </c>
      <c r="K111" s="11">
        <f t="shared" si="7"/>
        <v>0.35500235294117649</v>
      </c>
      <c r="L111" s="10">
        <f t="shared" si="8"/>
        <v>0.37369113625849343</v>
      </c>
      <c r="M111" s="10">
        <f t="shared" si="9"/>
        <v>0.48971193415637865</v>
      </c>
      <c r="N111" s="11">
        <f t="shared" si="10"/>
        <v>0.29322393625849341</v>
      </c>
      <c r="O111" s="11">
        <f t="shared" si="11"/>
        <v>-0.29322393625849341</v>
      </c>
    </row>
    <row r="112" spans="1:15" x14ac:dyDescent="0.25">
      <c r="A112" s="9" t="s">
        <v>1010</v>
      </c>
      <c r="B112" s="5">
        <v>0</v>
      </c>
      <c r="D112" s="8" t="s">
        <v>1010</v>
      </c>
      <c r="E112" s="10">
        <v>6.6666666666666671E-3</v>
      </c>
      <c r="H112" s="11">
        <v>0</v>
      </c>
      <c r="I112" s="11">
        <f t="shared" si="6"/>
        <v>0</v>
      </c>
      <c r="J112" s="11">
        <v>5.6666666666666664E-2</v>
      </c>
      <c r="K112" s="11">
        <f t="shared" si="7"/>
        <v>0</v>
      </c>
      <c r="L112" s="10">
        <f t="shared" si="8"/>
        <v>9.3422784064623357E-2</v>
      </c>
      <c r="M112" s="10">
        <f t="shared" si="9"/>
        <v>0.12242798353909466</v>
      </c>
      <c r="N112" s="11">
        <f t="shared" si="10"/>
        <v>9.3422784064623357E-2</v>
      </c>
      <c r="O112" s="11">
        <f t="shared" si="11"/>
        <v>-9.3422784064623357E-2</v>
      </c>
    </row>
    <row r="113" spans="1:15" x14ac:dyDescent="0.25">
      <c r="A113" s="9" t="s">
        <v>1011</v>
      </c>
      <c r="B113" s="5">
        <v>0</v>
      </c>
      <c r="D113" s="8" t="s">
        <v>1011</v>
      </c>
      <c r="E113" s="10">
        <v>0.61833333333333329</v>
      </c>
      <c r="H113" s="11">
        <v>0</v>
      </c>
      <c r="I113" s="11">
        <f t="shared" si="6"/>
        <v>0</v>
      </c>
      <c r="J113" s="11">
        <v>6.6666666666666671E-3</v>
      </c>
      <c r="K113" s="11">
        <f t="shared" si="7"/>
        <v>0</v>
      </c>
      <c r="L113" s="10">
        <f t="shared" si="8"/>
        <v>1.0990915772308631E-2</v>
      </c>
      <c r="M113" s="10">
        <f t="shared" si="9"/>
        <v>1.4403292181069961E-2</v>
      </c>
      <c r="N113" s="11">
        <f t="shared" si="10"/>
        <v>1.0990915772308631E-2</v>
      </c>
      <c r="O113" s="11">
        <f t="shared" si="11"/>
        <v>-1.0990915772308631E-2</v>
      </c>
    </row>
    <row r="114" spans="1:15" x14ac:dyDescent="0.25">
      <c r="A114" s="9" t="s">
        <v>1012</v>
      </c>
      <c r="B114" s="5">
        <v>2.1869999999999998</v>
      </c>
      <c r="D114" s="8" t="s">
        <v>1012</v>
      </c>
      <c r="E114" s="10">
        <v>1.1866666666666668</v>
      </c>
      <c r="H114" s="11">
        <v>2.1869999999999998</v>
      </c>
      <c r="I114" s="11">
        <f t="shared" si="6"/>
        <v>0.97767647999999996</v>
      </c>
      <c r="J114" s="11">
        <v>0.61833333333333329</v>
      </c>
      <c r="K114" s="11">
        <f t="shared" si="7"/>
        <v>1.5811479460916442</v>
      </c>
      <c r="L114" s="10">
        <f t="shared" si="8"/>
        <v>1.0194074378816254</v>
      </c>
      <c r="M114" s="10">
        <f t="shared" si="9"/>
        <v>1.3359053497942388</v>
      </c>
      <c r="N114" s="11">
        <f t="shared" si="10"/>
        <v>4.1730957881625397E-2</v>
      </c>
      <c r="O114" s="11">
        <f t="shared" si="11"/>
        <v>-4.1730957881625397E-2</v>
      </c>
    </row>
    <row r="115" spans="1:15" x14ac:dyDescent="0.25">
      <c r="A115" s="9" t="s">
        <v>1013</v>
      </c>
      <c r="B115" s="5">
        <v>4.37</v>
      </c>
      <c r="D115" s="8" t="s">
        <v>1013</v>
      </c>
      <c r="E115" s="10">
        <v>1.6650000000000003</v>
      </c>
      <c r="H115" s="11">
        <v>4.37</v>
      </c>
      <c r="I115" s="11">
        <f t="shared" si="6"/>
        <v>1.9535648000000001</v>
      </c>
      <c r="J115" s="11">
        <v>1.1866666666666668</v>
      </c>
      <c r="K115" s="11">
        <f t="shared" si="7"/>
        <v>1.6462624719101122</v>
      </c>
      <c r="L115" s="10">
        <f t="shared" si="8"/>
        <v>1.9563830074709363</v>
      </c>
      <c r="M115" s="10">
        <f t="shared" si="9"/>
        <v>2.5637860082304531</v>
      </c>
      <c r="N115" s="11">
        <f t="shared" si="10"/>
        <v>2.8182074709361959E-3</v>
      </c>
      <c r="O115" s="11">
        <f t="shared" si="11"/>
        <v>-2.8182074709361959E-3</v>
      </c>
    </row>
    <row r="116" spans="1:15" x14ac:dyDescent="0.25">
      <c r="A116" s="9" t="s">
        <v>1014</v>
      </c>
      <c r="B116" s="5">
        <v>6.6440000000000001</v>
      </c>
      <c r="D116" s="8" t="s">
        <v>1014</v>
      </c>
      <c r="E116" s="10">
        <v>2.2600000000000002</v>
      </c>
      <c r="H116" s="11">
        <v>6.6440000000000001</v>
      </c>
      <c r="I116" s="11">
        <f t="shared" si="6"/>
        <v>2.97013376</v>
      </c>
      <c r="J116" s="11">
        <v>1.6650000000000003</v>
      </c>
      <c r="K116" s="11">
        <f t="shared" si="7"/>
        <v>1.7838641201201197</v>
      </c>
      <c r="L116" s="10">
        <f t="shared" si="8"/>
        <v>2.7449812141340808</v>
      </c>
      <c r="M116" s="10">
        <f t="shared" si="9"/>
        <v>3.5972222222222232</v>
      </c>
      <c r="N116" s="11">
        <f t="shared" si="10"/>
        <v>0.22515254586591915</v>
      </c>
      <c r="O116" s="11">
        <f t="shared" si="11"/>
        <v>0.22515254586591915</v>
      </c>
    </row>
    <row r="117" spans="1:15" x14ac:dyDescent="0.25">
      <c r="A117" s="9" t="s">
        <v>1015</v>
      </c>
      <c r="B117" s="5">
        <v>9.61</v>
      </c>
      <c r="D117" s="8" t="s">
        <v>1015</v>
      </c>
      <c r="E117" s="10">
        <v>2.7883333333333336</v>
      </c>
      <c r="H117" s="11">
        <v>9.61</v>
      </c>
      <c r="I117" s="11">
        <f t="shared" si="6"/>
        <v>4.2960544000000001</v>
      </c>
      <c r="J117" s="11">
        <v>2.2600000000000002</v>
      </c>
      <c r="K117" s="11">
        <f t="shared" si="7"/>
        <v>1.9009090265486723</v>
      </c>
      <c r="L117" s="10">
        <f t="shared" si="8"/>
        <v>3.7259204468126259</v>
      </c>
      <c r="M117" s="10">
        <f t="shared" si="9"/>
        <v>4.8827160493827169</v>
      </c>
      <c r="N117" s="11">
        <f t="shared" si="10"/>
        <v>0.57013395318737414</v>
      </c>
      <c r="O117" s="11">
        <f t="shared" si="11"/>
        <v>0.57013395318737414</v>
      </c>
    </row>
    <row r="118" spans="1:15" x14ac:dyDescent="0.25">
      <c r="A118" s="9" t="s">
        <v>1016</v>
      </c>
      <c r="B118" s="5">
        <v>11.33</v>
      </c>
      <c r="D118" s="8" t="s">
        <v>1016</v>
      </c>
      <c r="E118" s="10">
        <v>2.5016666666666665</v>
      </c>
      <c r="H118" s="11">
        <v>11.33</v>
      </c>
      <c r="I118" s="11">
        <f t="shared" si="6"/>
        <v>5.0649632000000002</v>
      </c>
      <c r="J118" s="11">
        <v>2.7883333333333336</v>
      </c>
      <c r="K118" s="11">
        <f t="shared" si="7"/>
        <v>1.8164841123729827</v>
      </c>
      <c r="L118" s="10">
        <f t="shared" si="8"/>
        <v>4.5969505217680853</v>
      </c>
      <c r="M118" s="10">
        <f t="shared" si="9"/>
        <v>6.0241769547325115</v>
      </c>
      <c r="N118" s="11">
        <f t="shared" si="10"/>
        <v>0.46801267823191495</v>
      </c>
      <c r="O118" s="11">
        <f t="shared" si="11"/>
        <v>0.46801267823191495</v>
      </c>
    </row>
    <row r="119" spans="1:15" x14ac:dyDescent="0.25">
      <c r="A119" s="9" t="s">
        <v>1017</v>
      </c>
      <c r="B119" s="5">
        <v>9.5500000000000007</v>
      </c>
      <c r="D119" s="8" t="s">
        <v>1017</v>
      </c>
      <c r="E119" s="10">
        <v>2.5533333333333332</v>
      </c>
      <c r="H119" s="11">
        <v>9.5500000000000007</v>
      </c>
      <c r="I119" s="11">
        <f t="shared" si="6"/>
        <v>4.2692320000000006</v>
      </c>
      <c r="J119" s="11">
        <v>2.5016666666666665</v>
      </c>
      <c r="K119" s="11">
        <f t="shared" si="7"/>
        <v>1.7065550966022656</v>
      </c>
      <c r="L119" s="10">
        <f t="shared" si="8"/>
        <v>4.1243411435588131</v>
      </c>
      <c r="M119" s="10">
        <f t="shared" si="9"/>
        <v>5.4048353909465021</v>
      </c>
      <c r="N119" s="11">
        <f t="shared" si="10"/>
        <v>0.14489085644118749</v>
      </c>
      <c r="O119" s="11">
        <f t="shared" si="11"/>
        <v>0.14489085644118749</v>
      </c>
    </row>
    <row r="120" spans="1:15" x14ac:dyDescent="0.25">
      <c r="A120" s="9" t="s">
        <v>1018</v>
      </c>
      <c r="B120" s="5">
        <v>10.27</v>
      </c>
      <c r="D120" s="8" t="s">
        <v>1018</v>
      </c>
      <c r="E120" s="10">
        <v>2.9083333333333332</v>
      </c>
      <c r="H120" s="11">
        <v>10.27</v>
      </c>
      <c r="I120" s="11">
        <f t="shared" si="6"/>
        <v>4.5911007999999995</v>
      </c>
      <c r="J120" s="11">
        <v>2.5533333333333332</v>
      </c>
      <c r="K120" s="11">
        <f t="shared" si="7"/>
        <v>1.7980812532637074</v>
      </c>
      <c r="L120" s="10">
        <f t="shared" si="8"/>
        <v>4.209520740794205</v>
      </c>
      <c r="M120" s="10">
        <f t="shared" si="9"/>
        <v>5.5164609053497946</v>
      </c>
      <c r="N120" s="11">
        <f t="shared" si="10"/>
        <v>0.38158005920579452</v>
      </c>
      <c r="O120" s="11">
        <f t="shared" si="11"/>
        <v>0.38158005920579452</v>
      </c>
    </row>
    <row r="121" spans="1:15" x14ac:dyDescent="0.25">
      <c r="A121" s="9" t="s">
        <v>994</v>
      </c>
      <c r="B121" s="5">
        <v>11.48</v>
      </c>
      <c r="D121" s="8" t="s">
        <v>994</v>
      </c>
      <c r="E121" s="10">
        <v>2.9616666666666664</v>
      </c>
      <c r="H121" s="11">
        <v>11.48</v>
      </c>
      <c r="I121" s="11">
        <f t="shared" si="6"/>
        <v>5.1320192000000002</v>
      </c>
      <c r="J121" s="11">
        <v>2.9083333333333332</v>
      </c>
      <c r="K121" s="11">
        <f t="shared" si="7"/>
        <v>1.7645911289398282</v>
      </c>
      <c r="L121" s="10">
        <f t="shared" si="8"/>
        <v>4.7947870056696393</v>
      </c>
      <c r="M121" s="10">
        <f t="shared" si="9"/>
        <v>6.2834362139917701</v>
      </c>
      <c r="N121" s="11">
        <f t="shared" si="10"/>
        <v>0.33723219433036089</v>
      </c>
      <c r="O121" s="11">
        <f t="shared" si="11"/>
        <v>0.33723219433036089</v>
      </c>
    </row>
    <row r="122" spans="1:15" x14ac:dyDescent="0.25">
      <c r="A122" s="9" t="s">
        <v>995</v>
      </c>
      <c r="B122" s="5">
        <v>10.68</v>
      </c>
      <c r="D122" s="8" t="s">
        <v>995</v>
      </c>
      <c r="E122" s="10">
        <v>2.1183333333333332</v>
      </c>
      <c r="H122" s="11">
        <v>10.68</v>
      </c>
      <c r="I122" s="11">
        <f t="shared" si="6"/>
        <v>4.7743871999999996</v>
      </c>
      <c r="J122" s="11">
        <v>2.9616666666666664</v>
      </c>
      <c r="K122" s="11">
        <f t="shared" si="7"/>
        <v>1.6120609566685424</v>
      </c>
      <c r="L122" s="10">
        <f t="shared" si="8"/>
        <v>4.8827143318481081</v>
      </c>
      <c r="M122" s="10">
        <f t="shared" si="9"/>
        <v>6.3986625514403297</v>
      </c>
      <c r="N122" s="11">
        <f t="shared" si="10"/>
        <v>0.10832713184810849</v>
      </c>
      <c r="O122" s="11">
        <f t="shared" si="11"/>
        <v>-0.10832713184810849</v>
      </c>
    </row>
    <row r="123" spans="1:15" x14ac:dyDescent="0.25">
      <c r="A123" s="9" t="s">
        <v>996</v>
      </c>
      <c r="B123" s="5">
        <v>8.34</v>
      </c>
      <c r="D123" s="8" t="s">
        <v>996</v>
      </c>
      <c r="E123" s="10">
        <v>2.1999999999999997</v>
      </c>
      <c r="H123" s="11">
        <v>8.34</v>
      </c>
      <c r="I123" s="11">
        <f t="shared" si="6"/>
        <v>3.7283135999999999</v>
      </c>
      <c r="J123" s="11">
        <v>2.1183333333333332</v>
      </c>
      <c r="K123" s="11">
        <f t="shared" si="7"/>
        <v>1.7600221557828482</v>
      </c>
      <c r="L123" s="10">
        <f t="shared" si="8"/>
        <v>3.4923634866510671</v>
      </c>
      <c r="M123" s="10">
        <f t="shared" si="9"/>
        <v>4.5766460905349797</v>
      </c>
      <c r="N123" s="11">
        <f t="shared" si="10"/>
        <v>0.23595011334893279</v>
      </c>
      <c r="O123" s="11">
        <f t="shared" si="11"/>
        <v>0.23595011334893279</v>
      </c>
    </row>
    <row r="124" spans="1:15" x14ac:dyDescent="0.25">
      <c r="A124" s="9" t="s">
        <v>997</v>
      </c>
      <c r="B124" s="5">
        <v>8.6</v>
      </c>
      <c r="D124" s="8" t="s">
        <v>997</v>
      </c>
      <c r="E124" s="10">
        <v>2.19</v>
      </c>
      <c r="H124" s="11">
        <v>8.6</v>
      </c>
      <c r="I124" s="11">
        <f t="shared" si="6"/>
        <v>3.844544</v>
      </c>
      <c r="J124" s="11">
        <v>2.1999999999999997</v>
      </c>
      <c r="K124" s="11">
        <f t="shared" si="7"/>
        <v>1.7475200000000002</v>
      </c>
      <c r="L124" s="10">
        <f t="shared" si="8"/>
        <v>3.6270022048618475</v>
      </c>
      <c r="M124" s="10">
        <f t="shared" si="9"/>
        <v>4.7530864197530862</v>
      </c>
      <c r="N124" s="11">
        <f t="shared" si="10"/>
        <v>0.21754179513815242</v>
      </c>
      <c r="O124" s="11">
        <f t="shared" si="11"/>
        <v>0.21754179513815242</v>
      </c>
    </row>
    <row r="125" spans="1:15" x14ac:dyDescent="0.25">
      <c r="A125" s="9" t="s">
        <v>998</v>
      </c>
      <c r="B125" s="5">
        <v>8.16</v>
      </c>
      <c r="D125" s="8" t="s">
        <v>998</v>
      </c>
      <c r="E125" s="10">
        <v>1.1816666666666666</v>
      </c>
      <c r="H125" s="11">
        <v>8.16</v>
      </c>
      <c r="I125" s="11">
        <f t="shared" si="6"/>
        <v>3.6478464000000002</v>
      </c>
      <c r="J125" s="11">
        <v>2.19</v>
      </c>
      <c r="K125" s="11">
        <f t="shared" si="7"/>
        <v>1.6656832876712331</v>
      </c>
      <c r="L125" s="10">
        <f>J125*K$129</f>
        <v>3.6105158312033847</v>
      </c>
      <c r="M125" s="10">
        <f>J125*K$130</f>
        <v>4.7314814814814818</v>
      </c>
      <c r="N125" s="11">
        <f>ABS(I125-L125)</f>
        <v>3.7330568796615449E-2</v>
      </c>
      <c r="O125" s="11">
        <f>I125-L125</f>
        <v>3.7330568796615449E-2</v>
      </c>
    </row>
    <row r="126" spans="1:15" x14ac:dyDescent="0.25">
      <c r="A126" s="7" t="s">
        <v>992</v>
      </c>
      <c r="B126" s="5">
        <v>1.870083333333334</v>
      </c>
      <c r="D126" s="7" t="s">
        <v>992</v>
      </c>
      <c r="E126" s="10">
        <v>0.62965346534653444</v>
      </c>
      <c r="H126" s="11">
        <v>1.870083333333334</v>
      </c>
      <c r="I126" s="11">
        <f>H126*0.44704</f>
        <v>0.83600205333333366</v>
      </c>
      <c r="J126" s="11">
        <v>1.1816666666666666</v>
      </c>
      <c r="K126" s="11">
        <f>AVERAGE(K22:K125)</f>
        <v>0.70062721814570805</v>
      </c>
      <c r="L126" s="11">
        <f>AVERAGE(L22:L125)</f>
        <v>1.0289695346035337</v>
      </c>
      <c r="M126" s="11">
        <f>AVERAGE(M22:M125)</f>
        <v>1.3484362139917698</v>
      </c>
      <c r="N126" s="11">
        <f>AVERAGE(N22:N125)</f>
        <v>0.24418531213117786</v>
      </c>
      <c r="O126" s="14">
        <f>AVERAGE(O22:O125)</f>
        <v>-0.13700954786791072</v>
      </c>
    </row>
    <row r="127" spans="1:15" x14ac:dyDescent="0.25">
      <c r="O127" s="11"/>
    </row>
    <row r="128" spans="1:15" x14ac:dyDescent="0.25">
      <c r="O128" s="11"/>
    </row>
    <row r="129" spans="10:15" x14ac:dyDescent="0.25">
      <c r="K129" s="12">
        <f>AVERAGEIF(K22:K125, "&gt;1")</f>
        <v>1.6486373658462945</v>
      </c>
      <c r="L129" s="13"/>
      <c r="N129">
        <f>70/32.4</f>
        <v>2.1604938271604941</v>
      </c>
      <c r="O129" s="11"/>
    </row>
    <row r="130" spans="10:15" x14ac:dyDescent="0.25">
      <c r="J130" s="11">
        <f>1/K129</f>
        <v>0.60656152815429509</v>
      </c>
      <c r="K130" s="11">
        <f>70/32.4</f>
        <v>2.1604938271604941</v>
      </c>
      <c r="N130">
        <f>5/3.3</f>
        <v>1.5151515151515151</v>
      </c>
      <c r="O130" s="11"/>
    </row>
    <row r="131" spans="10:15" x14ac:dyDescent="0.25">
      <c r="N131">
        <f>3.3*K129</f>
        <v>5.4405033072927713</v>
      </c>
    </row>
  </sheetData>
  <conditionalFormatting sqref="H1:H1048576">
    <cfRule type="cellIs" dxfId="4" priority="4" operator="greaterThan">
      <formula>1.5</formula>
    </cfRule>
  </conditionalFormatting>
  <conditionalFormatting sqref="K130:K1048576 K1:K128 M21 L126:M126">
    <cfRule type="cellIs" dxfId="7" priority="3" operator="greaterThan">
      <formula>1</formula>
    </cfRule>
  </conditionalFormatting>
  <conditionalFormatting sqref="O1:O1048576">
    <cfRule type="cellIs" dxfId="6" priority="2" operator="greaterThan">
      <formula>0</formula>
    </cfRule>
    <cfRule type="cellIs" dxfId="5" priority="1" operator="lessThan">
      <formula>0</formula>
    </cfRule>
  </conditionalFormatting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Wx_StPaul</vt:lpstr>
      <vt:lpstr>Electron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 Nigon</dc:creator>
  <cp:lastModifiedBy>Tyler J Nigon</cp:lastModifiedBy>
  <dcterms:created xsi:type="dcterms:W3CDTF">2018-04-25T02:03:01Z</dcterms:created>
  <dcterms:modified xsi:type="dcterms:W3CDTF">2018-04-25T03:27:43Z</dcterms:modified>
</cp:coreProperties>
</file>