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9" i="1" l="1"/>
  <c r="H59" i="1"/>
  <c r="G59" i="1"/>
  <c r="F59" i="1"/>
  <c r="F61" i="1" s="1"/>
  <c r="F49" i="1" s="1"/>
  <c r="E59" i="1"/>
  <c r="D59" i="1"/>
  <c r="C59" i="1"/>
  <c r="G49" i="1"/>
  <c r="C49" i="1"/>
  <c r="I61" i="1"/>
  <c r="I49" i="1" s="1"/>
  <c r="H61" i="1"/>
  <c r="H49" i="1" s="1"/>
  <c r="G61" i="1"/>
  <c r="E61" i="1"/>
  <c r="E49" i="1" s="1"/>
  <c r="D61" i="1"/>
  <c r="D49" i="1" s="1"/>
  <c r="C61" i="1"/>
  <c r="G85" i="1"/>
  <c r="C85" i="1"/>
  <c r="G93" i="1"/>
  <c r="C93" i="1"/>
  <c r="I74" i="1"/>
  <c r="H74" i="1"/>
  <c r="G74" i="1"/>
  <c r="F74" i="1"/>
  <c r="E74" i="1"/>
  <c r="C74" i="1"/>
  <c r="I120" i="1"/>
  <c r="H67" i="1"/>
  <c r="D67" i="1"/>
  <c r="D74" i="1" s="1"/>
  <c r="I109" i="1"/>
  <c r="E109" i="1"/>
  <c r="I124" i="1"/>
  <c r="H124" i="1"/>
  <c r="H109" i="1" s="1"/>
  <c r="G124" i="1"/>
  <c r="G109" i="1" s="1"/>
  <c r="F124" i="1"/>
  <c r="F109" i="1" s="1"/>
  <c r="E124" i="1"/>
  <c r="D124" i="1"/>
  <c r="D109" i="1" s="1"/>
  <c r="C124" i="1"/>
  <c r="C109" i="1" s="1"/>
  <c r="D85" i="1" l="1"/>
  <c r="D93" i="1" s="1"/>
  <c r="D39" i="1" s="1"/>
  <c r="H85" i="1"/>
  <c r="H93" i="1" s="1"/>
  <c r="H39" i="1" s="1"/>
  <c r="K29" i="1" l="1"/>
  <c r="J47" i="1"/>
  <c r="K47" i="1"/>
  <c r="K49" i="1" s="1"/>
  <c r="J49" i="1"/>
  <c r="J29" i="1" l="1"/>
  <c r="J32" i="1" s="1"/>
  <c r="K32" i="1"/>
  <c r="J59" i="1" l="1"/>
  <c r="J61" i="1"/>
  <c r="J69" i="1"/>
  <c r="J74" i="1"/>
  <c r="J76" i="1"/>
  <c r="J79" i="1"/>
  <c r="J84" i="1"/>
  <c r="J85" i="1"/>
  <c r="J88" i="1"/>
  <c r="J93" i="1"/>
  <c r="J94" i="1"/>
  <c r="J101" i="1"/>
  <c r="J103" i="1"/>
  <c r="K59" i="1"/>
  <c r="K61" i="1"/>
  <c r="K69" i="1"/>
  <c r="K74" i="1"/>
  <c r="K76" i="1"/>
  <c r="K79" i="1"/>
  <c r="K84" i="1"/>
  <c r="K85" i="1"/>
  <c r="K88" i="1"/>
  <c r="K93" i="1"/>
  <c r="K94" i="1"/>
  <c r="K101" i="1"/>
  <c r="K103" i="1"/>
  <c r="K107" i="1"/>
  <c r="K108" i="1"/>
  <c r="K122" i="1"/>
  <c r="J122" i="1"/>
  <c r="J107" i="1"/>
  <c r="J108" i="1"/>
  <c r="J109" i="1"/>
  <c r="K109" i="1"/>
  <c r="K111" i="1"/>
  <c r="J111" i="1"/>
  <c r="K124" i="1"/>
  <c r="J124" i="1"/>
  <c r="E85" i="1"/>
  <c r="E93" i="1"/>
  <c r="I85" i="1"/>
  <c r="I93" i="1"/>
  <c r="F85" i="1"/>
  <c r="F93" i="1"/>
</calcChain>
</file>

<file path=xl/sharedStrings.xml><?xml version="1.0" encoding="utf-8"?>
<sst xmlns="http://schemas.openxmlformats.org/spreadsheetml/2006/main" count="410" uniqueCount="156">
  <si>
    <t>Country</t>
  </si>
  <si>
    <t>Year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</si>
  <si>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</si>
  <si>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</si>
  <si>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</si>
  <si>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</si>
  <si>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</si>
  <si>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</si>
  <si>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</si>
  <si>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</si>
  <si>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</si>
  <si>
    <t>Continent</t>
  </si>
  <si>
    <t>Income_Group</t>
  </si>
  <si>
    <t>Afghanistan</t>
  </si>
  <si>
    <t>Asia</t>
  </si>
  <si>
    <t>Low</t>
  </si>
  <si>
    <t>Albania</t>
  </si>
  <si>
    <t>Europe</t>
  </si>
  <si>
    <t>Upper_middle</t>
  </si>
  <si>
    <t>Africa</t>
  </si>
  <si>
    <t>Lower_middle</t>
  </si>
  <si>
    <t>Argentina</t>
  </si>
  <si>
    <t>South America</t>
  </si>
  <si>
    <t>Armenia</t>
  </si>
  <si>
    <t>Australia</t>
  </si>
  <si>
    <t>Oceania</t>
  </si>
  <si>
    <t>High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</si>
  <si>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</si>
  <si>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</si>
  <si>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</si>
  <si>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</si>
  <si>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</si>
  <si>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</si>
  <si>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</si>
  <si>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</si>
  <si>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</si>
  <si>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</si>
  <si>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</si>
  <si>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</si>
  <si>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</si>
  <si>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</si>
  <si>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</si>
  <si>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North America</t>
  </si>
  <si>
    <t>Chad</t>
  </si>
  <si>
    <t>Chile</t>
  </si>
  <si>
    <t>China</t>
  </si>
  <si>
    <t>Colombia</t>
  </si>
  <si>
    <t>Congo (Brazzaville)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</si>
  <si>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</si>
  <si>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</si>
  <si>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</si>
  <si>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</si>
  <si>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</si>
  <si>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</si>
  <si>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</si>
  <si>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</si>
  <si>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</si>
  <si>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</si>
  <si>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</si>
  <si>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</si>
  <si>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</si>
  <si>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</si>
  <si>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</si>
  <si>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</si>
  <si>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</si>
  <si>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</si>
  <si>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</si>
  <si>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</si>
  <si>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</si>
  <si>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</si>
  <si>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</si>
  <si>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</si>
  <si>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</si>
  <si>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</si>
  <si>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</si>
  <si>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</si>
  <si>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</si>
  <si>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</si>
  <si>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</si>
  <si>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</si>
  <si>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</si>
  <si>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</si>
  <si>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</si>
  <si>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</si>
  <si>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</si>
  <si>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</si>
  <si>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</si>
  <si>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</si>
  <si>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</si>
  <si>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</si>
  <si>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</si>
  <si>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</si>
  <si>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</si>
  <si>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</si>
  <si>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</si>
  <si>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</si>
  <si>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</si>
  <si>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</si>
  <si>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</si>
  <si>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</si>
  <si>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</si>
  <si>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</si>
  <si>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</si>
  <si>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</si>
  <si>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</si>
  <si>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</si>
  <si>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</si>
  <si>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</si>
  <si>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</si>
  <si>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</si>
  <si>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</si>
  <si>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</si>
  <si>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</si>
  <si>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</si>
  <si>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</si>
  <si>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</si>
  <si>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</si>
  <si>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</si>
  <si>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</si>
  <si>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</si>
  <si>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</si>
  <si>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</si>
  <si>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</si>
  <si>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</si>
  <si>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</si>
  <si>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</si>
  <si>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</si>
  <si>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</si>
  <si>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</si>
  <si>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</si>
  <si>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</si>
  <si>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</si>
  <si>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</si>
  <si>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</si>
  <si>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</si>
  <si>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</si>
  <si>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</si>
  <si>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</si>
  <si>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</si>
  <si>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</si>
  <si>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</si>
  <si>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</si>
  <si>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</si>
  <si>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</si>
  <si>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</si>
  <si>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</si>
  <si>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</si>
  <si>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</si>
  <si>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</si>
  <si>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</si>
  <si>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Zimbabwe</t>
  </si>
  <si>
    <t>Zambia</t>
  </si>
  <si>
    <t>Rank</t>
  </si>
  <si>
    <t>Namibia</t>
  </si>
  <si>
    <t>Uganda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</si>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</sst>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0" fontId="5" fillId="0" borderId="0" xfId="0" applyFont="1" applyAlignment="1"/>
    <xf numFmtId="164" fontId="4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117" workbookViewId="0">
      <selection activeCell="N2" sqref="N2:N133"/>
    </sheetView>
  </sheetViews>
  <sheetFormatPr defaultRowHeight="15" x14ac:dyDescent="0.25"/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3" t="s">
        <v>152</v>
      </c>
    </row>
    <row r="2" spans="1:14" x14ac:dyDescent="0.25">
      <c r="A2" s="9" t="s">
        <v>59</v>
      </c>
      <c r="B2" s="5">
        <v>2022</v>
      </c>
      <c r="C2" s="5">
        <v>7.7290000000000001</v>
      </c>
      <c r="D2" s="5">
        <v>10.814</v>
      </c>
      <c r="E2" s="5">
        <v>0.97399999999999998</v>
      </c>
      <c r="F2" s="5">
        <v>71.224999999999994</v>
      </c>
      <c r="G2" s="5">
        <v>0.95899999999999996</v>
      </c>
      <c r="H2" s="5">
        <v>0.10199999999999999</v>
      </c>
      <c r="I2" s="5">
        <v>0.19</v>
      </c>
      <c r="J2" s="5">
        <v>0.74099999999999999</v>
      </c>
      <c r="K2" s="5">
        <v>0.191</v>
      </c>
      <c r="L2" s="10" t="s">
        <v>17</v>
      </c>
      <c r="M2" s="10" t="s">
        <v>26</v>
      </c>
      <c r="N2" s="2">
        <v>1</v>
      </c>
    </row>
    <row r="3" spans="1:14" x14ac:dyDescent="0.25">
      <c r="A3" s="9" t="s">
        <v>76</v>
      </c>
      <c r="B3" s="5">
        <v>2022</v>
      </c>
      <c r="C3" s="5">
        <v>7.6619999999999999</v>
      </c>
      <c r="D3" s="5">
        <v>10.692</v>
      </c>
      <c r="E3" s="5">
        <v>0.95399999999999996</v>
      </c>
      <c r="F3" s="5">
        <v>72.849999999999994</v>
      </c>
      <c r="G3" s="5">
        <v>0.77500000000000002</v>
      </c>
      <c r="H3" s="5">
        <v>-5.0000000000000001E-3</v>
      </c>
      <c r="I3" s="5">
        <v>0.65500000000000003</v>
      </c>
      <c r="J3" s="5">
        <v>0.58299999999999996</v>
      </c>
      <c r="K3" s="5">
        <v>0.183</v>
      </c>
      <c r="L3" s="10" t="s">
        <v>14</v>
      </c>
      <c r="M3" s="10" t="s">
        <v>26</v>
      </c>
      <c r="N3" s="2">
        <v>2</v>
      </c>
    </row>
    <row r="4" spans="1:14" x14ac:dyDescent="0.25">
      <c r="A4" s="9" t="s">
        <v>52</v>
      </c>
      <c r="B4" s="5">
        <v>2022</v>
      </c>
      <c r="C4" s="5">
        <v>7.5449999999999999</v>
      </c>
      <c r="D4" s="5">
        <v>10.994</v>
      </c>
      <c r="E4" s="5">
        <v>0.97</v>
      </c>
      <c r="F4" s="5">
        <v>71.375</v>
      </c>
      <c r="G4" s="5">
        <v>0.93</v>
      </c>
      <c r="H4" s="5">
        <v>0.224</v>
      </c>
      <c r="I4" s="5">
        <v>0.20300000000000001</v>
      </c>
      <c r="J4" s="5">
        <v>0.78700000000000003</v>
      </c>
      <c r="K4" s="5">
        <v>0.20499999999999999</v>
      </c>
      <c r="L4" s="10" t="s">
        <v>17</v>
      </c>
      <c r="M4" s="10" t="s">
        <v>26</v>
      </c>
      <c r="N4" s="2">
        <v>3</v>
      </c>
    </row>
    <row r="5" spans="1:14" x14ac:dyDescent="0.25">
      <c r="A5" s="9" t="s">
        <v>70</v>
      </c>
      <c r="B5" s="5">
        <v>2022</v>
      </c>
      <c r="C5" s="5">
        <v>7.4489999999999998</v>
      </c>
      <c r="D5" s="5">
        <v>10.935</v>
      </c>
      <c r="E5" s="5">
        <v>0.98499999999999999</v>
      </c>
      <c r="F5" s="5">
        <v>72.075000000000003</v>
      </c>
      <c r="G5" s="5">
        <v>0.93600000000000005</v>
      </c>
      <c r="H5" s="5">
        <v>0.222</v>
      </c>
      <c r="I5" s="5">
        <v>0.69199999999999995</v>
      </c>
      <c r="J5" s="5">
        <v>0.76800000000000002</v>
      </c>
      <c r="K5" s="5">
        <v>0.17799999999999999</v>
      </c>
      <c r="L5" s="10" t="s">
        <v>17</v>
      </c>
      <c r="M5" s="10" t="s">
        <v>26</v>
      </c>
      <c r="N5" s="2">
        <v>4</v>
      </c>
    </row>
    <row r="6" spans="1:14" x14ac:dyDescent="0.25">
      <c r="A6" s="9" t="s">
        <v>133</v>
      </c>
      <c r="B6" s="5">
        <v>2022</v>
      </c>
      <c r="C6" s="5">
        <v>7.431</v>
      </c>
      <c r="D6" s="5">
        <v>10.913</v>
      </c>
      <c r="E6" s="5">
        <v>0.94899999999999995</v>
      </c>
      <c r="F6" s="5">
        <v>72.275000000000006</v>
      </c>
      <c r="G6" s="5">
        <v>0.93899999999999995</v>
      </c>
      <c r="H6" s="5">
        <v>0.23400000000000001</v>
      </c>
      <c r="I6" s="5">
        <v>0.21299999999999999</v>
      </c>
      <c r="J6" s="5">
        <v>0.75</v>
      </c>
      <c r="K6" s="5">
        <v>0.16300000000000001</v>
      </c>
      <c r="L6" s="13" t="s">
        <v>17</v>
      </c>
      <c r="M6" s="13" t="s">
        <v>26</v>
      </c>
      <c r="N6" s="2">
        <v>5</v>
      </c>
    </row>
    <row r="7" spans="1:14" x14ac:dyDescent="0.25">
      <c r="A7" s="9" t="s">
        <v>105</v>
      </c>
      <c r="B7" s="5">
        <v>2022</v>
      </c>
      <c r="C7" s="5">
        <v>7.39</v>
      </c>
      <c r="D7" s="5">
        <v>10.981</v>
      </c>
      <c r="E7" s="5">
        <v>0.92900000000000005</v>
      </c>
      <c r="F7" s="5">
        <v>71.625</v>
      </c>
      <c r="G7" s="5">
        <v>0.86799999999999999</v>
      </c>
      <c r="H7" s="5">
        <v>0.224</v>
      </c>
      <c r="I7" s="5">
        <v>0.45900000000000002</v>
      </c>
      <c r="J7" s="5">
        <v>0.71099999999999997</v>
      </c>
      <c r="K7" s="5">
        <v>0.19800000000000001</v>
      </c>
      <c r="L7" s="10" t="s">
        <v>17</v>
      </c>
      <c r="M7" s="10" t="s">
        <v>26</v>
      </c>
      <c r="N7" s="2">
        <v>6</v>
      </c>
    </row>
    <row r="8" spans="1:14" x14ac:dyDescent="0.25">
      <c r="A8" s="9" t="s">
        <v>111</v>
      </c>
      <c r="B8" s="5">
        <v>2022</v>
      </c>
      <c r="C8" s="5">
        <v>7.2949999999999999</v>
      </c>
      <c r="D8" s="5">
        <v>11.111000000000001</v>
      </c>
      <c r="E8" s="5">
        <v>0.92700000000000005</v>
      </c>
      <c r="F8" s="5">
        <v>71.55</v>
      </c>
      <c r="G8" s="5">
        <v>0.93899999999999995</v>
      </c>
      <c r="H8" s="5">
        <v>0.185</v>
      </c>
      <c r="I8" s="5">
        <v>0.314</v>
      </c>
      <c r="J8" s="5">
        <v>0.75900000000000001</v>
      </c>
      <c r="K8" s="5">
        <v>0.21099999999999999</v>
      </c>
      <c r="L8" s="10" t="s">
        <v>17</v>
      </c>
      <c r="M8" s="10" t="s">
        <v>26</v>
      </c>
      <c r="N8" s="2">
        <v>7</v>
      </c>
    </row>
    <row r="9" spans="1:14" x14ac:dyDescent="0.25">
      <c r="A9" s="9" t="s">
        <v>90</v>
      </c>
      <c r="B9" s="5">
        <v>2022</v>
      </c>
      <c r="C9" s="5">
        <v>7.2279999999999998</v>
      </c>
      <c r="D9" s="5">
        <v>11.66</v>
      </c>
      <c r="E9" s="5">
        <v>0.878</v>
      </c>
      <c r="F9" s="5">
        <v>71.674999999999997</v>
      </c>
      <c r="G9" s="5">
        <v>0.91500000000000004</v>
      </c>
      <c r="H9" s="5">
        <v>2.4E-2</v>
      </c>
      <c r="I9" s="5">
        <v>0.34499999999999997</v>
      </c>
      <c r="J9" s="5">
        <v>0.71799999999999997</v>
      </c>
      <c r="K9" s="5">
        <v>0.218</v>
      </c>
      <c r="L9" s="10" t="s">
        <v>17</v>
      </c>
      <c r="M9" s="10" t="s">
        <v>26</v>
      </c>
      <c r="N9" s="2">
        <v>8</v>
      </c>
    </row>
    <row r="10" spans="1:14" x14ac:dyDescent="0.25">
      <c r="A10" s="9" t="s">
        <v>48</v>
      </c>
      <c r="B10" s="5">
        <v>2022</v>
      </c>
      <c r="C10" s="5">
        <v>7.077</v>
      </c>
      <c r="D10" s="5">
        <v>9.9979999999999993</v>
      </c>
      <c r="E10" s="5">
        <v>0.90200000000000002</v>
      </c>
      <c r="F10" s="5">
        <v>70</v>
      </c>
      <c r="G10" s="5">
        <v>0.91</v>
      </c>
      <c r="H10" s="5">
        <v>-4.7E-2</v>
      </c>
      <c r="I10" s="5">
        <v>0.751</v>
      </c>
      <c r="J10" s="5">
        <v>0.79300000000000004</v>
      </c>
      <c r="K10" s="5">
        <v>0.27200000000000002</v>
      </c>
      <c r="L10" s="10" t="s">
        <v>42</v>
      </c>
      <c r="M10" s="10" t="s">
        <v>18</v>
      </c>
      <c r="N10" s="2">
        <v>9</v>
      </c>
    </row>
    <row r="11" spans="1:14" x14ac:dyDescent="0.25">
      <c r="A11" s="9" t="s">
        <v>89</v>
      </c>
      <c r="B11" s="5">
        <v>2022</v>
      </c>
      <c r="C11" s="5">
        <v>7.0380000000000003</v>
      </c>
      <c r="D11" s="5">
        <v>10.602</v>
      </c>
      <c r="E11" s="5">
        <v>0.93700000000000006</v>
      </c>
      <c r="F11" s="5">
        <v>67.75</v>
      </c>
      <c r="G11" s="5">
        <v>0.71</v>
      </c>
      <c r="H11" s="5">
        <v>-0.191</v>
      </c>
      <c r="I11" s="5">
        <v>0.68500000000000005</v>
      </c>
      <c r="J11" s="5">
        <v>0.47099999999999997</v>
      </c>
      <c r="K11" s="5">
        <v>0.13200000000000001</v>
      </c>
      <c r="L11" s="10" t="s">
        <v>17</v>
      </c>
      <c r="M11" s="10" t="s">
        <v>18</v>
      </c>
      <c r="N11" s="2">
        <v>10</v>
      </c>
    </row>
    <row r="12" spans="1:14" x14ac:dyDescent="0.25">
      <c r="A12" s="9" t="s">
        <v>98</v>
      </c>
      <c r="B12" s="5">
        <v>2022</v>
      </c>
      <c r="C12" s="5">
        <v>7.0380000000000003</v>
      </c>
      <c r="D12" s="5">
        <v>9.8759999999999994</v>
      </c>
      <c r="E12" s="5">
        <v>0.85799999999999998</v>
      </c>
      <c r="F12" s="5">
        <v>65.8</v>
      </c>
      <c r="G12" s="5">
        <v>0.86099999999999999</v>
      </c>
      <c r="H12" s="5">
        <v>-0.121</v>
      </c>
      <c r="I12" s="5">
        <v>0.78</v>
      </c>
      <c r="J12" s="5">
        <v>0.81799999999999995</v>
      </c>
      <c r="K12" s="5">
        <v>0.20499999999999999</v>
      </c>
      <c r="L12" s="10" t="s">
        <v>42</v>
      </c>
      <c r="M12" s="10" t="s">
        <v>18</v>
      </c>
      <c r="N12" s="2">
        <v>11</v>
      </c>
    </row>
    <row r="13" spans="1:14" x14ac:dyDescent="0.25">
      <c r="A13" s="9" t="s">
        <v>24</v>
      </c>
      <c r="B13" s="5">
        <v>2022</v>
      </c>
      <c r="C13" s="5">
        <v>7.0350000000000001</v>
      </c>
      <c r="D13" s="5">
        <v>10.853999999999999</v>
      </c>
      <c r="E13" s="5">
        <v>0.94199999999999995</v>
      </c>
      <c r="F13" s="5">
        <v>71.125</v>
      </c>
      <c r="G13" s="5">
        <v>0.85399999999999998</v>
      </c>
      <c r="H13" s="5">
        <v>0.153</v>
      </c>
      <c r="I13" s="5">
        <v>0.54500000000000004</v>
      </c>
      <c r="J13" s="5">
        <v>0.71099999999999997</v>
      </c>
      <c r="K13" s="5">
        <v>0.24399999999999999</v>
      </c>
      <c r="L13" s="10" t="s">
        <v>25</v>
      </c>
      <c r="M13" s="10" t="s">
        <v>26</v>
      </c>
      <c r="N13" s="2">
        <v>12</v>
      </c>
    </row>
    <row r="14" spans="1:14" x14ac:dyDescent="0.25">
      <c r="A14" s="9" t="s">
        <v>27</v>
      </c>
      <c r="B14" s="5">
        <v>2022</v>
      </c>
      <c r="C14" s="5">
        <v>6.9989999999999997</v>
      </c>
      <c r="D14" s="5">
        <v>10.939</v>
      </c>
      <c r="E14" s="5">
        <v>0.876</v>
      </c>
      <c r="F14" s="5">
        <v>71.275000000000006</v>
      </c>
      <c r="G14" s="5">
        <v>0.85599999999999998</v>
      </c>
      <c r="H14" s="5">
        <v>0.13900000000000001</v>
      </c>
      <c r="I14" s="5">
        <v>0.52400000000000002</v>
      </c>
      <c r="J14" s="5">
        <v>0.71799999999999997</v>
      </c>
      <c r="K14" s="5">
        <v>0.22600000000000001</v>
      </c>
      <c r="L14" s="10" t="s">
        <v>17</v>
      </c>
      <c r="M14" s="10" t="s">
        <v>26</v>
      </c>
      <c r="N14" s="2">
        <v>13</v>
      </c>
    </row>
    <row r="15" spans="1:14" x14ac:dyDescent="0.25">
      <c r="A15" s="9" t="s">
        <v>106</v>
      </c>
      <c r="B15" s="5">
        <v>2022</v>
      </c>
      <c r="C15" s="5">
        <v>6.9749999999999996</v>
      </c>
      <c r="D15" s="5">
        <v>10.682</v>
      </c>
      <c r="E15" s="5">
        <v>0.95599999999999996</v>
      </c>
      <c r="F15" s="5">
        <v>70.424999999999997</v>
      </c>
      <c r="G15" s="5">
        <v>0.83099999999999996</v>
      </c>
      <c r="H15" s="5">
        <v>0.187</v>
      </c>
      <c r="I15" s="5">
        <v>0.28100000000000003</v>
      </c>
      <c r="J15" s="5">
        <v>0.70599999999999996</v>
      </c>
      <c r="K15" s="5">
        <v>0.21</v>
      </c>
      <c r="L15" s="10" t="s">
        <v>25</v>
      </c>
      <c r="M15" s="10" t="s">
        <v>26</v>
      </c>
      <c r="N15" s="2">
        <v>14</v>
      </c>
    </row>
    <row r="16" spans="1:14" x14ac:dyDescent="0.25">
      <c r="A16" s="9" t="s">
        <v>41</v>
      </c>
      <c r="B16" s="5">
        <v>2022</v>
      </c>
      <c r="C16" s="5">
        <v>6.9180000000000001</v>
      </c>
      <c r="D16" s="5">
        <v>10.803000000000001</v>
      </c>
      <c r="E16" s="5">
        <v>0.92900000000000005</v>
      </c>
      <c r="F16" s="5">
        <v>71.45</v>
      </c>
      <c r="G16" s="5">
        <v>0.83799999999999997</v>
      </c>
      <c r="H16" s="5">
        <v>0.222</v>
      </c>
      <c r="I16" s="5">
        <v>0.442</v>
      </c>
      <c r="J16" s="5">
        <v>0.71899999999999997</v>
      </c>
      <c r="K16" s="5">
        <v>0.28699999999999998</v>
      </c>
      <c r="L16" s="10" t="s">
        <v>42</v>
      </c>
      <c r="M16" s="10" t="s">
        <v>26</v>
      </c>
      <c r="N16" s="2">
        <v>15</v>
      </c>
    </row>
    <row r="17" spans="1:14" x14ac:dyDescent="0.25">
      <c r="A17" s="9" t="s">
        <v>134</v>
      </c>
      <c r="B17" s="5">
        <v>2022</v>
      </c>
      <c r="C17" s="5">
        <v>6.8840000000000003</v>
      </c>
      <c r="D17" s="5">
        <v>11.183999999999999</v>
      </c>
      <c r="E17" s="5">
        <v>0.88100000000000001</v>
      </c>
      <c r="F17" s="5">
        <v>73.099999999999994</v>
      </c>
      <c r="G17" s="5">
        <v>0.84799999999999998</v>
      </c>
      <c r="H17" s="5">
        <v>0.128</v>
      </c>
      <c r="I17" s="5">
        <v>0.23499999999999999</v>
      </c>
      <c r="J17" s="5">
        <v>0.71</v>
      </c>
      <c r="K17" s="5">
        <v>0.18</v>
      </c>
      <c r="L17" s="13" t="s">
        <v>17</v>
      </c>
      <c r="M17" s="13" t="s">
        <v>26</v>
      </c>
      <c r="N17" s="2">
        <v>16</v>
      </c>
    </row>
    <row r="18" spans="1:14" x14ac:dyDescent="0.25">
      <c r="A18" s="9" t="s">
        <v>75</v>
      </c>
      <c r="B18" s="5">
        <v>2022</v>
      </c>
      <c r="C18" s="5">
        <v>6.87</v>
      </c>
      <c r="D18" s="5">
        <v>11.625</v>
      </c>
      <c r="E18" s="5">
        <v>0.90600000000000003</v>
      </c>
      <c r="F18" s="5">
        <v>71.400000000000006</v>
      </c>
      <c r="G18" s="5">
        <v>0.89500000000000002</v>
      </c>
      <c r="H18" s="5">
        <v>0.14000000000000001</v>
      </c>
      <c r="I18" s="5">
        <v>0.35799999999999998</v>
      </c>
      <c r="J18" s="5">
        <v>0.73799999999999999</v>
      </c>
      <c r="K18" s="5">
        <v>0.23400000000000001</v>
      </c>
      <c r="L18" s="10" t="s">
        <v>17</v>
      </c>
      <c r="M18" s="10" t="s">
        <v>26</v>
      </c>
      <c r="N18" s="2">
        <v>17</v>
      </c>
    </row>
    <row r="19" spans="1:14" x14ac:dyDescent="0.25">
      <c r="A19" s="9" t="s">
        <v>31</v>
      </c>
      <c r="B19" s="5">
        <v>2022</v>
      </c>
      <c r="C19" s="5">
        <v>6.8570000000000002</v>
      </c>
      <c r="D19" s="5">
        <v>10.878</v>
      </c>
      <c r="E19" s="5">
        <v>0.92300000000000004</v>
      </c>
      <c r="F19" s="5">
        <v>71.05</v>
      </c>
      <c r="G19" s="5">
        <v>0.89</v>
      </c>
      <c r="H19" s="5">
        <v>9.7000000000000003E-2</v>
      </c>
      <c r="I19" s="5">
        <v>0.48299999999999998</v>
      </c>
      <c r="J19" s="5">
        <v>0.71799999999999997</v>
      </c>
      <c r="K19" s="5">
        <v>0.23499999999999999</v>
      </c>
      <c r="L19" s="10" t="s">
        <v>17</v>
      </c>
      <c r="M19" s="10" t="s">
        <v>26</v>
      </c>
      <c r="N19" s="2">
        <v>18</v>
      </c>
    </row>
    <row r="20" spans="1:14" x14ac:dyDescent="0.25">
      <c r="A20" s="9" t="s">
        <v>143</v>
      </c>
      <c r="B20" s="5">
        <v>2022</v>
      </c>
      <c r="C20" s="5">
        <v>6.7380000000000004</v>
      </c>
      <c r="D20" s="5">
        <v>11.202</v>
      </c>
      <c r="E20" s="5">
        <v>0.79800000000000004</v>
      </c>
      <c r="F20" s="5">
        <v>66.45</v>
      </c>
      <c r="G20" s="5">
        <v>0.93200000000000005</v>
      </c>
      <c r="H20" s="5">
        <v>0.17100000000000001</v>
      </c>
      <c r="I20" s="5">
        <v>0.58399999999999996</v>
      </c>
      <c r="J20" s="5">
        <v>0.71499999999999997</v>
      </c>
      <c r="K20" s="5">
        <v>0.24199999999999999</v>
      </c>
      <c r="L20" s="13" t="s">
        <v>14</v>
      </c>
      <c r="M20" s="13" t="s">
        <v>26</v>
      </c>
      <c r="N20" s="2">
        <v>19</v>
      </c>
    </row>
    <row r="21" spans="1:14" x14ac:dyDescent="0.25">
      <c r="A21" s="9" t="s">
        <v>128</v>
      </c>
      <c r="B21" s="5">
        <v>2022</v>
      </c>
      <c r="C21" s="5">
        <v>6.7229999999999999</v>
      </c>
      <c r="D21" s="5">
        <v>10.644</v>
      </c>
      <c r="E21" s="5">
        <v>0.94199999999999995</v>
      </c>
      <c r="F21" s="5">
        <v>71.224999999999994</v>
      </c>
      <c r="G21" s="5">
        <v>0.93</v>
      </c>
      <c r="H21" s="5">
        <v>0.10100000000000001</v>
      </c>
      <c r="I21" s="5">
        <v>0.76200000000000001</v>
      </c>
      <c r="J21" s="5">
        <v>0.625</v>
      </c>
      <c r="K21" s="5">
        <v>0.24199999999999999</v>
      </c>
      <c r="L21" s="10" t="s">
        <v>17</v>
      </c>
      <c r="M21" s="10" t="s">
        <v>18</v>
      </c>
      <c r="N21" s="2">
        <v>20</v>
      </c>
    </row>
    <row r="22" spans="1:14" x14ac:dyDescent="0.25">
      <c r="A22" s="9" t="s">
        <v>144</v>
      </c>
      <c r="B22" s="5">
        <v>2022</v>
      </c>
      <c r="C22" s="5">
        <v>6.7220000000000004</v>
      </c>
      <c r="D22" s="5">
        <v>10.754</v>
      </c>
      <c r="E22" s="5">
        <v>0.86299999999999999</v>
      </c>
      <c r="F22" s="5">
        <v>70.400000000000006</v>
      </c>
      <c r="G22" s="5">
        <v>0.85699999999999998</v>
      </c>
      <c r="H22" s="5">
        <v>0.309</v>
      </c>
      <c r="I22" s="5">
        <v>0.42599999999999999</v>
      </c>
      <c r="J22" s="5">
        <v>0.72299999999999998</v>
      </c>
      <c r="K22" s="5">
        <v>0.27</v>
      </c>
      <c r="L22" s="13" t="s">
        <v>17</v>
      </c>
      <c r="M22" s="13" t="s">
        <v>26</v>
      </c>
      <c r="N22" s="2">
        <v>21</v>
      </c>
    </row>
    <row r="23" spans="1:14" x14ac:dyDescent="0.25">
      <c r="A23" s="9" t="s">
        <v>51</v>
      </c>
      <c r="B23" s="5">
        <v>2022</v>
      </c>
      <c r="C23" s="5">
        <v>6.6950000000000003</v>
      </c>
      <c r="D23" s="5">
        <v>10.656000000000001</v>
      </c>
      <c r="E23" s="5">
        <v>0.94399999999999995</v>
      </c>
      <c r="F23" s="5">
        <v>69.174999999999997</v>
      </c>
      <c r="G23" s="5">
        <v>0.90800000000000003</v>
      </c>
      <c r="H23" s="5">
        <v>9.4E-2</v>
      </c>
      <c r="I23" s="5">
        <v>0.83099999999999996</v>
      </c>
      <c r="J23" s="5">
        <v>0.74299999999999999</v>
      </c>
      <c r="K23" s="5">
        <v>0.246</v>
      </c>
      <c r="L23" s="10" t="s">
        <v>17</v>
      </c>
      <c r="M23" s="10" t="s">
        <v>26</v>
      </c>
      <c r="N23" s="2">
        <v>22</v>
      </c>
    </row>
    <row r="24" spans="1:14" x14ac:dyDescent="0.25">
      <c r="A24" s="9" t="s">
        <v>145</v>
      </c>
      <c r="B24" s="5">
        <v>2022</v>
      </c>
      <c r="C24" s="5">
        <v>6.6929999999999996</v>
      </c>
      <c r="D24" s="5">
        <v>11.079000000000001</v>
      </c>
      <c r="E24" s="5">
        <v>0.9</v>
      </c>
      <c r="F24" s="5">
        <v>65.724999999999994</v>
      </c>
      <c r="G24" s="5">
        <v>0.73599999999999999</v>
      </c>
      <c r="H24" s="5">
        <v>0.191</v>
      </c>
      <c r="I24" s="5">
        <v>0.70099999999999996</v>
      </c>
      <c r="J24" s="5">
        <v>0.71199999999999997</v>
      </c>
      <c r="K24" s="5">
        <v>0.26700000000000002</v>
      </c>
      <c r="L24" s="13" t="s">
        <v>42</v>
      </c>
      <c r="M24" s="13" t="s">
        <v>26</v>
      </c>
      <c r="N24" s="2">
        <v>23</v>
      </c>
    </row>
    <row r="25" spans="1:14" x14ac:dyDescent="0.25">
      <c r="A25" s="9" t="s">
        <v>146</v>
      </c>
      <c r="B25" s="5">
        <v>2022</v>
      </c>
      <c r="C25" s="5">
        <v>6.6710000000000003</v>
      </c>
      <c r="D25" s="5">
        <v>10.084</v>
      </c>
      <c r="E25" s="5">
        <v>0.90500000000000003</v>
      </c>
      <c r="F25" s="5">
        <v>67.5</v>
      </c>
      <c r="G25" s="5">
        <v>0.878</v>
      </c>
      <c r="H25" s="5">
        <v>-5.1999999999999998E-2</v>
      </c>
      <c r="I25" s="5">
        <v>0.63100000000000001</v>
      </c>
      <c r="J25" s="5">
        <v>0.77500000000000002</v>
      </c>
      <c r="K25" s="5">
        <v>0.26700000000000002</v>
      </c>
      <c r="L25" s="13" t="s">
        <v>22</v>
      </c>
      <c r="M25" s="13" t="s">
        <v>26</v>
      </c>
      <c r="N25" s="2">
        <v>24</v>
      </c>
    </row>
    <row r="26" spans="1:14" x14ac:dyDescent="0.25">
      <c r="A26" s="9" t="s">
        <v>117</v>
      </c>
      <c r="B26" s="5">
        <v>2022</v>
      </c>
      <c r="C26" s="5">
        <v>6.6660000000000004</v>
      </c>
      <c r="D26" s="5">
        <v>10.509</v>
      </c>
      <c r="E26" s="5">
        <v>0.88600000000000001</v>
      </c>
      <c r="F26" s="5">
        <v>69.224999999999994</v>
      </c>
      <c r="G26" s="5">
        <v>0.8</v>
      </c>
      <c r="H26" s="5">
        <v>-0.20699999999999999</v>
      </c>
      <c r="I26" s="5">
        <v>0.66700000000000004</v>
      </c>
      <c r="J26" s="5">
        <v>0.59399999999999997</v>
      </c>
      <c r="K26" s="5">
        <v>0.14000000000000001</v>
      </c>
      <c r="L26" s="10" t="s">
        <v>17</v>
      </c>
      <c r="M26" s="10" t="s">
        <v>26</v>
      </c>
      <c r="N26" s="2">
        <v>25</v>
      </c>
    </row>
    <row r="27" spans="1:14" x14ac:dyDescent="0.25">
      <c r="A27" s="9" t="s">
        <v>60</v>
      </c>
      <c r="B27" s="5">
        <v>2022</v>
      </c>
      <c r="C27" s="5">
        <v>6.6139999999999999</v>
      </c>
      <c r="D27" s="5">
        <v>10.737</v>
      </c>
      <c r="E27" s="5">
        <v>0.86599999999999999</v>
      </c>
      <c r="F27" s="5">
        <v>72.400000000000006</v>
      </c>
      <c r="G27" s="5">
        <v>0.79800000000000004</v>
      </c>
      <c r="H27" s="5">
        <v>-2.5000000000000001E-2</v>
      </c>
      <c r="I27" s="5">
        <v>0.53300000000000003</v>
      </c>
      <c r="J27" s="5">
        <v>0.68799999999999994</v>
      </c>
      <c r="K27" s="5">
        <v>0.249</v>
      </c>
      <c r="L27" s="10" t="s">
        <v>17</v>
      </c>
      <c r="M27" s="10" t="s">
        <v>26</v>
      </c>
      <c r="N27" s="2">
        <v>26</v>
      </c>
    </row>
    <row r="28" spans="1:14" x14ac:dyDescent="0.25">
      <c r="A28" s="9" t="s">
        <v>63</v>
      </c>
      <c r="B28" s="5">
        <v>2022</v>
      </c>
      <c r="C28" s="5">
        <v>6.6079999999999997</v>
      </c>
      <c r="D28" s="5">
        <v>10.898999999999999</v>
      </c>
      <c r="E28" s="5">
        <v>0.91600000000000004</v>
      </c>
      <c r="F28" s="5">
        <v>71.5</v>
      </c>
      <c r="G28" s="5">
        <v>0.89500000000000002</v>
      </c>
      <c r="H28" s="5">
        <v>8.1000000000000003E-2</v>
      </c>
      <c r="I28" s="5">
        <v>0.41699999999999998</v>
      </c>
      <c r="J28" s="5">
        <v>0.66800000000000004</v>
      </c>
      <c r="K28" s="5">
        <v>0.20100000000000001</v>
      </c>
      <c r="L28" s="10" t="s">
        <v>17</v>
      </c>
      <c r="M28" s="10" t="s">
        <v>26</v>
      </c>
      <c r="N28" s="2">
        <v>27</v>
      </c>
    </row>
    <row r="29" spans="1:14" x14ac:dyDescent="0.25">
      <c r="A29" s="9" t="s">
        <v>126</v>
      </c>
      <c r="B29" s="5">
        <v>2022</v>
      </c>
      <c r="C29" s="5">
        <v>6.5869999999999997</v>
      </c>
      <c r="D29" s="5">
        <v>11.571</v>
      </c>
      <c r="E29" s="5">
        <v>0.878</v>
      </c>
      <c r="F29" s="5">
        <v>73.8</v>
      </c>
      <c r="G29" s="5">
        <v>0.878</v>
      </c>
      <c r="H29" s="5">
        <v>6.3E-2</v>
      </c>
      <c r="I29" s="5">
        <v>0.14599999999999999</v>
      </c>
      <c r="J29" s="11">
        <f>AVERAGE(J28,J20:J26)</f>
        <v>0.69437500000000008</v>
      </c>
      <c r="K29" s="11">
        <f>AVERAGE(K28,K20:K26)</f>
        <v>0.234375</v>
      </c>
      <c r="L29" s="10" t="s">
        <v>14</v>
      </c>
      <c r="M29" s="10" t="s">
        <v>26</v>
      </c>
      <c r="N29" s="2">
        <v>28</v>
      </c>
    </row>
    <row r="30" spans="1:14" x14ac:dyDescent="0.25">
      <c r="A30" s="9" t="s">
        <v>135</v>
      </c>
      <c r="B30" s="5">
        <v>2022</v>
      </c>
      <c r="C30" s="5">
        <v>6.5350000000000001</v>
      </c>
      <c r="D30" s="5">
        <v>10.797000000000001</v>
      </c>
      <c r="E30" s="5">
        <v>0.88400000000000001</v>
      </c>
      <c r="F30" s="5">
        <v>69.599999999999994</v>
      </c>
      <c r="G30" s="5">
        <v>0.80400000000000005</v>
      </c>
      <c r="H30" s="5">
        <v>-0.129</v>
      </c>
      <c r="I30" s="5">
        <v>0.68100000000000005</v>
      </c>
      <c r="J30" s="5">
        <v>0.71699999999999997</v>
      </c>
      <c r="K30" s="5">
        <v>9.5000000000000001E-2</v>
      </c>
      <c r="L30" s="13" t="s">
        <v>14</v>
      </c>
      <c r="M30" s="13" t="s">
        <v>26</v>
      </c>
      <c r="N30" s="2">
        <v>29</v>
      </c>
    </row>
    <row r="31" spans="1:14" x14ac:dyDescent="0.25">
      <c r="A31" s="9" t="s">
        <v>56</v>
      </c>
      <c r="B31" s="5">
        <v>2022</v>
      </c>
      <c r="C31" s="5">
        <v>6.492</v>
      </c>
      <c r="D31" s="5">
        <v>9.1349999999999998</v>
      </c>
      <c r="E31" s="5">
        <v>0.77200000000000002</v>
      </c>
      <c r="F31" s="5">
        <v>65.95</v>
      </c>
      <c r="G31" s="5">
        <v>0.91400000000000003</v>
      </c>
      <c r="H31" s="5">
        <v>-0.112</v>
      </c>
      <c r="I31" s="5">
        <v>0.621</v>
      </c>
      <c r="J31" s="5">
        <v>0.82299999999999995</v>
      </c>
      <c r="K31" s="5">
        <v>0.29599999999999999</v>
      </c>
      <c r="L31" s="10" t="s">
        <v>42</v>
      </c>
      <c r="M31" s="10" t="s">
        <v>18</v>
      </c>
      <c r="N31" s="2">
        <v>30</v>
      </c>
    </row>
    <row r="32" spans="1:14" x14ac:dyDescent="0.25">
      <c r="A32" s="9" t="s">
        <v>127</v>
      </c>
      <c r="B32" s="5">
        <v>2022</v>
      </c>
      <c r="C32" s="5">
        <v>6.4690000000000003</v>
      </c>
      <c r="D32" s="5">
        <v>10.353</v>
      </c>
      <c r="E32" s="5">
        <v>0.95299999999999996</v>
      </c>
      <c r="F32" s="5">
        <v>68.837999999999994</v>
      </c>
      <c r="G32" s="5">
        <v>0.753</v>
      </c>
      <c r="H32" s="5">
        <v>-1.6E-2</v>
      </c>
      <c r="I32" s="5">
        <v>0.89800000000000002</v>
      </c>
      <c r="J32" s="11">
        <f>AVERAGE(J23:J31)</f>
        <v>0.71270833333333328</v>
      </c>
      <c r="K32" s="11">
        <f>AVERAGE(K23:K31)</f>
        <v>0.22170833333333334</v>
      </c>
      <c r="L32" s="10" t="s">
        <v>17</v>
      </c>
      <c r="M32" s="10" t="s">
        <v>18</v>
      </c>
      <c r="N32" s="2">
        <v>31</v>
      </c>
    </row>
    <row r="33" spans="1:14" x14ac:dyDescent="0.25">
      <c r="A33" s="9" t="s">
        <v>119</v>
      </c>
      <c r="B33" s="5">
        <v>2022</v>
      </c>
      <c r="C33" s="5">
        <v>6.4370000000000003</v>
      </c>
      <c r="D33" s="5">
        <v>10.404</v>
      </c>
      <c r="E33" s="5">
        <v>0.83</v>
      </c>
      <c r="F33" s="5">
        <v>67.174999999999997</v>
      </c>
      <c r="G33" s="5">
        <v>0.83599999999999997</v>
      </c>
      <c r="H33" s="5">
        <v>-0.17199999999999999</v>
      </c>
      <c r="I33" s="5">
        <v>0.94099999999999995</v>
      </c>
      <c r="J33" s="5">
        <v>0.61499999999999999</v>
      </c>
      <c r="K33" s="5">
        <v>0.25800000000000001</v>
      </c>
      <c r="L33" s="10" t="s">
        <v>17</v>
      </c>
      <c r="M33" s="10" t="s">
        <v>26</v>
      </c>
      <c r="N33" s="2">
        <v>32</v>
      </c>
    </row>
    <row r="34" spans="1:14" x14ac:dyDescent="0.25">
      <c r="A34" s="9" t="s">
        <v>44</v>
      </c>
      <c r="B34" s="5">
        <v>2022</v>
      </c>
      <c r="C34" s="5">
        <v>6.415</v>
      </c>
      <c r="D34" s="5">
        <v>10.154</v>
      </c>
      <c r="E34" s="5">
        <v>0.88700000000000001</v>
      </c>
      <c r="F34" s="5">
        <v>70.45</v>
      </c>
      <c r="G34" s="5">
        <v>0.79300000000000004</v>
      </c>
      <c r="H34" s="5">
        <v>-1.0999999999999999E-2</v>
      </c>
      <c r="I34" s="5">
        <v>0.79600000000000004</v>
      </c>
      <c r="J34" s="5">
        <v>0.77500000000000002</v>
      </c>
      <c r="K34" s="5">
        <v>0.253</v>
      </c>
      <c r="L34" s="10" t="s">
        <v>22</v>
      </c>
      <c r="M34" s="10" t="s">
        <v>26</v>
      </c>
      <c r="N34" s="2">
        <v>33</v>
      </c>
    </row>
    <row r="35" spans="1:14" x14ac:dyDescent="0.25">
      <c r="A35" s="9" t="s">
        <v>107</v>
      </c>
      <c r="B35" s="5">
        <v>2022</v>
      </c>
      <c r="C35" s="5">
        <v>6.3920000000000003</v>
      </c>
      <c r="D35" s="5">
        <v>8.6639999999999997</v>
      </c>
      <c r="E35" s="5">
        <v>0.84399999999999997</v>
      </c>
      <c r="F35" s="5">
        <v>65.724999999999994</v>
      </c>
      <c r="G35" s="5">
        <v>0.91400000000000003</v>
      </c>
      <c r="H35" s="5">
        <v>-1E-3</v>
      </c>
      <c r="I35" s="5">
        <v>0.56999999999999995</v>
      </c>
      <c r="J35" s="5">
        <v>0.78700000000000003</v>
      </c>
      <c r="K35" s="5">
        <v>0.33900000000000002</v>
      </c>
      <c r="L35" s="10" t="s">
        <v>42</v>
      </c>
      <c r="M35" s="10" t="s">
        <v>20</v>
      </c>
      <c r="N35" s="2">
        <v>34</v>
      </c>
    </row>
    <row r="36" spans="1:14" x14ac:dyDescent="0.25">
      <c r="A36" s="9" t="s">
        <v>122</v>
      </c>
      <c r="B36" s="5">
        <v>2022</v>
      </c>
      <c r="C36" s="5">
        <v>6.3819999999999997</v>
      </c>
      <c r="D36" s="5">
        <v>10.781000000000001</v>
      </c>
      <c r="E36" s="5">
        <v>0.9</v>
      </c>
      <c r="F36" s="5">
        <v>64.599999999999994</v>
      </c>
      <c r="G36" s="5">
        <v>0.89400000000000002</v>
      </c>
      <c r="H36" s="5">
        <v>-2.7E-2</v>
      </c>
      <c r="I36" s="5">
        <v>0.69099999999999995</v>
      </c>
      <c r="J36" s="5">
        <v>0.67700000000000005</v>
      </c>
      <c r="K36" s="5">
        <v>0.20499999999999999</v>
      </c>
      <c r="L36" s="10" t="s">
        <v>14</v>
      </c>
      <c r="M36" s="10" t="s">
        <v>26</v>
      </c>
      <c r="N36" s="2">
        <v>35</v>
      </c>
    </row>
    <row r="37" spans="1:14" x14ac:dyDescent="0.25">
      <c r="A37" s="9" t="s">
        <v>57</v>
      </c>
      <c r="B37" s="5">
        <v>2022</v>
      </c>
      <c r="C37" s="5">
        <v>6.3570000000000002</v>
      </c>
      <c r="D37" s="5">
        <v>10.571</v>
      </c>
      <c r="E37" s="5">
        <v>0.93300000000000005</v>
      </c>
      <c r="F37" s="5">
        <v>69.875</v>
      </c>
      <c r="G37" s="5">
        <v>0.90400000000000003</v>
      </c>
      <c r="H37" s="5">
        <v>0.13600000000000001</v>
      </c>
      <c r="I37" s="5">
        <v>0.39</v>
      </c>
      <c r="J37" s="5">
        <v>0.76700000000000002</v>
      </c>
      <c r="K37" s="5">
        <v>0.187</v>
      </c>
      <c r="L37" s="10" t="s">
        <v>17</v>
      </c>
      <c r="M37" s="10" t="s">
        <v>26</v>
      </c>
      <c r="N37" s="2">
        <v>36</v>
      </c>
    </row>
    <row r="38" spans="1:14" x14ac:dyDescent="0.25">
      <c r="A38" s="9" t="s">
        <v>131</v>
      </c>
      <c r="B38" s="5">
        <v>2022</v>
      </c>
      <c r="C38" s="5">
        <v>6.3369999999999997</v>
      </c>
      <c r="D38" s="5">
        <v>10.587</v>
      </c>
      <c r="E38" s="5">
        <v>0.93400000000000005</v>
      </c>
      <c r="F38" s="5">
        <v>72.474999999999994</v>
      </c>
      <c r="G38" s="5">
        <v>0.78100000000000003</v>
      </c>
      <c r="H38" s="5">
        <v>1E-3</v>
      </c>
      <c r="I38" s="5">
        <v>0.67300000000000004</v>
      </c>
      <c r="J38" s="5">
        <v>0.63600000000000001</v>
      </c>
      <c r="K38" s="5">
        <v>0.32</v>
      </c>
      <c r="L38" s="10" t="s">
        <v>17</v>
      </c>
      <c r="M38" s="10" t="s">
        <v>26</v>
      </c>
      <c r="N38" s="2">
        <v>37</v>
      </c>
    </row>
    <row r="39" spans="1:14" x14ac:dyDescent="0.25">
      <c r="A39" s="9" t="s">
        <v>95</v>
      </c>
      <c r="B39" s="5">
        <v>2022</v>
      </c>
      <c r="C39" s="5">
        <v>6.2990000000000004</v>
      </c>
      <c r="D39" s="12">
        <f>AVERAGE(D30:D38)</f>
        <v>10.160666666666668</v>
      </c>
      <c r="E39" s="5">
        <v>0.93200000000000005</v>
      </c>
      <c r="F39" s="5">
        <v>71.650000000000006</v>
      </c>
      <c r="G39" s="5">
        <v>0.83799999999999997</v>
      </c>
      <c r="H39" s="12">
        <f>AVERAGE(H30:H38)</f>
        <v>-3.6777777777777777E-2</v>
      </c>
      <c r="I39" s="5">
        <v>0.75800000000000001</v>
      </c>
      <c r="J39" s="5">
        <v>0.67100000000000004</v>
      </c>
      <c r="K39" s="5">
        <v>0.37</v>
      </c>
      <c r="L39" s="10" t="s">
        <v>17</v>
      </c>
      <c r="M39" s="10" t="s">
        <v>26</v>
      </c>
      <c r="N39" s="2">
        <v>38</v>
      </c>
    </row>
    <row r="40" spans="1:14" x14ac:dyDescent="0.25">
      <c r="A40" s="9" t="s">
        <v>149</v>
      </c>
      <c r="B40" s="5">
        <v>2022</v>
      </c>
      <c r="C40" s="5">
        <v>6.2670000000000003</v>
      </c>
      <c r="D40" s="5">
        <v>9.3330000000000002</v>
      </c>
      <c r="E40" s="5">
        <v>0.879</v>
      </c>
      <c r="F40" s="5">
        <v>65.599999999999994</v>
      </c>
      <c r="G40" s="5">
        <v>0.97499999999999998</v>
      </c>
      <c r="H40" s="5">
        <v>-0.17899999999999999</v>
      </c>
      <c r="I40" s="5">
        <v>0.70299999999999996</v>
      </c>
      <c r="J40" s="5">
        <v>0.77400000000000002</v>
      </c>
      <c r="K40" s="5">
        <v>0.108</v>
      </c>
      <c r="L40" s="13" t="s">
        <v>14</v>
      </c>
      <c r="M40" s="13" t="s">
        <v>20</v>
      </c>
      <c r="N40" s="2">
        <v>39</v>
      </c>
    </row>
    <row r="41" spans="1:14" x14ac:dyDescent="0.25">
      <c r="A41" s="9" t="s">
        <v>21</v>
      </c>
      <c r="B41" s="5">
        <v>2022</v>
      </c>
      <c r="C41" s="5">
        <v>6.2610000000000001</v>
      </c>
      <c r="D41" s="5">
        <v>10.010999999999999</v>
      </c>
      <c r="E41" s="5">
        <v>0.89300000000000002</v>
      </c>
      <c r="F41" s="5">
        <v>67.25</v>
      </c>
      <c r="G41" s="5">
        <v>0.82499999999999996</v>
      </c>
      <c r="H41" s="5">
        <v>-0.128</v>
      </c>
      <c r="I41" s="5">
        <v>0.81</v>
      </c>
      <c r="J41" s="5">
        <v>0.72399999999999998</v>
      </c>
      <c r="K41" s="5">
        <v>0.28399999999999997</v>
      </c>
      <c r="L41" s="10" t="s">
        <v>22</v>
      </c>
      <c r="M41" s="10" t="s">
        <v>18</v>
      </c>
      <c r="N41" s="2">
        <v>40</v>
      </c>
    </row>
    <row r="42" spans="1:14" x14ac:dyDescent="0.25">
      <c r="A42" s="9" t="s">
        <v>77</v>
      </c>
      <c r="B42" s="5">
        <v>2022</v>
      </c>
      <c r="C42" s="5">
        <v>6.258</v>
      </c>
      <c r="D42" s="5">
        <v>10.685</v>
      </c>
      <c r="E42" s="5">
        <v>0.86899999999999999</v>
      </c>
      <c r="F42" s="5">
        <v>72.125</v>
      </c>
      <c r="G42" s="5">
        <v>0.71099999999999997</v>
      </c>
      <c r="H42" s="5">
        <v>2.8000000000000001E-2</v>
      </c>
      <c r="I42" s="5">
        <v>0.81899999999999995</v>
      </c>
      <c r="J42" s="5">
        <v>0.624</v>
      </c>
      <c r="K42" s="5">
        <v>0.29799999999999999</v>
      </c>
      <c r="L42" s="10" t="s">
        <v>17</v>
      </c>
      <c r="M42" s="10" t="s">
        <v>26</v>
      </c>
      <c r="N42" s="2">
        <v>41</v>
      </c>
    </row>
    <row r="43" spans="1:14" x14ac:dyDescent="0.25">
      <c r="A43" s="9" t="s">
        <v>36</v>
      </c>
      <c r="B43" s="5">
        <v>2022</v>
      </c>
      <c r="C43" s="5">
        <v>6.2569999999999997</v>
      </c>
      <c r="D43" s="5">
        <v>9.6110000000000007</v>
      </c>
      <c r="E43" s="5">
        <v>0.86599999999999999</v>
      </c>
      <c r="F43" s="5">
        <v>65.924999999999997</v>
      </c>
      <c r="G43" s="5">
        <v>0.83</v>
      </c>
      <c r="H43" s="5">
        <v>-6.0999999999999999E-2</v>
      </c>
      <c r="I43" s="5">
        <v>0.74199999999999999</v>
      </c>
      <c r="J43" s="5">
        <v>0.68100000000000005</v>
      </c>
      <c r="K43" s="5">
        <v>0.34100000000000003</v>
      </c>
      <c r="L43" s="10" t="s">
        <v>22</v>
      </c>
      <c r="M43" s="10" t="s">
        <v>18</v>
      </c>
      <c r="N43" s="2">
        <v>42</v>
      </c>
    </row>
    <row r="44" spans="1:14" x14ac:dyDescent="0.25">
      <c r="A44" s="9" t="s">
        <v>80</v>
      </c>
      <c r="B44" s="5">
        <v>2022</v>
      </c>
      <c r="C44" s="5">
        <v>6.1779999999999999</v>
      </c>
      <c r="D44" s="5">
        <v>10.635999999999999</v>
      </c>
      <c r="E44" s="5">
        <v>0.89900000000000002</v>
      </c>
      <c r="F44" s="5">
        <v>74.474999999999994</v>
      </c>
      <c r="G44" s="5">
        <v>0.78900000000000003</v>
      </c>
      <c r="H44" s="5">
        <v>-0.23499999999999999</v>
      </c>
      <c r="I44" s="5">
        <v>0.64300000000000002</v>
      </c>
      <c r="J44" s="5">
        <v>0.67</v>
      </c>
      <c r="K44" s="5">
        <v>0.16500000000000001</v>
      </c>
      <c r="L44" s="10" t="s">
        <v>14</v>
      </c>
      <c r="M44" s="10" t="s">
        <v>26</v>
      </c>
      <c r="N44" s="2">
        <v>43</v>
      </c>
    </row>
    <row r="45" spans="1:14" x14ac:dyDescent="0.25">
      <c r="A45" s="9" t="s">
        <v>84</v>
      </c>
      <c r="B45" s="5">
        <v>2022</v>
      </c>
      <c r="C45" s="5">
        <v>6.16</v>
      </c>
      <c r="D45" s="5">
        <v>9.4160000000000004</v>
      </c>
      <c r="E45" s="5">
        <v>0.88800000000000001</v>
      </c>
      <c r="F45" s="9">
        <v>79.524000000000001</v>
      </c>
      <c r="G45" s="5">
        <v>0.86499999999999999</v>
      </c>
      <c r="H45" s="5">
        <v>0.21099999999999999</v>
      </c>
      <c r="I45" s="5">
        <v>0.84599999999999997</v>
      </c>
      <c r="J45" s="5">
        <v>0.54900000000000004</v>
      </c>
      <c r="K45" s="5">
        <v>0.14199999999999999</v>
      </c>
      <c r="L45" s="10" t="s">
        <v>17</v>
      </c>
      <c r="M45" s="10" t="s">
        <v>15</v>
      </c>
      <c r="N45" s="2">
        <v>44</v>
      </c>
    </row>
    <row r="46" spans="1:14" x14ac:dyDescent="0.25">
      <c r="A46" s="9" t="s">
        <v>66</v>
      </c>
      <c r="B46" s="5">
        <v>2022</v>
      </c>
      <c r="C46" s="5">
        <v>6.15</v>
      </c>
      <c r="D46" s="5">
        <v>9.1159999999999997</v>
      </c>
      <c r="E46" s="5">
        <v>0.80600000000000005</v>
      </c>
      <c r="F46" s="5">
        <v>62.9</v>
      </c>
      <c r="G46" s="5">
        <v>0.85599999999999998</v>
      </c>
      <c r="H46" s="5">
        <v>-5.7000000000000002E-2</v>
      </c>
      <c r="I46" s="5">
        <v>0.83499999999999996</v>
      </c>
      <c r="J46" s="5">
        <v>0.83499999999999996</v>
      </c>
      <c r="K46" s="5">
        <v>0.26300000000000001</v>
      </c>
      <c r="L46" s="10" t="s">
        <v>42</v>
      </c>
      <c r="M46" s="10" t="s">
        <v>18</v>
      </c>
      <c r="N46" s="2">
        <v>45</v>
      </c>
    </row>
    <row r="47" spans="1:14" x14ac:dyDescent="0.25">
      <c r="A47" s="9" t="s">
        <v>124</v>
      </c>
      <c r="B47" s="5">
        <v>2022</v>
      </c>
      <c r="C47" s="5">
        <v>6.1440000000000001</v>
      </c>
      <c r="D47" s="5">
        <v>9.8539999999999992</v>
      </c>
      <c r="E47" s="5">
        <v>0.873</v>
      </c>
      <c r="F47" s="5">
        <v>67.087999999999994</v>
      </c>
      <c r="G47" s="5">
        <v>0.84499999999999997</v>
      </c>
      <c r="H47" s="5">
        <v>0.20399999999999999</v>
      </c>
      <c r="I47" s="5">
        <v>0.81599999999999995</v>
      </c>
      <c r="J47" s="11">
        <f>AVERAGE(J38:J46)</f>
        <v>0.68488888888888888</v>
      </c>
      <c r="K47" s="11">
        <f>AVERAGE(K38:K46)</f>
        <v>0.25455555555555553</v>
      </c>
      <c r="L47" s="10" t="s">
        <v>17</v>
      </c>
      <c r="M47" s="10" t="s">
        <v>18</v>
      </c>
      <c r="N47" s="2">
        <v>46</v>
      </c>
    </row>
    <row r="48" spans="1:14" x14ac:dyDescent="0.25">
      <c r="A48" s="9" t="s">
        <v>114</v>
      </c>
      <c r="B48" s="5">
        <v>2022</v>
      </c>
      <c r="C48" s="5">
        <v>6.1379999999999999</v>
      </c>
      <c r="D48" s="5">
        <v>9.5079999999999991</v>
      </c>
      <c r="E48" s="5">
        <v>0.89900000000000002</v>
      </c>
      <c r="F48" s="5">
        <v>65.95</v>
      </c>
      <c r="G48" s="5">
        <v>0.92200000000000004</v>
      </c>
      <c r="H48" s="5">
        <v>-1.0999999999999999E-2</v>
      </c>
      <c r="I48" s="5">
        <v>0.83899999999999997</v>
      </c>
      <c r="J48" s="5">
        <v>0.82099999999999995</v>
      </c>
      <c r="K48" s="5">
        <v>0.23799999999999999</v>
      </c>
      <c r="L48" s="10" t="s">
        <v>22</v>
      </c>
      <c r="M48" s="10" t="s">
        <v>18</v>
      </c>
      <c r="N48" s="2">
        <v>47</v>
      </c>
    </row>
    <row r="49" spans="1:14" x14ac:dyDescent="0.25">
      <c r="A49" s="9" t="s">
        <v>121</v>
      </c>
      <c r="B49" s="5">
        <v>2022</v>
      </c>
      <c r="C49" s="11">
        <f>AVERAGE(C40:C48)</f>
        <v>6.2014444444444443</v>
      </c>
      <c r="D49" s="11">
        <f>AVERAGE(D40:D48)</f>
        <v>9.7966666666666651</v>
      </c>
      <c r="E49" s="11">
        <f>AVERAGE(E40:E48)</f>
        <v>0.8746666666666667</v>
      </c>
      <c r="F49" s="11">
        <f>AVERAGE(F40:F48)</f>
        <v>68.981888888888889</v>
      </c>
      <c r="G49" s="11">
        <f>AVERAGE(G40:G48)</f>
        <v>0.84644444444444433</v>
      </c>
      <c r="H49" s="11">
        <f>AVERAGE(H40:H48)</f>
        <v>-2.5333333333333333E-2</v>
      </c>
      <c r="I49" s="11">
        <f>AVERAGE(I40:I48)</f>
        <v>0.78366666666666651</v>
      </c>
      <c r="J49" s="11">
        <f>AVERAGE(J40:J48)</f>
        <v>0.70698765432098765</v>
      </c>
      <c r="K49" s="11">
        <f>AVERAGE(K40:K48)</f>
        <v>0.23261728395061729</v>
      </c>
      <c r="L49" s="10" t="s">
        <v>19</v>
      </c>
      <c r="M49" s="10" t="s">
        <v>15</v>
      </c>
      <c r="N49" s="2">
        <v>48</v>
      </c>
    </row>
    <row r="50" spans="1:14" x14ac:dyDescent="0.25">
      <c r="A50" s="9" t="s">
        <v>86</v>
      </c>
      <c r="B50" s="5">
        <v>2022</v>
      </c>
      <c r="C50" s="5">
        <v>6.0549999999999997</v>
      </c>
      <c r="D50" s="5">
        <v>10.407</v>
      </c>
      <c r="E50" s="5">
        <v>0.92800000000000005</v>
      </c>
      <c r="F50" s="5">
        <v>66.5</v>
      </c>
      <c r="G50" s="5">
        <v>0.81699999999999995</v>
      </c>
      <c r="H50" s="5">
        <v>1.9E-2</v>
      </c>
      <c r="I50" s="5">
        <v>0.84399999999999997</v>
      </c>
      <c r="J50" s="5">
        <v>0.63200000000000001</v>
      </c>
      <c r="K50" s="5">
        <v>0.161</v>
      </c>
      <c r="L50" s="10" t="s">
        <v>17</v>
      </c>
      <c r="M50" s="10" t="s">
        <v>26</v>
      </c>
      <c r="N50" s="2">
        <v>49</v>
      </c>
    </row>
    <row r="51" spans="1:14" x14ac:dyDescent="0.25">
      <c r="A51" s="9" t="s">
        <v>120</v>
      </c>
      <c r="B51" s="5">
        <v>2022</v>
      </c>
      <c r="C51" s="5">
        <v>6.0439999999999996</v>
      </c>
      <c r="D51" s="5">
        <v>10.202999999999999</v>
      </c>
      <c r="E51" s="5">
        <v>0.92</v>
      </c>
      <c r="F51" s="5">
        <v>65.325000000000003</v>
      </c>
      <c r="G51" s="5">
        <v>0.77600000000000002</v>
      </c>
      <c r="H51" s="5">
        <v>-7.0000000000000007E-2</v>
      </c>
      <c r="I51" s="5">
        <v>0.76700000000000002</v>
      </c>
      <c r="J51" s="5">
        <v>0.61399999999999999</v>
      </c>
      <c r="K51" s="5">
        <v>0.21099999999999999</v>
      </c>
      <c r="L51" s="10" t="s">
        <v>17</v>
      </c>
      <c r="M51" s="10" t="s">
        <v>18</v>
      </c>
      <c r="N51" s="2">
        <v>50</v>
      </c>
    </row>
    <row r="52" spans="1:14" x14ac:dyDescent="0.25">
      <c r="A52" s="9" t="s">
        <v>147</v>
      </c>
      <c r="B52" s="5">
        <v>2022</v>
      </c>
      <c r="C52" s="5">
        <v>6.016</v>
      </c>
      <c r="D52" s="5">
        <v>8.99</v>
      </c>
      <c r="E52" s="5">
        <v>0.879</v>
      </c>
      <c r="F52" s="5">
        <v>65.599999999999994</v>
      </c>
      <c r="G52" s="5">
        <v>0.95899999999999996</v>
      </c>
      <c r="H52" s="5">
        <v>0.309</v>
      </c>
      <c r="I52" s="5">
        <v>0.61599999999999999</v>
      </c>
      <c r="J52" s="5">
        <v>0.74099999999999999</v>
      </c>
      <c r="K52" s="5">
        <v>0.22500000000000001</v>
      </c>
      <c r="L52" s="13" t="s">
        <v>14</v>
      </c>
      <c r="M52" s="13" t="s">
        <v>20</v>
      </c>
      <c r="N52" s="2">
        <v>51</v>
      </c>
    </row>
    <row r="53" spans="1:14" x14ac:dyDescent="0.25">
      <c r="A53" s="9" t="s">
        <v>138</v>
      </c>
      <c r="B53" s="5">
        <v>2022</v>
      </c>
      <c r="C53" s="5">
        <v>6.0069999999999997</v>
      </c>
      <c r="D53" s="5">
        <v>9.7769999999999992</v>
      </c>
      <c r="E53" s="5">
        <v>0.86699999999999999</v>
      </c>
      <c r="F53" s="5">
        <v>68.525000000000006</v>
      </c>
      <c r="G53" s="5">
        <v>0.88100000000000001</v>
      </c>
      <c r="H53" s="5">
        <v>0.30099999999999999</v>
      </c>
      <c r="I53" s="5">
        <v>0.86799999999999999</v>
      </c>
      <c r="J53" s="5">
        <v>0.77300000000000002</v>
      </c>
      <c r="K53" s="5">
        <v>0.218</v>
      </c>
      <c r="L53" s="13" t="s">
        <v>14</v>
      </c>
      <c r="M53" s="13" t="s">
        <v>18</v>
      </c>
      <c r="N53" s="2">
        <v>52</v>
      </c>
    </row>
    <row r="54" spans="1:14" x14ac:dyDescent="0.25">
      <c r="A54" s="9" t="s">
        <v>82</v>
      </c>
      <c r="B54" s="5">
        <v>2022</v>
      </c>
      <c r="C54" s="5">
        <v>6.0060000000000002</v>
      </c>
      <c r="D54" s="5">
        <v>10.186999999999999</v>
      </c>
      <c r="E54" s="5">
        <v>0.92300000000000004</v>
      </c>
      <c r="F54" s="5">
        <v>66.2</v>
      </c>
      <c r="G54" s="5">
        <v>0.88300000000000001</v>
      </c>
      <c r="H54" s="5">
        <v>2.1999999999999999E-2</v>
      </c>
      <c r="I54" s="5">
        <v>0.72</v>
      </c>
      <c r="J54" s="5">
        <v>0.65200000000000002</v>
      </c>
      <c r="K54" s="5">
        <v>0.13200000000000001</v>
      </c>
      <c r="L54" s="10" t="s">
        <v>14</v>
      </c>
      <c r="M54" s="10" t="s">
        <v>18</v>
      </c>
      <c r="N54" s="2">
        <v>53</v>
      </c>
    </row>
    <row r="55" spans="1:14" x14ac:dyDescent="0.25">
      <c r="A55" s="9" t="s">
        <v>113</v>
      </c>
      <c r="B55" s="5">
        <v>2022</v>
      </c>
      <c r="C55" s="5">
        <v>5.9790000000000001</v>
      </c>
      <c r="D55" s="5">
        <v>10.333</v>
      </c>
      <c r="E55" s="5">
        <v>0.89100000000000001</v>
      </c>
      <c r="F55" s="5">
        <v>69</v>
      </c>
      <c r="G55" s="5">
        <v>0.89900000000000002</v>
      </c>
      <c r="H55" s="5">
        <v>-0.121</v>
      </c>
      <c r="I55" s="5">
        <v>0.88700000000000001</v>
      </c>
      <c r="J55" s="5">
        <v>0.82099999999999995</v>
      </c>
      <c r="K55" s="5">
        <v>0.25900000000000001</v>
      </c>
      <c r="L55" s="10" t="s">
        <v>42</v>
      </c>
      <c r="M55" s="10" t="s">
        <v>26</v>
      </c>
      <c r="N55" s="2">
        <v>54</v>
      </c>
    </row>
    <row r="56" spans="1:14" x14ac:dyDescent="0.25">
      <c r="A56" s="9" t="s">
        <v>118</v>
      </c>
      <c r="B56" s="5">
        <v>2022</v>
      </c>
      <c r="C56" s="5">
        <v>5.9530000000000003</v>
      </c>
      <c r="D56" s="5">
        <v>10.487</v>
      </c>
      <c r="E56" s="5">
        <v>0.86199999999999999</v>
      </c>
      <c r="F56" s="5">
        <v>71.375</v>
      </c>
      <c r="G56" s="5">
        <v>0.90300000000000002</v>
      </c>
      <c r="H56" s="5">
        <v>-0.13700000000000001</v>
      </c>
      <c r="I56" s="5">
        <v>0.89300000000000002</v>
      </c>
      <c r="J56" s="5">
        <v>0.63800000000000001</v>
      </c>
      <c r="K56" s="5">
        <v>0.316</v>
      </c>
      <c r="L56" s="10" t="s">
        <v>17</v>
      </c>
      <c r="M56" s="10" t="s">
        <v>26</v>
      </c>
      <c r="N56" s="2">
        <v>55</v>
      </c>
    </row>
    <row r="57" spans="1:14" x14ac:dyDescent="0.25">
      <c r="A57" s="9" t="s">
        <v>130</v>
      </c>
      <c r="B57" s="5">
        <v>2022</v>
      </c>
      <c r="C57" s="5">
        <v>5.95</v>
      </c>
      <c r="D57" s="5">
        <v>10.726000000000001</v>
      </c>
      <c r="E57" s="5">
        <v>0.81</v>
      </c>
      <c r="F57" s="5">
        <v>73.924999999999997</v>
      </c>
      <c r="G57" s="5">
        <v>0.72299999999999998</v>
      </c>
      <c r="H57" s="5">
        <v>3.0000000000000001E-3</v>
      </c>
      <c r="I57" s="5">
        <v>0.747</v>
      </c>
      <c r="J57" s="5">
        <v>0.58499999999999996</v>
      </c>
      <c r="K57" s="5">
        <v>0.23300000000000001</v>
      </c>
      <c r="L57" s="10" t="s">
        <v>14</v>
      </c>
      <c r="M57" s="10" t="s">
        <v>26</v>
      </c>
      <c r="N57" s="2">
        <v>56</v>
      </c>
    </row>
    <row r="58" spans="1:14" x14ac:dyDescent="0.25">
      <c r="A58" s="9" t="s">
        <v>68</v>
      </c>
      <c r="B58" s="5">
        <v>2022</v>
      </c>
      <c r="C58" s="5">
        <v>5.9320000000000004</v>
      </c>
      <c r="D58" s="5">
        <v>8.6449999999999996</v>
      </c>
      <c r="E58" s="5">
        <v>0.72899999999999998</v>
      </c>
      <c r="F58" s="5">
        <v>64.275000000000006</v>
      </c>
      <c r="G58" s="5">
        <v>0.85099999999999998</v>
      </c>
      <c r="H58" s="5">
        <v>8.1000000000000003E-2</v>
      </c>
      <c r="I58" s="5">
        <v>0.83399999999999996</v>
      </c>
      <c r="J58" s="5">
        <v>0.77500000000000002</v>
      </c>
      <c r="K58" s="5">
        <v>0.28899999999999998</v>
      </c>
      <c r="L58" s="10" t="s">
        <v>42</v>
      </c>
      <c r="M58" s="10" t="s">
        <v>20</v>
      </c>
      <c r="N58" s="2">
        <v>57</v>
      </c>
    </row>
    <row r="59" spans="1:14" x14ac:dyDescent="0.25">
      <c r="A59" s="9" t="s">
        <v>155</v>
      </c>
      <c r="B59" s="5">
        <v>2022</v>
      </c>
      <c r="C59" s="11">
        <f>AVERAGE(C50:C58)</f>
        <v>5.993555555555556</v>
      </c>
      <c r="D59" s="11">
        <f>AVERAGE(D50:D58)</f>
        <v>9.9727777777777771</v>
      </c>
      <c r="E59" s="11">
        <f>AVERAGE(E50:E58)</f>
        <v>0.8676666666666667</v>
      </c>
      <c r="F59" s="11">
        <f>AVERAGE(F50:F58)</f>
        <v>67.85833333333332</v>
      </c>
      <c r="G59" s="11">
        <f>AVERAGE(G50:G58)</f>
        <v>0.85466666666666669</v>
      </c>
      <c r="H59" s="11">
        <f>AVERAGE(H50:H58)</f>
        <v>4.5222222222222219E-2</v>
      </c>
      <c r="I59" s="11">
        <f>AVERAGE(I50:I58)</f>
        <v>0.79733333333333323</v>
      </c>
      <c r="J59" s="11">
        <f>AVERAGE(J50:J58)</f>
        <v>0.69233333333333347</v>
      </c>
      <c r="K59" s="11">
        <f>AVERAGE(K50:K58)</f>
        <v>0.22711111111111112</v>
      </c>
      <c r="L59" s="13" t="s">
        <v>14</v>
      </c>
      <c r="M59" s="13" t="s">
        <v>15</v>
      </c>
      <c r="N59" s="2">
        <v>58</v>
      </c>
    </row>
    <row r="60" spans="1:14" x14ac:dyDescent="0.25">
      <c r="A60" s="9" t="s">
        <v>33</v>
      </c>
      <c r="B60" s="5">
        <v>2022</v>
      </c>
      <c r="C60" s="5">
        <v>5.9290000000000003</v>
      </c>
      <c r="D60" s="5">
        <v>9.0139999999999993</v>
      </c>
      <c r="E60" s="5">
        <v>0.82399999999999995</v>
      </c>
      <c r="F60" s="5">
        <v>63.75</v>
      </c>
      <c r="G60" s="5">
        <v>0.86499999999999999</v>
      </c>
      <c r="H60" s="5">
        <v>-0.08</v>
      </c>
      <c r="I60" s="5">
        <v>0.84</v>
      </c>
      <c r="J60" s="5">
        <v>0.73799999999999999</v>
      </c>
      <c r="K60" s="5">
        <v>0.42599999999999999</v>
      </c>
      <c r="L60" s="10" t="s">
        <v>22</v>
      </c>
      <c r="M60" s="10" t="s">
        <v>20</v>
      </c>
      <c r="N60" s="2">
        <v>59</v>
      </c>
    </row>
    <row r="61" spans="1:14" x14ac:dyDescent="0.25">
      <c r="A61" s="9" t="s">
        <v>112</v>
      </c>
      <c r="B61" s="5">
        <v>2022</v>
      </c>
      <c r="C61" s="11">
        <f>AVERAGE(C52:C60)</f>
        <v>5.9739506172839514</v>
      </c>
      <c r="D61" s="11">
        <f>AVERAGE(D52:D60)</f>
        <v>9.7924197530864188</v>
      </c>
      <c r="E61" s="11">
        <f>AVERAGE(E52:E60)</f>
        <v>0.85029629629629622</v>
      </c>
      <c r="F61" s="11">
        <f>AVERAGE(F52:F60)</f>
        <v>67.834259259259255</v>
      </c>
      <c r="G61" s="11">
        <f>AVERAGE(G52:G60)</f>
        <v>0.86874074074074081</v>
      </c>
      <c r="H61" s="11">
        <f>AVERAGE(H52:H60)</f>
        <v>4.7024691358024694E-2</v>
      </c>
      <c r="I61" s="11">
        <f>AVERAGE(I52:I60)</f>
        <v>0.80025925925925923</v>
      </c>
      <c r="J61" s="11">
        <f>AVERAGE(J52:J60)</f>
        <v>0.71281481481481479</v>
      </c>
      <c r="K61" s="11">
        <f>AVERAGE(K52:K60)</f>
        <v>0.25834567901234567</v>
      </c>
      <c r="L61" s="10" t="s">
        <v>14</v>
      </c>
      <c r="M61" s="10" t="s">
        <v>20</v>
      </c>
      <c r="N61" s="2">
        <v>60</v>
      </c>
    </row>
    <row r="62" spans="1:14" x14ac:dyDescent="0.25">
      <c r="A62" s="9" t="s">
        <v>65</v>
      </c>
      <c r="B62" s="5">
        <v>2022</v>
      </c>
      <c r="C62" s="5">
        <v>5.9</v>
      </c>
      <c r="D62" s="5">
        <v>10.364000000000001</v>
      </c>
      <c r="E62" s="5">
        <v>0.875</v>
      </c>
      <c r="F62" s="5">
        <v>71.275000000000006</v>
      </c>
      <c r="G62" s="5">
        <v>0.56299999999999994</v>
      </c>
      <c r="H62" s="5">
        <v>-0.316</v>
      </c>
      <c r="I62" s="5">
        <v>0.874</v>
      </c>
      <c r="J62" s="5">
        <v>0.58899999999999997</v>
      </c>
      <c r="K62" s="5">
        <v>0.183</v>
      </c>
      <c r="L62" s="10" t="s">
        <v>17</v>
      </c>
      <c r="M62" s="10" t="s">
        <v>26</v>
      </c>
      <c r="N62" s="2">
        <v>61</v>
      </c>
    </row>
    <row r="63" spans="1:14" x14ac:dyDescent="0.25">
      <c r="A63" s="9" t="s">
        <v>46</v>
      </c>
      <c r="B63" s="5">
        <v>2022</v>
      </c>
      <c r="C63" s="5">
        <v>5.8920000000000003</v>
      </c>
      <c r="D63" s="5">
        <v>9.66</v>
      </c>
      <c r="E63" s="5">
        <v>0.877</v>
      </c>
      <c r="F63" s="5">
        <v>69.525000000000006</v>
      </c>
      <c r="G63" s="5">
        <v>0.79900000000000004</v>
      </c>
      <c r="H63" s="5">
        <v>-0.16200000000000001</v>
      </c>
      <c r="I63" s="5">
        <v>0.86299999999999999</v>
      </c>
      <c r="J63" s="5">
        <v>0.76200000000000001</v>
      </c>
      <c r="K63" s="5">
        <v>0.30599999999999999</v>
      </c>
      <c r="L63" s="10" t="s">
        <v>22</v>
      </c>
      <c r="M63" s="10" t="s">
        <v>18</v>
      </c>
      <c r="N63" s="2">
        <v>62</v>
      </c>
    </row>
    <row r="64" spans="1:14" x14ac:dyDescent="0.25">
      <c r="A64" s="9" t="s">
        <v>115</v>
      </c>
      <c r="B64" s="5">
        <v>2022</v>
      </c>
      <c r="C64" s="5">
        <v>5.8920000000000003</v>
      </c>
      <c r="D64" s="5">
        <v>9.4489999999999998</v>
      </c>
      <c r="E64" s="5">
        <v>0.82299999999999995</v>
      </c>
      <c r="F64" s="5">
        <v>70.025000000000006</v>
      </c>
      <c r="G64" s="5">
        <v>0.76400000000000001</v>
      </c>
      <c r="H64" s="5">
        <v>-0.17799999999999999</v>
      </c>
      <c r="I64" s="5">
        <v>0.88400000000000001</v>
      </c>
      <c r="J64" s="5">
        <v>0.755</v>
      </c>
      <c r="K64" s="5">
        <v>0.378</v>
      </c>
      <c r="L64" s="10" t="s">
        <v>22</v>
      </c>
      <c r="M64" s="10" t="s">
        <v>18</v>
      </c>
      <c r="N64" s="2">
        <v>63</v>
      </c>
    </row>
    <row r="65" spans="1:14" x14ac:dyDescent="0.25">
      <c r="A65" s="9" t="s">
        <v>54</v>
      </c>
      <c r="B65" s="5">
        <v>2022</v>
      </c>
      <c r="C65" s="5">
        <v>5.8869999999999996</v>
      </c>
      <c r="D65" s="5">
        <v>9.2899999999999991</v>
      </c>
      <c r="E65" s="5">
        <v>0.82499999999999996</v>
      </c>
      <c r="F65" s="5">
        <v>69.25</v>
      </c>
      <c r="G65" s="5">
        <v>0.75900000000000001</v>
      </c>
      <c r="H65" s="5">
        <v>-0.08</v>
      </c>
      <c r="I65" s="5">
        <v>0.86599999999999999</v>
      </c>
      <c r="J65" s="5">
        <v>0.77700000000000002</v>
      </c>
      <c r="K65" s="5">
        <v>0.35599999999999998</v>
      </c>
      <c r="L65" s="10" t="s">
        <v>22</v>
      </c>
      <c r="M65" s="10" t="s">
        <v>18</v>
      </c>
      <c r="N65" s="2">
        <v>64</v>
      </c>
    </row>
    <row r="66" spans="1:14" x14ac:dyDescent="0.25">
      <c r="A66" s="9" t="s">
        <v>79</v>
      </c>
      <c r="B66" s="5">
        <v>2022</v>
      </c>
      <c r="C66" s="5">
        <v>5.87</v>
      </c>
      <c r="D66" s="5">
        <v>9.1980000000000004</v>
      </c>
      <c r="E66" s="5">
        <v>0.86799999999999999</v>
      </c>
      <c r="F66" s="5">
        <v>66.599999999999994</v>
      </c>
      <c r="G66" s="5">
        <v>0.874</v>
      </c>
      <c r="H66" s="5">
        <v>-8.7999999999999995E-2</v>
      </c>
      <c r="I66" s="5">
        <v>0.91</v>
      </c>
      <c r="J66" s="5">
        <v>0.71799999999999997</v>
      </c>
      <c r="K66" s="5">
        <v>0.26900000000000002</v>
      </c>
      <c r="L66" s="10" t="s">
        <v>42</v>
      </c>
      <c r="M66" s="10" t="s">
        <v>20</v>
      </c>
      <c r="N66" s="2">
        <v>65</v>
      </c>
    </row>
    <row r="67" spans="1:14" x14ac:dyDescent="0.25">
      <c r="A67" s="9" t="s">
        <v>50</v>
      </c>
      <c r="B67" s="5">
        <v>2022</v>
      </c>
      <c r="C67" s="5">
        <v>5.8650000000000002</v>
      </c>
      <c r="D67" s="9">
        <f>AVERAGE(D58:D66)</f>
        <v>9.4872441700960213</v>
      </c>
      <c r="E67" s="5">
        <v>0.82</v>
      </c>
      <c r="F67" s="5">
        <v>73</v>
      </c>
      <c r="G67" s="5">
        <v>0.69799999999999995</v>
      </c>
      <c r="H67" s="12">
        <f>AVERAGE(H58:H66)</f>
        <v>-8.1194787379972558E-2</v>
      </c>
      <c r="I67" s="5">
        <v>0.88700000000000001</v>
      </c>
      <c r="J67" s="5">
        <v>0.65900000000000003</v>
      </c>
      <c r="K67" s="5">
        <v>0.29699999999999999</v>
      </c>
      <c r="L67" s="10" t="s">
        <v>17</v>
      </c>
      <c r="M67" s="10" t="s">
        <v>26</v>
      </c>
      <c r="N67" s="2">
        <v>66</v>
      </c>
    </row>
    <row r="68" spans="1:14" x14ac:dyDescent="0.25">
      <c r="A68" s="9" t="s">
        <v>69</v>
      </c>
      <c r="B68" s="5">
        <v>2022</v>
      </c>
      <c r="C68" s="5">
        <v>5.8609999999999998</v>
      </c>
      <c r="D68" s="5">
        <v>10.484</v>
      </c>
      <c r="E68" s="5">
        <v>0.93700000000000006</v>
      </c>
      <c r="F68" s="5">
        <v>67.650000000000006</v>
      </c>
      <c r="G68" s="5">
        <v>0.77600000000000002</v>
      </c>
      <c r="H68" s="5">
        <v>-8.0000000000000002E-3</v>
      </c>
      <c r="I68" s="5">
        <v>0.84799999999999998</v>
      </c>
      <c r="J68" s="5">
        <v>0.628</v>
      </c>
      <c r="K68" s="5">
        <v>0.25</v>
      </c>
      <c r="L68" s="10" t="s">
        <v>17</v>
      </c>
      <c r="M68" s="10" t="s">
        <v>26</v>
      </c>
      <c r="N68" s="2">
        <v>67</v>
      </c>
    </row>
    <row r="69" spans="1:14" x14ac:dyDescent="0.25">
      <c r="A69" s="9" t="s">
        <v>45</v>
      </c>
      <c r="B69" s="5">
        <v>2022</v>
      </c>
      <c r="C69" s="5">
        <v>5.8179999999999996</v>
      </c>
      <c r="D69" s="5">
        <v>9.7379999999999995</v>
      </c>
      <c r="E69" s="5">
        <v>0.83599999999999997</v>
      </c>
      <c r="F69" s="5">
        <v>68.688999999999993</v>
      </c>
      <c r="G69" s="5">
        <v>0.88200000000000001</v>
      </c>
      <c r="H69" s="5">
        <v>-4.1000000000000002E-2</v>
      </c>
      <c r="I69" s="9">
        <v>0.72699999999999998</v>
      </c>
      <c r="J69" s="11">
        <f>AVERAGE(J60:J68)</f>
        <v>0.70431275720164599</v>
      </c>
      <c r="K69" s="11">
        <f>AVERAGE(K60:K68)</f>
        <v>0.30259396433470509</v>
      </c>
      <c r="L69" s="10" t="s">
        <v>14</v>
      </c>
      <c r="M69" s="10" t="s">
        <v>18</v>
      </c>
      <c r="N69" s="2">
        <v>68</v>
      </c>
    </row>
    <row r="70" spans="1:14" x14ac:dyDescent="0.25">
      <c r="A70" s="9" t="s">
        <v>47</v>
      </c>
      <c r="B70" s="5">
        <v>2022</v>
      </c>
      <c r="C70" s="5">
        <v>5.8049999999999997</v>
      </c>
      <c r="D70" s="5">
        <v>8.077</v>
      </c>
      <c r="E70" s="5">
        <v>0.64600000000000002</v>
      </c>
      <c r="F70" s="5">
        <v>57.174999999999997</v>
      </c>
      <c r="G70" s="5">
        <v>0.69799999999999995</v>
      </c>
      <c r="H70" s="5">
        <v>2.8000000000000001E-2</v>
      </c>
      <c r="I70" s="5">
        <v>0.76</v>
      </c>
      <c r="J70" s="5">
        <v>0.58299999999999996</v>
      </c>
      <c r="K70" s="5">
        <v>0.47699999999999998</v>
      </c>
      <c r="L70" s="10" t="s">
        <v>19</v>
      </c>
      <c r="M70" s="10" t="s">
        <v>15</v>
      </c>
      <c r="N70" s="2">
        <v>69</v>
      </c>
    </row>
    <row r="71" spans="1:14" x14ac:dyDescent="0.25">
      <c r="A71" s="9" t="s">
        <v>100</v>
      </c>
      <c r="B71" s="5">
        <v>2022</v>
      </c>
      <c r="C71" s="5">
        <v>5.7880000000000003</v>
      </c>
      <c r="D71" s="5">
        <v>9.3879999999999999</v>
      </c>
      <c r="E71" s="5">
        <v>0.95099999999999996</v>
      </c>
      <c r="F71" s="5">
        <v>60.6</v>
      </c>
      <c r="G71" s="5">
        <v>0.71699999999999997</v>
      </c>
      <c r="H71" s="5">
        <v>0.214</v>
      </c>
      <c r="I71" s="5">
        <v>0.84699999999999998</v>
      </c>
      <c r="J71" s="5">
        <v>0.55000000000000004</v>
      </c>
      <c r="K71" s="5">
        <v>0.20899999999999999</v>
      </c>
      <c r="L71" s="10" t="s">
        <v>14</v>
      </c>
      <c r="M71" s="10" t="s">
        <v>15</v>
      </c>
      <c r="N71" s="2">
        <v>70</v>
      </c>
    </row>
    <row r="72" spans="1:14" x14ac:dyDescent="0.25">
      <c r="A72" s="9" t="s">
        <v>97</v>
      </c>
      <c r="B72" s="5">
        <v>2022</v>
      </c>
      <c r="C72" s="5">
        <v>5.7409999999999997</v>
      </c>
      <c r="D72" s="5">
        <v>10.007</v>
      </c>
      <c r="E72" s="5">
        <v>0.88700000000000001</v>
      </c>
      <c r="F72" s="5">
        <v>63.825000000000003</v>
      </c>
      <c r="G72" s="5">
        <v>0.79800000000000004</v>
      </c>
      <c r="H72" s="5">
        <v>-3.7999999999999999E-2</v>
      </c>
      <c r="I72" s="5">
        <v>0.76900000000000002</v>
      </c>
      <c r="J72" s="5">
        <v>0.72499999999999998</v>
      </c>
      <c r="K72" s="5">
        <v>0.16800000000000001</v>
      </c>
      <c r="L72" s="10" t="s">
        <v>19</v>
      </c>
      <c r="M72" s="10" t="s">
        <v>18</v>
      </c>
      <c r="N72" s="2">
        <v>71</v>
      </c>
    </row>
    <row r="73" spans="1:14" x14ac:dyDescent="0.25">
      <c r="A73" s="9" t="s">
        <v>99</v>
      </c>
      <c r="B73" s="5">
        <v>2022</v>
      </c>
      <c r="C73" s="5">
        <v>5.6870000000000003</v>
      </c>
      <c r="D73" s="5">
        <v>9.5399999999999991</v>
      </c>
      <c r="E73" s="5">
        <v>0.81699999999999995</v>
      </c>
      <c r="F73" s="5">
        <v>65.7</v>
      </c>
      <c r="G73" s="5">
        <v>0.82899999999999996</v>
      </c>
      <c r="H73" s="5">
        <v>-8.6999999999999994E-2</v>
      </c>
      <c r="I73" s="5">
        <v>0.88500000000000001</v>
      </c>
      <c r="J73" s="5">
        <v>0.55200000000000005</v>
      </c>
      <c r="K73" s="5">
        <v>0.27600000000000002</v>
      </c>
      <c r="L73" s="10" t="s">
        <v>17</v>
      </c>
      <c r="M73" s="10" t="s">
        <v>15</v>
      </c>
      <c r="N73" s="2">
        <v>72</v>
      </c>
    </row>
    <row r="74" spans="1:14" x14ac:dyDescent="0.25">
      <c r="A74" s="9" t="s">
        <v>74</v>
      </c>
      <c r="B74" s="5">
        <v>2022</v>
      </c>
      <c r="C74" s="11">
        <f>AVERAGE(C65:C73)</f>
        <v>5.8135555555555563</v>
      </c>
      <c r="D74" s="11">
        <f>AVERAGE(D65:D73)</f>
        <v>9.4676937966773345</v>
      </c>
      <c r="E74" s="11">
        <f>AVERAGE(E65:E73)</f>
        <v>0.84299999999999997</v>
      </c>
      <c r="F74" s="11">
        <f>AVERAGE(F65:F73)</f>
        <v>65.832111111111118</v>
      </c>
      <c r="G74" s="11">
        <f>AVERAGE(G65:G73)</f>
        <v>0.78122222222222215</v>
      </c>
      <c r="H74" s="11">
        <f>AVERAGE(H65:H73)</f>
        <v>-2.0132754153330278E-2</v>
      </c>
      <c r="I74" s="11">
        <f>AVERAGE(I65:I73)</f>
        <v>0.83322222222222231</v>
      </c>
      <c r="J74" s="11">
        <f>AVERAGE(J65:J73)</f>
        <v>0.65514586191129398</v>
      </c>
      <c r="K74" s="11">
        <f>AVERAGE(K65:K73)</f>
        <v>0.28939932937052276</v>
      </c>
      <c r="L74" s="10" t="s">
        <v>14</v>
      </c>
      <c r="M74" s="10" t="s">
        <v>18</v>
      </c>
      <c r="N74" s="2">
        <v>73</v>
      </c>
    </row>
    <row r="75" spans="1:14" x14ac:dyDescent="0.25">
      <c r="A75" s="9" t="s">
        <v>85</v>
      </c>
      <c r="B75" s="5">
        <v>2022</v>
      </c>
      <c r="C75" s="5">
        <v>5.6680000000000001</v>
      </c>
      <c r="D75" s="5">
        <v>8.5169999999999995</v>
      </c>
      <c r="E75" s="5">
        <v>0.92700000000000005</v>
      </c>
      <c r="F75" s="5">
        <v>67.375</v>
      </c>
      <c r="G75" s="5">
        <v>0.94799999999999995</v>
      </c>
      <c r="H75" s="5">
        <v>0.23599999999999999</v>
      </c>
      <c r="I75" s="5">
        <v>0.876</v>
      </c>
      <c r="J75" s="5">
        <v>0.64600000000000002</v>
      </c>
      <c r="K75" s="5">
        <v>0.20399999999999999</v>
      </c>
      <c r="L75" s="10" t="s">
        <v>14</v>
      </c>
      <c r="M75" s="10" t="s">
        <v>20</v>
      </c>
      <c r="N75" s="2">
        <v>74</v>
      </c>
    </row>
    <row r="76" spans="1:14" x14ac:dyDescent="0.25">
      <c r="A76" s="9" t="s">
        <v>34</v>
      </c>
      <c r="B76" s="5">
        <v>2022</v>
      </c>
      <c r="C76" s="5">
        <v>5.633</v>
      </c>
      <c r="D76" s="5">
        <v>9.6159999999999997</v>
      </c>
      <c r="E76" s="5">
        <v>0.88</v>
      </c>
      <c r="F76" s="5">
        <v>67.275000000000006</v>
      </c>
      <c r="G76" s="5">
        <v>0.746</v>
      </c>
      <c r="H76" s="5">
        <v>0.20599999999999999</v>
      </c>
      <c r="I76" s="5">
        <v>0.91800000000000004</v>
      </c>
      <c r="J76" s="5">
        <f>AVERAGE(J67:J75)</f>
        <v>0.63360651323477102</v>
      </c>
      <c r="K76" s="5">
        <f>AVERAGE(K67:K75)</f>
        <v>0.27477703263391423</v>
      </c>
      <c r="L76" s="10" t="s">
        <v>17</v>
      </c>
      <c r="M76" s="10" t="s">
        <v>18</v>
      </c>
      <c r="N76" s="2">
        <v>75</v>
      </c>
    </row>
    <row r="77" spans="1:14" x14ac:dyDescent="0.25">
      <c r="A77" s="9" t="s">
        <v>72</v>
      </c>
      <c r="B77" s="5">
        <v>2022</v>
      </c>
      <c r="C77" s="5">
        <v>5.585</v>
      </c>
      <c r="D77" s="5">
        <v>9.4250000000000007</v>
      </c>
      <c r="E77" s="5">
        <v>0.83399999999999996</v>
      </c>
      <c r="F77" s="5">
        <v>63.174999999999997</v>
      </c>
      <c r="G77" s="5">
        <v>0.90300000000000002</v>
      </c>
      <c r="H77" s="5">
        <v>0.51900000000000002</v>
      </c>
      <c r="I77" s="5">
        <v>0.86199999999999999</v>
      </c>
      <c r="J77" s="5">
        <v>0.81799999999999995</v>
      </c>
      <c r="K77" s="5">
        <v>0.26900000000000002</v>
      </c>
      <c r="L77" s="10" t="s">
        <v>14</v>
      </c>
      <c r="M77" s="10" t="s">
        <v>20</v>
      </c>
      <c r="N77" s="2">
        <v>76</v>
      </c>
    </row>
    <row r="78" spans="1:14" x14ac:dyDescent="0.25">
      <c r="A78" s="9" t="s">
        <v>49</v>
      </c>
      <c r="B78" s="5">
        <v>2022</v>
      </c>
      <c r="C78" s="5">
        <v>5.5789999999999997</v>
      </c>
      <c r="D78" s="5">
        <v>10.458</v>
      </c>
      <c r="E78" s="5">
        <v>0.91</v>
      </c>
      <c r="F78" s="5">
        <v>69.125</v>
      </c>
      <c r="G78" s="5">
        <v>0.59299999999999997</v>
      </c>
      <c r="H78" s="5">
        <v>-0.21299999999999999</v>
      </c>
      <c r="I78" s="5">
        <v>0.875</v>
      </c>
      <c r="J78" s="5">
        <v>0.57299999999999995</v>
      </c>
      <c r="K78" s="5">
        <v>0.26700000000000002</v>
      </c>
      <c r="L78" s="10" t="s">
        <v>17</v>
      </c>
      <c r="M78" s="10" t="s">
        <v>26</v>
      </c>
      <c r="N78" s="2">
        <v>77</v>
      </c>
    </row>
    <row r="79" spans="1:14" x14ac:dyDescent="0.25">
      <c r="A79" s="9" t="s">
        <v>116</v>
      </c>
      <c r="B79" s="5">
        <v>2022</v>
      </c>
      <c r="C79" s="5">
        <v>5.5229999999999997</v>
      </c>
      <c r="D79" s="5">
        <v>8.9789999999999992</v>
      </c>
      <c r="E79" s="5">
        <v>0.78</v>
      </c>
      <c r="F79" s="5">
        <v>62.037999999999997</v>
      </c>
      <c r="G79" s="5">
        <v>0.91900000000000004</v>
      </c>
      <c r="H79" s="5">
        <v>-0.06</v>
      </c>
      <c r="I79" s="5">
        <v>0.73199999999999998</v>
      </c>
      <c r="J79" s="11">
        <f>AVERAGE(J70:J78)</f>
        <v>0.63730581946067388</v>
      </c>
      <c r="K79" s="11">
        <f>AVERAGE(K70:K78)</f>
        <v>0.2704640402227152</v>
      </c>
      <c r="L79" s="10" t="s">
        <v>14</v>
      </c>
      <c r="M79" s="10" t="s">
        <v>20</v>
      </c>
      <c r="N79" s="2">
        <v>78</v>
      </c>
    </row>
    <row r="80" spans="1:14" x14ac:dyDescent="0.25">
      <c r="A80" s="9" t="s">
        <v>53</v>
      </c>
      <c r="B80" s="5">
        <v>2022</v>
      </c>
      <c r="C80" s="5">
        <v>5.5179999999999998</v>
      </c>
      <c r="D80" s="5">
        <v>9.8740000000000006</v>
      </c>
      <c r="E80" s="5">
        <v>0.82</v>
      </c>
      <c r="F80" s="5">
        <v>64.599999999999994</v>
      </c>
      <c r="G80" s="5">
        <v>0.85299999999999998</v>
      </c>
      <c r="H80" s="5">
        <v>-8.4000000000000005E-2</v>
      </c>
      <c r="I80" s="5">
        <v>0.65600000000000003</v>
      </c>
      <c r="J80" s="5">
        <v>0.72299999999999998</v>
      </c>
      <c r="K80" s="5">
        <v>0.30599999999999999</v>
      </c>
      <c r="L80" s="10" t="s">
        <v>42</v>
      </c>
      <c r="M80" s="10" t="s">
        <v>18</v>
      </c>
      <c r="N80" s="2">
        <v>79</v>
      </c>
    </row>
    <row r="81" spans="1:14" x14ac:dyDescent="0.25">
      <c r="A81" s="9" t="s">
        <v>104</v>
      </c>
      <c r="B81" s="5">
        <v>2022</v>
      </c>
      <c r="C81" s="5">
        <v>5.4740000000000002</v>
      </c>
      <c r="D81" s="5">
        <v>8.2850000000000001</v>
      </c>
      <c r="E81" s="5">
        <v>0.753</v>
      </c>
      <c r="F81" s="5">
        <v>62.125</v>
      </c>
      <c r="G81" s="5">
        <v>0.84399999999999997</v>
      </c>
      <c r="H81" s="5">
        <v>0.153</v>
      </c>
      <c r="I81" s="5">
        <v>0.76</v>
      </c>
      <c r="J81" s="5">
        <v>0.47299999999999998</v>
      </c>
      <c r="K81" s="5">
        <v>0.34200000000000003</v>
      </c>
      <c r="L81" s="10" t="s">
        <v>14</v>
      </c>
      <c r="M81" s="10" t="s">
        <v>20</v>
      </c>
      <c r="N81" s="2">
        <v>80</v>
      </c>
    </row>
    <row r="82" spans="1:14" x14ac:dyDescent="0.25">
      <c r="A82" s="9" t="s">
        <v>23</v>
      </c>
      <c r="B82" s="5">
        <v>2022</v>
      </c>
      <c r="C82" s="5">
        <v>5.3819999999999997</v>
      </c>
      <c r="D82" s="5">
        <v>9.6679999999999993</v>
      </c>
      <c r="E82" s="5">
        <v>0.81100000000000005</v>
      </c>
      <c r="F82" s="5">
        <v>67.924999999999997</v>
      </c>
      <c r="G82" s="5">
        <v>0.79</v>
      </c>
      <c r="H82" s="5">
        <v>-0.154</v>
      </c>
      <c r="I82" s="5">
        <v>0.70499999999999996</v>
      </c>
      <c r="J82" s="5">
        <v>0.53100000000000003</v>
      </c>
      <c r="K82" s="5">
        <v>0.54900000000000004</v>
      </c>
      <c r="L82" s="10" t="s">
        <v>14</v>
      </c>
      <c r="M82" s="10" t="s">
        <v>18</v>
      </c>
      <c r="N82" s="2">
        <v>81</v>
      </c>
    </row>
    <row r="83" spans="1:14" x14ac:dyDescent="0.25">
      <c r="A83" s="9" t="s">
        <v>37</v>
      </c>
      <c r="B83" s="5">
        <v>2022</v>
      </c>
      <c r="C83" s="5">
        <v>5.3780000000000001</v>
      </c>
      <c r="D83" s="5">
        <v>10.138</v>
      </c>
      <c r="E83" s="5">
        <v>0.95299999999999996</v>
      </c>
      <c r="F83" s="5">
        <v>66.599999999999994</v>
      </c>
      <c r="G83" s="5">
        <v>0.74099999999999999</v>
      </c>
      <c r="H83" s="5">
        <v>-0.14499999999999999</v>
      </c>
      <c r="I83" s="5">
        <v>0.94199999999999995</v>
      </c>
      <c r="J83" s="5">
        <v>0.58199999999999996</v>
      </c>
      <c r="K83" s="5">
        <v>0.16500000000000001</v>
      </c>
      <c r="L83" s="10" t="s">
        <v>17</v>
      </c>
      <c r="M83" s="10" t="s">
        <v>18</v>
      </c>
      <c r="N83" s="2">
        <v>82</v>
      </c>
    </row>
    <row r="84" spans="1:14" x14ac:dyDescent="0.25">
      <c r="A84" s="9" t="s">
        <v>136</v>
      </c>
      <c r="B84" s="5">
        <v>2022</v>
      </c>
      <c r="C84" s="5">
        <v>5.33</v>
      </c>
      <c r="D84" s="5">
        <v>8.2370000000000001</v>
      </c>
      <c r="E84" s="5">
        <v>0.83599999999999997</v>
      </c>
      <c r="F84" s="5">
        <v>62.225999999999999</v>
      </c>
      <c r="G84" s="5">
        <v>0.83199999999999996</v>
      </c>
      <c r="H84" s="5">
        <v>-0.06</v>
      </c>
      <c r="I84" s="5">
        <v>0.52200000000000002</v>
      </c>
      <c r="J84" s="11">
        <f>AVERAGE(J75:J83)</f>
        <v>0.62410137029949386</v>
      </c>
      <c r="K84" s="11">
        <f>AVERAGE(K75:K83)</f>
        <v>0.29413789698407</v>
      </c>
      <c r="L84" s="13" t="s">
        <v>14</v>
      </c>
      <c r="M84" s="13" t="s">
        <v>20</v>
      </c>
      <c r="N84" s="2">
        <v>83</v>
      </c>
    </row>
    <row r="85" spans="1:14" x14ac:dyDescent="0.25">
      <c r="A85" s="9" t="s">
        <v>101</v>
      </c>
      <c r="B85" s="5">
        <v>2022</v>
      </c>
      <c r="C85" s="11">
        <f>AVERAGE(C76:C84)</f>
        <v>5.4891111111111108</v>
      </c>
      <c r="D85" s="11">
        <f>AVERAGE(D76:D84)</f>
        <v>9.4088888888888889</v>
      </c>
      <c r="E85" s="11">
        <f>AVERAGE(E76:E84)</f>
        <v>0.84188888888888902</v>
      </c>
      <c r="F85" s="11">
        <f>AVERAGE(F76:F84)</f>
        <v>65.009888888888881</v>
      </c>
      <c r="G85" s="11">
        <f>AVERAGE(G76:G84)</f>
        <v>0.80233333333333334</v>
      </c>
      <c r="H85" s="11">
        <f>AVERAGE(H76:H84)</f>
        <v>1.8000000000000002E-2</v>
      </c>
      <c r="I85" s="11">
        <f>AVERAGE(I76:I84)</f>
        <v>0.77466666666666673</v>
      </c>
      <c r="J85" s="11">
        <f>AVERAGE(J76:J84)</f>
        <v>0.62166818922165978</v>
      </c>
      <c r="K85" s="11">
        <f>AVERAGE(K76:K84)</f>
        <v>0.30415321887118885</v>
      </c>
      <c r="L85" s="10" t="s">
        <v>17</v>
      </c>
      <c r="M85" s="10" t="s">
        <v>18</v>
      </c>
      <c r="N85" s="2">
        <v>84</v>
      </c>
    </row>
    <row r="86" spans="1:14" x14ac:dyDescent="0.25">
      <c r="A86" s="9" t="s">
        <v>67</v>
      </c>
      <c r="B86" s="5">
        <v>2022</v>
      </c>
      <c r="C86" s="5">
        <v>5.3170000000000002</v>
      </c>
      <c r="D86" s="5">
        <v>7.9</v>
      </c>
      <c r="E86" s="5">
        <v>0.58199999999999996</v>
      </c>
      <c r="F86" s="5">
        <v>54.65</v>
      </c>
      <c r="G86" s="5">
        <v>0.72899999999999998</v>
      </c>
      <c r="H86" s="5">
        <v>0.13900000000000001</v>
      </c>
      <c r="I86" s="5">
        <v>0.77</v>
      </c>
      <c r="J86" s="5">
        <v>0.69899999999999995</v>
      </c>
      <c r="K86" s="5">
        <v>0.49199999999999999</v>
      </c>
      <c r="L86" s="10" t="s">
        <v>19</v>
      </c>
      <c r="M86" s="10" t="s">
        <v>15</v>
      </c>
      <c r="N86" s="2">
        <v>85</v>
      </c>
    </row>
    <row r="87" spans="1:14" x14ac:dyDescent="0.25">
      <c r="A87" s="9" t="s">
        <v>62</v>
      </c>
      <c r="B87" s="5">
        <v>2022</v>
      </c>
      <c r="C87" s="5">
        <v>5.2930000000000001</v>
      </c>
      <c r="D87" s="5">
        <v>9.7460000000000004</v>
      </c>
      <c r="E87" s="5">
        <v>0.754</v>
      </c>
      <c r="F87" s="5">
        <v>65.075000000000003</v>
      </c>
      <c r="G87" s="5">
        <v>0.82099999999999995</v>
      </c>
      <c r="H87" s="5">
        <v>-0.253</v>
      </c>
      <c r="I87" s="5">
        <v>0.65500000000000003</v>
      </c>
      <c r="J87" s="5">
        <v>0.503</v>
      </c>
      <c r="K87" s="5">
        <v>0.23300000000000001</v>
      </c>
      <c r="L87" s="10" t="s">
        <v>17</v>
      </c>
      <c r="M87" s="10" t="s">
        <v>18</v>
      </c>
      <c r="N87" s="2">
        <v>86</v>
      </c>
    </row>
    <row r="88" spans="1:14" x14ac:dyDescent="0.25">
      <c r="A88" s="9" t="s">
        <v>129</v>
      </c>
      <c r="B88" s="5">
        <v>2022</v>
      </c>
      <c r="C88" s="5">
        <v>5.2750000000000004</v>
      </c>
      <c r="D88" s="5">
        <v>9.4779999999999998</v>
      </c>
      <c r="E88" s="5">
        <v>0.90700000000000003</v>
      </c>
      <c r="F88" s="5">
        <v>56.988999999999997</v>
      </c>
      <c r="G88" s="5">
        <v>0.73</v>
      </c>
      <c r="H88" s="5">
        <v>-8.6999999999999994E-2</v>
      </c>
      <c r="I88" s="5">
        <v>0.90200000000000002</v>
      </c>
      <c r="J88" s="11">
        <f>AVERAGE(J79:J87)</f>
        <v>0.59934170877575854</v>
      </c>
      <c r="K88" s="11">
        <f>AVERAGE(K79:K87)</f>
        <v>0.32841723956421937</v>
      </c>
      <c r="L88" s="10" t="s">
        <v>19</v>
      </c>
      <c r="M88" s="10" t="s">
        <v>18</v>
      </c>
      <c r="N88" s="2">
        <v>87</v>
      </c>
    </row>
    <row r="89" spans="1:14" x14ac:dyDescent="0.25">
      <c r="A89" s="9" t="s">
        <v>16</v>
      </c>
      <c r="B89" s="5">
        <v>2022</v>
      </c>
      <c r="C89" s="5">
        <v>5.2119999999999997</v>
      </c>
      <c r="D89" s="5">
        <v>9.6259999999999994</v>
      </c>
      <c r="E89" s="5">
        <v>0.72399999999999998</v>
      </c>
      <c r="F89" s="5">
        <v>69.174999999999997</v>
      </c>
      <c r="G89" s="5">
        <v>0.80200000000000005</v>
      </c>
      <c r="H89" s="5">
        <v>-6.6000000000000003E-2</v>
      </c>
      <c r="I89" s="5">
        <v>0.84599999999999997</v>
      </c>
      <c r="J89" s="5">
        <v>0.54700000000000004</v>
      </c>
      <c r="K89" s="5">
        <v>0.255</v>
      </c>
      <c r="L89" s="10" t="s">
        <v>17</v>
      </c>
      <c r="M89" s="10" t="s">
        <v>18</v>
      </c>
      <c r="N89" s="2">
        <v>88</v>
      </c>
    </row>
    <row r="90" spans="1:14" x14ac:dyDescent="0.25">
      <c r="A90" s="9" t="s">
        <v>148</v>
      </c>
      <c r="B90" s="5">
        <v>2022</v>
      </c>
      <c r="C90" s="5">
        <v>5.2110000000000003</v>
      </c>
      <c r="D90" s="5">
        <v>5.5270000000000001</v>
      </c>
      <c r="E90" s="5">
        <v>0.83899999999999997</v>
      </c>
      <c r="F90" s="5">
        <v>64.05</v>
      </c>
      <c r="G90" s="5">
        <v>0.65900000000000003</v>
      </c>
      <c r="H90" s="5">
        <v>0.128</v>
      </c>
      <c r="I90" s="5">
        <v>0.81100000000000005</v>
      </c>
      <c r="J90" s="5">
        <v>0.754</v>
      </c>
      <c r="K90" s="5">
        <v>0.29199999999999998</v>
      </c>
      <c r="L90" s="13" t="s">
        <v>22</v>
      </c>
      <c r="M90" s="13" t="s">
        <v>15</v>
      </c>
      <c r="N90" s="2">
        <v>89</v>
      </c>
    </row>
    <row r="91" spans="1:14" x14ac:dyDescent="0.25">
      <c r="A91" s="9" t="s">
        <v>110</v>
      </c>
      <c r="B91" s="5">
        <v>2022</v>
      </c>
      <c r="C91" s="5">
        <v>5.1669999999999998</v>
      </c>
      <c r="D91" s="5">
        <v>9.7330000000000005</v>
      </c>
      <c r="E91" s="5">
        <v>0.85</v>
      </c>
      <c r="F91" s="5">
        <v>66.7</v>
      </c>
      <c r="G91" s="5">
        <v>0.72299999999999998</v>
      </c>
      <c r="H91" s="5">
        <v>7.1999999999999995E-2</v>
      </c>
      <c r="I91" s="5">
        <v>0.93700000000000006</v>
      </c>
      <c r="J91" s="5">
        <v>0.55500000000000005</v>
      </c>
      <c r="K91" s="5">
        <v>0.27700000000000002</v>
      </c>
      <c r="L91" s="10" t="s">
        <v>17</v>
      </c>
      <c r="M91" s="10" t="s">
        <v>20</v>
      </c>
      <c r="N91" s="2">
        <v>90</v>
      </c>
    </row>
    <row r="92" spans="1:14" x14ac:dyDescent="0.25">
      <c r="A92" s="9" t="s">
        <v>61</v>
      </c>
      <c r="B92" s="5">
        <v>2022</v>
      </c>
      <c r="C92" s="5">
        <v>5.14</v>
      </c>
      <c r="D92" s="5">
        <v>9.5389999999999997</v>
      </c>
      <c r="E92" s="5">
        <v>0.77500000000000002</v>
      </c>
      <c r="F92" s="5">
        <v>58.575000000000003</v>
      </c>
      <c r="G92" s="5">
        <v>0.69899999999999995</v>
      </c>
      <c r="H92" s="5">
        <v>-0.16400000000000001</v>
      </c>
      <c r="I92" s="5">
        <v>0.80300000000000005</v>
      </c>
      <c r="J92" s="5">
        <v>0.66100000000000003</v>
      </c>
      <c r="K92" s="5">
        <v>0.41399999999999998</v>
      </c>
      <c r="L92" s="10" t="s">
        <v>19</v>
      </c>
      <c r="M92" s="10" t="s">
        <v>18</v>
      </c>
      <c r="N92" s="2">
        <v>91</v>
      </c>
    </row>
    <row r="93" spans="1:14" x14ac:dyDescent="0.25">
      <c r="A93" s="9" t="s">
        <v>93</v>
      </c>
      <c r="B93" s="5">
        <v>2022</v>
      </c>
      <c r="C93" s="11">
        <f>AVERAGE(C84:C92)</f>
        <v>5.2704567901234576</v>
      </c>
      <c r="D93" s="11">
        <f>AVERAGE(D84:D92)</f>
        <v>8.7994320987654326</v>
      </c>
      <c r="E93" s="11">
        <f>AVERAGE(E84:E92)</f>
        <v>0.78987654320987644</v>
      </c>
      <c r="F93" s="11">
        <f>AVERAGE(F84:F92)</f>
        <v>62.494432098765429</v>
      </c>
      <c r="G93" s="11">
        <f>AVERAGE(G84:G92)</f>
        <v>0.75525925925925919</v>
      </c>
      <c r="H93" s="11">
        <f>AVERAGE(H84:H92)</f>
        <v>-3.033333333333333E-2</v>
      </c>
      <c r="I93" s="11">
        <f>AVERAGE(I84:I92)</f>
        <v>0.78007407407407414</v>
      </c>
      <c r="J93" s="11">
        <f>AVERAGE(J84:J92)</f>
        <v>0.61823458536632359</v>
      </c>
      <c r="K93" s="11">
        <f>AVERAGE(K84:K92)</f>
        <v>0.32107870615771983</v>
      </c>
      <c r="L93" s="10" t="s">
        <v>14</v>
      </c>
      <c r="M93" s="10" t="s">
        <v>18</v>
      </c>
      <c r="N93" s="2">
        <v>92</v>
      </c>
    </row>
    <row r="94" spans="1:14" x14ac:dyDescent="0.25">
      <c r="A94" s="9" t="s">
        <v>109</v>
      </c>
      <c r="B94" s="5">
        <v>2022</v>
      </c>
      <c r="C94" s="5">
        <v>4.9809999999999999</v>
      </c>
      <c r="D94" s="5">
        <v>8.4960000000000004</v>
      </c>
      <c r="E94" s="5">
        <v>0.74</v>
      </c>
      <c r="F94" s="5">
        <v>54.890999999999998</v>
      </c>
      <c r="G94" s="5">
        <v>0.71799999999999997</v>
      </c>
      <c r="H94" s="5">
        <v>7.2999999999999995E-2</v>
      </c>
      <c r="I94" s="5">
        <v>0.91100000000000003</v>
      </c>
      <c r="J94" s="11">
        <f>AVERAGE(J85:J93)</f>
        <v>0.61758272037374917</v>
      </c>
      <c r="K94" s="11">
        <f>AVERAGE(K85:K93)</f>
        <v>0.32407212939923646</v>
      </c>
      <c r="L94" s="10" t="s">
        <v>19</v>
      </c>
      <c r="M94" s="10" t="s">
        <v>20</v>
      </c>
      <c r="N94" s="2">
        <v>93</v>
      </c>
    </row>
    <row r="95" spans="1:14" x14ac:dyDescent="0.25">
      <c r="A95" s="9" t="s">
        <v>73</v>
      </c>
      <c r="B95" s="5">
        <v>2022</v>
      </c>
      <c r="C95" s="5">
        <v>4.9770000000000003</v>
      </c>
      <c r="D95" s="5">
        <v>9.6379999999999999</v>
      </c>
      <c r="E95" s="5">
        <v>0.8</v>
      </c>
      <c r="F95" s="5">
        <v>66.75</v>
      </c>
      <c r="G95" s="5">
        <v>0.56999999999999995</v>
      </c>
      <c r="H95" s="5">
        <v>0.21199999999999999</v>
      </c>
      <c r="I95" s="5">
        <v>0.76600000000000001</v>
      </c>
      <c r="J95" s="5">
        <v>0.52100000000000002</v>
      </c>
      <c r="K95" s="5">
        <v>0.46600000000000003</v>
      </c>
      <c r="L95" s="10" t="s">
        <v>14</v>
      </c>
      <c r="M95" s="10" t="s">
        <v>20</v>
      </c>
      <c r="N95" s="2">
        <v>94</v>
      </c>
    </row>
    <row r="96" spans="1:14" x14ac:dyDescent="0.25">
      <c r="A96" s="9" t="s">
        <v>153</v>
      </c>
      <c r="B96" s="5">
        <v>2022</v>
      </c>
      <c r="C96" s="5">
        <v>4.9489999999999998</v>
      </c>
      <c r="D96" s="5">
        <v>9.1319999999999997</v>
      </c>
      <c r="E96" s="5">
        <v>0.80800000000000005</v>
      </c>
      <c r="F96" s="5">
        <v>57.225000000000001</v>
      </c>
      <c r="G96" s="5">
        <v>0.68300000000000005</v>
      </c>
      <c r="H96" s="5">
        <v>-0.12</v>
      </c>
      <c r="I96" s="5">
        <v>0.84899999999999998</v>
      </c>
      <c r="J96" s="5">
        <v>0.67600000000000005</v>
      </c>
      <c r="K96" s="5">
        <v>0.26100000000000001</v>
      </c>
      <c r="L96" s="10" t="s">
        <v>14</v>
      </c>
      <c r="M96" s="10" t="s">
        <v>20</v>
      </c>
      <c r="N96" s="2">
        <v>95</v>
      </c>
    </row>
    <row r="97" spans="1:14" x14ac:dyDescent="0.25">
      <c r="A97" s="9" t="s">
        <v>123</v>
      </c>
      <c r="B97" s="5">
        <v>2022</v>
      </c>
      <c r="C97" s="5">
        <v>4.907</v>
      </c>
      <c r="D97" s="5">
        <v>8.18</v>
      </c>
      <c r="E97" s="5">
        <v>0.60899999999999999</v>
      </c>
      <c r="F97" s="5">
        <v>60.3</v>
      </c>
      <c r="G97" s="5">
        <v>0.75800000000000001</v>
      </c>
      <c r="H97" s="5">
        <v>5.1999999999999998E-2</v>
      </c>
      <c r="I97" s="5">
        <v>0.85399999999999998</v>
      </c>
      <c r="J97" s="5">
        <v>0.81299999999999994</v>
      </c>
      <c r="K97" s="5">
        <v>0.28699999999999998</v>
      </c>
      <c r="L97" s="10" t="s">
        <v>19</v>
      </c>
      <c r="M97" s="10" t="s">
        <v>20</v>
      </c>
      <c r="N97" s="2">
        <v>96</v>
      </c>
    </row>
    <row r="98" spans="1:14" x14ac:dyDescent="0.25">
      <c r="A98" s="9" t="s">
        <v>78</v>
      </c>
      <c r="B98" s="5">
        <v>2022</v>
      </c>
      <c r="C98" s="5">
        <v>4.8490000000000002</v>
      </c>
      <c r="D98" s="5">
        <v>8.6120000000000001</v>
      </c>
      <c r="E98" s="5">
        <v>0.53600000000000003</v>
      </c>
      <c r="F98" s="5">
        <v>56.524999999999999</v>
      </c>
      <c r="G98" s="5">
        <v>0.71299999999999997</v>
      </c>
      <c r="H98" s="5">
        <v>-5.0000000000000001E-3</v>
      </c>
      <c r="I98" s="5">
        <v>0.74299999999999999</v>
      </c>
      <c r="J98" s="5">
        <v>0.629</v>
      </c>
      <c r="K98" s="5">
        <v>0.39900000000000002</v>
      </c>
      <c r="L98" s="10" t="s">
        <v>19</v>
      </c>
      <c r="M98" s="10" t="s">
        <v>20</v>
      </c>
      <c r="N98" s="2">
        <v>97</v>
      </c>
    </row>
    <row r="99" spans="1:14" x14ac:dyDescent="0.25">
      <c r="A99" s="9" t="s">
        <v>96</v>
      </c>
      <c r="B99" s="5">
        <v>2022</v>
      </c>
      <c r="C99" s="5">
        <v>4.7240000000000002</v>
      </c>
      <c r="D99" s="5">
        <v>8.5909999999999993</v>
      </c>
      <c r="E99" s="5">
        <v>0.64800000000000002</v>
      </c>
      <c r="F99" s="5">
        <v>60.475000000000001</v>
      </c>
      <c r="G99" s="5">
        <v>0.624</v>
      </c>
      <c r="H99" s="5">
        <v>-1.2999999999999999E-2</v>
      </c>
      <c r="I99" s="5">
        <v>0.65700000000000003</v>
      </c>
      <c r="J99" s="5">
        <v>0.63100000000000001</v>
      </c>
      <c r="K99" s="5">
        <v>0.38900000000000001</v>
      </c>
      <c r="L99" s="10" t="s">
        <v>19</v>
      </c>
      <c r="M99" s="10" t="s">
        <v>20</v>
      </c>
      <c r="N99" s="2">
        <v>98</v>
      </c>
    </row>
    <row r="100" spans="1:14" x14ac:dyDescent="0.25">
      <c r="A100" s="9" t="s">
        <v>40</v>
      </c>
      <c r="B100" s="5">
        <v>2022</v>
      </c>
      <c r="C100" s="5">
        <v>4.7119999999999997</v>
      </c>
      <c r="D100" s="5">
        <v>8.2270000000000003</v>
      </c>
      <c r="E100" s="5">
        <v>0.629</v>
      </c>
      <c r="F100" s="5">
        <v>56.524999999999999</v>
      </c>
      <c r="G100" s="5">
        <v>0.67500000000000004</v>
      </c>
      <c r="H100" s="5">
        <v>2.5000000000000001E-2</v>
      </c>
      <c r="I100" s="5">
        <v>0.84899999999999998</v>
      </c>
      <c r="J100" s="5">
        <v>0.58599999999999997</v>
      </c>
      <c r="K100" s="5">
        <v>0.36199999999999999</v>
      </c>
      <c r="L100" s="10" t="s">
        <v>19</v>
      </c>
      <c r="M100" s="10" t="s">
        <v>20</v>
      </c>
      <c r="N100" s="2">
        <v>99</v>
      </c>
    </row>
    <row r="101" spans="1:14" x14ac:dyDescent="0.25">
      <c r="A101" s="9" t="s">
        <v>38</v>
      </c>
      <c r="B101" s="5">
        <v>2022</v>
      </c>
      <c r="C101" s="5">
        <v>4.6379999999999999</v>
      </c>
      <c r="D101" s="5">
        <v>7.6669999999999998</v>
      </c>
      <c r="E101" s="5">
        <v>0.66300000000000003</v>
      </c>
      <c r="F101" s="5">
        <v>55.460999999999999</v>
      </c>
      <c r="G101" s="5">
        <v>0.69599999999999995</v>
      </c>
      <c r="H101" s="5">
        <v>9.5000000000000001E-2</v>
      </c>
      <c r="I101" s="5">
        <v>0.77100000000000002</v>
      </c>
      <c r="J101" s="11">
        <f>AVERAGE(J92:J100)</f>
        <v>0.63920192286000821</v>
      </c>
      <c r="K101" s="11">
        <f>AVERAGE(K92:K100)</f>
        <v>0.35812787061743961</v>
      </c>
      <c r="L101" s="10" t="s">
        <v>19</v>
      </c>
      <c r="M101" s="10" t="s">
        <v>15</v>
      </c>
      <c r="N101" s="2">
        <v>100</v>
      </c>
    </row>
    <row r="102" spans="1:14" x14ac:dyDescent="0.25">
      <c r="A102" s="9" t="s">
        <v>142</v>
      </c>
      <c r="B102" s="5">
        <v>2022</v>
      </c>
      <c r="C102" s="5">
        <v>4.6369999999999996</v>
      </c>
      <c r="D102" s="5">
        <v>9.0489999999999995</v>
      </c>
      <c r="E102" s="5">
        <v>0.86299999999999999</v>
      </c>
      <c r="F102" s="5">
        <v>64.674999999999997</v>
      </c>
      <c r="G102" s="5">
        <v>0.82899999999999996</v>
      </c>
      <c r="H102" s="5">
        <v>0.42799999999999999</v>
      </c>
      <c r="I102" s="5">
        <v>0.85199999999999998</v>
      </c>
      <c r="J102" s="5">
        <v>0.52700000000000002</v>
      </c>
      <c r="K102" s="5">
        <v>0.39</v>
      </c>
      <c r="L102" s="13" t="s">
        <v>17</v>
      </c>
      <c r="M102" s="13" t="s">
        <v>20</v>
      </c>
      <c r="N102" s="2">
        <v>101</v>
      </c>
    </row>
    <row r="103" spans="1:14" x14ac:dyDescent="0.25">
      <c r="A103" s="9" t="s">
        <v>141</v>
      </c>
      <c r="B103" s="5">
        <v>2022</v>
      </c>
      <c r="C103" s="5">
        <v>4.6139999999999999</v>
      </c>
      <c r="D103" s="5">
        <v>10.307</v>
      </c>
      <c r="E103" s="5">
        <v>0.79600000000000004</v>
      </c>
      <c r="F103" s="5">
        <v>68.662999999999997</v>
      </c>
      <c r="G103" s="5">
        <v>0.47499999999999998</v>
      </c>
      <c r="H103" s="5">
        <v>-7.6999999999999999E-2</v>
      </c>
      <c r="I103" s="5">
        <v>0.79500000000000004</v>
      </c>
      <c r="J103" s="11">
        <f>AVERAGE(J94:J102)</f>
        <v>0.62664273813708415</v>
      </c>
      <c r="K103" s="11">
        <f>AVERAGE(K94:K102)</f>
        <v>0.35957777777963074</v>
      </c>
      <c r="L103" s="13" t="s">
        <v>14</v>
      </c>
      <c r="M103" s="13" t="s">
        <v>18</v>
      </c>
      <c r="N103" s="2">
        <v>102</v>
      </c>
    </row>
    <row r="104" spans="1:14" x14ac:dyDescent="0.25">
      <c r="A104" s="9" t="s">
        <v>102</v>
      </c>
      <c r="B104" s="5">
        <v>2022</v>
      </c>
      <c r="C104" s="5">
        <v>4.5960000000000001</v>
      </c>
      <c r="D104" s="5">
        <v>8.9960000000000004</v>
      </c>
      <c r="E104" s="5">
        <v>0.56399999999999995</v>
      </c>
      <c r="F104" s="5">
        <v>64</v>
      </c>
      <c r="G104" s="5">
        <v>0.79500000000000004</v>
      </c>
      <c r="H104" s="5">
        <v>-0.254</v>
      </c>
      <c r="I104" s="5">
        <v>0.80200000000000005</v>
      </c>
      <c r="J104" s="5">
        <v>0.57299999999999995</v>
      </c>
      <c r="K104" s="5">
        <v>0.41399999999999998</v>
      </c>
      <c r="L104" s="10" t="s">
        <v>19</v>
      </c>
      <c r="M104" s="10" t="s">
        <v>20</v>
      </c>
      <c r="N104" s="2">
        <v>103</v>
      </c>
    </row>
    <row r="105" spans="1:14" x14ac:dyDescent="0.25">
      <c r="A105" s="9" t="s">
        <v>108</v>
      </c>
      <c r="B105" s="5">
        <v>2022</v>
      </c>
      <c r="C105" s="5">
        <v>4.5010000000000003</v>
      </c>
      <c r="D105" s="5">
        <v>7.0910000000000002</v>
      </c>
      <c r="E105" s="5">
        <v>0.58699999999999997</v>
      </c>
      <c r="F105" s="5">
        <v>56.55</v>
      </c>
      <c r="G105" s="5">
        <v>0.79300000000000004</v>
      </c>
      <c r="H105" s="5">
        <v>3.2000000000000001E-2</v>
      </c>
      <c r="I105" s="5">
        <v>0.74</v>
      </c>
      <c r="J105" s="5">
        <v>0.78700000000000003</v>
      </c>
      <c r="K105" s="5">
        <v>0.36599999999999999</v>
      </c>
      <c r="L105" s="10" t="s">
        <v>19</v>
      </c>
      <c r="M105" s="10" t="s">
        <v>15</v>
      </c>
      <c r="N105" s="2">
        <v>104</v>
      </c>
    </row>
    <row r="106" spans="1:14" x14ac:dyDescent="0.25">
      <c r="A106" s="9" t="s">
        <v>83</v>
      </c>
      <c r="B106" s="5">
        <v>2022</v>
      </c>
      <c r="C106" s="5">
        <v>4.4480000000000004</v>
      </c>
      <c r="D106" s="5">
        <v>8.4990000000000006</v>
      </c>
      <c r="E106" s="5">
        <v>0.69099999999999995</v>
      </c>
      <c r="F106" s="5">
        <v>58.9</v>
      </c>
      <c r="G106" s="5">
        <v>0.70599999999999996</v>
      </c>
      <c r="H106" s="5">
        <v>0.29399999999999998</v>
      </c>
      <c r="I106" s="5">
        <v>0.878</v>
      </c>
      <c r="J106" s="5">
        <v>0.72499999999999998</v>
      </c>
      <c r="K106" s="5">
        <v>0.28100000000000003</v>
      </c>
      <c r="L106" s="10" t="s">
        <v>19</v>
      </c>
      <c r="M106" s="10" t="s">
        <v>20</v>
      </c>
      <c r="N106" s="2">
        <v>105</v>
      </c>
    </row>
    <row r="107" spans="1:14" x14ac:dyDescent="0.25">
      <c r="A107" s="9" t="s">
        <v>132</v>
      </c>
      <c r="B107" s="5">
        <v>2022</v>
      </c>
      <c r="C107" s="5">
        <v>4.4420000000000002</v>
      </c>
      <c r="D107" s="5">
        <v>9.4909999999999997</v>
      </c>
      <c r="E107" s="5">
        <v>0.82599999999999996</v>
      </c>
      <c r="F107" s="5">
        <v>67.150000000000006</v>
      </c>
      <c r="G107" s="5">
        <v>0.78700000000000003</v>
      </c>
      <c r="H107" s="5">
        <v>-0.03</v>
      </c>
      <c r="I107" s="5">
        <v>0.80800000000000005</v>
      </c>
      <c r="J107" s="5">
        <f>AVERAGE(J98,J99,J100,J102,J103,J104,J105,J106)</f>
        <v>0.63558034226713556</v>
      </c>
      <c r="K107" s="11">
        <f>AVERAGE(K98,K99,K100,K102,K103,K104,K105,K106)</f>
        <v>0.37007222222245389</v>
      </c>
      <c r="L107" s="13" t="s">
        <v>14</v>
      </c>
      <c r="M107" s="13" t="s">
        <v>20</v>
      </c>
      <c r="N107" s="2">
        <v>106</v>
      </c>
    </row>
    <row r="108" spans="1:14" x14ac:dyDescent="0.25">
      <c r="A108" s="9" t="s">
        <v>154</v>
      </c>
      <c r="B108" s="5">
        <v>2022</v>
      </c>
      <c r="C108" s="5">
        <v>4.4320000000000004</v>
      </c>
      <c r="D108" s="5">
        <v>7.7160000000000002</v>
      </c>
      <c r="E108" s="5">
        <v>0.79400000000000004</v>
      </c>
      <c r="F108" s="5">
        <v>58.912999999999997</v>
      </c>
      <c r="G108" s="5">
        <v>0.70099999999999996</v>
      </c>
      <c r="H108" s="5">
        <v>0.114</v>
      </c>
      <c r="I108" s="5">
        <v>0.85699999999999998</v>
      </c>
      <c r="J108" s="11">
        <f>AVERAGE(J99:J107)</f>
        <v>0.6367138892515809</v>
      </c>
      <c r="K108" s="5">
        <f>AVERAGE(K99:K107)</f>
        <v>0.36553087451328048</v>
      </c>
      <c r="L108" s="13" t="s">
        <v>19</v>
      </c>
      <c r="M108" s="13" t="s">
        <v>15</v>
      </c>
      <c r="N108" s="2">
        <v>107</v>
      </c>
    </row>
    <row r="109" spans="1:14" x14ac:dyDescent="0.25">
      <c r="A109" s="9" t="s">
        <v>30</v>
      </c>
      <c r="B109" s="5">
        <v>2022</v>
      </c>
      <c r="C109" s="11">
        <f>SUM(C100:C108)/9</f>
        <v>4.5577777777777779</v>
      </c>
      <c r="D109" s="11">
        <f>SUM(D100:D108)/9</f>
        <v>8.5603333333333325</v>
      </c>
      <c r="E109" s="11">
        <f>SUM(E100:E108)/9</f>
        <v>0.71255555555555561</v>
      </c>
      <c r="F109" s="11">
        <f>SUM(F100:F108)/9</f>
        <v>61.204111111111111</v>
      </c>
      <c r="G109" s="11">
        <f>SUM(G100:G108)/9</f>
        <v>0.71744444444444433</v>
      </c>
      <c r="H109" s="11">
        <f>SUM(H100:H108)/9</f>
        <v>6.9666666666666668E-2</v>
      </c>
      <c r="I109" s="11">
        <f>SUM(I100:I108)/9</f>
        <v>0.81688888888888889</v>
      </c>
      <c r="J109" s="11">
        <f>SUM(J100:J108)/9</f>
        <v>0.63734876583508993</v>
      </c>
      <c r="K109" s="11">
        <f>SUM(K100:K108)/9</f>
        <v>0.36292319390364497</v>
      </c>
      <c r="L109" s="10" t="s">
        <v>17</v>
      </c>
      <c r="M109" s="10" t="s">
        <v>18</v>
      </c>
      <c r="N109" s="2">
        <v>108</v>
      </c>
    </row>
    <row r="110" spans="1:14" x14ac:dyDescent="0.25">
      <c r="A110" s="9" t="s">
        <v>43</v>
      </c>
      <c r="B110" s="5">
        <v>2022</v>
      </c>
      <c r="C110" s="5">
        <v>4.3970000000000002</v>
      </c>
      <c r="D110" s="5">
        <v>7.2610000000000001</v>
      </c>
      <c r="E110" s="5">
        <v>0.72</v>
      </c>
      <c r="F110" s="5">
        <v>53.125</v>
      </c>
      <c r="G110" s="5">
        <v>0.67900000000000005</v>
      </c>
      <c r="H110" s="5">
        <v>0.221</v>
      </c>
      <c r="I110" s="5">
        <v>0.80500000000000005</v>
      </c>
      <c r="J110" s="5">
        <v>0.58799999999999997</v>
      </c>
      <c r="K110" s="5">
        <v>0.499</v>
      </c>
      <c r="L110" s="10" t="s">
        <v>19</v>
      </c>
      <c r="M110" s="10" t="s">
        <v>15</v>
      </c>
      <c r="N110" s="2">
        <v>109</v>
      </c>
    </row>
    <row r="111" spans="1:14" x14ac:dyDescent="0.25">
      <c r="A111" s="9" t="s">
        <v>103</v>
      </c>
      <c r="B111" s="5">
        <v>2022</v>
      </c>
      <c r="C111" s="5">
        <v>4.3719999999999999</v>
      </c>
      <c r="D111" s="5">
        <v>8.4039999999999999</v>
      </c>
      <c r="E111" s="5">
        <v>0.78700000000000003</v>
      </c>
      <c r="F111" s="5">
        <v>61.387999999999998</v>
      </c>
      <c r="G111" s="5">
        <v>0.72699999999999998</v>
      </c>
      <c r="H111" s="5">
        <v>0.49099999999999999</v>
      </c>
      <c r="I111" s="5">
        <v>0.65800000000000003</v>
      </c>
      <c r="J111" s="11">
        <f>AVERAGE(J102:J110)</f>
        <v>0.63736508172121009</v>
      </c>
      <c r="K111" s="11">
        <f>AVERAGE(K102:K110)</f>
        <v>0.37867822982433447</v>
      </c>
      <c r="L111" s="10" t="s">
        <v>14</v>
      </c>
      <c r="M111" s="10" t="s">
        <v>20</v>
      </c>
      <c r="N111" s="2">
        <v>110</v>
      </c>
    </row>
    <row r="112" spans="1:14" x14ac:dyDescent="0.25">
      <c r="A112" s="9" t="s">
        <v>81</v>
      </c>
      <c r="B112" s="5">
        <v>2022</v>
      </c>
      <c r="C112" s="5">
        <v>4.3559999999999999</v>
      </c>
      <c r="D112" s="5">
        <v>9.1340000000000003</v>
      </c>
      <c r="E112" s="5">
        <v>0.77400000000000002</v>
      </c>
      <c r="F112" s="5">
        <v>67.599999999999994</v>
      </c>
      <c r="G112" s="5">
        <v>0.75900000000000001</v>
      </c>
      <c r="H112" s="5">
        <v>-0.153</v>
      </c>
      <c r="I112" s="5">
        <v>0.71499999999999997</v>
      </c>
      <c r="J112" s="5">
        <v>0.52100000000000002</v>
      </c>
      <c r="K112" s="5">
        <v>0.435</v>
      </c>
      <c r="L112" s="10" t="s">
        <v>14</v>
      </c>
      <c r="M112" s="10" t="s">
        <v>18</v>
      </c>
      <c r="N112" s="2">
        <v>111</v>
      </c>
    </row>
    <row r="113" spans="1:14" x14ac:dyDescent="0.25">
      <c r="A113" s="9" t="s">
        <v>140</v>
      </c>
      <c r="B113" s="5">
        <v>2022</v>
      </c>
      <c r="C113" s="5">
        <v>4.2610000000000001</v>
      </c>
      <c r="D113" s="5">
        <v>9.266</v>
      </c>
      <c r="E113" s="5">
        <v>0.755</v>
      </c>
      <c r="F113" s="5">
        <v>67.05</v>
      </c>
      <c r="G113" s="5">
        <v>0.47399999999999998</v>
      </c>
      <c r="H113" s="5">
        <v>-0.23100000000000001</v>
      </c>
      <c r="I113" s="5">
        <v>0.90800000000000003</v>
      </c>
      <c r="J113" s="5">
        <v>0.45800000000000002</v>
      </c>
      <c r="K113" s="5">
        <v>0.30399999999999999</v>
      </c>
      <c r="L113" s="13" t="s">
        <v>19</v>
      </c>
      <c r="M113" s="13" t="s">
        <v>20</v>
      </c>
      <c r="N113" s="2">
        <v>112</v>
      </c>
    </row>
    <row r="114" spans="1:14" x14ac:dyDescent="0.25">
      <c r="A114" s="9" t="s">
        <v>39</v>
      </c>
      <c r="B114" s="5">
        <v>2022</v>
      </c>
      <c r="C114" s="5">
        <v>4.25</v>
      </c>
      <c r="D114" s="5">
        <v>8.4149999999999991</v>
      </c>
      <c r="E114" s="5">
        <v>0.78400000000000003</v>
      </c>
      <c r="F114" s="5">
        <v>62.1</v>
      </c>
      <c r="G114" s="5">
        <v>0.94599999999999995</v>
      </c>
      <c r="H114" s="5">
        <v>0.154</v>
      </c>
      <c r="I114" s="5">
        <v>0.86</v>
      </c>
      <c r="J114" s="5">
        <v>0.75600000000000001</v>
      </c>
      <c r="K114" s="5">
        <v>0.38800000000000001</v>
      </c>
      <c r="L114" s="10" t="s">
        <v>14</v>
      </c>
      <c r="M114" s="10" t="s">
        <v>20</v>
      </c>
      <c r="N114" s="2">
        <v>113</v>
      </c>
    </row>
    <row r="115" spans="1:14" x14ac:dyDescent="0.25">
      <c r="A115" s="9" t="s">
        <v>139</v>
      </c>
      <c r="B115" s="5">
        <v>2022</v>
      </c>
      <c r="C115" s="5">
        <v>4.2389999999999999</v>
      </c>
      <c r="D115" s="5">
        <v>7.6849999999999996</v>
      </c>
      <c r="E115" s="5">
        <v>0.57899999999999996</v>
      </c>
      <c r="F115" s="5">
        <v>57.7</v>
      </c>
      <c r="G115" s="5">
        <v>0.69599999999999995</v>
      </c>
      <c r="H115" s="5">
        <v>7.0000000000000001E-3</v>
      </c>
      <c r="I115" s="5">
        <v>0.71299999999999997</v>
      </c>
      <c r="J115" s="5">
        <v>0.59399999999999997</v>
      </c>
      <c r="K115" s="5">
        <v>0.41399999999999998</v>
      </c>
      <c r="L115" s="13" t="s">
        <v>19</v>
      </c>
      <c r="M115" s="13" t="s">
        <v>15</v>
      </c>
      <c r="N115" s="2">
        <v>114</v>
      </c>
    </row>
    <row r="116" spans="1:14" x14ac:dyDescent="0.25">
      <c r="A116" s="9" t="s">
        <v>32</v>
      </c>
      <c r="B116" s="5">
        <v>2022</v>
      </c>
      <c r="C116" s="5">
        <v>4.2169999999999996</v>
      </c>
      <c r="D116" s="5">
        <v>8.1370000000000005</v>
      </c>
      <c r="E116" s="5">
        <v>0.36599999999999999</v>
      </c>
      <c r="F116" s="5">
        <v>56.4</v>
      </c>
      <c r="G116" s="5">
        <v>0.71399999999999997</v>
      </c>
      <c r="H116" s="5">
        <v>-0.03</v>
      </c>
      <c r="I116" s="5">
        <v>0.57999999999999996</v>
      </c>
      <c r="J116" s="5">
        <v>0.57099999999999995</v>
      </c>
      <c r="K116" s="5">
        <v>0.44400000000000001</v>
      </c>
      <c r="L116" s="10" t="s">
        <v>19</v>
      </c>
      <c r="M116" s="10" t="s">
        <v>20</v>
      </c>
      <c r="N116" s="2">
        <v>115</v>
      </c>
    </row>
    <row r="117" spans="1:14" x14ac:dyDescent="0.25">
      <c r="A117" s="9" t="s">
        <v>94</v>
      </c>
      <c r="B117" s="5">
        <v>2022</v>
      </c>
      <c r="C117" s="5">
        <v>4.2110000000000003</v>
      </c>
      <c r="D117" s="5">
        <v>7.6449999999999996</v>
      </c>
      <c r="E117" s="5">
        <v>0.64200000000000002</v>
      </c>
      <c r="F117" s="5">
        <v>55.8</v>
      </c>
      <c r="G117" s="5">
        <v>0.81799999999999995</v>
      </c>
      <c r="H117" s="5">
        <v>-1.9E-2</v>
      </c>
      <c r="I117" s="5">
        <v>0.746</v>
      </c>
      <c r="J117" s="5">
        <v>0.65500000000000003</v>
      </c>
      <c r="K117" s="5">
        <v>0.40799999999999997</v>
      </c>
      <c r="L117" s="10" t="s">
        <v>19</v>
      </c>
      <c r="M117" s="10" t="s">
        <v>15</v>
      </c>
      <c r="N117" s="2">
        <v>116</v>
      </c>
    </row>
    <row r="118" spans="1:14" x14ac:dyDescent="0.25">
      <c r="A118" s="9" t="s">
        <v>64</v>
      </c>
      <c r="B118" s="5">
        <v>2022</v>
      </c>
      <c r="C118" s="5">
        <v>4.1909999999999998</v>
      </c>
      <c r="D118" s="5">
        <v>8.6150000000000002</v>
      </c>
      <c r="E118" s="5">
        <v>0.628</v>
      </c>
      <c r="F118" s="5">
        <v>59.125</v>
      </c>
      <c r="G118" s="5">
        <v>0.78600000000000003</v>
      </c>
      <c r="H118" s="5">
        <v>0.11700000000000001</v>
      </c>
      <c r="I118" s="5">
        <v>0.90900000000000003</v>
      </c>
      <c r="J118" s="5">
        <v>0.62</v>
      </c>
      <c r="K118" s="5">
        <v>0.29199999999999998</v>
      </c>
      <c r="L118" s="10" t="s">
        <v>19</v>
      </c>
      <c r="M118" s="10" t="s">
        <v>20</v>
      </c>
      <c r="N118" s="2">
        <v>117</v>
      </c>
    </row>
    <row r="119" spans="1:14" x14ac:dyDescent="0.25">
      <c r="A119" s="9" t="s">
        <v>88</v>
      </c>
      <c r="B119" s="5">
        <v>2022</v>
      </c>
      <c r="C119" s="5">
        <v>4.0419999999999998</v>
      </c>
      <c r="D119" s="5">
        <v>7.2770000000000001</v>
      </c>
      <c r="E119" s="5">
        <v>0.59699999999999998</v>
      </c>
      <c r="F119" s="5">
        <v>56.7</v>
      </c>
      <c r="G119" s="5">
        <v>0.73199999999999998</v>
      </c>
      <c r="H119" s="5">
        <v>0.154</v>
      </c>
      <c r="I119" s="5">
        <v>0.82799999999999996</v>
      </c>
      <c r="J119" s="5">
        <v>0.63700000000000001</v>
      </c>
      <c r="K119" s="5">
        <v>0.439</v>
      </c>
      <c r="L119" s="10" t="s">
        <v>19</v>
      </c>
      <c r="M119" s="10" t="s">
        <v>15</v>
      </c>
      <c r="N119" s="2">
        <v>118</v>
      </c>
    </row>
    <row r="120" spans="1:14" x14ac:dyDescent="0.25">
      <c r="A120" s="9" t="s">
        <v>55</v>
      </c>
      <c r="B120" s="5">
        <v>2022</v>
      </c>
      <c r="C120" s="5">
        <v>4.024</v>
      </c>
      <c r="D120" s="5">
        <v>9.4039999999999999</v>
      </c>
      <c r="E120" s="5">
        <v>0.76900000000000002</v>
      </c>
      <c r="F120" s="5">
        <v>63.75</v>
      </c>
      <c r="G120" s="5">
        <v>0.73299999999999998</v>
      </c>
      <c r="H120" s="5">
        <v>-0.20799999999999999</v>
      </c>
      <c r="I120" s="12">
        <f>AVERAGE(I111:I119)</f>
        <v>0.76855555555555555</v>
      </c>
      <c r="J120" s="5">
        <v>0.48599999999999999</v>
      </c>
      <c r="K120" s="5">
        <v>0.307</v>
      </c>
      <c r="L120" s="10" t="s">
        <v>19</v>
      </c>
      <c r="M120" s="10" t="s">
        <v>20</v>
      </c>
      <c r="N120" s="2">
        <v>119</v>
      </c>
    </row>
    <row r="121" spans="1:14" x14ac:dyDescent="0.25">
      <c r="A121" s="9" t="s">
        <v>91</v>
      </c>
      <c r="B121" s="5">
        <v>2022</v>
      </c>
      <c r="C121" s="5">
        <v>4.0190000000000001</v>
      </c>
      <c r="D121" s="5">
        <v>7.29</v>
      </c>
      <c r="E121" s="5">
        <v>0.64200000000000002</v>
      </c>
      <c r="F121" s="5">
        <v>58.05</v>
      </c>
      <c r="G121" s="5">
        <v>0.52300000000000002</v>
      </c>
      <c r="H121" s="5">
        <v>7.4999999999999997E-2</v>
      </c>
      <c r="I121" s="5">
        <v>0.74</v>
      </c>
      <c r="J121" s="5">
        <v>0.68700000000000006</v>
      </c>
      <c r="K121" s="5">
        <v>0.34499999999999997</v>
      </c>
      <c r="L121" s="10" t="s">
        <v>19</v>
      </c>
      <c r="M121" s="10" t="s">
        <v>15</v>
      </c>
      <c r="N121" s="2">
        <v>120</v>
      </c>
    </row>
    <row r="122" spans="1:14" x14ac:dyDescent="0.25">
      <c r="A122" s="9" t="s">
        <v>151</v>
      </c>
      <c r="B122" s="5">
        <v>2022</v>
      </c>
      <c r="C122" s="5">
        <v>3.9820000000000002</v>
      </c>
      <c r="D122" s="5">
        <v>8.0739999999999998</v>
      </c>
      <c r="E122" s="5">
        <v>0.69399999999999995</v>
      </c>
      <c r="F122" s="5">
        <v>55.031999999999996</v>
      </c>
      <c r="G122" s="5">
        <v>0.79100000000000004</v>
      </c>
      <c r="H122" s="5">
        <v>9.8000000000000004E-2</v>
      </c>
      <c r="I122" s="10">
        <v>0.81799999999999995</v>
      </c>
      <c r="J122" s="14">
        <f>AVERAGE(J113:J121)</f>
        <v>0.60711111111111116</v>
      </c>
      <c r="K122" s="14">
        <f>AVERAGE(K113:K121)</f>
        <v>0.37122222222222212</v>
      </c>
      <c r="L122" s="13" t="s">
        <v>19</v>
      </c>
      <c r="M122" s="13" t="s">
        <v>15</v>
      </c>
      <c r="N122" s="2">
        <v>121</v>
      </c>
    </row>
    <row r="123" spans="1:14" x14ac:dyDescent="0.25">
      <c r="A123" s="9" t="s">
        <v>71</v>
      </c>
      <c r="B123" s="5">
        <v>2022</v>
      </c>
      <c r="C123" s="5">
        <v>3.93</v>
      </c>
      <c r="D123" s="5">
        <v>8.85</v>
      </c>
      <c r="E123" s="5">
        <v>0.60799999999999998</v>
      </c>
      <c r="F123" s="5">
        <v>61.2</v>
      </c>
      <c r="G123" s="5">
        <v>0.89300000000000002</v>
      </c>
      <c r="H123" s="5">
        <v>0.09</v>
      </c>
      <c r="I123" s="5">
        <v>0.77100000000000002</v>
      </c>
      <c r="J123" s="5">
        <v>0.59599999999999997</v>
      </c>
      <c r="K123" s="5">
        <v>0.432</v>
      </c>
      <c r="L123" s="10" t="s">
        <v>14</v>
      </c>
      <c r="M123" s="10" t="s">
        <v>20</v>
      </c>
      <c r="N123" s="2">
        <v>122</v>
      </c>
    </row>
    <row r="124" spans="1:14" x14ac:dyDescent="0.25">
      <c r="A124" s="9" t="s">
        <v>28</v>
      </c>
      <c r="B124" s="5">
        <v>2022</v>
      </c>
      <c r="C124" s="11">
        <f>SUM(C117:C123)/9</f>
        <v>3.1554444444444445</v>
      </c>
      <c r="D124" s="11">
        <f>SUM(D117:D123)/9</f>
        <v>6.3505555555555553</v>
      </c>
      <c r="E124" s="11">
        <f>SUM(E117:E123)/9</f>
        <v>0.50888888888888895</v>
      </c>
      <c r="F124" s="11">
        <f>SUM(F117:F123)/9</f>
        <v>45.517444444444443</v>
      </c>
      <c r="G124" s="11">
        <f>SUM(G117:G123)/9</f>
        <v>0.58622222222222231</v>
      </c>
      <c r="H124" s="11">
        <f>SUM(H117:H123)/9</f>
        <v>3.411111111111112E-2</v>
      </c>
      <c r="I124" s="11">
        <f>SUM(I117:I123)/9</f>
        <v>0.62006172839506168</v>
      </c>
      <c r="J124" s="11">
        <f>SUM(J117:J123)/9</f>
        <v>0.47645679012345682</v>
      </c>
      <c r="K124" s="11">
        <f>SUM(K117:K123)/9</f>
        <v>0.28824691358024684</v>
      </c>
      <c r="L124" s="10" t="s">
        <v>14</v>
      </c>
      <c r="M124" s="10" t="s">
        <v>18</v>
      </c>
      <c r="N124" s="2">
        <v>123</v>
      </c>
    </row>
    <row r="125" spans="1:14" x14ac:dyDescent="0.25">
      <c r="A125" s="9" t="s">
        <v>58</v>
      </c>
      <c r="B125" s="5">
        <v>2022</v>
      </c>
      <c r="C125" s="5">
        <v>3.6280000000000001</v>
      </c>
      <c r="D125" s="5">
        <v>7.7569999999999997</v>
      </c>
      <c r="E125" s="5">
        <v>0.74</v>
      </c>
      <c r="F125" s="5">
        <v>61.1</v>
      </c>
      <c r="G125" s="5">
        <v>0.67400000000000004</v>
      </c>
      <c r="H125" s="5">
        <v>0.36099999999999999</v>
      </c>
      <c r="I125" s="5">
        <v>0.79300000000000004</v>
      </c>
      <c r="J125" s="5">
        <v>0.56000000000000005</v>
      </c>
      <c r="K125" s="5">
        <v>0.33500000000000002</v>
      </c>
      <c r="L125" s="10" t="s">
        <v>19</v>
      </c>
      <c r="M125" s="10" t="s">
        <v>20</v>
      </c>
      <c r="N125" s="2">
        <v>124</v>
      </c>
    </row>
    <row r="126" spans="1:14" x14ac:dyDescent="0.25">
      <c r="A126" s="9" t="s">
        <v>137</v>
      </c>
      <c r="B126" s="5">
        <v>2022</v>
      </c>
      <c r="C126" s="5">
        <v>3.6160000000000001</v>
      </c>
      <c r="D126" s="5">
        <v>7.8719999999999999</v>
      </c>
      <c r="E126" s="5">
        <v>0.6</v>
      </c>
      <c r="F126" s="5">
        <v>59.85</v>
      </c>
      <c r="G126" s="5">
        <v>0.85599999999999998</v>
      </c>
      <c r="H126" s="5">
        <v>0.13600000000000001</v>
      </c>
      <c r="I126" s="5">
        <v>0.58399999999999996</v>
      </c>
      <c r="J126" s="5">
        <v>0.70699999999999996</v>
      </c>
      <c r="K126" s="5">
        <v>0.19500000000000001</v>
      </c>
      <c r="L126" s="13" t="s">
        <v>19</v>
      </c>
      <c r="M126" s="13" t="s">
        <v>15</v>
      </c>
      <c r="N126" s="2">
        <v>125</v>
      </c>
    </row>
    <row r="127" spans="1:14" x14ac:dyDescent="0.25">
      <c r="A127" s="9" t="s">
        <v>35</v>
      </c>
      <c r="B127" s="5">
        <v>2022</v>
      </c>
      <c r="C127" s="5">
        <v>3.4350000000000001</v>
      </c>
      <c r="D127" s="5">
        <v>9.6289999999999996</v>
      </c>
      <c r="E127" s="5">
        <v>0.75</v>
      </c>
      <c r="F127" s="5">
        <v>54.725000000000001</v>
      </c>
      <c r="G127" s="5">
        <v>0.73899999999999999</v>
      </c>
      <c r="H127" s="5">
        <v>-0.215</v>
      </c>
      <c r="I127" s="5">
        <v>0.83099999999999996</v>
      </c>
      <c r="J127" s="5">
        <v>0.623</v>
      </c>
      <c r="K127" s="5">
        <v>0.28699999999999998</v>
      </c>
      <c r="L127" s="10" t="s">
        <v>19</v>
      </c>
      <c r="M127" s="10" t="s">
        <v>18</v>
      </c>
      <c r="N127" s="2">
        <v>126</v>
      </c>
    </row>
    <row r="128" spans="1:14" x14ac:dyDescent="0.25">
      <c r="A128" s="9" t="s">
        <v>29</v>
      </c>
      <c r="B128" s="5">
        <v>2022</v>
      </c>
      <c r="C128" s="5">
        <v>3.4079999999999999</v>
      </c>
      <c r="D128" s="5">
        <v>8.7430000000000003</v>
      </c>
      <c r="E128" s="5">
        <v>0.40400000000000003</v>
      </c>
      <c r="F128" s="5">
        <v>64.674999999999997</v>
      </c>
      <c r="G128" s="5">
        <v>0.86499999999999999</v>
      </c>
      <c r="H128" s="5">
        <v>-5.5E-2</v>
      </c>
      <c r="I128" s="5">
        <v>0.61699999999999999</v>
      </c>
      <c r="J128" s="5">
        <v>0.39400000000000002</v>
      </c>
      <c r="K128" s="5">
        <v>0.44800000000000001</v>
      </c>
      <c r="L128" s="10" t="s">
        <v>14</v>
      </c>
      <c r="M128" s="10" t="s">
        <v>20</v>
      </c>
      <c r="N128" s="2">
        <v>127</v>
      </c>
    </row>
    <row r="129" spans="1:14" x14ac:dyDescent="0.25">
      <c r="A129" s="9" t="s">
        <v>92</v>
      </c>
      <c r="B129" s="5">
        <v>2022</v>
      </c>
      <c r="C129" s="5">
        <v>3.3559999999999999</v>
      </c>
      <c r="D129" s="5">
        <v>7.2960000000000003</v>
      </c>
      <c r="E129" s="5">
        <v>0.503</v>
      </c>
      <c r="F129" s="5">
        <v>58.75</v>
      </c>
      <c r="G129" s="5">
        <v>0.74399999999999999</v>
      </c>
      <c r="H129" s="5">
        <v>0.02</v>
      </c>
      <c r="I129" s="5">
        <v>0.755</v>
      </c>
      <c r="J129" s="5">
        <v>0.53600000000000003</v>
      </c>
      <c r="K129" s="5">
        <v>0.32900000000000001</v>
      </c>
      <c r="L129" s="10" t="s">
        <v>19</v>
      </c>
      <c r="M129" s="10" t="s">
        <v>15</v>
      </c>
      <c r="N129" s="2">
        <v>128</v>
      </c>
    </row>
    <row r="130" spans="1:14" x14ac:dyDescent="0.25">
      <c r="A130" s="9" t="s">
        <v>150</v>
      </c>
      <c r="B130" s="5">
        <v>2022</v>
      </c>
      <c r="C130" s="5">
        <v>3.2959999999999998</v>
      </c>
      <c r="D130" s="5">
        <v>7.67</v>
      </c>
      <c r="E130" s="5">
        <v>0.66600000000000004</v>
      </c>
      <c r="F130" s="5">
        <v>54.524999999999999</v>
      </c>
      <c r="G130" s="5">
        <v>0.65200000000000002</v>
      </c>
      <c r="H130" s="5">
        <v>-7.0000000000000007E-2</v>
      </c>
      <c r="I130" s="5">
        <v>0.753</v>
      </c>
      <c r="J130" s="5">
        <v>0.64100000000000001</v>
      </c>
      <c r="K130" s="5">
        <v>0.191</v>
      </c>
      <c r="L130" s="13" t="s">
        <v>19</v>
      </c>
      <c r="M130" s="13" t="s">
        <v>20</v>
      </c>
      <c r="N130" s="2">
        <v>129</v>
      </c>
    </row>
    <row r="131" spans="1:14" x14ac:dyDescent="0.25">
      <c r="A131" s="9" t="s">
        <v>125</v>
      </c>
      <c r="B131" s="5">
        <v>2022</v>
      </c>
      <c r="C131" s="5">
        <v>2.56</v>
      </c>
      <c r="D131" s="5">
        <v>7.4009999999999998</v>
      </c>
      <c r="E131" s="5">
        <v>0.502</v>
      </c>
      <c r="F131" s="5">
        <v>55.3</v>
      </c>
      <c r="G131" s="5">
        <v>0.66</v>
      </c>
      <c r="H131" s="5">
        <v>0.10100000000000001</v>
      </c>
      <c r="I131" s="5">
        <v>0.86199999999999999</v>
      </c>
      <c r="J131" s="5">
        <v>0.49399999999999999</v>
      </c>
      <c r="K131" s="5">
        <v>0.505</v>
      </c>
      <c r="L131" s="10" t="s">
        <v>19</v>
      </c>
      <c r="M131" s="10" t="s">
        <v>15</v>
      </c>
      <c r="N131" s="2">
        <v>130</v>
      </c>
    </row>
    <row r="132" spans="1:14" x14ac:dyDescent="0.25">
      <c r="A132" s="9" t="s">
        <v>87</v>
      </c>
      <c r="B132" s="5">
        <v>2022</v>
      </c>
      <c r="C132" s="5">
        <v>2.3519999999999999</v>
      </c>
      <c r="D132" s="5">
        <v>9.4280000000000008</v>
      </c>
      <c r="E132" s="5">
        <v>0.53500000000000003</v>
      </c>
      <c r="F132" s="5">
        <v>66.224999999999994</v>
      </c>
      <c r="G132" s="5">
        <v>0.45</v>
      </c>
      <c r="H132" s="5">
        <v>-0.126</v>
      </c>
      <c r="I132" s="5">
        <v>0.88300000000000001</v>
      </c>
      <c r="J132" s="5">
        <v>0.29799999999999999</v>
      </c>
      <c r="K132" s="5">
        <v>0.43</v>
      </c>
      <c r="L132" s="10" t="s">
        <v>14</v>
      </c>
      <c r="M132" s="10" t="s">
        <v>20</v>
      </c>
      <c r="N132" s="2">
        <v>131</v>
      </c>
    </row>
    <row r="133" spans="1:14" x14ac:dyDescent="0.25">
      <c r="A133" s="9" t="s">
        <v>13</v>
      </c>
      <c r="B133" s="5">
        <v>2022</v>
      </c>
      <c r="C133" s="5">
        <v>1.859</v>
      </c>
      <c r="D133" s="9">
        <v>7.3239999999999998</v>
      </c>
      <c r="E133" s="5">
        <v>0.34100000000000003</v>
      </c>
      <c r="F133" s="5">
        <v>54.712000000000003</v>
      </c>
      <c r="G133" s="5">
        <v>0.38200000000000001</v>
      </c>
      <c r="H133" s="9">
        <v>-8.1000000000000003E-2</v>
      </c>
      <c r="I133" s="5">
        <v>0.84699999999999998</v>
      </c>
      <c r="J133" s="5">
        <v>0.20599999999999999</v>
      </c>
      <c r="K133" s="5">
        <v>0.57599999999999996</v>
      </c>
      <c r="L133" s="10" t="s">
        <v>14</v>
      </c>
      <c r="M133" s="10" t="s">
        <v>15</v>
      </c>
      <c r="N133" s="2">
        <v>132</v>
      </c>
    </row>
    <row r="134" spans="1:14" x14ac:dyDescent="0.25">
      <c r="A134" s="4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4"/>
      <c r="M134" s="4"/>
      <c r="N134" s="2"/>
    </row>
    <row r="135" spans="1:14" x14ac:dyDescent="0.25">
      <c r="C135" s="1"/>
      <c r="D135" s="1"/>
      <c r="E135" s="1"/>
      <c r="F135" s="1"/>
      <c r="G135" s="1"/>
      <c r="H135" s="1"/>
      <c r="I135" s="1"/>
      <c r="J135" s="1"/>
      <c r="K135" s="1"/>
      <c r="N135" s="2"/>
    </row>
    <row r="136" spans="1:14" x14ac:dyDescent="0.25">
      <c r="C136" s="1"/>
      <c r="D136" s="1"/>
      <c r="E136" s="1"/>
      <c r="F136" s="1"/>
      <c r="G136" s="1"/>
      <c r="H136" s="1"/>
      <c r="I136" s="1"/>
      <c r="J136" s="1"/>
      <c r="K136" s="1"/>
      <c r="N136" s="2"/>
    </row>
    <row r="137" spans="1:14" x14ac:dyDescent="0.25">
      <c r="C137" s="1"/>
      <c r="D137" s="1"/>
      <c r="E137" s="1"/>
      <c r="F137" s="1"/>
      <c r="G137" s="1"/>
      <c r="H137" s="1"/>
      <c r="I137" s="1"/>
      <c r="J137" s="1"/>
      <c r="K137" s="1"/>
      <c r="N137" s="2"/>
    </row>
    <row r="138" spans="1:14" x14ac:dyDescent="0.25">
      <c r="C138" s="1"/>
      <c r="D138" s="1"/>
      <c r="E138" s="1"/>
      <c r="F138" s="1"/>
      <c r="G138" s="1"/>
      <c r="H138" s="1"/>
      <c r="I138" s="1"/>
      <c r="J138" s="1"/>
      <c r="K138" s="1"/>
      <c r="N138" s="2"/>
    </row>
  </sheetData>
  <sortState ref="A2:N133">
    <sortCondition descending="1" ref="C2:C133"/>
  </sortState>
  <conditionalFormatting sqref="J2:J1048576">
    <cfRule type="cellIs" dxfId="0" priority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2024-03-08T03:19:40Z</dcterms:modified>
</cp:coreProperties>
</file>