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TL\KTL_01\Chương1\"/>
    </mc:Choice>
  </mc:AlternateContent>
  <xr:revisionPtr revIDLastSave="0" documentId="8_{EEE5BC33-B315-4976-9BC5-C28CA728491C}" xr6:coauthVersionLast="47" xr6:coauthVersionMax="47" xr10:uidLastSave="{00000000-0000-0000-0000-000000000000}"/>
  <bookViews>
    <workbookView xWindow="-110" yWindow="-110" windowWidth="19420" windowHeight="11020" xr2:uid="{D73BB402-91D6-4448-9E61-D2DADCCC68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H15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B16" i="1"/>
  <c r="B15" i="1"/>
  <c r="B14" i="1"/>
  <c r="F3" i="1"/>
  <c r="F4" i="1"/>
  <c r="F5" i="1"/>
  <c r="F6" i="1"/>
  <c r="F7" i="1"/>
  <c r="F8" i="1"/>
  <c r="F9" i="1"/>
  <c r="F10" i="1"/>
  <c r="F11" i="1"/>
  <c r="F2" i="1"/>
  <c r="B13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A3" i="1"/>
  <c r="A4" i="1"/>
  <c r="A5" i="1"/>
  <c r="A6" i="1"/>
  <c r="A7" i="1"/>
  <c r="A8" i="1"/>
  <c r="A9" i="1"/>
  <c r="A10" i="1"/>
  <c r="A11" i="1"/>
  <c r="A2" i="1"/>
  <c r="C12" i="1"/>
  <c r="B12" i="1"/>
</calcChain>
</file>

<file path=xl/sharedStrings.xml><?xml version="1.0" encoding="utf-8"?>
<sst xmlns="http://schemas.openxmlformats.org/spreadsheetml/2006/main" count="13" uniqueCount="12">
  <si>
    <t>CT</t>
  </si>
  <si>
    <t>TN</t>
  </si>
  <si>
    <t>mean</t>
  </si>
  <si>
    <t>ct*tn</t>
  </si>
  <si>
    <t>tn^2</t>
  </si>
  <si>
    <t>ct</t>
  </si>
  <si>
    <t>tn</t>
  </si>
  <si>
    <t>beta2</t>
  </si>
  <si>
    <t>beta1</t>
  </si>
  <si>
    <t>CT mũ</t>
  </si>
  <si>
    <t>e^2</t>
  </si>
  <si>
    <t>xíchma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</si>
</sst>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A1F13-CB63-4E9F-B4E3-9605724D143F}">
  <dimension ref="A1:H17"/>
  <sheetViews>
    <sheetView tabSelected="1" topLeftCell="B1" workbookViewId="0">
      <selection activeCell="C17" sqref="C17"/>
    </sheetView>
  </sheetViews>
  <sheetFormatPr defaultRowHeight="14" x14ac:dyDescent="0.3"/>
  <sheetData>
    <row r="1" spans="1:8" x14ac:dyDescent="0.3">
      <c r="A1" t="s">
        <v>5</v>
      </c>
      <c r="B1" t="s">
        <v>0</v>
      </c>
      <c r="C1" t="s">
        <v>1</v>
      </c>
      <c r="D1" t="s">
        <v>6</v>
      </c>
      <c r="E1" t="s">
        <v>3</v>
      </c>
      <c r="G1" t="s">
        <v>9</v>
      </c>
      <c r="H1" t="s">
        <v>10</v>
      </c>
    </row>
    <row r="2" spans="1:8" x14ac:dyDescent="0.3">
      <c r="A2">
        <f>(B2-$B$12)^2</f>
        <v>2.7373702499999957</v>
      </c>
      <c r="B2">
        <v>9.7639999999999993</v>
      </c>
      <c r="C2">
        <v>10.352</v>
      </c>
      <c r="D2">
        <f>(C2-$C$12)^2</f>
        <v>4.6781364100000022</v>
      </c>
      <c r="E2">
        <f>A2*D2</f>
        <v>12.805791434175788</v>
      </c>
      <c r="F2">
        <f>D2^2</f>
        <v>21.88496027056771</v>
      </c>
      <c r="G2">
        <f>$B$16+$B$15*C2</f>
        <v>9.9489762324813107</v>
      </c>
      <c r="H2">
        <f>(G2-B2)^2</f>
        <v>3.4216206582980142E-2</v>
      </c>
    </row>
    <row r="3" spans="1:8" x14ac:dyDescent="0.3">
      <c r="A3">
        <f>(B3-$B$12)^2</f>
        <v>2.0664062499999947</v>
      </c>
      <c r="B3">
        <v>9.9809999999999999</v>
      </c>
      <c r="C3">
        <v>10.9</v>
      </c>
      <c r="D3">
        <f t="shared" ref="D3:D11" si="0">(C3-$C$12)^2</f>
        <v>2.6079020100000014</v>
      </c>
      <c r="E3">
        <f t="shared" ref="E3:E11" si="1">A3*D3</f>
        <v>5.3889850128515517</v>
      </c>
      <c r="F3">
        <f t="shared" ref="F3:F11" si="2">D3^2</f>
        <v>6.8011528937620476</v>
      </c>
      <c r="G3">
        <f t="shared" ref="G3:G11" si="3">$B$16+$B$15*C3</f>
        <v>10.321299975881487</v>
      </c>
      <c r="H3">
        <f t="shared" ref="H3:H11" si="4">(G3-B3)^2</f>
        <v>0.11580407358494099</v>
      </c>
    </row>
    <row r="4" spans="1:8" x14ac:dyDescent="0.3">
      <c r="A4">
        <f t="shared" ref="A3:A11" si="5">(B4-$B$12)^2</f>
        <v>1.3583902499999954</v>
      </c>
      <c r="B4">
        <v>10.253</v>
      </c>
      <c r="C4">
        <v>10.956</v>
      </c>
      <c r="D4">
        <f t="shared" si="0"/>
        <v>2.4301692100000039</v>
      </c>
      <c r="E4">
        <f t="shared" si="1"/>
        <v>3.3011181607141964</v>
      </c>
      <c r="F4">
        <f t="shared" si="2"/>
        <v>5.905722389232043</v>
      </c>
      <c r="G4">
        <f t="shared" si="3"/>
        <v>10.359347657688804</v>
      </c>
      <c r="H4">
        <f t="shared" si="4"/>
        <v>1.1309824295895091E-2</v>
      </c>
    </row>
    <row r="5" spans="1:8" x14ac:dyDescent="0.3">
      <c r="A5">
        <f t="shared" si="5"/>
        <v>0.25959024999999736</v>
      </c>
      <c r="B5">
        <v>10.909000000000001</v>
      </c>
      <c r="C5">
        <v>11.927</v>
      </c>
      <c r="D5">
        <f t="shared" si="0"/>
        <v>0.34562641000000138</v>
      </c>
      <c r="E5">
        <f t="shared" si="1"/>
        <v>8.972124617850194E-2</v>
      </c>
      <c r="F5">
        <f t="shared" si="2"/>
        <v>0.11945761528948906</v>
      </c>
      <c r="G5">
        <f t="shared" si="3"/>
        <v>11.019067283312108</v>
      </c>
      <c r="H5">
        <f t="shared" si="4"/>
        <v>1.2114806855707634E-2</v>
      </c>
    </row>
    <row r="6" spans="1:8" x14ac:dyDescent="0.3">
      <c r="A6">
        <f t="shared" si="5"/>
        <v>0.12075624999999886</v>
      </c>
      <c r="B6">
        <v>11.071</v>
      </c>
      <c r="C6">
        <v>12.27</v>
      </c>
      <c r="D6">
        <f t="shared" si="0"/>
        <v>5.99760100000006E-2</v>
      </c>
      <c r="E6">
        <f t="shared" si="1"/>
        <v>7.2424780575625044E-3</v>
      </c>
      <c r="F6">
        <f t="shared" si="2"/>
        <v>3.597121775520172E-3</v>
      </c>
      <c r="G6">
        <f t="shared" si="3"/>
        <v>11.252109334381926</v>
      </c>
      <c r="H6">
        <f t="shared" si="4"/>
        <v>3.2800591000264244E-2</v>
      </c>
    </row>
    <row r="7" spans="1:8" x14ac:dyDescent="0.3">
      <c r="A7">
        <f t="shared" si="5"/>
        <v>3.0250000000015318E-5</v>
      </c>
      <c r="B7">
        <v>11.423999999999999</v>
      </c>
      <c r="C7">
        <v>12.667999999999999</v>
      </c>
      <c r="D7">
        <f t="shared" si="0"/>
        <v>2.3439609999999528E-2</v>
      </c>
      <c r="E7">
        <f t="shared" si="1"/>
        <v>7.0904820250034475E-7</v>
      </c>
      <c r="F7">
        <f t="shared" si="2"/>
        <v>5.494153169520779E-4</v>
      </c>
      <c r="G7">
        <f t="shared" si="3"/>
        <v>11.522519644369645</v>
      </c>
      <c r="H7">
        <f t="shared" si="4"/>
        <v>9.7061203267213673E-3</v>
      </c>
    </row>
    <row r="8" spans="1:8" x14ac:dyDescent="0.3">
      <c r="A8">
        <f t="shared" si="5"/>
        <v>0.30636225000000161</v>
      </c>
      <c r="B8">
        <v>11.972</v>
      </c>
      <c r="C8">
        <v>13.275</v>
      </c>
      <c r="D8">
        <f t="shared" si="0"/>
        <v>0.57775200999999932</v>
      </c>
      <c r="E8">
        <f t="shared" si="1"/>
        <v>0.17700140572562323</v>
      </c>
      <c r="F8">
        <f t="shared" si="2"/>
        <v>0.33379738505903933</v>
      </c>
      <c r="G8">
        <f t="shared" si="3"/>
        <v>11.934929338245388</v>
      </c>
      <c r="H8">
        <f t="shared" si="4"/>
        <v>1.3742339629248478E-3</v>
      </c>
    </row>
    <row r="9" spans="1:8" x14ac:dyDescent="0.3">
      <c r="A9">
        <f t="shared" si="5"/>
        <v>0.64080025000000207</v>
      </c>
      <c r="B9">
        <v>12.218999999999999</v>
      </c>
      <c r="C9">
        <v>13.44</v>
      </c>
      <c r="D9">
        <f t="shared" si="0"/>
        <v>0.85581000999999757</v>
      </c>
      <c r="E9">
        <f t="shared" si="1"/>
        <v>0.54840326836050268</v>
      </c>
      <c r="F9">
        <f t="shared" si="2"/>
        <v>0.73241077321619596</v>
      </c>
      <c r="G9">
        <f t="shared" si="3"/>
        <v>12.047034114999089</v>
      </c>
      <c r="H9">
        <f t="shared" si="4"/>
        <v>2.9572265604146216E-2</v>
      </c>
    </row>
    <row r="10" spans="1:8" x14ac:dyDescent="0.3">
      <c r="A10">
        <f t="shared" si="5"/>
        <v>2.8409102500000039</v>
      </c>
      <c r="B10">
        <v>13.103999999999999</v>
      </c>
      <c r="C10">
        <v>14.337999999999999</v>
      </c>
      <c r="D10">
        <f t="shared" si="0"/>
        <v>3.3236936099999941</v>
      </c>
      <c r="E10">
        <f t="shared" si="1"/>
        <v>9.4423152445084977</v>
      </c>
      <c r="F10">
        <f t="shared" si="2"/>
        <v>11.046939213154793</v>
      </c>
      <c r="G10">
        <f t="shared" si="3"/>
        <v>12.657155869694998</v>
      </c>
      <c r="H10">
        <f t="shared" si="4"/>
        <v>0.19966967678803274</v>
      </c>
    </row>
    <row r="11" spans="1:8" x14ac:dyDescent="0.3">
      <c r="A11">
        <f t="shared" si="5"/>
        <v>4.2828302500000062</v>
      </c>
      <c r="B11">
        <v>13.488</v>
      </c>
      <c r="C11">
        <v>15.023</v>
      </c>
      <c r="D11">
        <f t="shared" si="0"/>
        <v>6.2905656099999945</v>
      </c>
      <c r="E11">
        <f t="shared" si="1"/>
        <v>26.941424684117717</v>
      </c>
      <c r="F11">
        <f t="shared" si="2"/>
        <v>39.571215693714599</v>
      </c>
      <c r="G11">
        <f t="shared" si="3"/>
        <v>13.122560548945218</v>
      </c>
      <c r="H11">
        <f t="shared" si="4"/>
        <v>0.13354599238721995</v>
      </c>
    </row>
    <row r="12" spans="1:8" x14ac:dyDescent="0.3">
      <c r="A12" t="s">
        <v>2</v>
      </c>
      <c r="B12">
        <f>AVERAGE(B2:B11)</f>
        <v>11.418499999999998</v>
      </c>
      <c r="C12">
        <f>AVERAGE(C2:C11)</f>
        <v>12.514900000000001</v>
      </c>
    </row>
    <row r="13" spans="1:8" x14ac:dyDescent="0.3">
      <c r="A13" t="s">
        <v>3</v>
      </c>
      <c r="B13">
        <f>SUM(E2:E11)</f>
        <v>58.702003643738138</v>
      </c>
    </row>
    <row r="14" spans="1:8" x14ac:dyDescent="0.3">
      <c r="A14" t="s">
        <v>4</v>
      </c>
      <c r="B14">
        <f>SUM(F2:F11)</f>
        <v>86.399802771088389</v>
      </c>
    </row>
    <row r="15" spans="1:8" x14ac:dyDescent="0.3">
      <c r="A15" t="s">
        <v>7</v>
      </c>
      <c r="B15">
        <f>B13/B14</f>
        <v>0.67942288941637896</v>
      </c>
      <c r="H15">
        <f>SUM(H2:H11)</f>
        <v>0.58011379138883323</v>
      </c>
    </row>
    <row r="16" spans="1:8" x14ac:dyDescent="0.3">
      <c r="A16" t="s">
        <v>8</v>
      </c>
      <c r="B16">
        <f>B12-B15*C12</f>
        <v>2.9155904812429565</v>
      </c>
    </row>
    <row r="17" spans="2:3" x14ac:dyDescent="0.3">
      <c r="B17" t="s">
        <v>11</v>
      </c>
      <c r="C17">
        <f>SQRT(H15/8)</f>
        <v>0.26928465222437792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2023-03-09T14:41:19Z</dcterms:created>
  <dcterms:modified xsi:type="dcterms:W3CDTF">2023-03-09T15:03:47Z</dcterms:modified>
</cp:coreProperties>
</file>