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gordianberger/repos/hackzurich/hackzurich2023/assets/"/>
    </mc:Choice>
  </mc:AlternateContent>
  <xr:revisionPtr revIDLastSave="0" documentId="13_ncr:1_{E6D5CD63-B18E-EE4B-8656-1FD4887FC502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Litigation report" sheetId="4" r:id="rId1"/>
    <sheet name="Closed cases" sheetId="11" r:id="rId2"/>
    <sheet name="Dropdowns" sheetId="7" r:id="rId3"/>
  </sheets>
  <definedNames>
    <definedName name="_xlnm._FilterDatabase" localSheetId="1" hidden="1">'Closed cases'!$A$11:$AL$20</definedName>
    <definedName name="_xlnm._FilterDatabase" localSheetId="0" hidden="1">'Litigation report'!$A$11:$AL$21</definedName>
    <definedName name="BU" localSheetId="1">'Closed cases'!#REF!</definedName>
    <definedName name="BU">'Litigation report'!#REF!</definedName>
    <definedName name="Buildings_Austria" localSheetId="1">'Closed cases'!#REF!</definedName>
    <definedName name="Buildings_Austria">'Litigation report'!#REF!</definedName>
    <definedName name="Buildings_Germany" localSheetId="1">'Closed cases'!#REF!</definedName>
    <definedName name="Buildings_Germany">'Litigation report'!#REF!</definedName>
    <definedName name="Buildings_Switzerland" localSheetId="1">'Closed cases'!#REF!</definedName>
    <definedName name="Buildings_Switzerland">'Litigation report'!#REF!</definedName>
    <definedName name="BUs" localSheetId="1">'Closed cases'!$C$6</definedName>
    <definedName name="BUs">'Litigation report'!$C$6</definedName>
    <definedName name="Civil_Austria" localSheetId="1">'Closed cases'!#REF!</definedName>
    <definedName name="Civil_Austria">'Litigation report'!#REF!</definedName>
    <definedName name="Civil_France" localSheetId="1">'Closed cases'!#REF!</definedName>
    <definedName name="Civil_France">'Litigation report'!#REF!</definedName>
    <definedName name="Civil_Germany" localSheetId="1">'Closed cases'!#REF!</definedName>
    <definedName name="Civil_Germany">'Litigation report'!#REF!</definedName>
    <definedName name="Civil_Norway" localSheetId="1">'Closed cases'!#REF!</definedName>
    <definedName name="Civil_Norway">'Litigation report'!#REF!</definedName>
    <definedName name="Civil_Sweden" localSheetId="1">'Closed cases'!#REF!</definedName>
    <definedName name="Civil_Sweden">'Litigation report'!#REF!</definedName>
    <definedName name="Civil_Switzerland" localSheetId="1">'Closed cases'!#REF!</definedName>
    <definedName name="Civil_Switzerland">'Litigation report'!#REF!</definedName>
    <definedName name="Country" localSheetId="1">'Closed cases'!#REF!</definedName>
    <definedName name="Country">'Litigation report'!#REF!</definedName>
    <definedName name="Development_Switzerland" localSheetId="1">'Closed cases'!#REF!</definedName>
    <definedName name="Development_Switzerland">'Litigation report'!#REF!</definedName>
    <definedName name="Name">#REF!</definedName>
    <definedName name="Nature" localSheetId="1">'Closed cases'!#REF!</definedName>
    <definedName name="Nature">'Litigation report'!#REF!</definedName>
    <definedName name="_xlnm.Print_Area" localSheetId="1">'Closed cases'!$A$1:$AL$20</definedName>
    <definedName name="_xlnm.Print_Area" localSheetId="0">'Litigation report'!$A$1:$AL$21</definedName>
    <definedName name="_xlnm.Print_Titles" localSheetId="1">'Closed cases'!$10:$11</definedName>
    <definedName name="_xlnm.Print_Titles" localSheetId="0">'Litigation report'!$10:$11</definedName>
    <definedName name="SAPBEXhrIndnt" hidden="1">1</definedName>
    <definedName name="SAPBEXrevision" hidden="1">4</definedName>
    <definedName name="SAPBEXsysID" hidden="1">"BWU"</definedName>
    <definedName name="SAPBEXwbID" hidden="1">"ELMH3O9YKRK6FW2BCAZ5EAAA1"</definedName>
    <definedName name="SPEC" localSheetId="1">'Closed cases'!#REF!</definedName>
    <definedName name="SPEC">'Litigation report'!#REF!</definedName>
    <definedName name="Special_Foundations_Austria" localSheetId="1">'Closed cases'!#REF!</definedName>
    <definedName name="Special_Foundations_Austria">'Litigation report'!#REF!</definedName>
    <definedName name="Special_Foundations_Germany" localSheetId="1">'Closed cases'!#REF!</definedName>
    <definedName name="Special_Foundations_Germany">'Litigation report'!#REF!</definedName>
    <definedName name="Special_Foundations_Norway" localSheetId="1">'Closed cases'!#REF!</definedName>
    <definedName name="Special_Foundations_Norway">'Litigation report'!#REF!</definedName>
    <definedName name="Special_Foundations_Sweden" localSheetId="1">'Closed cases'!#REF!</definedName>
    <definedName name="Special_Foundations_Sweden">'Litigation report'!#REF!</definedName>
    <definedName name="Special_Foundations_Switzerland" localSheetId="1">'Closed cases'!#REF!</definedName>
    <definedName name="Special_Foundations_Switzerland">'Litigation report'!#REF!</definedName>
    <definedName name="Specialties_BBV_Germany" localSheetId="1">'Closed cases'!#REF!</definedName>
    <definedName name="Specialties_BBV_Germany">'Litigation report'!#REF!</definedName>
    <definedName name="Specialties_BBV_Switzerland" localSheetId="1">'Closed cases'!#REF!</definedName>
    <definedName name="Specialties_BBV_Switzerland">'Litigation report'!#REF!</definedName>
    <definedName name="Specialties_Building_Construction_Logistics" localSheetId="1">'Closed cases'!#REF!</definedName>
    <definedName name="Specialties_Building_Construction_Logistics">'Litigation report'!#REF!</definedName>
    <definedName name="Specialties_Fassadentechnik" localSheetId="1">'Closed cases'!#REF!</definedName>
    <definedName name="Specialties_Fassadentechnik">'Litigation report'!#REF!</definedName>
    <definedName name="Specialties_Holzbau" localSheetId="1">'Closed cases'!#REF!</definedName>
    <definedName name="Specialties_Holzbau">'Litigation report'!#REF!</definedName>
    <definedName name="Specialties_Modernbau" localSheetId="1">'Closed cases'!#REF!</definedName>
    <definedName name="Specialties_Modernbau">'Litigation report'!#REF!</definedName>
    <definedName name="Specialties_Schalungsbau" localSheetId="1">'Closed cases'!#REF!</definedName>
    <definedName name="Specialties_Schalungsbau">'Litigation report'!#REF!</definedName>
    <definedName name="Specialties_Tetrag" localSheetId="1">'Closed cases'!#REF!</definedName>
    <definedName name="Specialties_Tetrag">'Litigation report'!#REF!</definedName>
    <definedName name="Specialties_Tüchler" localSheetId="1">'Closed cases'!#REF!</definedName>
    <definedName name="Specialties_Tüchler">'Litigation report'!#REF!</definedName>
    <definedName name="Tunnelling_Austria" localSheetId="1">'Closed cases'!#REF!</definedName>
    <definedName name="Tunnelling_Austria">'Litigation report'!#REF!</definedName>
    <definedName name="Tunnelling_France" localSheetId="1">'Closed cases'!#REF!</definedName>
    <definedName name="Tunnelling_France">'Litigation report'!#REF!</definedName>
    <definedName name="Tunnelling_Germany" localSheetId="1">'Closed cases'!#REF!</definedName>
    <definedName name="Tunnelling_Germany">'Litigation report'!#REF!</definedName>
    <definedName name="Tunnelling_Norway" localSheetId="1">'Closed cases'!#REF!</definedName>
    <definedName name="Tunnelling_Norway">'Litigation report'!#REF!</definedName>
    <definedName name="Tunnelling_Sweden" localSheetId="1">'Closed cases'!#REF!</definedName>
    <definedName name="Tunnelling_Sweden">'Litigation report'!#REF!</definedName>
    <definedName name="Tunnelling_Switzerland" localSheetId="1">'Closed cases'!#REF!</definedName>
    <definedName name="Tunnelling_Switzerland">'Litigation report'!#REF!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4" l="1"/>
  <c r="Y15" i="11" l="1"/>
  <c r="Y17" i="11"/>
  <c r="Y18" i="11"/>
  <c r="Y19" i="11"/>
  <c r="Y20" i="11"/>
  <c r="U20" i="11"/>
  <c r="W7" i="4"/>
  <c r="X7" i="4"/>
  <c r="Z7" i="4"/>
  <c r="AA7" i="4"/>
  <c r="AB7" i="4"/>
  <c r="AC7" i="4"/>
  <c r="A1" i="4"/>
  <c r="AH20" i="11" l="1"/>
  <c r="AH19" i="11"/>
  <c r="U19" i="11"/>
  <c r="AH18" i="11"/>
  <c r="U18" i="11"/>
  <c r="AH17" i="11"/>
  <c r="U17" i="11"/>
  <c r="AH16" i="11"/>
  <c r="Y16" i="11"/>
  <c r="U16" i="11"/>
  <c r="AH15" i="11"/>
  <c r="U15" i="11"/>
  <c r="Y13" i="11" l="1"/>
  <c r="U13" i="11"/>
  <c r="Y12" i="11" l="1"/>
  <c r="U12" i="11"/>
  <c r="AH13" i="4" l="1"/>
  <c r="AH14" i="4"/>
  <c r="AH15" i="4"/>
  <c r="AH21" i="4"/>
  <c r="AH16" i="4"/>
  <c r="AH17" i="4"/>
  <c r="AH12" i="4"/>
  <c r="AH18" i="4"/>
  <c r="AH19" i="4"/>
  <c r="AH20" i="4"/>
  <c r="B4" i="11" l="1"/>
  <c r="AH7" i="4" s="1"/>
  <c r="A1" i="11"/>
  <c r="U18" i="4"/>
  <c r="Y18" i="4"/>
  <c r="U19" i="4"/>
  <c r="Y19" i="4"/>
  <c r="AH13" i="11" l="1"/>
  <c r="AH12" i="11"/>
  <c r="Y20" i="4"/>
  <c r="Y13" i="4"/>
  <c r="U20" i="4"/>
  <c r="U13" i="4"/>
  <c r="B11" i="11" l="1"/>
  <c r="B3" i="11"/>
  <c r="Y14" i="4" l="1"/>
  <c r="Y15" i="4"/>
  <c r="Y21" i="4"/>
  <c r="Y16" i="4"/>
  <c r="Y17" i="4"/>
  <c r="Y12" i="4"/>
  <c r="Y7" i="4" s="1"/>
  <c r="U14" i="4"/>
  <c r="U15" i="4"/>
  <c r="U21" i="4"/>
  <c r="U7" i="4" s="1"/>
  <c r="U16" i="4"/>
  <c r="U17" i="4"/>
  <c r="U12" i="4"/>
  <c r="B11" i="4" l="1"/>
  <c r="B3" i="4"/>
</calcChain>
</file>

<file path=xl/sharedStrings.xml><?xml version="1.0" encoding="utf-8"?>
<sst xmlns="http://schemas.openxmlformats.org/spreadsheetml/2006/main" count="448" uniqueCount="176">
  <si>
    <t>Active complaint</t>
  </si>
  <si>
    <t>Claim</t>
  </si>
  <si>
    <t>Date:</t>
  </si>
  <si>
    <t>Reporting date:</t>
  </si>
  <si>
    <t>In local currency</t>
  </si>
  <si>
    <t>Buildings</t>
  </si>
  <si>
    <t>All values in thousands</t>
  </si>
  <si>
    <t>Situation</t>
  </si>
  <si>
    <t>Legal case</t>
  </si>
  <si>
    <t>Measures</t>
  </si>
  <si>
    <t>Division</t>
  </si>
  <si>
    <t xml:space="preserve">PC # </t>
  </si>
  <si>
    <t>IC Name / Name of Investment Center</t>
  </si>
  <si>
    <t>PSP</t>
  </si>
  <si>
    <t>Project Description</t>
  </si>
  <si>
    <t>Project on RDA Yes / No</t>
  </si>
  <si>
    <t>Type/Nature</t>
  </si>
  <si>
    <t>Business Responsible</t>
  </si>
  <si>
    <t>Legal Responsible</t>
  </si>
  <si>
    <t>Finance Responsible</t>
  </si>
  <si>
    <t>Case number</t>
  </si>
  <si>
    <t>Claimant</t>
  </si>
  <si>
    <t>Respondent of Claim</t>
  </si>
  <si>
    <t>Counter Party's Relation to Implenia</t>
  </si>
  <si>
    <t>Status of the Proceeding</t>
  </si>
  <si>
    <t>Subject matter</t>
  </si>
  <si>
    <t>Currency</t>
  </si>
  <si>
    <r>
      <t xml:space="preserve">Value in dispute / 
Claim volume       Claim by Implenia (+) / </t>
    </r>
    <r>
      <rPr>
        <sz val="11"/>
        <color rgb="FFFF0000"/>
        <rFont val="Calibri"/>
        <family val="2"/>
        <scheme val="minor"/>
      </rPr>
      <t>aganist Implenia (-)</t>
    </r>
  </si>
  <si>
    <t>Our share %</t>
  </si>
  <si>
    <t>Value in dispute / 
Claim volume based on our share</t>
  </si>
  <si>
    <r>
      <t xml:space="preserve">Real Case: 
Expected enforceable right to payment (+) / </t>
    </r>
    <r>
      <rPr>
        <sz val="11"/>
        <color rgb="FFFF0000"/>
        <rFont val="Calibri"/>
        <family val="2"/>
        <scheme val="minor"/>
      </rPr>
      <t>enforceable obligation to pay (-)</t>
    </r>
  </si>
  <si>
    <t>Considered amount in our accounting</t>
  </si>
  <si>
    <r>
      <t xml:space="preserve">Opportunities (+) / 
</t>
    </r>
    <r>
      <rPr>
        <sz val="11"/>
        <color rgb="FFFF0000"/>
        <rFont val="Calibri"/>
        <family val="2"/>
        <scheme val="minor"/>
      </rPr>
      <t>Risks (-)</t>
    </r>
  </si>
  <si>
    <t>Accumulated legal costs (expensed)</t>
  </si>
  <si>
    <t>Expected legal costs (not yet expensed)</t>
  </si>
  <si>
    <t>Accumulated court costs (expensed)</t>
  </si>
  <si>
    <t>Expected court costs (not yet expensed)</t>
  </si>
  <si>
    <t>Date start of proceeding</t>
  </si>
  <si>
    <t>Date end of proceeding</t>
  </si>
  <si>
    <t>Date relevant for interest</t>
  </si>
  <si>
    <t>Interest rate</t>
  </si>
  <si>
    <t>Interests</t>
  </si>
  <si>
    <t>Comments</t>
  </si>
  <si>
    <t>Next Milestone</t>
  </si>
  <si>
    <t>Date of next milestone / review</t>
  </si>
  <si>
    <t>Buildings CH</t>
  </si>
  <si>
    <t>Switzerland</t>
  </si>
  <si>
    <t>Buildings Gros-Oeuvre Ouest</t>
  </si>
  <si>
    <t>A</t>
  </si>
  <si>
    <t>No</t>
  </si>
  <si>
    <t>Expected legal case against Implenia</t>
  </si>
  <si>
    <t>Peter</t>
  </si>
  <si>
    <t>Jack</t>
  </si>
  <si>
    <t>Mathias</t>
  </si>
  <si>
    <t>Name A</t>
  </si>
  <si>
    <t>Name 1</t>
  </si>
  <si>
    <t>Client</t>
  </si>
  <si>
    <t>First Instance - Exchange of briefs</t>
  </si>
  <si>
    <t>D</t>
  </si>
  <si>
    <t>CHF</t>
  </si>
  <si>
    <t>on hold</t>
  </si>
  <si>
    <t>Buildings VD/Renens</t>
  </si>
  <si>
    <t>Expected legal case by Implenia</t>
  </si>
  <si>
    <t>Max</t>
  </si>
  <si>
    <t>Nick</t>
  </si>
  <si>
    <t>Heinz</t>
  </si>
  <si>
    <t>Name B</t>
  </si>
  <si>
    <t>Name 2</t>
  </si>
  <si>
    <t>Legal case against Implenia</t>
  </si>
  <si>
    <t>Heidi</t>
  </si>
  <si>
    <t>Stella</t>
  </si>
  <si>
    <t>Rene</t>
  </si>
  <si>
    <t>Name C</t>
  </si>
  <si>
    <t>Name 3</t>
  </si>
  <si>
    <t>Subcontractor</t>
  </si>
  <si>
    <t>Legal case by Implenia</t>
  </si>
  <si>
    <t>Frack</t>
  </si>
  <si>
    <t>Luna</t>
  </si>
  <si>
    <t>Simon</t>
  </si>
  <si>
    <t>Name D</t>
  </si>
  <si>
    <t>Name 4</t>
  </si>
  <si>
    <t>Hans</t>
  </si>
  <si>
    <t>Meike</t>
  </si>
  <si>
    <t>Marcel</t>
  </si>
  <si>
    <t>Name E</t>
  </si>
  <si>
    <t>Name 5</t>
  </si>
  <si>
    <t>Werner</t>
  </si>
  <si>
    <t>Kerstin</t>
  </si>
  <si>
    <t>Christian</t>
  </si>
  <si>
    <t>Name F</t>
  </si>
  <si>
    <t>Name 6</t>
  </si>
  <si>
    <t>Buildings Genf/Onex</t>
  </si>
  <si>
    <t>Alexander</t>
  </si>
  <si>
    <t>Ludwig</t>
  </si>
  <si>
    <t>Name G</t>
  </si>
  <si>
    <t>Name 7</t>
  </si>
  <si>
    <t>Luisa</t>
  </si>
  <si>
    <t>Hannes</t>
  </si>
  <si>
    <t>Name H</t>
  </si>
  <si>
    <t>Name 8</t>
  </si>
  <si>
    <r>
      <t xml:space="preserve">Buildings </t>
    </r>
    <r>
      <rPr>
        <sz val="11"/>
        <color rgb="FF00B050"/>
        <rFont val="Calibri"/>
        <family val="2"/>
        <scheme val="minor"/>
      </rPr>
      <t>VS/Sion</t>
    </r>
  </si>
  <si>
    <t>Anne</t>
  </si>
  <si>
    <t>Julien</t>
  </si>
  <si>
    <t>Helwig</t>
  </si>
  <si>
    <t>Name J</t>
  </si>
  <si>
    <t>Name 9</t>
  </si>
  <si>
    <t>Buildings Crissier</t>
  </si>
  <si>
    <t>Gabriella</t>
  </si>
  <si>
    <t>Michael</t>
  </si>
  <si>
    <t>John</t>
  </si>
  <si>
    <t>Name K</t>
  </si>
  <si>
    <t>Name 10</t>
  </si>
  <si>
    <t>Evidence preservation proceedings (if not already otherwise pending)</t>
  </si>
  <si>
    <t xml:space="preserve">IC # </t>
  </si>
  <si>
    <t>Buildings Zürich</t>
  </si>
  <si>
    <t>Authorities</t>
  </si>
  <si>
    <t>Second Instance - Judgement rendered</t>
  </si>
  <si>
    <t>Case closed</t>
  </si>
  <si>
    <t xml:space="preserve">Buildings Fribourg </t>
  </si>
  <si>
    <t>Yes</t>
  </si>
  <si>
    <t>Buildings Frauenfeld/SH</t>
  </si>
  <si>
    <t>Stephan</t>
  </si>
  <si>
    <t>Implenia Basel</t>
  </si>
  <si>
    <t>Wolfgang</t>
  </si>
  <si>
    <t>First Instance - Judgement rendered</t>
  </si>
  <si>
    <t>Implenia St. Gallen</t>
  </si>
  <si>
    <t>Settlement discussions (inter partes)</t>
  </si>
  <si>
    <t>Implenia Zürich</t>
  </si>
  <si>
    <t>Country</t>
  </si>
  <si>
    <t>Counter Partys Realtion to Implenia</t>
  </si>
  <si>
    <t>Status of the Proceedings</t>
  </si>
  <si>
    <t>Real Estate</t>
  </si>
  <si>
    <t>Austria</t>
  </si>
  <si>
    <t>France</t>
  </si>
  <si>
    <t>Conciliation / ADR proceedings</t>
  </si>
  <si>
    <t>EUR</t>
  </si>
  <si>
    <t>Buildings DE</t>
  </si>
  <si>
    <t>Germany</t>
  </si>
  <si>
    <t>Supplier</t>
  </si>
  <si>
    <t>NOK</t>
  </si>
  <si>
    <t>Buildings AT</t>
  </si>
  <si>
    <t>Norway</t>
  </si>
  <si>
    <t xml:space="preserve">SEK </t>
  </si>
  <si>
    <t>Civil CH</t>
  </si>
  <si>
    <t>Romania</t>
  </si>
  <si>
    <t>First Instance - Court deliberation</t>
  </si>
  <si>
    <t>RON</t>
  </si>
  <si>
    <t>Civil DE</t>
  </si>
  <si>
    <t>Sweden</t>
  </si>
  <si>
    <t>Civil AT</t>
  </si>
  <si>
    <t>Second Instance - Exchange of briefs</t>
  </si>
  <si>
    <t>Civil RO</t>
  </si>
  <si>
    <t>Second Instance - Court deliberation</t>
  </si>
  <si>
    <t>Civil NO</t>
  </si>
  <si>
    <t>Civil SE</t>
  </si>
  <si>
    <t>Third Instance - Exchange of briefs</t>
  </si>
  <si>
    <t>Civil FR</t>
  </si>
  <si>
    <t>Third Instance - Court deliberation</t>
  </si>
  <si>
    <t>SF CH</t>
  </si>
  <si>
    <t>Third Instance - Judgement rendered</t>
  </si>
  <si>
    <t>SF DE</t>
  </si>
  <si>
    <t>Enforcement proceedings</t>
  </si>
  <si>
    <t>SF AT</t>
  </si>
  <si>
    <t>Bankruptcy proceedings</t>
  </si>
  <si>
    <t>SF NO</t>
  </si>
  <si>
    <t>Expected proceedings</t>
  </si>
  <si>
    <t>SF SE</t>
  </si>
  <si>
    <t>Other</t>
  </si>
  <si>
    <t>SF FR</t>
  </si>
  <si>
    <t>TUN CH</t>
  </si>
  <si>
    <t>TUN DE</t>
  </si>
  <si>
    <t>TUN AT</t>
  </si>
  <si>
    <t>TUN NO</t>
  </si>
  <si>
    <t>TUN SE</t>
  </si>
  <si>
    <t>TUN FR</t>
  </si>
  <si>
    <t>Specialties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</si>
</sst>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(* #,##0.00_);_(* \(#,##0.00\);_(* &quot;-&quot;??_);_(@_)"/>
    <numFmt numFmtId="166" formatCode="_ * #,##0_ ;_ * \-#,##0_ ;_ * &quot;-&quot;??_ ;_ @_ "/>
    <numFmt numFmtId="167" formatCode="#,##0_ ;\-#,##0\ "/>
    <numFmt numFmtId="168" formatCode="0.0%"/>
  </numFmts>
  <fonts count="88">
    <font>
      <sz val="11"/>
      <color theme="1"/>
      <name val="Implenia Frutiger"/>
      <family val="2"/>
    </font>
    <font>
      <sz val="11"/>
      <color theme="1"/>
      <name val="Calibri"/>
      <family val="2"/>
      <scheme val="minor"/>
    </font>
    <font>
      <sz val="11"/>
      <color theme="1"/>
      <name val="Implenia Frutiger"/>
      <family val="2"/>
    </font>
    <font>
      <b/>
      <sz val="15"/>
      <color theme="3"/>
      <name val="Implenia Frutiger"/>
      <family val="2"/>
    </font>
    <font>
      <b/>
      <sz val="13"/>
      <color theme="3"/>
      <name val="Implenia Frutiger"/>
      <family val="2"/>
    </font>
    <font>
      <b/>
      <sz val="11"/>
      <color theme="3"/>
      <name val="Implenia Frutiger"/>
      <family val="2"/>
    </font>
    <font>
      <sz val="11"/>
      <color rgb="FF006100"/>
      <name val="Implenia Frutiger"/>
      <family val="2"/>
    </font>
    <font>
      <sz val="11"/>
      <color rgb="FF9C0006"/>
      <name val="Implenia Frutiger"/>
      <family val="2"/>
    </font>
    <font>
      <sz val="11"/>
      <color rgb="FF9C6500"/>
      <name val="Implenia Frutiger"/>
      <family val="2"/>
    </font>
    <font>
      <sz val="11"/>
      <color rgb="FF3F3F76"/>
      <name val="Implenia Frutiger"/>
      <family val="2"/>
    </font>
    <font>
      <b/>
      <sz val="11"/>
      <color rgb="FF3F3F3F"/>
      <name val="Implenia Frutiger"/>
      <family val="2"/>
    </font>
    <font>
      <b/>
      <sz val="11"/>
      <color rgb="FFFA7D00"/>
      <name val="Implenia Frutiger"/>
      <family val="2"/>
    </font>
    <font>
      <sz val="11"/>
      <color rgb="FFFA7D00"/>
      <name val="Implenia Frutiger"/>
      <family val="2"/>
    </font>
    <font>
      <b/>
      <sz val="11"/>
      <color theme="0"/>
      <name val="Implenia Frutiger"/>
      <family val="2"/>
    </font>
    <font>
      <sz val="11"/>
      <color rgb="FFFF0000"/>
      <name val="Implenia Frutiger"/>
      <family val="2"/>
    </font>
    <font>
      <i/>
      <sz val="11"/>
      <color rgb="FF7F7F7F"/>
      <name val="Implenia Frutiger"/>
      <family val="2"/>
    </font>
    <font>
      <b/>
      <sz val="11"/>
      <color theme="1"/>
      <name val="Implenia Frutiger"/>
      <family val="2"/>
    </font>
    <font>
      <sz val="11"/>
      <color theme="0"/>
      <name val="Implenia Frutiger"/>
      <family val="2"/>
    </font>
    <font>
      <sz val="11"/>
      <name val="Implenia Frutiger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9"/>
      <name val="Helvetica LT Std"/>
      <family val="2"/>
    </font>
    <font>
      <b/>
      <sz val="10"/>
      <color indexed="63"/>
      <name val="Helvetica LT Std"/>
      <family val="2"/>
    </font>
    <font>
      <sz val="11"/>
      <color rgb="FF9C0006"/>
      <name val="Calibri"/>
      <family val="2"/>
    </font>
    <font>
      <sz val="11"/>
      <color indexed="20"/>
      <name val="Calibri"/>
      <family val="2"/>
    </font>
    <font>
      <b/>
      <sz val="10"/>
      <color indexed="52"/>
      <name val="Helvetica LT Std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62"/>
      <name val="Helvetica LT Std"/>
      <family val="2"/>
    </font>
    <font>
      <b/>
      <sz val="10"/>
      <color indexed="8"/>
      <name val="Helvetica LT Std"/>
      <family val="2"/>
    </font>
    <font>
      <i/>
      <sz val="10"/>
      <color indexed="23"/>
      <name val="Helvetica LT Std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0"/>
      <color indexed="17"/>
      <name val="Helvetica LT Std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8"/>
      <name val="Helvetica LT Std"/>
      <family val="2"/>
    </font>
    <font>
      <sz val="11"/>
      <color indexed="8"/>
      <name val="Implenia Frutiger"/>
      <family val="2"/>
    </font>
    <font>
      <sz val="11"/>
      <color indexed="52"/>
      <name val="Calibri"/>
      <family val="2"/>
    </font>
    <font>
      <sz val="11"/>
      <color indexed="25"/>
      <name val="Calibri"/>
      <family val="2"/>
    </font>
    <font>
      <sz val="10"/>
      <color indexed="60"/>
      <name val="Helvetica LT Std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b/>
      <sz val="14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Helvetica LT Std"/>
      <family val="2"/>
    </font>
    <font>
      <sz val="11"/>
      <color theme="1"/>
      <name val="Helvetica LT Std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b/>
      <sz val="15"/>
      <color indexed="53"/>
      <name val="Helvetica LT Std"/>
      <family val="2"/>
    </font>
    <font>
      <b/>
      <sz val="13"/>
      <color indexed="53"/>
      <name val="Helvetica LT Std"/>
      <family val="2"/>
    </font>
    <font>
      <b/>
      <sz val="11"/>
      <color indexed="53"/>
      <name val="Helvetica LT Std"/>
      <family val="2"/>
    </font>
    <font>
      <b/>
      <sz val="18"/>
      <color indexed="53"/>
      <name val="Helvetica LT Std"/>
      <family val="2"/>
    </font>
    <font>
      <sz val="10"/>
      <color indexed="52"/>
      <name val="Helvetica LT Std"/>
      <family val="2"/>
    </font>
    <font>
      <sz val="10"/>
      <color indexed="10"/>
      <name val="Helvetica LT Std"/>
      <family val="2"/>
    </font>
    <font>
      <sz val="11"/>
      <color indexed="10"/>
      <name val="Calibri"/>
      <family val="2"/>
    </font>
    <font>
      <b/>
      <sz val="10"/>
      <color indexed="19"/>
      <name val="Helvetica LT Std"/>
      <family val="2"/>
    </font>
    <font>
      <b/>
      <sz val="10"/>
      <color theme="1"/>
      <name val="Arial"/>
      <family val="2"/>
    </font>
    <font>
      <sz val="8"/>
      <name val="Implenia Frutiger"/>
      <family val="2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AD47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16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2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96">
    <xf numFmtId="0" fontId="0" fillId="0" borderId="0"/>
    <xf numFmtId="0" fontId="18" fillId="0" borderId="0"/>
    <xf numFmtId="0" fontId="19" fillId="0" borderId="0"/>
    <xf numFmtId="0" fontId="19" fillId="0" borderId="0"/>
    <xf numFmtId="0" fontId="22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3" fillId="3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3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3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3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3" fillId="41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3" fillId="4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3" fillId="43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3" fillId="4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3" fillId="4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3" fillId="40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3" fillId="4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3" fillId="4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7" borderId="0" applyNumberFormat="0" applyBorder="0" applyAlignment="0" applyProtection="0"/>
    <xf numFmtId="0" fontId="17" fillId="12" borderId="0" applyNumberFormat="0" applyBorder="0" applyAlignment="0" applyProtection="0"/>
    <xf numFmtId="0" fontId="24" fillId="44" borderId="0" applyNumberFormat="0" applyBorder="0" applyAlignment="0" applyProtection="0"/>
    <xf numFmtId="0" fontId="17" fillId="16" borderId="0" applyNumberFormat="0" applyBorder="0" applyAlignment="0" applyProtection="0"/>
    <xf numFmtId="0" fontId="24" fillId="45" borderId="0" applyNumberFormat="0" applyBorder="0" applyAlignment="0" applyProtection="0"/>
    <xf numFmtId="0" fontId="17" fillId="20" borderId="0" applyNumberFormat="0" applyBorder="0" applyAlignment="0" applyProtection="0"/>
    <xf numFmtId="0" fontId="24" fillId="48" borderId="0" applyNumberFormat="0" applyBorder="0" applyAlignment="0" applyProtection="0"/>
    <xf numFmtId="0" fontId="17" fillId="24" borderId="0" applyNumberFormat="0" applyBorder="0" applyAlignment="0" applyProtection="0"/>
    <xf numFmtId="0" fontId="24" fillId="49" borderId="0" applyNumberFormat="0" applyBorder="0" applyAlignment="0" applyProtection="0"/>
    <xf numFmtId="0" fontId="17" fillId="28" borderId="0" applyNumberFormat="0" applyBorder="0" applyAlignment="0" applyProtection="0"/>
    <xf numFmtId="0" fontId="24" fillId="50" borderId="0" applyNumberFormat="0" applyBorder="0" applyAlignment="0" applyProtection="0"/>
    <xf numFmtId="0" fontId="17" fillId="32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17" fillId="9" borderId="0" applyNumberFormat="0" applyBorder="0" applyAlignment="0" applyProtection="0"/>
    <xf numFmtId="0" fontId="24" fillId="53" borderId="0" applyNumberFormat="0" applyBorder="0" applyAlignment="0" applyProtection="0"/>
    <xf numFmtId="0" fontId="24" fillId="54" borderId="0" applyNumberFormat="0" applyBorder="0" applyAlignment="0" applyProtection="0"/>
    <xf numFmtId="0" fontId="17" fillId="13" borderId="0" applyNumberFormat="0" applyBorder="0" applyAlignment="0" applyProtection="0"/>
    <xf numFmtId="0" fontId="24" fillId="55" borderId="0" applyNumberFormat="0" applyBorder="0" applyAlignment="0" applyProtection="0"/>
    <xf numFmtId="0" fontId="24" fillId="46" borderId="0" applyNumberFormat="0" applyBorder="0" applyAlignment="0" applyProtection="0"/>
    <xf numFmtId="0" fontId="17" fillId="17" borderId="0" applyNumberFormat="0" applyBorder="0" applyAlignment="0" applyProtection="0"/>
    <xf numFmtId="0" fontId="24" fillId="48" borderId="0" applyNumberFormat="0" applyBorder="0" applyAlignment="0" applyProtection="0"/>
    <xf numFmtId="0" fontId="24" fillId="56" borderId="0" applyNumberFormat="0" applyBorder="0" applyAlignment="0" applyProtection="0"/>
    <xf numFmtId="0" fontId="17" fillId="21" borderId="0" applyNumberFormat="0" applyBorder="0" applyAlignment="0" applyProtection="0"/>
    <xf numFmtId="0" fontId="24" fillId="49" borderId="0" applyNumberFormat="0" applyBorder="0" applyAlignment="0" applyProtection="0"/>
    <xf numFmtId="0" fontId="17" fillId="25" borderId="0" applyNumberFormat="0" applyBorder="0" applyAlignment="0" applyProtection="0"/>
    <xf numFmtId="0" fontId="24" fillId="54" borderId="0" applyNumberFormat="0" applyBorder="0" applyAlignment="0" applyProtection="0"/>
    <xf numFmtId="0" fontId="24" fillId="57" borderId="0" applyNumberFormat="0" applyBorder="0" applyAlignment="0" applyProtection="0"/>
    <xf numFmtId="0" fontId="17" fillId="29" borderId="0" applyNumberFormat="0" applyBorder="0" applyAlignment="0" applyProtection="0"/>
    <xf numFmtId="0" fontId="25" fillId="51" borderId="0" applyNumberFormat="0" applyBorder="0" applyAlignment="0" applyProtection="0"/>
    <xf numFmtId="0" fontId="25" fillId="58" borderId="0" applyNumberFormat="0" applyBorder="0" applyAlignment="0" applyProtection="0"/>
    <xf numFmtId="0" fontId="25" fillId="46" borderId="0" applyNumberFormat="0" applyBorder="0" applyAlignment="0" applyProtection="0"/>
    <xf numFmtId="0" fontId="25" fillId="59" borderId="0" applyNumberFormat="0" applyBorder="0" applyAlignment="0" applyProtection="0"/>
    <xf numFmtId="0" fontId="25" fillId="58" borderId="0" applyNumberFormat="0" applyBorder="0" applyAlignment="0" applyProtection="0"/>
    <xf numFmtId="0" fontId="25" fillId="60" borderId="0" applyNumberFormat="0" applyBorder="0" applyAlignment="0" applyProtection="0"/>
    <xf numFmtId="0" fontId="26" fillId="58" borderId="24" applyNumberFormat="0" applyAlignment="0" applyProtection="0"/>
    <xf numFmtId="0" fontId="26" fillId="58" borderId="24" applyNumberFormat="0" applyAlignment="0" applyProtection="0"/>
    <xf numFmtId="0" fontId="26" fillId="58" borderId="24" applyNumberFormat="0" applyAlignment="0" applyProtection="0"/>
    <xf numFmtId="0" fontId="26" fillId="58" borderId="24" applyNumberFormat="0" applyAlignment="0" applyProtection="0"/>
    <xf numFmtId="0" fontId="26" fillId="58" borderId="24" applyNumberFormat="0" applyAlignment="0" applyProtection="0"/>
    <xf numFmtId="0" fontId="26" fillId="58" borderId="24" applyNumberFormat="0" applyAlignment="0" applyProtection="0"/>
    <xf numFmtId="0" fontId="26" fillId="58" borderId="24" applyNumberFormat="0" applyAlignment="0" applyProtection="0"/>
    <xf numFmtId="0" fontId="27" fillId="3" borderId="0" applyNumberFormat="0" applyBorder="0" applyAlignment="0" applyProtection="0"/>
    <xf numFmtId="0" fontId="28" fillId="40" borderId="0" applyNumberFormat="0" applyBorder="0" applyAlignment="0" applyProtection="0"/>
    <xf numFmtId="0" fontId="7" fillId="3" borderId="0" applyNumberFormat="0" applyBorder="0" applyAlignment="0" applyProtection="0"/>
    <xf numFmtId="0" fontId="29" fillId="58" borderId="25" applyNumberFormat="0" applyAlignment="0" applyProtection="0"/>
    <xf numFmtId="0" fontId="29" fillId="58" borderId="25" applyNumberFormat="0" applyAlignment="0" applyProtection="0"/>
    <xf numFmtId="0" fontId="29" fillId="58" borderId="25" applyNumberFormat="0" applyAlignment="0" applyProtection="0"/>
    <xf numFmtId="0" fontId="29" fillId="58" borderId="25" applyNumberFormat="0" applyAlignment="0" applyProtection="0"/>
    <xf numFmtId="0" fontId="29" fillId="58" borderId="25" applyNumberFormat="0" applyAlignment="0" applyProtection="0"/>
    <xf numFmtId="0" fontId="29" fillId="58" borderId="25" applyNumberFormat="0" applyAlignment="0" applyProtection="0"/>
    <xf numFmtId="0" fontId="29" fillId="58" borderId="25" applyNumberFormat="0" applyAlignment="0" applyProtection="0"/>
    <xf numFmtId="0" fontId="30" fillId="58" borderId="25" applyNumberFormat="0" applyAlignment="0" applyProtection="0"/>
    <xf numFmtId="0" fontId="30" fillId="58" borderId="25" applyNumberFormat="0" applyAlignment="0" applyProtection="0"/>
    <xf numFmtId="0" fontId="30" fillId="58" borderId="25" applyNumberFormat="0" applyAlignment="0" applyProtection="0"/>
    <xf numFmtId="0" fontId="30" fillId="58" borderId="25" applyNumberFormat="0" applyAlignment="0" applyProtection="0"/>
    <xf numFmtId="0" fontId="30" fillId="58" borderId="25" applyNumberFormat="0" applyAlignment="0" applyProtection="0"/>
    <xf numFmtId="0" fontId="30" fillId="58" borderId="25" applyNumberFormat="0" applyAlignment="0" applyProtection="0"/>
    <xf numFmtId="0" fontId="30" fillId="58" borderId="25" applyNumberFormat="0" applyAlignment="0" applyProtection="0"/>
    <xf numFmtId="0" fontId="11" fillId="6" borderId="4" applyNumberFormat="0" applyAlignment="0" applyProtection="0"/>
    <xf numFmtId="0" fontId="31" fillId="61" borderId="26" applyNumberFormat="0" applyAlignment="0" applyProtection="0"/>
    <xf numFmtId="0" fontId="13" fillId="7" borderId="7" applyNumberFormat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2" fillId="42" borderId="25" applyNumberFormat="0" applyAlignment="0" applyProtection="0"/>
    <xf numFmtId="0" fontId="32" fillId="42" borderId="25" applyNumberFormat="0" applyAlignment="0" applyProtection="0"/>
    <xf numFmtId="0" fontId="32" fillId="42" borderId="25" applyNumberFormat="0" applyAlignment="0" applyProtection="0"/>
    <xf numFmtId="0" fontId="32" fillId="42" borderId="25" applyNumberFormat="0" applyAlignment="0" applyProtection="0"/>
    <xf numFmtId="0" fontId="32" fillId="42" borderId="25" applyNumberFormat="0" applyAlignment="0" applyProtection="0"/>
    <xf numFmtId="0" fontId="32" fillId="42" borderId="25" applyNumberFormat="0" applyAlignment="0" applyProtection="0"/>
    <xf numFmtId="0" fontId="32" fillId="42" borderId="25" applyNumberFormat="0" applyAlignment="0" applyProtection="0"/>
    <xf numFmtId="0" fontId="33" fillId="0" borderId="27" applyNumberFormat="0" applyFill="0" applyAlignment="0" applyProtection="0"/>
    <xf numFmtId="0" fontId="33" fillId="0" borderId="27" applyNumberFormat="0" applyFill="0" applyAlignment="0" applyProtection="0"/>
    <xf numFmtId="0" fontId="33" fillId="0" borderId="27" applyNumberFormat="0" applyFill="0" applyAlignment="0" applyProtection="0"/>
    <xf numFmtId="0" fontId="33" fillId="0" borderId="27" applyNumberFormat="0" applyFill="0" applyAlignment="0" applyProtection="0"/>
    <xf numFmtId="0" fontId="33" fillId="0" borderId="27" applyNumberFormat="0" applyFill="0" applyAlignment="0" applyProtection="0"/>
    <xf numFmtId="0" fontId="33" fillId="0" borderId="27" applyNumberFormat="0" applyFill="0" applyAlignment="0" applyProtection="0"/>
    <xf numFmtId="0" fontId="33" fillId="0" borderId="2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6" fillId="39" borderId="0" applyNumberFormat="0" applyBorder="0" applyAlignment="0" applyProtection="0"/>
    <xf numFmtId="0" fontId="36" fillId="41" borderId="0" applyNumberFormat="0" applyBorder="0" applyAlignment="0" applyProtection="0"/>
    <xf numFmtId="0" fontId="6" fillId="2" borderId="0" applyNumberFormat="0" applyBorder="0" applyAlignment="0" applyProtection="0"/>
    <xf numFmtId="0" fontId="37" fillId="39" borderId="0" applyNumberFormat="0" applyBorder="0" applyAlignment="0" applyProtection="0"/>
    <xf numFmtId="0" fontId="38" fillId="0" borderId="28" applyNumberFormat="0" applyFill="0" applyAlignment="0" applyProtection="0"/>
    <xf numFmtId="0" fontId="39" fillId="0" borderId="29" applyNumberFormat="0" applyFill="0" applyAlignment="0" applyProtection="0"/>
    <xf numFmtId="0" fontId="3" fillId="0" borderId="1" applyNumberFormat="0" applyFill="0" applyAlignment="0" applyProtection="0"/>
    <xf numFmtId="0" fontId="40" fillId="0" borderId="30" applyNumberFormat="0" applyFill="0" applyAlignment="0" applyProtection="0"/>
    <xf numFmtId="0" fontId="41" fillId="0" borderId="31" applyNumberFormat="0" applyFill="0" applyAlignment="0" applyProtection="0"/>
    <xf numFmtId="0" fontId="4" fillId="0" borderId="2" applyNumberFormat="0" applyFill="0" applyAlignment="0" applyProtection="0"/>
    <xf numFmtId="0" fontId="42" fillId="0" borderId="32" applyNumberFormat="0" applyFill="0" applyAlignment="0" applyProtection="0"/>
    <xf numFmtId="0" fontId="43" fillId="0" borderId="33" applyNumberFormat="0" applyFill="0" applyAlignment="0" applyProtection="0"/>
    <xf numFmtId="0" fontId="5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4" fillId="42" borderId="25" applyNumberFormat="0" applyAlignment="0" applyProtection="0"/>
    <xf numFmtId="0" fontId="44" fillId="42" borderId="25" applyNumberFormat="0" applyAlignment="0" applyProtection="0"/>
    <xf numFmtId="0" fontId="44" fillId="42" borderId="25" applyNumberFormat="0" applyAlignment="0" applyProtection="0"/>
    <xf numFmtId="0" fontId="44" fillId="42" borderId="25" applyNumberFormat="0" applyAlignment="0" applyProtection="0"/>
    <xf numFmtId="0" fontId="44" fillId="42" borderId="25" applyNumberFormat="0" applyAlignment="0" applyProtection="0"/>
    <xf numFmtId="0" fontId="44" fillId="42" borderId="25" applyNumberFormat="0" applyAlignment="0" applyProtection="0"/>
    <xf numFmtId="0" fontId="44" fillId="42" borderId="25" applyNumberFormat="0" applyAlignment="0" applyProtection="0"/>
    <xf numFmtId="0" fontId="9" fillId="5" borderId="4" applyNumberFormat="0" applyAlignment="0" applyProtection="0"/>
    <xf numFmtId="165" fontId="2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7" fillId="0" borderId="34" applyNumberFormat="0" applyFill="0" applyAlignment="0" applyProtection="0"/>
    <xf numFmtId="0" fontId="48" fillId="0" borderId="35" applyNumberFormat="0" applyFill="0" applyAlignment="0" applyProtection="0"/>
    <xf numFmtId="0" fontId="12" fillId="0" borderId="6" applyNumberFormat="0" applyFill="0" applyAlignment="0" applyProtection="0"/>
    <xf numFmtId="0" fontId="49" fillId="62" borderId="0" applyNumberFormat="0" applyBorder="0" applyAlignment="0" applyProtection="0"/>
    <xf numFmtId="0" fontId="50" fillId="62" borderId="0" applyNumberFormat="0" applyBorder="0" applyAlignment="0" applyProtection="0"/>
    <xf numFmtId="0" fontId="8" fillId="4" borderId="0" applyNumberFormat="0" applyBorder="0" applyAlignment="0" applyProtection="0"/>
    <xf numFmtId="0" fontId="19" fillId="0" borderId="0"/>
    <xf numFmtId="0" fontId="21" fillId="0" borderId="0"/>
    <xf numFmtId="0" fontId="20" fillId="0" borderId="0"/>
    <xf numFmtId="0" fontId="20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59" borderId="36" applyNumberFormat="0" applyFont="0" applyAlignment="0" applyProtection="0"/>
    <xf numFmtId="0" fontId="21" fillId="59" borderId="36" applyNumberFormat="0" applyFont="0" applyAlignment="0" applyProtection="0"/>
    <xf numFmtId="0" fontId="21" fillId="59" borderId="36" applyNumberFormat="0" applyFont="0" applyAlignment="0" applyProtection="0"/>
    <xf numFmtId="0" fontId="21" fillId="59" borderId="36" applyNumberFormat="0" applyFont="0" applyAlignment="0" applyProtection="0"/>
    <xf numFmtId="0" fontId="21" fillId="59" borderId="36" applyNumberFormat="0" applyFont="0" applyAlignment="0" applyProtection="0"/>
    <xf numFmtId="0" fontId="21" fillId="59" borderId="36" applyNumberFormat="0" applyFont="0" applyAlignment="0" applyProtection="0"/>
    <xf numFmtId="0" fontId="21" fillId="59" borderId="36" applyNumberFormat="0" applyFont="0" applyAlignment="0" applyProtection="0"/>
    <xf numFmtId="0" fontId="21" fillId="59" borderId="36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51" fillId="58" borderId="24" applyNumberFormat="0" applyAlignment="0" applyProtection="0"/>
    <xf numFmtId="0" fontId="51" fillId="58" borderId="24" applyNumberFormat="0" applyAlignment="0" applyProtection="0"/>
    <xf numFmtId="0" fontId="51" fillId="58" borderId="24" applyNumberFormat="0" applyAlignment="0" applyProtection="0"/>
    <xf numFmtId="0" fontId="51" fillId="58" borderId="24" applyNumberFormat="0" applyAlignment="0" applyProtection="0"/>
    <xf numFmtId="0" fontId="51" fillId="58" borderId="24" applyNumberFormat="0" applyAlignment="0" applyProtection="0"/>
    <xf numFmtId="0" fontId="51" fillId="58" borderId="24" applyNumberFormat="0" applyAlignment="0" applyProtection="0"/>
    <xf numFmtId="0" fontId="51" fillId="58" borderId="24" applyNumberFormat="0" applyAlignment="0" applyProtection="0"/>
    <xf numFmtId="0" fontId="10" fillId="6" borderId="5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4" fontId="52" fillId="62" borderId="37" applyNumberFormat="0" applyProtection="0">
      <alignment vertical="center"/>
    </xf>
    <xf numFmtId="4" fontId="52" fillId="62" borderId="37" applyNumberFormat="0" applyProtection="0">
      <alignment vertical="center"/>
    </xf>
    <xf numFmtId="4" fontId="52" fillId="62" borderId="37" applyNumberFormat="0" applyProtection="0">
      <alignment vertical="center"/>
    </xf>
    <xf numFmtId="4" fontId="52" fillId="62" borderId="37" applyNumberFormat="0" applyProtection="0">
      <alignment vertical="center"/>
    </xf>
    <xf numFmtId="4" fontId="52" fillId="62" borderId="37" applyNumberFormat="0" applyProtection="0">
      <alignment vertical="center"/>
    </xf>
    <xf numFmtId="4" fontId="52" fillId="62" borderId="37" applyNumberFormat="0" applyProtection="0">
      <alignment vertical="center"/>
    </xf>
    <xf numFmtId="4" fontId="52" fillId="62" borderId="37" applyNumberFormat="0" applyProtection="0">
      <alignment vertical="center"/>
    </xf>
    <xf numFmtId="4" fontId="53" fillId="63" borderId="37" applyNumberFormat="0" applyProtection="0">
      <alignment vertical="center"/>
    </xf>
    <xf numFmtId="4" fontId="53" fillId="63" borderId="37" applyNumberFormat="0" applyProtection="0">
      <alignment vertical="center"/>
    </xf>
    <xf numFmtId="4" fontId="53" fillId="63" borderId="37" applyNumberFormat="0" applyProtection="0">
      <alignment vertical="center"/>
    </xf>
    <xf numFmtId="4" fontId="53" fillId="63" borderId="37" applyNumberFormat="0" applyProtection="0">
      <alignment vertical="center"/>
    </xf>
    <xf numFmtId="4" fontId="53" fillId="63" borderId="37" applyNumberFormat="0" applyProtection="0">
      <alignment vertical="center"/>
    </xf>
    <xf numFmtId="4" fontId="53" fillId="63" borderId="37" applyNumberFormat="0" applyProtection="0">
      <alignment vertical="center"/>
    </xf>
    <xf numFmtId="4" fontId="53" fillId="63" borderId="37" applyNumberFormat="0" applyProtection="0">
      <alignment vertical="center"/>
    </xf>
    <xf numFmtId="4" fontId="52" fillId="63" borderId="37" applyNumberFormat="0" applyProtection="0">
      <alignment horizontal="left" vertical="center" indent="1"/>
    </xf>
    <xf numFmtId="4" fontId="52" fillId="63" borderId="37" applyNumberFormat="0" applyProtection="0">
      <alignment horizontal="left" vertical="center" indent="1"/>
    </xf>
    <xf numFmtId="4" fontId="52" fillId="63" borderId="37" applyNumberFormat="0" applyProtection="0">
      <alignment horizontal="left" vertical="center" indent="1"/>
    </xf>
    <xf numFmtId="4" fontId="52" fillId="63" borderId="37" applyNumberFormat="0" applyProtection="0">
      <alignment horizontal="left" vertical="center" indent="1"/>
    </xf>
    <xf numFmtId="4" fontId="52" fillId="63" borderId="37" applyNumberFormat="0" applyProtection="0">
      <alignment horizontal="left" vertical="center" indent="1"/>
    </xf>
    <xf numFmtId="4" fontId="52" fillId="63" borderId="37" applyNumberFormat="0" applyProtection="0">
      <alignment horizontal="left" vertical="center" indent="1"/>
    </xf>
    <xf numFmtId="4" fontId="52" fillId="63" borderId="37" applyNumberFormat="0" applyProtection="0">
      <alignment horizontal="left" vertical="center" indent="1"/>
    </xf>
    <xf numFmtId="0" fontId="52" fillId="63" borderId="37" applyNumberFormat="0" applyProtection="0">
      <alignment horizontal="left" vertical="top" indent="1"/>
    </xf>
    <xf numFmtId="0" fontId="52" fillId="63" borderId="37" applyNumberFormat="0" applyProtection="0">
      <alignment horizontal="left" vertical="top" indent="1"/>
    </xf>
    <xf numFmtId="0" fontId="52" fillId="63" borderId="37" applyNumberFormat="0" applyProtection="0">
      <alignment horizontal="left" vertical="top" indent="1"/>
    </xf>
    <xf numFmtId="0" fontId="52" fillId="63" borderId="37" applyNumberFormat="0" applyProtection="0">
      <alignment horizontal="left" vertical="top" indent="1"/>
    </xf>
    <xf numFmtId="0" fontId="52" fillId="63" borderId="37" applyNumberFormat="0" applyProtection="0">
      <alignment horizontal="left" vertical="top" indent="1"/>
    </xf>
    <xf numFmtId="0" fontId="52" fillId="63" borderId="37" applyNumberFormat="0" applyProtection="0">
      <alignment horizontal="left" vertical="top" indent="1"/>
    </xf>
    <xf numFmtId="0" fontId="52" fillId="63" borderId="37" applyNumberFormat="0" applyProtection="0">
      <alignment horizontal="left" vertical="top" indent="1"/>
    </xf>
    <xf numFmtId="4" fontId="52" fillId="64" borderId="0" applyNumberFormat="0" applyProtection="0">
      <alignment horizontal="left" vertical="center" indent="1"/>
    </xf>
    <xf numFmtId="4" fontId="54" fillId="38" borderId="37" applyNumberFormat="0" applyProtection="0">
      <alignment horizontal="right" vertical="center"/>
    </xf>
    <xf numFmtId="4" fontId="54" fillId="38" borderId="37" applyNumberFormat="0" applyProtection="0">
      <alignment horizontal="right" vertical="center"/>
    </xf>
    <xf numFmtId="4" fontId="54" fillId="38" borderId="37" applyNumberFormat="0" applyProtection="0">
      <alignment horizontal="right" vertical="center"/>
    </xf>
    <xf numFmtId="4" fontId="54" fillId="38" borderId="37" applyNumberFormat="0" applyProtection="0">
      <alignment horizontal="right" vertical="center"/>
    </xf>
    <xf numFmtId="4" fontId="54" fillId="38" borderId="37" applyNumberFormat="0" applyProtection="0">
      <alignment horizontal="right" vertical="center"/>
    </xf>
    <xf numFmtId="4" fontId="54" fillId="38" borderId="37" applyNumberFormat="0" applyProtection="0">
      <alignment horizontal="right" vertical="center"/>
    </xf>
    <xf numFmtId="4" fontId="54" fillId="38" borderId="37" applyNumberFormat="0" applyProtection="0">
      <alignment horizontal="right" vertical="center"/>
    </xf>
    <xf numFmtId="4" fontId="54" fillId="44" borderId="37" applyNumberFormat="0" applyProtection="0">
      <alignment horizontal="right" vertical="center"/>
    </xf>
    <xf numFmtId="4" fontId="54" fillId="44" borderId="37" applyNumberFormat="0" applyProtection="0">
      <alignment horizontal="right" vertical="center"/>
    </xf>
    <xf numFmtId="4" fontId="54" fillId="44" borderId="37" applyNumberFormat="0" applyProtection="0">
      <alignment horizontal="right" vertical="center"/>
    </xf>
    <xf numFmtId="4" fontId="54" fillId="44" borderId="37" applyNumberFormat="0" applyProtection="0">
      <alignment horizontal="right" vertical="center"/>
    </xf>
    <xf numFmtId="4" fontId="54" fillId="44" borderId="37" applyNumberFormat="0" applyProtection="0">
      <alignment horizontal="right" vertical="center"/>
    </xf>
    <xf numFmtId="4" fontId="54" fillId="44" borderId="37" applyNumberFormat="0" applyProtection="0">
      <alignment horizontal="right" vertical="center"/>
    </xf>
    <xf numFmtId="4" fontId="54" fillId="44" borderId="37" applyNumberFormat="0" applyProtection="0">
      <alignment horizontal="right" vertical="center"/>
    </xf>
    <xf numFmtId="4" fontId="54" fillId="53" borderId="37" applyNumberFormat="0" applyProtection="0">
      <alignment horizontal="right" vertical="center"/>
    </xf>
    <xf numFmtId="4" fontId="54" fillId="53" borderId="37" applyNumberFormat="0" applyProtection="0">
      <alignment horizontal="right" vertical="center"/>
    </xf>
    <xf numFmtId="4" fontId="54" fillId="53" borderId="37" applyNumberFormat="0" applyProtection="0">
      <alignment horizontal="right" vertical="center"/>
    </xf>
    <xf numFmtId="4" fontId="54" fillId="53" borderId="37" applyNumberFormat="0" applyProtection="0">
      <alignment horizontal="right" vertical="center"/>
    </xf>
    <xf numFmtId="4" fontId="54" fillId="53" borderId="37" applyNumberFormat="0" applyProtection="0">
      <alignment horizontal="right" vertical="center"/>
    </xf>
    <xf numFmtId="4" fontId="54" fillId="53" borderId="37" applyNumberFormat="0" applyProtection="0">
      <alignment horizontal="right" vertical="center"/>
    </xf>
    <xf numFmtId="4" fontId="54" fillId="53" borderId="37" applyNumberFormat="0" applyProtection="0">
      <alignment horizontal="right" vertical="center"/>
    </xf>
    <xf numFmtId="4" fontId="54" fillId="46" borderId="37" applyNumberFormat="0" applyProtection="0">
      <alignment horizontal="right" vertical="center"/>
    </xf>
    <xf numFmtId="4" fontId="54" fillId="46" borderId="37" applyNumberFormat="0" applyProtection="0">
      <alignment horizontal="right" vertical="center"/>
    </xf>
    <xf numFmtId="4" fontId="54" fillId="46" borderId="37" applyNumberFormat="0" applyProtection="0">
      <alignment horizontal="right" vertical="center"/>
    </xf>
    <xf numFmtId="4" fontId="54" fillId="46" borderId="37" applyNumberFormat="0" applyProtection="0">
      <alignment horizontal="right" vertical="center"/>
    </xf>
    <xf numFmtId="4" fontId="54" fillId="46" borderId="37" applyNumberFormat="0" applyProtection="0">
      <alignment horizontal="right" vertical="center"/>
    </xf>
    <xf numFmtId="4" fontId="54" fillId="46" borderId="37" applyNumberFormat="0" applyProtection="0">
      <alignment horizontal="right" vertical="center"/>
    </xf>
    <xf numFmtId="4" fontId="54" fillId="46" borderId="37" applyNumberFormat="0" applyProtection="0">
      <alignment horizontal="right" vertical="center"/>
    </xf>
    <xf numFmtId="4" fontId="54" fillId="50" borderId="37" applyNumberFormat="0" applyProtection="0">
      <alignment horizontal="right" vertical="center"/>
    </xf>
    <xf numFmtId="4" fontId="54" fillId="50" borderId="37" applyNumberFormat="0" applyProtection="0">
      <alignment horizontal="right" vertical="center"/>
    </xf>
    <xf numFmtId="4" fontId="54" fillId="50" borderId="37" applyNumberFormat="0" applyProtection="0">
      <alignment horizontal="right" vertical="center"/>
    </xf>
    <xf numFmtId="4" fontId="54" fillId="50" borderId="37" applyNumberFormat="0" applyProtection="0">
      <alignment horizontal="right" vertical="center"/>
    </xf>
    <xf numFmtId="4" fontId="54" fillId="50" borderId="37" applyNumberFormat="0" applyProtection="0">
      <alignment horizontal="right" vertical="center"/>
    </xf>
    <xf numFmtId="4" fontId="54" fillId="50" borderId="37" applyNumberFormat="0" applyProtection="0">
      <alignment horizontal="right" vertical="center"/>
    </xf>
    <xf numFmtId="4" fontId="54" fillId="50" borderId="37" applyNumberFormat="0" applyProtection="0">
      <alignment horizontal="right" vertical="center"/>
    </xf>
    <xf numFmtId="4" fontId="54" fillId="54" borderId="37" applyNumberFormat="0" applyProtection="0">
      <alignment horizontal="right" vertical="center"/>
    </xf>
    <xf numFmtId="4" fontId="54" fillId="54" borderId="37" applyNumberFormat="0" applyProtection="0">
      <alignment horizontal="right" vertical="center"/>
    </xf>
    <xf numFmtId="4" fontId="54" fillId="54" borderId="37" applyNumberFormat="0" applyProtection="0">
      <alignment horizontal="right" vertical="center"/>
    </xf>
    <xf numFmtId="4" fontId="54" fillId="54" borderId="37" applyNumberFormat="0" applyProtection="0">
      <alignment horizontal="right" vertical="center"/>
    </xf>
    <xf numFmtId="4" fontId="54" fillId="54" borderId="37" applyNumberFormat="0" applyProtection="0">
      <alignment horizontal="right" vertical="center"/>
    </xf>
    <xf numFmtId="4" fontId="54" fillId="54" borderId="37" applyNumberFormat="0" applyProtection="0">
      <alignment horizontal="right" vertical="center"/>
    </xf>
    <xf numFmtId="4" fontId="54" fillId="54" borderId="37" applyNumberFormat="0" applyProtection="0">
      <alignment horizontal="right" vertical="center"/>
    </xf>
    <xf numFmtId="4" fontId="54" fillId="55" borderId="37" applyNumberFormat="0" applyProtection="0">
      <alignment horizontal="right" vertical="center"/>
    </xf>
    <xf numFmtId="4" fontId="54" fillId="55" borderId="37" applyNumberFormat="0" applyProtection="0">
      <alignment horizontal="right" vertical="center"/>
    </xf>
    <xf numFmtId="4" fontId="54" fillId="55" borderId="37" applyNumberFormat="0" applyProtection="0">
      <alignment horizontal="right" vertical="center"/>
    </xf>
    <xf numFmtId="4" fontId="54" fillId="55" borderId="37" applyNumberFormat="0" applyProtection="0">
      <alignment horizontal="right" vertical="center"/>
    </xf>
    <xf numFmtId="4" fontId="54" fillId="55" borderId="37" applyNumberFormat="0" applyProtection="0">
      <alignment horizontal="right" vertical="center"/>
    </xf>
    <xf numFmtId="4" fontId="54" fillId="55" borderId="37" applyNumberFormat="0" applyProtection="0">
      <alignment horizontal="right" vertical="center"/>
    </xf>
    <xf numFmtId="4" fontId="54" fillId="55" borderId="37" applyNumberFormat="0" applyProtection="0">
      <alignment horizontal="right" vertical="center"/>
    </xf>
    <xf numFmtId="4" fontId="54" fillId="65" borderId="37" applyNumberFormat="0" applyProtection="0">
      <alignment horizontal="right" vertical="center"/>
    </xf>
    <xf numFmtId="4" fontId="54" fillId="65" borderId="37" applyNumberFormat="0" applyProtection="0">
      <alignment horizontal="right" vertical="center"/>
    </xf>
    <xf numFmtId="4" fontId="54" fillId="65" borderId="37" applyNumberFormat="0" applyProtection="0">
      <alignment horizontal="right" vertical="center"/>
    </xf>
    <xf numFmtId="4" fontId="54" fillId="65" borderId="37" applyNumberFormat="0" applyProtection="0">
      <alignment horizontal="right" vertical="center"/>
    </xf>
    <xf numFmtId="4" fontId="54" fillId="65" borderId="37" applyNumberFormat="0" applyProtection="0">
      <alignment horizontal="right" vertical="center"/>
    </xf>
    <xf numFmtId="4" fontId="54" fillId="65" borderId="37" applyNumberFormat="0" applyProtection="0">
      <alignment horizontal="right" vertical="center"/>
    </xf>
    <xf numFmtId="4" fontId="54" fillId="65" borderId="37" applyNumberFormat="0" applyProtection="0">
      <alignment horizontal="right" vertical="center"/>
    </xf>
    <xf numFmtId="4" fontId="54" fillId="45" borderId="37" applyNumberFormat="0" applyProtection="0">
      <alignment horizontal="right" vertical="center"/>
    </xf>
    <xf numFmtId="4" fontId="54" fillId="45" borderId="37" applyNumberFormat="0" applyProtection="0">
      <alignment horizontal="right" vertical="center"/>
    </xf>
    <xf numFmtId="4" fontId="54" fillId="45" borderId="37" applyNumberFormat="0" applyProtection="0">
      <alignment horizontal="right" vertical="center"/>
    </xf>
    <xf numFmtId="4" fontId="54" fillId="45" borderId="37" applyNumberFormat="0" applyProtection="0">
      <alignment horizontal="right" vertical="center"/>
    </xf>
    <xf numFmtId="4" fontId="54" fillId="45" borderId="37" applyNumberFormat="0" applyProtection="0">
      <alignment horizontal="right" vertical="center"/>
    </xf>
    <xf numFmtId="4" fontId="54" fillId="45" borderId="37" applyNumberFormat="0" applyProtection="0">
      <alignment horizontal="right" vertical="center"/>
    </xf>
    <xf numFmtId="4" fontId="54" fillId="45" borderId="37" applyNumberFormat="0" applyProtection="0">
      <alignment horizontal="right" vertical="center"/>
    </xf>
    <xf numFmtId="4" fontId="52" fillId="66" borderId="38" applyNumberFormat="0" applyProtection="0">
      <alignment horizontal="left" vertical="center" indent="1"/>
    </xf>
    <xf numFmtId="4" fontId="54" fillId="67" borderId="0" applyNumberFormat="0" applyProtection="0">
      <alignment horizontal="left" vertical="center" indent="1"/>
    </xf>
    <xf numFmtId="4" fontId="55" fillId="68" borderId="0" applyNumberFormat="0" applyProtection="0">
      <alignment horizontal="left" vertical="center" indent="1"/>
    </xf>
    <xf numFmtId="4" fontId="54" fillId="69" borderId="37" applyNumberFormat="0" applyProtection="0">
      <alignment horizontal="right" vertical="center"/>
    </xf>
    <xf numFmtId="4" fontId="54" fillId="69" borderId="37" applyNumberFormat="0" applyProtection="0">
      <alignment horizontal="right" vertical="center"/>
    </xf>
    <xf numFmtId="4" fontId="54" fillId="69" borderId="37" applyNumberFormat="0" applyProtection="0">
      <alignment horizontal="right" vertical="center"/>
    </xf>
    <xf numFmtId="4" fontId="54" fillId="69" borderId="37" applyNumberFormat="0" applyProtection="0">
      <alignment horizontal="right" vertical="center"/>
    </xf>
    <xf numFmtId="4" fontId="54" fillId="69" borderId="37" applyNumberFormat="0" applyProtection="0">
      <alignment horizontal="right" vertical="center"/>
    </xf>
    <xf numFmtId="4" fontId="54" fillId="69" borderId="37" applyNumberFormat="0" applyProtection="0">
      <alignment horizontal="right" vertical="center"/>
    </xf>
    <xf numFmtId="4" fontId="54" fillId="69" borderId="37" applyNumberFormat="0" applyProtection="0">
      <alignment horizontal="right" vertical="center"/>
    </xf>
    <xf numFmtId="4" fontId="54" fillId="67" borderId="0" applyNumberFormat="0" applyProtection="0">
      <alignment horizontal="left" vertical="center" indent="1"/>
    </xf>
    <xf numFmtId="4" fontId="54" fillId="64" borderId="0" applyNumberFormat="0" applyProtection="0">
      <alignment horizontal="left" vertical="center" indent="1"/>
    </xf>
    <xf numFmtId="0" fontId="21" fillId="68" borderId="37" applyNumberFormat="0" applyProtection="0">
      <alignment horizontal="left" vertical="center" indent="1"/>
    </xf>
    <xf numFmtId="0" fontId="21" fillId="68" borderId="37" applyNumberFormat="0" applyProtection="0">
      <alignment horizontal="left" vertical="center" indent="1"/>
    </xf>
    <xf numFmtId="0" fontId="21" fillId="68" borderId="37" applyNumberFormat="0" applyProtection="0">
      <alignment horizontal="left" vertical="center" indent="1"/>
    </xf>
    <xf numFmtId="0" fontId="21" fillId="68" borderId="37" applyNumberFormat="0" applyProtection="0">
      <alignment horizontal="left" vertical="center" indent="1"/>
    </xf>
    <xf numFmtId="0" fontId="21" fillId="68" borderId="37" applyNumberFormat="0" applyProtection="0">
      <alignment horizontal="left" vertical="center" indent="1"/>
    </xf>
    <xf numFmtId="0" fontId="21" fillId="68" borderId="37" applyNumberFormat="0" applyProtection="0">
      <alignment horizontal="left" vertical="center" indent="1"/>
    </xf>
    <xf numFmtId="0" fontId="21" fillId="68" borderId="37" applyNumberFormat="0" applyProtection="0">
      <alignment horizontal="left" vertical="center" indent="1"/>
    </xf>
    <xf numFmtId="0" fontId="21" fillId="68" borderId="37" applyNumberFormat="0" applyProtection="0">
      <alignment horizontal="left" vertical="top" indent="1"/>
    </xf>
    <xf numFmtId="0" fontId="21" fillId="68" borderId="37" applyNumberFormat="0" applyProtection="0">
      <alignment horizontal="left" vertical="top" indent="1"/>
    </xf>
    <xf numFmtId="0" fontId="21" fillId="68" borderId="37" applyNumberFormat="0" applyProtection="0">
      <alignment horizontal="left" vertical="top" indent="1"/>
    </xf>
    <xf numFmtId="0" fontId="21" fillId="68" borderId="37" applyNumberFormat="0" applyProtection="0">
      <alignment horizontal="left" vertical="top" indent="1"/>
    </xf>
    <xf numFmtId="0" fontId="21" fillId="68" borderId="37" applyNumberFormat="0" applyProtection="0">
      <alignment horizontal="left" vertical="top" indent="1"/>
    </xf>
    <xf numFmtId="0" fontId="21" fillId="68" borderId="37" applyNumberFormat="0" applyProtection="0">
      <alignment horizontal="left" vertical="top" indent="1"/>
    </xf>
    <xf numFmtId="0" fontId="21" fillId="68" borderId="37" applyNumberFormat="0" applyProtection="0">
      <alignment horizontal="left" vertical="top" indent="1"/>
    </xf>
    <xf numFmtId="0" fontId="21" fillId="64" borderId="37" applyNumberFormat="0" applyProtection="0">
      <alignment horizontal="left" vertical="center" indent="1"/>
    </xf>
    <xf numFmtId="0" fontId="21" fillId="64" borderId="37" applyNumberFormat="0" applyProtection="0">
      <alignment horizontal="left" vertical="center" indent="1"/>
    </xf>
    <xf numFmtId="0" fontId="21" fillId="64" borderId="37" applyNumberFormat="0" applyProtection="0">
      <alignment horizontal="left" vertical="center" indent="1"/>
    </xf>
    <xf numFmtId="0" fontId="21" fillId="64" borderId="37" applyNumberFormat="0" applyProtection="0">
      <alignment horizontal="left" vertical="center" indent="1"/>
    </xf>
    <xf numFmtId="0" fontId="21" fillId="64" borderId="37" applyNumberFormat="0" applyProtection="0">
      <alignment horizontal="left" vertical="center" indent="1"/>
    </xf>
    <xf numFmtId="0" fontId="21" fillId="64" borderId="37" applyNumberFormat="0" applyProtection="0">
      <alignment horizontal="left" vertical="center" indent="1"/>
    </xf>
    <xf numFmtId="0" fontId="21" fillId="64" borderId="37" applyNumberFormat="0" applyProtection="0">
      <alignment horizontal="left" vertical="center" indent="1"/>
    </xf>
    <xf numFmtId="0" fontId="21" fillId="64" borderId="37" applyNumberFormat="0" applyProtection="0">
      <alignment horizontal="left" vertical="top" indent="1"/>
    </xf>
    <xf numFmtId="0" fontId="21" fillId="64" borderId="37" applyNumberFormat="0" applyProtection="0">
      <alignment horizontal="left" vertical="top" indent="1"/>
    </xf>
    <xf numFmtId="0" fontId="21" fillId="64" borderId="37" applyNumberFormat="0" applyProtection="0">
      <alignment horizontal="left" vertical="top" indent="1"/>
    </xf>
    <xf numFmtId="0" fontId="21" fillId="64" borderId="37" applyNumberFormat="0" applyProtection="0">
      <alignment horizontal="left" vertical="top" indent="1"/>
    </xf>
    <xf numFmtId="0" fontId="21" fillId="64" borderId="37" applyNumberFormat="0" applyProtection="0">
      <alignment horizontal="left" vertical="top" indent="1"/>
    </xf>
    <xf numFmtId="0" fontId="21" fillId="64" borderId="37" applyNumberFormat="0" applyProtection="0">
      <alignment horizontal="left" vertical="top" indent="1"/>
    </xf>
    <xf numFmtId="0" fontId="21" fillId="64" borderId="37" applyNumberFormat="0" applyProtection="0">
      <alignment horizontal="left" vertical="top" indent="1"/>
    </xf>
    <xf numFmtId="0" fontId="21" fillId="70" borderId="37" applyNumberFormat="0" applyProtection="0">
      <alignment horizontal="left" vertical="center" indent="1"/>
    </xf>
    <xf numFmtId="0" fontId="21" fillId="70" borderId="37" applyNumberFormat="0" applyProtection="0">
      <alignment horizontal="left" vertical="center" indent="1"/>
    </xf>
    <xf numFmtId="0" fontId="21" fillId="70" borderId="37" applyNumberFormat="0" applyProtection="0">
      <alignment horizontal="left" vertical="center" indent="1"/>
    </xf>
    <xf numFmtId="0" fontId="21" fillId="70" borderId="37" applyNumberFormat="0" applyProtection="0">
      <alignment horizontal="left" vertical="center" indent="1"/>
    </xf>
    <xf numFmtId="0" fontId="21" fillId="70" borderId="37" applyNumberFormat="0" applyProtection="0">
      <alignment horizontal="left" vertical="center" indent="1"/>
    </xf>
    <xf numFmtId="0" fontId="21" fillId="70" borderId="37" applyNumberFormat="0" applyProtection="0">
      <alignment horizontal="left" vertical="center" indent="1"/>
    </xf>
    <xf numFmtId="0" fontId="21" fillId="70" borderId="37" applyNumberFormat="0" applyProtection="0">
      <alignment horizontal="left" vertical="center" indent="1"/>
    </xf>
    <xf numFmtId="0" fontId="21" fillId="70" borderId="37" applyNumberFormat="0" applyProtection="0">
      <alignment horizontal="left" vertical="top" indent="1"/>
    </xf>
    <xf numFmtId="0" fontId="21" fillId="70" borderId="37" applyNumberFormat="0" applyProtection="0">
      <alignment horizontal="left" vertical="top" indent="1"/>
    </xf>
    <xf numFmtId="0" fontId="21" fillId="70" borderId="37" applyNumberFormat="0" applyProtection="0">
      <alignment horizontal="left" vertical="top" indent="1"/>
    </xf>
    <xf numFmtId="0" fontId="21" fillId="70" borderId="37" applyNumberFormat="0" applyProtection="0">
      <alignment horizontal="left" vertical="top" indent="1"/>
    </xf>
    <xf numFmtId="0" fontId="21" fillId="70" borderId="37" applyNumberFormat="0" applyProtection="0">
      <alignment horizontal="left" vertical="top" indent="1"/>
    </xf>
    <xf numFmtId="0" fontId="21" fillId="70" borderId="37" applyNumberFormat="0" applyProtection="0">
      <alignment horizontal="left" vertical="top" indent="1"/>
    </xf>
    <xf numFmtId="0" fontId="21" fillId="70" borderId="37" applyNumberFormat="0" applyProtection="0">
      <alignment horizontal="left" vertical="top" indent="1"/>
    </xf>
    <xf numFmtId="0" fontId="21" fillId="71" borderId="37" applyNumberFormat="0" applyProtection="0">
      <alignment horizontal="left" vertical="center" indent="1"/>
    </xf>
    <xf numFmtId="0" fontId="21" fillId="71" borderId="37" applyNumberFormat="0" applyProtection="0">
      <alignment horizontal="left" vertical="center" indent="1"/>
    </xf>
    <xf numFmtId="0" fontId="21" fillId="71" borderId="37" applyNumberFormat="0" applyProtection="0">
      <alignment horizontal="left" vertical="center" indent="1"/>
    </xf>
    <xf numFmtId="0" fontId="21" fillId="71" borderId="37" applyNumberFormat="0" applyProtection="0">
      <alignment horizontal="left" vertical="center" indent="1"/>
    </xf>
    <xf numFmtId="0" fontId="21" fillId="71" borderId="37" applyNumberFormat="0" applyProtection="0">
      <alignment horizontal="left" vertical="center" indent="1"/>
    </xf>
    <xf numFmtId="0" fontId="21" fillId="71" borderId="37" applyNumberFormat="0" applyProtection="0">
      <alignment horizontal="left" vertical="center" indent="1"/>
    </xf>
    <xf numFmtId="0" fontId="21" fillId="71" borderId="37" applyNumberFormat="0" applyProtection="0">
      <alignment horizontal="left" vertical="center" indent="1"/>
    </xf>
    <xf numFmtId="0" fontId="21" fillId="71" borderId="37" applyNumberFormat="0" applyProtection="0">
      <alignment horizontal="left" vertical="top" indent="1"/>
    </xf>
    <xf numFmtId="0" fontId="21" fillId="71" borderId="37" applyNumberFormat="0" applyProtection="0">
      <alignment horizontal="left" vertical="top" indent="1"/>
    </xf>
    <xf numFmtId="0" fontId="21" fillId="71" borderId="37" applyNumberFormat="0" applyProtection="0">
      <alignment horizontal="left" vertical="top" indent="1"/>
    </xf>
    <xf numFmtId="0" fontId="21" fillId="71" borderId="37" applyNumberFormat="0" applyProtection="0">
      <alignment horizontal="left" vertical="top" indent="1"/>
    </xf>
    <xf numFmtId="0" fontId="21" fillId="71" borderId="37" applyNumberFormat="0" applyProtection="0">
      <alignment horizontal="left" vertical="top" indent="1"/>
    </xf>
    <xf numFmtId="0" fontId="21" fillId="71" borderId="37" applyNumberFormat="0" applyProtection="0">
      <alignment horizontal="left" vertical="top" indent="1"/>
    </xf>
    <xf numFmtId="0" fontId="21" fillId="71" borderId="37" applyNumberFormat="0" applyProtection="0">
      <alignment horizontal="left" vertical="top" indent="1"/>
    </xf>
    <xf numFmtId="0" fontId="21" fillId="0" borderId="0"/>
    <xf numFmtId="4" fontId="54" fillId="72" borderId="37" applyNumberFormat="0" applyProtection="0">
      <alignment vertical="center"/>
    </xf>
    <xf numFmtId="4" fontId="54" fillId="72" borderId="37" applyNumberFormat="0" applyProtection="0">
      <alignment vertical="center"/>
    </xf>
    <xf numFmtId="4" fontId="54" fillId="72" borderId="37" applyNumberFormat="0" applyProtection="0">
      <alignment vertical="center"/>
    </xf>
    <xf numFmtId="4" fontId="54" fillId="72" borderId="37" applyNumberFormat="0" applyProtection="0">
      <alignment vertical="center"/>
    </xf>
    <xf numFmtId="4" fontId="54" fillId="72" borderId="37" applyNumberFormat="0" applyProtection="0">
      <alignment vertical="center"/>
    </xf>
    <xf numFmtId="4" fontId="54" fillId="72" borderId="37" applyNumberFormat="0" applyProtection="0">
      <alignment vertical="center"/>
    </xf>
    <xf numFmtId="4" fontId="54" fillId="72" borderId="37" applyNumberFormat="0" applyProtection="0">
      <alignment vertical="center"/>
    </xf>
    <xf numFmtId="4" fontId="56" fillId="72" borderId="37" applyNumberFormat="0" applyProtection="0">
      <alignment vertical="center"/>
    </xf>
    <xf numFmtId="4" fontId="56" fillId="72" borderId="37" applyNumberFormat="0" applyProtection="0">
      <alignment vertical="center"/>
    </xf>
    <xf numFmtId="4" fontId="56" fillId="72" borderId="37" applyNumberFormat="0" applyProtection="0">
      <alignment vertical="center"/>
    </xf>
    <xf numFmtId="4" fontId="56" fillId="72" borderId="37" applyNumberFormat="0" applyProtection="0">
      <alignment vertical="center"/>
    </xf>
    <xf numFmtId="4" fontId="56" fillId="72" borderId="37" applyNumberFormat="0" applyProtection="0">
      <alignment vertical="center"/>
    </xf>
    <xf numFmtId="4" fontId="56" fillId="72" borderId="37" applyNumberFormat="0" applyProtection="0">
      <alignment vertical="center"/>
    </xf>
    <xf numFmtId="4" fontId="56" fillId="72" borderId="37" applyNumberFormat="0" applyProtection="0">
      <alignment vertical="center"/>
    </xf>
    <xf numFmtId="4" fontId="54" fillId="72" borderId="37" applyNumberFormat="0" applyProtection="0">
      <alignment horizontal="left" vertical="center" indent="1"/>
    </xf>
    <xf numFmtId="4" fontId="54" fillId="72" borderId="37" applyNumberFormat="0" applyProtection="0">
      <alignment horizontal="left" vertical="center" indent="1"/>
    </xf>
    <xf numFmtId="4" fontId="54" fillId="72" borderId="37" applyNumberFormat="0" applyProtection="0">
      <alignment horizontal="left" vertical="center" indent="1"/>
    </xf>
    <xf numFmtId="4" fontId="54" fillId="72" borderId="37" applyNumberFormat="0" applyProtection="0">
      <alignment horizontal="left" vertical="center" indent="1"/>
    </xf>
    <xf numFmtId="4" fontId="54" fillId="72" borderId="37" applyNumberFormat="0" applyProtection="0">
      <alignment horizontal="left" vertical="center" indent="1"/>
    </xf>
    <xf numFmtId="4" fontId="54" fillId="72" borderId="37" applyNumberFormat="0" applyProtection="0">
      <alignment horizontal="left" vertical="center" indent="1"/>
    </xf>
    <xf numFmtId="4" fontId="54" fillId="72" borderId="37" applyNumberFormat="0" applyProtection="0">
      <alignment horizontal="left" vertical="center" indent="1"/>
    </xf>
    <xf numFmtId="0" fontId="54" fillId="72" borderId="37" applyNumberFormat="0" applyProtection="0">
      <alignment horizontal="left" vertical="top" indent="1"/>
    </xf>
    <xf numFmtId="0" fontId="54" fillId="72" borderId="37" applyNumberFormat="0" applyProtection="0">
      <alignment horizontal="left" vertical="top" indent="1"/>
    </xf>
    <xf numFmtId="0" fontId="54" fillId="72" borderId="37" applyNumberFormat="0" applyProtection="0">
      <alignment horizontal="left" vertical="top" indent="1"/>
    </xf>
    <xf numFmtId="0" fontId="54" fillId="72" borderId="37" applyNumberFormat="0" applyProtection="0">
      <alignment horizontal="left" vertical="top" indent="1"/>
    </xf>
    <xf numFmtId="0" fontId="54" fillId="72" borderId="37" applyNumberFormat="0" applyProtection="0">
      <alignment horizontal="left" vertical="top" indent="1"/>
    </xf>
    <xf numFmtId="0" fontId="54" fillId="72" borderId="37" applyNumberFormat="0" applyProtection="0">
      <alignment horizontal="left" vertical="top" indent="1"/>
    </xf>
    <xf numFmtId="0" fontId="54" fillId="72" borderId="37" applyNumberFormat="0" applyProtection="0">
      <alignment horizontal="left" vertical="top" indent="1"/>
    </xf>
    <xf numFmtId="4" fontId="54" fillId="67" borderId="37" applyNumberFormat="0" applyProtection="0">
      <alignment horizontal="right" vertical="center"/>
    </xf>
    <xf numFmtId="4" fontId="54" fillId="67" borderId="37" applyNumberFormat="0" applyProtection="0">
      <alignment horizontal="right" vertical="center"/>
    </xf>
    <xf numFmtId="4" fontId="54" fillId="67" borderId="37" applyNumberFormat="0" applyProtection="0">
      <alignment horizontal="right" vertical="center"/>
    </xf>
    <xf numFmtId="4" fontId="54" fillId="67" borderId="37" applyNumberFormat="0" applyProtection="0">
      <alignment horizontal="right" vertical="center"/>
    </xf>
    <xf numFmtId="4" fontId="54" fillId="67" borderId="37" applyNumberFormat="0" applyProtection="0">
      <alignment horizontal="right" vertical="center"/>
    </xf>
    <xf numFmtId="4" fontId="54" fillId="67" borderId="37" applyNumberFormat="0" applyProtection="0">
      <alignment horizontal="right" vertical="center"/>
    </xf>
    <xf numFmtId="4" fontId="54" fillId="67" borderId="37" applyNumberFormat="0" applyProtection="0">
      <alignment horizontal="right" vertical="center"/>
    </xf>
    <xf numFmtId="4" fontId="56" fillId="67" borderId="37" applyNumberFormat="0" applyProtection="0">
      <alignment horizontal="right" vertical="center"/>
    </xf>
    <xf numFmtId="4" fontId="56" fillId="67" borderId="37" applyNumberFormat="0" applyProtection="0">
      <alignment horizontal="right" vertical="center"/>
    </xf>
    <xf numFmtId="4" fontId="56" fillId="67" borderId="37" applyNumberFormat="0" applyProtection="0">
      <alignment horizontal="right" vertical="center"/>
    </xf>
    <xf numFmtId="4" fontId="56" fillId="67" borderId="37" applyNumberFormat="0" applyProtection="0">
      <alignment horizontal="right" vertical="center"/>
    </xf>
    <xf numFmtId="4" fontId="56" fillId="67" borderId="37" applyNumberFormat="0" applyProtection="0">
      <alignment horizontal="right" vertical="center"/>
    </xf>
    <xf numFmtId="4" fontId="56" fillId="67" borderId="37" applyNumberFormat="0" applyProtection="0">
      <alignment horizontal="right" vertical="center"/>
    </xf>
    <xf numFmtId="4" fontId="56" fillId="67" borderId="37" applyNumberFormat="0" applyProtection="0">
      <alignment horizontal="right" vertical="center"/>
    </xf>
    <xf numFmtId="4" fontId="54" fillId="69" borderId="37" applyNumberFormat="0" applyProtection="0">
      <alignment horizontal="left" vertical="center" indent="1"/>
    </xf>
    <xf numFmtId="4" fontId="54" fillId="69" borderId="37" applyNumberFormat="0" applyProtection="0">
      <alignment horizontal="left" vertical="center" indent="1"/>
    </xf>
    <xf numFmtId="4" fontId="54" fillId="69" borderId="37" applyNumberFormat="0" applyProtection="0">
      <alignment horizontal="left" vertical="center" indent="1"/>
    </xf>
    <xf numFmtId="4" fontId="54" fillId="69" borderId="37" applyNumberFormat="0" applyProtection="0">
      <alignment horizontal="left" vertical="center" indent="1"/>
    </xf>
    <xf numFmtId="4" fontId="54" fillId="69" borderId="37" applyNumberFormat="0" applyProtection="0">
      <alignment horizontal="left" vertical="center" indent="1"/>
    </xf>
    <xf numFmtId="4" fontId="54" fillId="69" borderId="37" applyNumberFormat="0" applyProtection="0">
      <alignment horizontal="left" vertical="center" indent="1"/>
    </xf>
    <xf numFmtId="4" fontId="54" fillId="69" borderId="37" applyNumberFormat="0" applyProtection="0">
      <alignment horizontal="left" vertical="center" indent="1"/>
    </xf>
    <xf numFmtId="0" fontId="54" fillId="64" borderId="37" applyNumberFormat="0" applyProtection="0">
      <alignment horizontal="left" vertical="top" indent="1"/>
    </xf>
    <xf numFmtId="0" fontId="54" fillId="64" borderId="37" applyNumberFormat="0" applyProtection="0">
      <alignment horizontal="left" vertical="top" indent="1"/>
    </xf>
    <xf numFmtId="0" fontId="54" fillId="64" borderId="37" applyNumberFormat="0" applyProtection="0">
      <alignment horizontal="left" vertical="top" indent="1"/>
    </xf>
    <xf numFmtId="0" fontId="54" fillId="64" borderId="37" applyNumberFormat="0" applyProtection="0">
      <alignment horizontal="left" vertical="top" indent="1"/>
    </xf>
    <xf numFmtId="0" fontId="54" fillId="64" borderId="37" applyNumberFormat="0" applyProtection="0">
      <alignment horizontal="left" vertical="top" indent="1"/>
    </xf>
    <xf numFmtId="0" fontId="54" fillId="64" borderId="37" applyNumberFormat="0" applyProtection="0">
      <alignment horizontal="left" vertical="top" indent="1"/>
    </xf>
    <xf numFmtId="0" fontId="54" fillId="64" borderId="37" applyNumberFormat="0" applyProtection="0">
      <alignment horizontal="left" vertical="top" indent="1"/>
    </xf>
    <xf numFmtId="4" fontId="57" fillId="0" borderId="0" applyNumberFormat="0" applyProtection="0">
      <alignment horizontal="left" vertical="center" indent="1"/>
    </xf>
    <xf numFmtId="4" fontId="58" fillId="67" borderId="37" applyNumberFormat="0" applyProtection="0">
      <alignment horizontal="right" vertical="center"/>
    </xf>
    <xf numFmtId="4" fontId="58" fillId="67" borderId="37" applyNumberFormat="0" applyProtection="0">
      <alignment horizontal="right" vertical="center"/>
    </xf>
    <xf numFmtId="4" fontId="58" fillId="67" borderId="37" applyNumberFormat="0" applyProtection="0">
      <alignment horizontal="right" vertical="center"/>
    </xf>
    <xf numFmtId="4" fontId="58" fillId="67" borderId="37" applyNumberFormat="0" applyProtection="0">
      <alignment horizontal="right" vertical="center"/>
    </xf>
    <xf numFmtId="4" fontId="58" fillId="67" borderId="37" applyNumberFormat="0" applyProtection="0">
      <alignment horizontal="right" vertical="center"/>
    </xf>
    <xf numFmtId="4" fontId="58" fillId="67" borderId="37" applyNumberFormat="0" applyProtection="0">
      <alignment horizontal="right" vertical="center"/>
    </xf>
    <xf numFmtId="4" fontId="58" fillId="67" borderId="37" applyNumberFormat="0" applyProtection="0">
      <alignment horizontal="right" vertical="center"/>
    </xf>
    <xf numFmtId="0" fontId="59" fillId="38" borderId="0" applyNumberFormat="0" applyBorder="0" applyAlignment="0" applyProtection="0"/>
    <xf numFmtId="0" fontId="27" fillId="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19" fillId="0" borderId="0"/>
    <xf numFmtId="0" fontId="19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16" fillId="0" borderId="9" applyNumberFormat="0" applyFill="0" applyAlignment="0" applyProtection="0"/>
    <xf numFmtId="0" fontId="65" fillId="0" borderId="28" applyNumberFormat="0" applyFill="0" applyAlignment="0" applyProtection="0"/>
    <xf numFmtId="0" fontId="66" fillId="0" borderId="39" applyNumberFormat="0" applyFill="0" applyAlignment="0" applyProtection="0"/>
    <xf numFmtId="0" fontId="67" fillId="0" borderId="40" applyNumberFormat="0" applyFill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34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2" fillId="61" borderId="26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58" borderId="41" applyNumberFormat="0" applyAlignment="0" applyProtection="0"/>
    <xf numFmtId="0" fontId="29" fillId="58" borderId="42" applyNumberFormat="0" applyAlignment="0" applyProtection="0"/>
    <xf numFmtId="0" fontId="30" fillId="58" borderId="42" applyNumberFormat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2" fillId="42" borderId="42" applyNumberFormat="0" applyAlignment="0" applyProtection="0"/>
    <xf numFmtId="0" fontId="33" fillId="0" borderId="43" applyNumberFormat="0" applyFill="0" applyAlignment="0" applyProtection="0"/>
    <xf numFmtId="0" fontId="44" fillId="42" borderId="42" applyNumberFormat="0" applyAlignment="0" applyProtection="0"/>
    <xf numFmtId="165" fontId="2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21" fillId="59" borderId="44" applyNumberFormat="0" applyFont="0" applyAlignment="0" applyProtection="0"/>
    <xf numFmtId="0" fontId="51" fillId="58" borderId="41" applyNumberFormat="0" applyAlignment="0" applyProtection="0"/>
    <xf numFmtId="4" fontId="52" fillId="62" borderId="45" applyNumberFormat="0" applyProtection="0">
      <alignment vertical="center"/>
    </xf>
    <xf numFmtId="4" fontId="53" fillId="63" borderId="45" applyNumberFormat="0" applyProtection="0">
      <alignment vertical="center"/>
    </xf>
    <xf numFmtId="4" fontId="52" fillId="63" borderId="45" applyNumberFormat="0" applyProtection="0">
      <alignment horizontal="left" vertical="center" indent="1"/>
    </xf>
    <xf numFmtId="0" fontId="52" fillId="63" borderId="45" applyNumberFormat="0" applyProtection="0">
      <alignment horizontal="left" vertical="top" indent="1"/>
    </xf>
    <xf numFmtId="4" fontId="54" fillId="38" borderId="45" applyNumberFormat="0" applyProtection="0">
      <alignment horizontal="right" vertical="center"/>
    </xf>
    <xf numFmtId="4" fontId="54" fillId="44" borderId="45" applyNumberFormat="0" applyProtection="0">
      <alignment horizontal="right" vertical="center"/>
    </xf>
    <xf numFmtId="4" fontId="54" fillId="53" borderId="45" applyNumberFormat="0" applyProtection="0">
      <alignment horizontal="right" vertical="center"/>
    </xf>
    <xf numFmtId="4" fontId="54" fillId="46" borderId="45" applyNumberFormat="0" applyProtection="0">
      <alignment horizontal="right" vertical="center"/>
    </xf>
    <xf numFmtId="4" fontId="54" fillId="50" borderId="45" applyNumberFormat="0" applyProtection="0">
      <alignment horizontal="right" vertical="center"/>
    </xf>
    <xf numFmtId="4" fontId="54" fillId="54" borderId="45" applyNumberFormat="0" applyProtection="0">
      <alignment horizontal="right" vertical="center"/>
    </xf>
    <xf numFmtId="4" fontId="54" fillId="55" borderId="45" applyNumberFormat="0" applyProtection="0">
      <alignment horizontal="right" vertical="center"/>
    </xf>
    <xf numFmtId="4" fontId="54" fillId="65" borderId="45" applyNumberFormat="0" applyProtection="0">
      <alignment horizontal="right" vertical="center"/>
    </xf>
    <xf numFmtId="4" fontId="54" fillId="45" borderId="45" applyNumberFormat="0" applyProtection="0">
      <alignment horizontal="right" vertical="center"/>
    </xf>
    <xf numFmtId="4" fontId="54" fillId="69" borderId="45" applyNumberFormat="0" applyProtection="0">
      <alignment horizontal="right" vertical="center"/>
    </xf>
    <xf numFmtId="0" fontId="21" fillId="68" borderId="45" applyNumberFormat="0" applyProtection="0">
      <alignment horizontal="left" vertical="center" indent="1"/>
    </xf>
    <xf numFmtId="0" fontId="21" fillId="68" borderId="45" applyNumberFormat="0" applyProtection="0">
      <alignment horizontal="left" vertical="top" indent="1"/>
    </xf>
    <xf numFmtId="0" fontId="21" fillId="64" borderId="45" applyNumberFormat="0" applyProtection="0">
      <alignment horizontal="left" vertical="center" indent="1"/>
    </xf>
    <xf numFmtId="0" fontId="21" fillId="64" borderId="45" applyNumberFormat="0" applyProtection="0">
      <alignment horizontal="left" vertical="top" indent="1"/>
    </xf>
    <xf numFmtId="0" fontId="21" fillId="70" borderId="45" applyNumberFormat="0" applyProtection="0">
      <alignment horizontal="left" vertical="center" indent="1"/>
    </xf>
    <xf numFmtId="0" fontId="21" fillId="70" borderId="45" applyNumberFormat="0" applyProtection="0">
      <alignment horizontal="left" vertical="top" indent="1"/>
    </xf>
    <xf numFmtId="0" fontId="21" fillId="71" borderId="45" applyNumberFormat="0" applyProtection="0">
      <alignment horizontal="left" vertical="center" indent="1"/>
    </xf>
    <xf numFmtId="0" fontId="21" fillId="71" borderId="45" applyNumberFormat="0" applyProtection="0">
      <alignment horizontal="left" vertical="top" indent="1"/>
    </xf>
    <xf numFmtId="4" fontId="54" fillId="72" borderId="45" applyNumberFormat="0" applyProtection="0">
      <alignment vertical="center"/>
    </xf>
    <xf numFmtId="4" fontId="56" fillId="72" borderId="45" applyNumberFormat="0" applyProtection="0">
      <alignment vertical="center"/>
    </xf>
    <xf numFmtId="4" fontId="54" fillId="72" borderId="45" applyNumberFormat="0" applyProtection="0">
      <alignment horizontal="left" vertical="center" indent="1"/>
    </xf>
    <xf numFmtId="0" fontId="54" fillId="72" borderId="45" applyNumberFormat="0" applyProtection="0">
      <alignment horizontal="left" vertical="top" indent="1"/>
    </xf>
    <xf numFmtId="4" fontId="54" fillId="67" borderId="45" applyNumberFormat="0" applyProtection="0">
      <alignment horizontal="right" vertical="center"/>
    </xf>
    <xf numFmtId="4" fontId="56" fillId="67" borderId="45" applyNumberFormat="0" applyProtection="0">
      <alignment horizontal="right" vertical="center"/>
    </xf>
    <xf numFmtId="4" fontId="54" fillId="69" borderId="45" applyNumberFormat="0" applyProtection="0">
      <alignment horizontal="left" vertical="center" indent="1"/>
    </xf>
    <xf numFmtId="0" fontId="54" fillId="64" borderId="45" applyNumberFormat="0" applyProtection="0">
      <alignment horizontal="left" vertical="top" indent="1"/>
    </xf>
    <xf numFmtId="4" fontId="58" fillId="67" borderId="45" applyNumberFormat="0" applyProtection="0">
      <alignment horizontal="right" vertical="center"/>
    </xf>
    <xf numFmtId="0" fontId="64" fillId="0" borderId="43" applyNumberFormat="0" applyFill="0" applyAlignment="0" applyProtection="0"/>
    <xf numFmtId="0" fontId="63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21" fillId="59" borderId="44" applyNumberFormat="0" applyFont="0" applyAlignment="0" applyProtection="0"/>
    <xf numFmtId="165" fontId="2" fillId="0" borderId="0" applyFont="0" applyFill="0" applyBorder="0" applyAlignment="0" applyProtection="0"/>
    <xf numFmtId="0" fontId="2" fillId="0" borderId="0"/>
    <xf numFmtId="164" fontId="18" fillId="0" borderId="0" applyFont="0" applyFill="0" applyBorder="0" applyAlignment="0" applyProtection="0"/>
    <xf numFmtId="0" fontId="26" fillId="58" borderId="41" applyNumberFormat="0" applyAlignment="0" applyProtection="0"/>
    <xf numFmtId="0" fontId="26" fillId="58" borderId="41" applyNumberFormat="0" applyAlignment="0" applyProtection="0"/>
    <xf numFmtId="0" fontId="26" fillId="58" borderId="41" applyNumberFormat="0" applyAlignment="0" applyProtection="0"/>
    <xf numFmtId="0" fontId="26" fillId="58" borderId="41" applyNumberFormat="0" applyAlignment="0" applyProtection="0"/>
    <xf numFmtId="0" fontId="26" fillId="58" borderId="41" applyNumberFormat="0" applyAlignment="0" applyProtection="0"/>
    <xf numFmtId="0" fontId="26" fillId="58" borderId="41" applyNumberFormat="0" applyAlignment="0" applyProtection="0"/>
    <xf numFmtId="0" fontId="29" fillId="58" borderId="42" applyNumberFormat="0" applyAlignment="0" applyProtection="0"/>
    <xf numFmtId="0" fontId="29" fillId="58" borderId="42" applyNumberFormat="0" applyAlignment="0" applyProtection="0"/>
    <xf numFmtId="0" fontId="29" fillId="58" borderId="42" applyNumberFormat="0" applyAlignment="0" applyProtection="0"/>
    <xf numFmtId="0" fontId="29" fillId="58" borderId="42" applyNumberFormat="0" applyAlignment="0" applyProtection="0"/>
    <xf numFmtId="0" fontId="29" fillId="58" borderId="42" applyNumberFormat="0" applyAlignment="0" applyProtection="0"/>
    <xf numFmtId="0" fontId="29" fillId="58" borderId="42" applyNumberFormat="0" applyAlignment="0" applyProtection="0"/>
    <xf numFmtId="0" fontId="30" fillId="58" borderId="42" applyNumberFormat="0" applyAlignment="0" applyProtection="0"/>
    <xf numFmtId="0" fontId="30" fillId="58" borderId="42" applyNumberFormat="0" applyAlignment="0" applyProtection="0"/>
    <xf numFmtId="0" fontId="30" fillId="58" borderId="42" applyNumberFormat="0" applyAlignment="0" applyProtection="0"/>
    <xf numFmtId="0" fontId="30" fillId="58" borderId="42" applyNumberFormat="0" applyAlignment="0" applyProtection="0"/>
    <xf numFmtId="0" fontId="30" fillId="58" borderId="42" applyNumberFormat="0" applyAlignment="0" applyProtection="0"/>
    <xf numFmtId="0" fontId="30" fillId="58" borderId="42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42" borderId="42" applyNumberFormat="0" applyAlignment="0" applyProtection="0"/>
    <xf numFmtId="0" fontId="32" fillId="42" borderId="42" applyNumberFormat="0" applyAlignment="0" applyProtection="0"/>
    <xf numFmtId="0" fontId="32" fillId="42" borderId="42" applyNumberFormat="0" applyAlignment="0" applyProtection="0"/>
    <xf numFmtId="0" fontId="32" fillId="42" borderId="42" applyNumberFormat="0" applyAlignment="0" applyProtection="0"/>
    <xf numFmtId="0" fontId="32" fillId="42" borderId="42" applyNumberFormat="0" applyAlignment="0" applyProtection="0"/>
    <xf numFmtId="0" fontId="32" fillId="42" borderId="42" applyNumberFormat="0" applyAlignment="0" applyProtection="0"/>
    <xf numFmtId="0" fontId="33" fillId="0" borderId="43" applyNumberFormat="0" applyFill="0" applyAlignment="0" applyProtection="0"/>
    <xf numFmtId="0" fontId="33" fillId="0" borderId="43" applyNumberFormat="0" applyFill="0" applyAlignment="0" applyProtection="0"/>
    <xf numFmtId="0" fontId="33" fillId="0" borderId="43" applyNumberFormat="0" applyFill="0" applyAlignment="0" applyProtection="0"/>
    <xf numFmtId="0" fontId="33" fillId="0" borderId="43" applyNumberFormat="0" applyFill="0" applyAlignment="0" applyProtection="0"/>
    <xf numFmtId="0" fontId="33" fillId="0" borderId="43" applyNumberFormat="0" applyFill="0" applyAlignment="0" applyProtection="0"/>
    <xf numFmtId="0" fontId="33" fillId="0" borderId="43" applyNumberFormat="0" applyFill="0" applyAlignment="0" applyProtection="0"/>
    <xf numFmtId="0" fontId="44" fillId="42" borderId="42" applyNumberFormat="0" applyAlignment="0" applyProtection="0"/>
    <xf numFmtId="0" fontId="44" fillId="42" borderId="42" applyNumberFormat="0" applyAlignment="0" applyProtection="0"/>
    <xf numFmtId="0" fontId="44" fillId="42" borderId="42" applyNumberFormat="0" applyAlignment="0" applyProtection="0"/>
    <xf numFmtId="0" fontId="44" fillId="42" borderId="42" applyNumberFormat="0" applyAlignment="0" applyProtection="0"/>
    <xf numFmtId="0" fontId="44" fillId="42" borderId="42" applyNumberFormat="0" applyAlignment="0" applyProtection="0"/>
    <xf numFmtId="0" fontId="44" fillId="42" borderId="42" applyNumberFormat="0" applyAlignment="0" applyProtection="0"/>
    <xf numFmtId="164" fontId="21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1" fillId="59" borderId="44" applyNumberFormat="0" applyFont="0" applyAlignment="0" applyProtection="0"/>
    <xf numFmtId="0" fontId="21" fillId="59" borderId="44" applyNumberFormat="0" applyFont="0" applyAlignment="0" applyProtection="0"/>
    <xf numFmtId="0" fontId="21" fillId="59" borderId="44" applyNumberFormat="0" applyFont="0" applyAlignment="0" applyProtection="0"/>
    <xf numFmtId="0" fontId="21" fillId="59" borderId="44" applyNumberFormat="0" applyFont="0" applyAlignment="0" applyProtection="0"/>
    <xf numFmtId="0" fontId="21" fillId="59" borderId="44" applyNumberFormat="0" applyFont="0" applyAlignment="0" applyProtection="0"/>
    <xf numFmtId="0" fontId="21" fillId="59" borderId="44" applyNumberFormat="0" applyFont="0" applyAlignment="0" applyProtection="0"/>
    <xf numFmtId="0" fontId="51" fillId="58" borderId="41" applyNumberFormat="0" applyAlignment="0" applyProtection="0"/>
    <xf numFmtId="0" fontId="51" fillId="58" borderId="41" applyNumberFormat="0" applyAlignment="0" applyProtection="0"/>
    <xf numFmtId="0" fontId="51" fillId="58" borderId="41" applyNumberFormat="0" applyAlignment="0" applyProtection="0"/>
    <xf numFmtId="0" fontId="51" fillId="58" borderId="41" applyNumberFormat="0" applyAlignment="0" applyProtection="0"/>
    <xf numFmtId="0" fontId="51" fillId="58" borderId="41" applyNumberFormat="0" applyAlignment="0" applyProtection="0"/>
    <xf numFmtId="0" fontId="51" fillId="58" borderId="41" applyNumberFormat="0" applyAlignment="0" applyProtection="0"/>
    <xf numFmtId="4" fontId="52" fillId="62" borderId="45" applyNumberFormat="0" applyProtection="0">
      <alignment vertical="center"/>
    </xf>
    <xf numFmtId="4" fontId="52" fillId="62" borderId="45" applyNumberFormat="0" applyProtection="0">
      <alignment vertical="center"/>
    </xf>
    <xf numFmtId="4" fontId="52" fillId="62" borderId="45" applyNumberFormat="0" applyProtection="0">
      <alignment vertical="center"/>
    </xf>
    <xf numFmtId="4" fontId="52" fillId="62" borderId="45" applyNumberFormat="0" applyProtection="0">
      <alignment vertical="center"/>
    </xf>
    <xf numFmtId="4" fontId="52" fillId="62" borderId="45" applyNumberFormat="0" applyProtection="0">
      <alignment vertical="center"/>
    </xf>
    <xf numFmtId="4" fontId="52" fillId="62" borderId="45" applyNumberFormat="0" applyProtection="0">
      <alignment vertical="center"/>
    </xf>
    <xf numFmtId="4" fontId="53" fillId="63" borderId="45" applyNumberFormat="0" applyProtection="0">
      <alignment vertical="center"/>
    </xf>
    <xf numFmtId="4" fontId="53" fillId="63" borderId="45" applyNumberFormat="0" applyProtection="0">
      <alignment vertical="center"/>
    </xf>
    <xf numFmtId="4" fontId="53" fillId="63" borderId="45" applyNumberFormat="0" applyProtection="0">
      <alignment vertical="center"/>
    </xf>
    <xf numFmtId="4" fontId="53" fillId="63" borderId="45" applyNumberFormat="0" applyProtection="0">
      <alignment vertical="center"/>
    </xf>
    <xf numFmtId="4" fontId="53" fillId="63" borderId="45" applyNumberFormat="0" applyProtection="0">
      <alignment vertical="center"/>
    </xf>
    <xf numFmtId="4" fontId="53" fillId="63" borderId="45" applyNumberFormat="0" applyProtection="0">
      <alignment vertical="center"/>
    </xf>
    <xf numFmtId="4" fontId="52" fillId="63" borderId="45" applyNumberFormat="0" applyProtection="0">
      <alignment horizontal="left" vertical="center" indent="1"/>
    </xf>
    <xf numFmtId="4" fontId="52" fillId="63" borderId="45" applyNumberFormat="0" applyProtection="0">
      <alignment horizontal="left" vertical="center" indent="1"/>
    </xf>
    <xf numFmtId="4" fontId="52" fillId="63" borderId="45" applyNumberFormat="0" applyProtection="0">
      <alignment horizontal="left" vertical="center" indent="1"/>
    </xf>
    <xf numFmtId="4" fontId="52" fillId="63" borderId="45" applyNumberFormat="0" applyProtection="0">
      <alignment horizontal="left" vertical="center" indent="1"/>
    </xf>
    <xf numFmtId="4" fontId="52" fillId="63" borderId="45" applyNumberFormat="0" applyProtection="0">
      <alignment horizontal="left" vertical="center" indent="1"/>
    </xf>
    <xf numFmtId="4" fontId="52" fillId="63" borderId="45" applyNumberFormat="0" applyProtection="0">
      <alignment horizontal="left" vertical="center" indent="1"/>
    </xf>
    <xf numFmtId="0" fontId="52" fillId="63" borderId="45" applyNumberFormat="0" applyProtection="0">
      <alignment horizontal="left" vertical="top" indent="1"/>
    </xf>
    <xf numFmtId="0" fontId="52" fillId="63" borderId="45" applyNumberFormat="0" applyProtection="0">
      <alignment horizontal="left" vertical="top" indent="1"/>
    </xf>
    <xf numFmtId="0" fontId="52" fillId="63" borderId="45" applyNumberFormat="0" applyProtection="0">
      <alignment horizontal="left" vertical="top" indent="1"/>
    </xf>
    <xf numFmtId="0" fontId="52" fillId="63" borderId="45" applyNumberFormat="0" applyProtection="0">
      <alignment horizontal="left" vertical="top" indent="1"/>
    </xf>
    <xf numFmtId="0" fontId="52" fillId="63" borderId="45" applyNumberFormat="0" applyProtection="0">
      <alignment horizontal="left" vertical="top" indent="1"/>
    </xf>
    <xf numFmtId="0" fontId="52" fillId="63" borderId="45" applyNumberFormat="0" applyProtection="0">
      <alignment horizontal="left" vertical="top" indent="1"/>
    </xf>
    <xf numFmtId="4" fontId="54" fillId="38" borderId="45" applyNumberFormat="0" applyProtection="0">
      <alignment horizontal="right" vertical="center"/>
    </xf>
    <xf numFmtId="4" fontId="54" fillId="38" borderId="45" applyNumberFormat="0" applyProtection="0">
      <alignment horizontal="right" vertical="center"/>
    </xf>
    <xf numFmtId="4" fontId="54" fillId="38" borderId="45" applyNumberFormat="0" applyProtection="0">
      <alignment horizontal="right" vertical="center"/>
    </xf>
    <xf numFmtId="4" fontId="54" fillId="38" borderId="45" applyNumberFormat="0" applyProtection="0">
      <alignment horizontal="right" vertical="center"/>
    </xf>
    <xf numFmtId="4" fontId="54" fillId="38" borderId="45" applyNumberFormat="0" applyProtection="0">
      <alignment horizontal="right" vertical="center"/>
    </xf>
    <xf numFmtId="4" fontId="54" fillId="38" borderId="45" applyNumberFormat="0" applyProtection="0">
      <alignment horizontal="right" vertical="center"/>
    </xf>
    <xf numFmtId="4" fontId="54" fillId="44" borderId="45" applyNumberFormat="0" applyProtection="0">
      <alignment horizontal="right" vertical="center"/>
    </xf>
    <xf numFmtId="4" fontId="54" fillId="44" borderId="45" applyNumberFormat="0" applyProtection="0">
      <alignment horizontal="right" vertical="center"/>
    </xf>
    <xf numFmtId="4" fontId="54" fillId="44" borderId="45" applyNumberFormat="0" applyProtection="0">
      <alignment horizontal="right" vertical="center"/>
    </xf>
    <xf numFmtId="4" fontId="54" fillId="44" borderId="45" applyNumberFormat="0" applyProtection="0">
      <alignment horizontal="right" vertical="center"/>
    </xf>
    <xf numFmtId="4" fontId="54" fillId="44" borderId="45" applyNumberFormat="0" applyProtection="0">
      <alignment horizontal="right" vertical="center"/>
    </xf>
    <xf numFmtId="4" fontId="54" fillId="44" borderId="45" applyNumberFormat="0" applyProtection="0">
      <alignment horizontal="right" vertical="center"/>
    </xf>
    <xf numFmtId="4" fontId="54" fillId="53" borderId="45" applyNumberFormat="0" applyProtection="0">
      <alignment horizontal="right" vertical="center"/>
    </xf>
    <xf numFmtId="4" fontId="54" fillId="53" borderId="45" applyNumberFormat="0" applyProtection="0">
      <alignment horizontal="right" vertical="center"/>
    </xf>
    <xf numFmtId="4" fontId="54" fillId="53" borderId="45" applyNumberFormat="0" applyProtection="0">
      <alignment horizontal="right" vertical="center"/>
    </xf>
    <xf numFmtId="4" fontId="54" fillId="53" borderId="45" applyNumberFormat="0" applyProtection="0">
      <alignment horizontal="right" vertical="center"/>
    </xf>
    <xf numFmtId="4" fontId="54" fillId="53" borderId="45" applyNumberFormat="0" applyProtection="0">
      <alignment horizontal="right" vertical="center"/>
    </xf>
    <xf numFmtId="4" fontId="54" fillId="53" borderId="45" applyNumberFormat="0" applyProtection="0">
      <alignment horizontal="right" vertical="center"/>
    </xf>
    <xf numFmtId="4" fontId="54" fillId="46" borderId="45" applyNumberFormat="0" applyProtection="0">
      <alignment horizontal="right" vertical="center"/>
    </xf>
    <xf numFmtId="4" fontId="54" fillId="46" borderId="45" applyNumberFormat="0" applyProtection="0">
      <alignment horizontal="right" vertical="center"/>
    </xf>
    <xf numFmtId="4" fontId="54" fillId="46" borderId="45" applyNumberFormat="0" applyProtection="0">
      <alignment horizontal="right" vertical="center"/>
    </xf>
    <xf numFmtId="4" fontId="54" fillId="46" borderId="45" applyNumberFormat="0" applyProtection="0">
      <alignment horizontal="right" vertical="center"/>
    </xf>
    <xf numFmtId="4" fontId="54" fillId="46" borderId="45" applyNumberFormat="0" applyProtection="0">
      <alignment horizontal="right" vertical="center"/>
    </xf>
    <xf numFmtId="4" fontId="54" fillId="46" borderId="45" applyNumberFormat="0" applyProtection="0">
      <alignment horizontal="right" vertical="center"/>
    </xf>
    <xf numFmtId="4" fontId="54" fillId="50" borderId="45" applyNumberFormat="0" applyProtection="0">
      <alignment horizontal="right" vertical="center"/>
    </xf>
    <xf numFmtId="4" fontId="54" fillId="50" borderId="45" applyNumberFormat="0" applyProtection="0">
      <alignment horizontal="right" vertical="center"/>
    </xf>
    <xf numFmtId="4" fontId="54" fillId="50" borderId="45" applyNumberFormat="0" applyProtection="0">
      <alignment horizontal="right" vertical="center"/>
    </xf>
    <xf numFmtId="4" fontId="54" fillId="50" borderId="45" applyNumberFormat="0" applyProtection="0">
      <alignment horizontal="right" vertical="center"/>
    </xf>
    <xf numFmtId="4" fontId="54" fillId="50" borderId="45" applyNumberFormat="0" applyProtection="0">
      <alignment horizontal="right" vertical="center"/>
    </xf>
    <xf numFmtId="4" fontId="54" fillId="50" borderId="45" applyNumberFormat="0" applyProtection="0">
      <alignment horizontal="right" vertical="center"/>
    </xf>
    <xf numFmtId="4" fontId="54" fillId="54" borderId="45" applyNumberFormat="0" applyProtection="0">
      <alignment horizontal="right" vertical="center"/>
    </xf>
    <xf numFmtId="4" fontId="54" fillId="54" borderId="45" applyNumberFormat="0" applyProtection="0">
      <alignment horizontal="right" vertical="center"/>
    </xf>
    <xf numFmtId="4" fontId="54" fillId="54" borderId="45" applyNumberFormat="0" applyProtection="0">
      <alignment horizontal="right" vertical="center"/>
    </xf>
    <xf numFmtId="4" fontId="54" fillId="54" borderId="45" applyNumberFormat="0" applyProtection="0">
      <alignment horizontal="right" vertical="center"/>
    </xf>
    <xf numFmtId="4" fontId="54" fillId="54" borderId="45" applyNumberFormat="0" applyProtection="0">
      <alignment horizontal="right" vertical="center"/>
    </xf>
    <xf numFmtId="4" fontId="54" fillId="54" borderId="45" applyNumberFormat="0" applyProtection="0">
      <alignment horizontal="right" vertical="center"/>
    </xf>
    <xf numFmtId="4" fontId="54" fillId="55" borderId="45" applyNumberFormat="0" applyProtection="0">
      <alignment horizontal="right" vertical="center"/>
    </xf>
    <xf numFmtId="4" fontId="54" fillId="55" borderId="45" applyNumberFormat="0" applyProtection="0">
      <alignment horizontal="right" vertical="center"/>
    </xf>
    <xf numFmtId="4" fontId="54" fillId="55" borderId="45" applyNumberFormat="0" applyProtection="0">
      <alignment horizontal="right" vertical="center"/>
    </xf>
    <xf numFmtId="4" fontId="54" fillId="55" borderId="45" applyNumberFormat="0" applyProtection="0">
      <alignment horizontal="right" vertical="center"/>
    </xf>
    <xf numFmtId="4" fontId="54" fillId="55" borderId="45" applyNumberFormat="0" applyProtection="0">
      <alignment horizontal="right" vertical="center"/>
    </xf>
    <xf numFmtId="4" fontId="54" fillId="55" borderId="45" applyNumberFormat="0" applyProtection="0">
      <alignment horizontal="right" vertical="center"/>
    </xf>
    <xf numFmtId="4" fontId="54" fillId="65" borderId="45" applyNumberFormat="0" applyProtection="0">
      <alignment horizontal="right" vertical="center"/>
    </xf>
    <xf numFmtId="4" fontId="54" fillId="65" borderId="45" applyNumberFormat="0" applyProtection="0">
      <alignment horizontal="right" vertical="center"/>
    </xf>
    <xf numFmtId="4" fontId="54" fillId="65" borderId="45" applyNumberFormat="0" applyProtection="0">
      <alignment horizontal="right" vertical="center"/>
    </xf>
    <xf numFmtId="4" fontId="54" fillId="65" borderId="45" applyNumberFormat="0" applyProtection="0">
      <alignment horizontal="right" vertical="center"/>
    </xf>
    <xf numFmtId="4" fontId="54" fillId="65" borderId="45" applyNumberFormat="0" applyProtection="0">
      <alignment horizontal="right" vertical="center"/>
    </xf>
    <xf numFmtId="4" fontId="54" fillId="65" borderId="45" applyNumberFormat="0" applyProtection="0">
      <alignment horizontal="right" vertical="center"/>
    </xf>
    <xf numFmtId="4" fontId="54" fillId="45" borderId="45" applyNumberFormat="0" applyProtection="0">
      <alignment horizontal="right" vertical="center"/>
    </xf>
    <xf numFmtId="4" fontId="54" fillId="45" borderId="45" applyNumberFormat="0" applyProtection="0">
      <alignment horizontal="right" vertical="center"/>
    </xf>
    <xf numFmtId="4" fontId="54" fillId="45" borderId="45" applyNumberFormat="0" applyProtection="0">
      <alignment horizontal="right" vertical="center"/>
    </xf>
    <xf numFmtId="4" fontId="54" fillId="45" borderId="45" applyNumberFormat="0" applyProtection="0">
      <alignment horizontal="right" vertical="center"/>
    </xf>
    <xf numFmtId="4" fontId="54" fillId="45" borderId="45" applyNumberFormat="0" applyProtection="0">
      <alignment horizontal="right" vertical="center"/>
    </xf>
    <xf numFmtId="4" fontId="54" fillId="45" borderId="45" applyNumberFormat="0" applyProtection="0">
      <alignment horizontal="right" vertical="center"/>
    </xf>
    <xf numFmtId="4" fontId="54" fillId="69" borderId="45" applyNumberFormat="0" applyProtection="0">
      <alignment horizontal="right" vertical="center"/>
    </xf>
    <xf numFmtId="4" fontId="54" fillId="69" borderId="45" applyNumberFormat="0" applyProtection="0">
      <alignment horizontal="right" vertical="center"/>
    </xf>
    <xf numFmtId="4" fontId="54" fillId="69" borderId="45" applyNumberFormat="0" applyProtection="0">
      <alignment horizontal="right" vertical="center"/>
    </xf>
    <xf numFmtId="4" fontId="54" fillId="69" borderId="45" applyNumberFormat="0" applyProtection="0">
      <alignment horizontal="right" vertical="center"/>
    </xf>
    <xf numFmtId="4" fontId="54" fillId="69" borderId="45" applyNumberFormat="0" applyProtection="0">
      <alignment horizontal="right" vertical="center"/>
    </xf>
    <xf numFmtId="4" fontId="54" fillId="69" borderId="45" applyNumberFormat="0" applyProtection="0">
      <alignment horizontal="right" vertical="center"/>
    </xf>
    <xf numFmtId="0" fontId="21" fillId="68" borderId="45" applyNumberFormat="0" applyProtection="0">
      <alignment horizontal="left" vertical="center" indent="1"/>
    </xf>
    <xf numFmtId="0" fontId="21" fillId="68" borderId="45" applyNumberFormat="0" applyProtection="0">
      <alignment horizontal="left" vertical="center" indent="1"/>
    </xf>
    <xf numFmtId="0" fontId="21" fillId="68" borderId="45" applyNumberFormat="0" applyProtection="0">
      <alignment horizontal="left" vertical="center" indent="1"/>
    </xf>
    <xf numFmtId="0" fontId="21" fillId="68" borderId="45" applyNumberFormat="0" applyProtection="0">
      <alignment horizontal="left" vertical="center" indent="1"/>
    </xf>
    <xf numFmtId="0" fontId="21" fillId="68" borderId="45" applyNumberFormat="0" applyProtection="0">
      <alignment horizontal="left" vertical="center" indent="1"/>
    </xf>
    <xf numFmtId="0" fontId="21" fillId="68" borderId="45" applyNumberFormat="0" applyProtection="0">
      <alignment horizontal="left" vertical="center" indent="1"/>
    </xf>
    <xf numFmtId="0" fontId="21" fillId="68" borderId="45" applyNumberFormat="0" applyProtection="0">
      <alignment horizontal="left" vertical="top" indent="1"/>
    </xf>
    <xf numFmtId="0" fontId="21" fillId="68" borderId="45" applyNumberFormat="0" applyProtection="0">
      <alignment horizontal="left" vertical="top" indent="1"/>
    </xf>
    <xf numFmtId="0" fontId="21" fillId="68" borderId="45" applyNumberFormat="0" applyProtection="0">
      <alignment horizontal="left" vertical="top" indent="1"/>
    </xf>
    <xf numFmtId="0" fontId="21" fillId="68" borderId="45" applyNumberFormat="0" applyProtection="0">
      <alignment horizontal="left" vertical="top" indent="1"/>
    </xf>
    <xf numFmtId="0" fontId="21" fillId="68" borderId="45" applyNumberFormat="0" applyProtection="0">
      <alignment horizontal="left" vertical="top" indent="1"/>
    </xf>
    <xf numFmtId="0" fontId="21" fillId="68" borderId="45" applyNumberFormat="0" applyProtection="0">
      <alignment horizontal="left" vertical="top" indent="1"/>
    </xf>
    <xf numFmtId="0" fontId="21" fillId="64" borderId="45" applyNumberFormat="0" applyProtection="0">
      <alignment horizontal="left" vertical="center" indent="1"/>
    </xf>
    <xf numFmtId="0" fontId="21" fillId="64" borderId="45" applyNumberFormat="0" applyProtection="0">
      <alignment horizontal="left" vertical="center" indent="1"/>
    </xf>
    <xf numFmtId="0" fontId="21" fillId="64" borderId="45" applyNumberFormat="0" applyProtection="0">
      <alignment horizontal="left" vertical="center" indent="1"/>
    </xf>
    <xf numFmtId="0" fontId="21" fillId="64" borderId="45" applyNumberFormat="0" applyProtection="0">
      <alignment horizontal="left" vertical="center" indent="1"/>
    </xf>
    <xf numFmtId="0" fontId="21" fillId="64" borderId="45" applyNumberFormat="0" applyProtection="0">
      <alignment horizontal="left" vertical="center" indent="1"/>
    </xf>
    <xf numFmtId="0" fontId="21" fillId="64" borderId="45" applyNumberFormat="0" applyProtection="0">
      <alignment horizontal="left" vertical="center" indent="1"/>
    </xf>
    <xf numFmtId="0" fontId="21" fillId="64" borderId="45" applyNumberFormat="0" applyProtection="0">
      <alignment horizontal="left" vertical="top" indent="1"/>
    </xf>
    <xf numFmtId="0" fontId="21" fillId="64" borderId="45" applyNumberFormat="0" applyProtection="0">
      <alignment horizontal="left" vertical="top" indent="1"/>
    </xf>
    <xf numFmtId="0" fontId="21" fillId="64" borderId="45" applyNumberFormat="0" applyProtection="0">
      <alignment horizontal="left" vertical="top" indent="1"/>
    </xf>
    <xf numFmtId="0" fontId="21" fillId="64" borderId="45" applyNumberFormat="0" applyProtection="0">
      <alignment horizontal="left" vertical="top" indent="1"/>
    </xf>
    <xf numFmtId="0" fontId="21" fillId="64" borderId="45" applyNumberFormat="0" applyProtection="0">
      <alignment horizontal="left" vertical="top" indent="1"/>
    </xf>
    <xf numFmtId="0" fontId="21" fillId="64" borderId="45" applyNumberFormat="0" applyProtection="0">
      <alignment horizontal="left" vertical="top" indent="1"/>
    </xf>
    <xf numFmtId="0" fontId="21" fillId="70" borderId="45" applyNumberFormat="0" applyProtection="0">
      <alignment horizontal="left" vertical="center" indent="1"/>
    </xf>
    <xf numFmtId="0" fontId="21" fillId="70" borderId="45" applyNumberFormat="0" applyProtection="0">
      <alignment horizontal="left" vertical="center" indent="1"/>
    </xf>
    <xf numFmtId="0" fontId="21" fillId="70" borderId="45" applyNumberFormat="0" applyProtection="0">
      <alignment horizontal="left" vertical="center" indent="1"/>
    </xf>
    <xf numFmtId="0" fontId="21" fillId="70" borderId="45" applyNumberFormat="0" applyProtection="0">
      <alignment horizontal="left" vertical="center" indent="1"/>
    </xf>
    <xf numFmtId="0" fontId="21" fillId="70" borderId="45" applyNumberFormat="0" applyProtection="0">
      <alignment horizontal="left" vertical="center" indent="1"/>
    </xf>
    <xf numFmtId="0" fontId="21" fillId="70" borderId="45" applyNumberFormat="0" applyProtection="0">
      <alignment horizontal="left" vertical="center" indent="1"/>
    </xf>
    <xf numFmtId="0" fontId="21" fillId="70" borderId="45" applyNumberFormat="0" applyProtection="0">
      <alignment horizontal="left" vertical="top" indent="1"/>
    </xf>
    <xf numFmtId="0" fontId="21" fillId="70" borderId="45" applyNumberFormat="0" applyProtection="0">
      <alignment horizontal="left" vertical="top" indent="1"/>
    </xf>
    <xf numFmtId="0" fontId="21" fillId="70" borderId="45" applyNumberFormat="0" applyProtection="0">
      <alignment horizontal="left" vertical="top" indent="1"/>
    </xf>
    <xf numFmtId="0" fontId="21" fillId="70" borderId="45" applyNumberFormat="0" applyProtection="0">
      <alignment horizontal="left" vertical="top" indent="1"/>
    </xf>
    <xf numFmtId="0" fontId="21" fillId="70" borderId="45" applyNumberFormat="0" applyProtection="0">
      <alignment horizontal="left" vertical="top" indent="1"/>
    </xf>
    <xf numFmtId="0" fontId="21" fillId="70" borderId="45" applyNumberFormat="0" applyProtection="0">
      <alignment horizontal="left" vertical="top" indent="1"/>
    </xf>
    <xf numFmtId="0" fontId="21" fillId="71" borderId="45" applyNumberFormat="0" applyProtection="0">
      <alignment horizontal="left" vertical="center" indent="1"/>
    </xf>
    <xf numFmtId="0" fontId="21" fillId="71" borderId="45" applyNumberFormat="0" applyProtection="0">
      <alignment horizontal="left" vertical="center" indent="1"/>
    </xf>
    <xf numFmtId="0" fontId="21" fillId="71" borderId="45" applyNumberFormat="0" applyProtection="0">
      <alignment horizontal="left" vertical="center" indent="1"/>
    </xf>
    <xf numFmtId="0" fontId="21" fillId="71" borderId="45" applyNumberFormat="0" applyProtection="0">
      <alignment horizontal="left" vertical="center" indent="1"/>
    </xf>
    <xf numFmtId="0" fontId="21" fillId="71" borderId="45" applyNumberFormat="0" applyProtection="0">
      <alignment horizontal="left" vertical="center" indent="1"/>
    </xf>
    <xf numFmtId="0" fontId="21" fillId="71" borderId="45" applyNumberFormat="0" applyProtection="0">
      <alignment horizontal="left" vertical="center" indent="1"/>
    </xf>
    <xf numFmtId="0" fontId="21" fillId="71" borderId="45" applyNumberFormat="0" applyProtection="0">
      <alignment horizontal="left" vertical="top" indent="1"/>
    </xf>
    <xf numFmtId="0" fontId="21" fillId="71" borderId="45" applyNumberFormat="0" applyProtection="0">
      <alignment horizontal="left" vertical="top" indent="1"/>
    </xf>
    <xf numFmtId="0" fontId="21" fillId="71" borderId="45" applyNumberFormat="0" applyProtection="0">
      <alignment horizontal="left" vertical="top" indent="1"/>
    </xf>
    <xf numFmtId="0" fontId="21" fillId="71" borderId="45" applyNumberFormat="0" applyProtection="0">
      <alignment horizontal="left" vertical="top" indent="1"/>
    </xf>
    <xf numFmtId="0" fontId="21" fillId="71" borderId="45" applyNumberFormat="0" applyProtection="0">
      <alignment horizontal="left" vertical="top" indent="1"/>
    </xf>
    <xf numFmtId="0" fontId="21" fillId="71" borderId="45" applyNumberFormat="0" applyProtection="0">
      <alignment horizontal="left" vertical="top" indent="1"/>
    </xf>
    <xf numFmtId="4" fontId="54" fillId="72" borderId="45" applyNumberFormat="0" applyProtection="0">
      <alignment vertical="center"/>
    </xf>
    <xf numFmtId="4" fontId="54" fillId="72" borderId="45" applyNumberFormat="0" applyProtection="0">
      <alignment vertical="center"/>
    </xf>
    <xf numFmtId="4" fontId="54" fillId="72" borderId="45" applyNumberFormat="0" applyProtection="0">
      <alignment vertical="center"/>
    </xf>
    <xf numFmtId="4" fontId="54" fillId="72" borderId="45" applyNumberFormat="0" applyProtection="0">
      <alignment vertical="center"/>
    </xf>
    <xf numFmtId="4" fontId="54" fillId="72" borderId="45" applyNumberFormat="0" applyProtection="0">
      <alignment vertical="center"/>
    </xf>
    <xf numFmtId="4" fontId="54" fillId="72" borderId="45" applyNumberFormat="0" applyProtection="0">
      <alignment vertical="center"/>
    </xf>
    <xf numFmtId="4" fontId="56" fillId="72" borderId="45" applyNumberFormat="0" applyProtection="0">
      <alignment vertical="center"/>
    </xf>
    <xf numFmtId="4" fontId="56" fillId="72" borderId="45" applyNumberFormat="0" applyProtection="0">
      <alignment vertical="center"/>
    </xf>
    <xf numFmtId="4" fontId="56" fillId="72" borderId="45" applyNumberFormat="0" applyProtection="0">
      <alignment vertical="center"/>
    </xf>
    <xf numFmtId="4" fontId="56" fillId="72" borderId="45" applyNumberFormat="0" applyProtection="0">
      <alignment vertical="center"/>
    </xf>
    <xf numFmtId="4" fontId="56" fillId="72" borderId="45" applyNumberFormat="0" applyProtection="0">
      <alignment vertical="center"/>
    </xf>
    <xf numFmtId="4" fontId="56" fillId="72" borderId="45" applyNumberFormat="0" applyProtection="0">
      <alignment vertical="center"/>
    </xf>
    <xf numFmtId="4" fontId="54" fillId="72" borderId="45" applyNumberFormat="0" applyProtection="0">
      <alignment horizontal="left" vertical="center" indent="1"/>
    </xf>
    <xf numFmtId="4" fontId="54" fillId="72" borderId="45" applyNumberFormat="0" applyProtection="0">
      <alignment horizontal="left" vertical="center" indent="1"/>
    </xf>
    <xf numFmtId="4" fontId="54" fillId="72" borderId="45" applyNumberFormat="0" applyProtection="0">
      <alignment horizontal="left" vertical="center" indent="1"/>
    </xf>
    <xf numFmtId="4" fontId="54" fillId="72" borderId="45" applyNumberFormat="0" applyProtection="0">
      <alignment horizontal="left" vertical="center" indent="1"/>
    </xf>
    <xf numFmtId="4" fontId="54" fillId="72" borderId="45" applyNumberFormat="0" applyProtection="0">
      <alignment horizontal="left" vertical="center" indent="1"/>
    </xf>
    <xf numFmtId="4" fontId="54" fillId="72" borderId="45" applyNumberFormat="0" applyProtection="0">
      <alignment horizontal="left" vertical="center" indent="1"/>
    </xf>
    <xf numFmtId="0" fontId="54" fillId="72" borderId="45" applyNumberFormat="0" applyProtection="0">
      <alignment horizontal="left" vertical="top" indent="1"/>
    </xf>
    <xf numFmtId="0" fontId="54" fillId="72" borderId="45" applyNumberFormat="0" applyProtection="0">
      <alignment horizontal="left" vertical="top" indent="1"/>
    </xf>
    <xf numFmtId="0" fontId="54" fillId="72" borderId="45" applyNumberFormat="0" applyProtection="0">
      <alignment horizontal="left" vertical="top" indent="1"/>
    </xf>
    <xf numFmtId="0" fontId="54" fillId="72" borderId="45" applyNumberFormat="0" applyProtection="0">
      <alignment horizontal="left" vertical="top" indent="1"/>
    </xf>
    <xf numFmtId="0" fontId="54" fillId="72" borderId="45" applyNumberFormat="0" applyProtection="0">
      <alignment horizontal="left" vertical="top" indent="1"/>
    </xf>
    <xf numFmtId="0" fontId="54" fillId="72" borderId="45" applyNumberFormat="0" applyProtection="0">
      <alignment horizontal="left" vertical="top" indent="1"/>
    </xf>
    <xf numFmtId="4" fontId="54" fillId="67" borderId="45" applyNumberFormat="0" applyProtection="0">
      <alignment horizontal="right" vertical="center"/>
    </xf>
    <xf numFmtId="4" fontId="54" fillId="67" borderId="45" applyNumberFormat="0" applyProtection="0">
      <alignment horizontal="right" vertical="center"/>
    </xf>
    <xf numFmtId="4" fontId="54" fillId="67" borderId="45" applyNumberFormat="0" applyProtection="0">
      <alignment horizontal="right" vertical="center"/>
    </xf>
    <xf numFmtId="4" fontId="54" fillId="67" borderId="45" applyNumberFormat="0" applyProtection="0">
      <alignment horizontal="right" vertical="center"/>
    </xf>
    <xf numFmtId="4" fontId="54" fillId="67" borderId="45" applyNumberFormat="0" applyProtection="0">
      <alignment horizontal="right" vertical="center"/>
    </xf>
    <xf numFmtId="4" fontId="54" fillId="67" borderId="45" applyNumberFormat="0" applyProtection="0">
      <alignment horizontal="right" vertical="center"/>
    </xf>
    <xf numFmtId="4" fontId="56" fillId="67" borderId="45" applyNumberFormat="0" applyProtection="0">
      <alignment horizontal="right" vertical="center"/>
    </xf>
    <xf numFmtId="4" fontId="56" fillId="67" borderId="45" applyNumberFormat="0" applyProtection="0">
      <alignment horizontal="right" vertical="center"/>
    </xf>
    <xf numFmtId="4" fontId="56" fillId="67" borderId="45" applyNumberFormat="0" applyProtection="0">
      <alignment horizontal="right" vertical="center"/>
    </xf>
    <xf numFmtId="4" fontId="56" fillId="67" borderId="45" applyNumberFormat="0" applyProtection="0">
      <alignment horizontal="right" vertical="center"/>
    </xf>
    <xf numFmtId="4" fontId="56" fillId="67" borderId="45" applyNumberFormat="0" applyProtection="0">
      <alignment horizontal="right" vertical="center"/>
    </xf>
    <xf numFmtId="4" fontId="56" fillId="67" borderId="45" applyNumberFormat="0" applyProtection="0">
      <alignment horizontal="right" vertical="center"/>
    </xf>
    <xf numFmtId="4" fontId="54" fillId="69" borderId="45" applyNumberFormat="0" applyProtection="0">
      <alignment horizontal="left" vertical="center" indent="1"/>
    </xf>
    <xf numFmtId="4" fontId="54" fillId="69" borderId="45" applyNumberFormat="0" applyProtection="0">
      <alignment horizontal="left" vertical="center" indent="1"/>
    </xf>
    <xf numFmtId="4" fontId="54" fillId="69" borderId="45" applyNumberFormat="0" applyProtection="0">
      <alignment horizontal="left" vertical="center" indent="1"/>
    </xf>
    <xf numFmtId="4" fontId="54" fillId="69" borderId="45" applyNumberFormat="0" applyProtection="0">
      <alignment horizontal="left" vertical="center" indent="1"/>
    </xf>
    <xf numFmtId="4" fontId="54" fillId="69" borderId="45" applyNumberFormat="0" applyProtection="0">
      <alignment horizontal="left" vertical="center" indent="1"/>
    </xf>
    <xf numFmtId="4" fontId="54" fillId="69" borderId="45" applyNumberFormat="0" applyProtection="0">
      <alignment horizontal="left" vertical="center" indent="1"/>
    </xf>
    <xf numFmtId="0" fontId="54" fillId="64" borderId="45" applyNumberFormat="0" applyProtection="0">
      <alignment horizontal="left" vertical="top" indent="1"/>
    </xf>
    <xf numFmtId="0" fontId="54" fillId="64" borderId="45" applyNumberFormat="0" applyProtection="0">
      <alignment horizontal="left" vertical="top" indent="1"/>
    </xf>
    <xf numFmtId="0" fontId="54" fillId="64" borderId="45" applyNumberFormat="0" applyProtection="0">
      <alignment horizontal="left" vertical="top" indent="1"/>
    </xf>
    <xf numFmtId="0" fontId="54" fillId="64" borderId="45" applyNumberFormat="0" applyProtection="0">
      <alignment horizontal="left" vertical="top" indent="1"/>
    </xf>
    <xf numFmtId="0" fontId="54" fillId="64" borderId="45" applyNumberFormat="0" applyProtection="0">
      <alignment horizontal="left" vertical="top" indent="1"/>
    </xf>
    <xf numFmtId="0" fontId="54" fillId="64" borderId="45" applyNumberFormat="0" applyProtection="0">
      <alignment horizontal="left" vertical="top" indent="1"/>
    </xf>
    <xf numFmtId="4" fontId="58" fillId="67" borderId="45" applyNumberFormat="0" applyProtection="0">
      <alignment horizontal="right" vertical="center"/>
    </xf>
    <xf numFmtId="4" fontId="58" fillId="67" borderId="45" applyNumberFormat="0" applyProtection="0">
      <alignment horizontal="right" vertical="center"/>
    </xf>
    <xf numFmtId="4" fontId="58" fillId="67" borderId="45" applyNumberFormat="0" applyProtection="0">
      <alignment horizontal="right" vertical="center"/>
    </xf>
    <xf numFmtId="4" fontId="58" fillId="67" borderId="45" applyNumberFormat="0" applyProtection="0">
      <alignment horizontal="right" vertical="center"/>
    </xf>
    <xf numFmtId="4" fontId="58" fillId="67" borderId="45" applyNumberFormat="0" applyProtection="0">
      <alignment horizontal="right" vertical="center"/>
    </xf>
    <xf numFmtId="4" fontId="58" fillId="67" borderId="45" applyNumberFormat="0" applyProtection="0">
      <alignment horizontal="right" vertical="center"/>
    </xf>
    <xf numFmtId="0" fontId="64" fillId="0" borderId="43" applyNumberFormat="0" applyFill="0" applyAlignment="0" applyProtection="0"/>
    <xf numFmtId="0" fontId="64" fillId="0" borderId="43" applyNumberFormat="0" applyFill="0" applyAlignment="0" applyProtection="0"/>
    <xf numFmtId="0" fontId="64" fillId="0" borderId="43" applyNumberFormat="0" applyFill="0" applyAlignment="0" applyProtection="0"/>
    <xf numFmtId="0" fontId="64" fillId="0" borderId="43" applyNumberFormat="0" applyFill="0" applyAlignment="0" applyProtection="0"/>
    <xf numFmtId="0" fontId="64" fillId="0" borderId="43" applyNumberFormat="0" applyFill="0" applyAlignment="0" applyProtection="0"/>
    <xf numFmtId="0" fontId="64" fillId="0" borderId="43" applyNumberFormat="0" applyFill="0" applyAlignment="0" applyProtection="0"/>
  </cellStyleXfs>
  <cellXfs count="108">
    <xf numFmtId="0" fontId="0" fillId="0" borderId="0" xfId="0"/>
    <xf numFmtId="0" fontId="16" fillId="0" borderId="0" xfId="0" applyFont="1"/>
    <xf numFmtId="0" fontId="73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75" fillId="0" borderId="0" xfId="1" applyFont="1" applyAlignment="1" applyProtection="1">
      <alignment vertical="center"/>
      <protection locked="0"/>
    </xf>
    <xf numFmtId="0" fontId="76" fillId="0" borderId="0" xfId="1" applyFont="1" applyAlignment="1">
      <alignment vertical="center"/>
    </xf>
    <xf numFmtId="0" fontId="77" fillId="0" borderId="0" xfId="1" applyFont="1" applyAlignment="1">
      <alignment vertical="center"/>
    </xf>
    <xf numFmtId="0" fontId="77" fillId="0" borderId="0" xfId="1" applyFont="1" applyAlignment="1">
      <alignment horizontal="center" vertical="center"/>
    </xf>
    <xf numFmtId="0" fontId="76" fillId="0" borderId="0" xfId="1" applyFont="1" applyAlignment="1">
      <alignment horizontal="center" vertical="center"/>
    </xf>
    <xf numFmtId="0" fontId="78" fillId="0" borderId="0" xfId="1" applyFont="1" applyAlignment="1">
      <alignment vertical="center"/>
    </xf>
    <xf numFmtId="0" fontId="78" fillId="0" borderId="0" xfId="1" applyFont="1" applyAlignment="1">
      <alignment horizontal="center" vertical="center"/>
    </xf>
    <xf numFmtId="0" fontId="76" fillId="0" borderId="0" xfId="1" applyFont="1"/>
    <xf numFmtId="0" fontId="79" fillId="0" borderId="0" xfId="1" applyFont="1" applyAlignment="1">
      <alignment vertical="center"/>
    </xf>
    <xf numFmtId="14" fontId="76" fillId="0" borderId="0" xfId="1" applyNumberFormat="1" applyFont="1" applyAlignment="1" applyProtection="1">
      <alignment horizontal="left" vertical="center"/>
      <protection locked="0"/>
    </xf>
    <xf numFmtId="0" fontId="80" fillId="0" borderId="0" xfId="1" applyFont="1" applyAlignment="1">
      <alignment horizontal="left" vertical="center"/>
    </xf>
    <xf numFmtId="14" fontId="76" fillId="0" borderId="0" xfId="1" applyNumberFormat="1" applyFont="1" applyAlignment="1">
      <alignment horizontal="left" vertical="center"/>
    </xf>
    <xf numFmtId="0" fontId="79" fillId="0" borderId="0" xfId="1" applyFont="1" applyAlignment="1">
      <alignment horizontal="center" vertical="center"/>
    </xf>
    <xf numFmtId="4" fontId="76" fillId="0" borderId="0" xfId="1" applyNumberFormat="1" applyFont="1" applyAlignment="1">
      <alignment vertical="center"/>
    </xf>
    <xf numFmtId="0" fontId="81" fillId="0" borderId="0" xfId="1" applyFont="1" applyAlignment="1">
      <alignment horizontal="left" vertical="center"/>
    </xf>
    <xf numFmtId="0" fontId="82" fillId="0" borderId="0" xfId="1" applyFont="1" applyAlignment="1">
      <alignment vertical="center"/>
    </xf>
    <xf numFmtId="0" fontId="76" fillId="0" borderId="0" xfId="1" applyFont="1" applyAlignment="1" applyProtection="1">
      <alignment vertical="center"/>
      <protection locked="0"/>
    </xf>
    <xf numFmtId="0" fontId="82" fillId="0" borderId="0" xfId="1" applyFont="1" applyAlignment="1">
      <alignment horizontal="center" vertical="center"/>
    </xf>
    <xf numFmtId="0" fontId="83" fillId="0" borderId="0" xfId="1" applyFont="1" applyAlignment="1">
      <alignment vertical="center"/>
    </xf>
    <xf numFmtId="0" fontId="84" fillId="0" borderId="0" xfId="1" applyFont="1" applyAlignment="1">
      <alignment vertical="center"/>
    </xf>
    <xf numFmtId="0" fontId="80" fillId="0" borderId="0" xfId="1" applyFont="1" applyAlignment="1">
      <alignment vertical="center"/>
    </xf>
    <xf numFmtId="0" fontId="83" fillId="0" borderId="11" xfId="1" applyFont="1" applyBorder="1" applyAlignment="1">
      <alignment vertical="center"/>
    </xf>
    <xf numFmtId="0" fontId="83" fillId="0" borderId="51" xfId="1" applyFont="1" applyBorder="1" applyAlignment="1">
      <alignment vertical="center"/>
    </xf>
    <xf numFmtId="0" fontId="83" fillId="0" borderId="52" xfId="1" applyFont="1" applyBorder="1" applyAlignment="1">
      <alignment vertical="center"/>
    </xf>
    <xf numFmtId="0" fontId="83" fillId="0" borderId="0" xfId="1" applyFont="1" applyAlignment="1">
      <alignment horizontal="center" vertical="center"/>
    </xf>
    <xf numFmtId="0" fontId="83" fillId="0" borderId="46" xfId="1" applyFont="1" applyBorder="1" applyAlignment="1">
      <alignment vertical="center"/>
    </xf>
    <xf numFmtId="0" fontId="83" fillId="0" borderId="47" xfId="1" applyFont="1" applyBorder="1" applyAlignment="1">
      <alignment vertical="center"/>
    </xf>
    <xf numFmtId="0" fontId="83" fillId="0" borderId="48" xfId="1" applyFont="1" applyBorder="1" applyAlignment="1">
      <alignment vertical="center"/>
    </xf>
    <xf numFmtId="0" fontId="77" fillId="33" borderId="18" xfId="1" applyFont="1" applyFill="1" applyBorder="1" applyAlignment="1">
      <alignment horizontal="center" vertical="center" wrapText="1"/>
    </xf>
    <xf numFmtId="0" fontId="77" fillId="33" borderId="12" xfId="1" applyFont="1" applyFill="1" applyBorder="1" applyAlignment="1">
      <alignment horizontal="center" vertical="center" wrapText="1"/>
    </xf>
    <xf numFmtId="0" fontId="77" fillId="33" borderId="10" xfId="1" applyFont="1" applyFill="1" applyBorder="1" applyAlignment="1">
      <alignment horizontal="center" vertical="center" wrapText="1"/>
    </xf>
    <xf numFmtId="0" fontId="77" fillId="33" borderId="50" xfId="1" applyFont="1" applyFill="1" applyBorder="1" applyAlignment="1">
      <alignment horizontal="center" vertical="center" wrapText="1"/>
    </xf>
    <xf numFmtId="49" fontId="77" fillId="33" borderId="49" xfId="4" applyNumberFormat="1" applyFont="1" applyFill="1" applyBorder="1" applyAlignment="1">
      <alignment horizontal="center" vertical="center" wrapText="1"/>
    </xf>
    <xf numFmtId="0" fontId="77" fillId="33" borderId="19" xfId="1" applyFont="1" applyFill="1" applyBorder="1" applyAlignment="1">
      <alignment horizontal="center" vertical="center" wrapText="1"/>
    </xf>
    <xf numFmtId="0" fontId="77" fillId="33" borderId="13" xfId="1" applyFont="1" applyFill="1" applyBorder="1" applyAlignment="1">
      <alignment horizontal="center" vertical="center" wrapText="1"/>
    </xf>
    <xf numFmtId="0" fontId="1" fillId="35" borderId="15" xfId="4" applyFont="1" applyFill="1" applyBorder="1" applyAlignment="1">
      <alignment horizontal="center" vertical="center" wrapText="1"/>
    </xf>
    <xf numFmtId="0" fontId="76" fillId="35" borderId="16" xfId="4" applyFont="1" applyFill="1" applyBorder="1" applyAlignment="1">
      <alignment horizontal="center" vertical="center" wrapText="1"/>
    </xf>
    <xf numFmtId="0" fontId="1" fillId="35" borderId="16" xfId="4" applyFont="1" applyFill="1" applyBorder="1" applyAlignment="1">
      <alignment horizontal="center" vertical="center" wrapText="1"/>
    </xf>
    <xf numFmtId="0" fontId="1" fillId="35" borderId="17" xfId="4" applyFont="1" applyFill="1" applyBorder="1" applyAlignment="1">
      <alignment horizontal="center" vertical="center" wrapText="1"/>
    </xf>
    <xf numFmtId="0" fontId="76" fillId="34" borderId="14" xfId="1" applyFont="1" applyFill="1" applyBorder="1" applyAlignment="1">
      <alignment horizontal="center" vertical="center"/>
    </xf>
    <xf numFmtId="2" fontId="76" fillId="34" borderId="16" xfId="1" applyNumberFormat="1" applyFont="1" applyFill="1" applyBorder="1" applyAlignment="1">
      <alignment horizontal="center" vertical="center" wrapText="1"/>
    </xf>
    <xf numFmtId="2" fontId="76" fillId="34" borderId="17" xfId="1" applyNumberFormat="1" applyFont="1" applyFill="1" applyBorder="1" applyAlignment="1">
      <alignment horizontal="center" vertical="center" wrapText="1"/>
    </xf>
    <xf numFmtId="0" fontId="76" fillId="0" borderId="18" xfId="1" applyFont="1" applyBorder="1" applyAlignment="1" applyProtection="1">
      <alignment horizontal="center" vertical="center"/>
      <protection locked="0"/>
    </xf>
    <xf numFmtId="0" fontId="76" fillId="0" borderId="10" xfId="1" applyFont="1" applyBorder="1" applyAlignment="1" applyProtection="1">
      <alignment horizontal="center" vertical="center"/>
      <protection locked="0"/>
    </xf>
    <xf numFmtId="166" fontId="76" fillId="0" borderId="10" xfId="5" applyNumberFormat="1" applyFont="1" applyFill="1" applyBorder="1" applyAlignment="1" applyProtection="1">
      <alignment horizontal="center" vertical="center" wrapText="1"/>
      <protection locked="0"/>
    </xf>
    <xf numFmtId="1" fontId="76" fillId="0" borderId="10" xfId="5" applyNumberFormat="1" applyFont="1" applyFill="1" applyBorder="1" applyAlignment="1" applyProtection="1">
      <alignment horizontal="center" vertical="center" wrapText="1"/>
      <protection locked="0"/>
    </xf>
    <xf numFmtId="0" fontId="76" fillId="0" borderId="10" xfId="5" applyNumberFormat="1" applyFont="1" applyFill="1" applyBorder="1" applyAlignment="1" applyProtection="1">
      <alignment horizontal="center" vertical="center" wrapText="1"/>
      <protection locked="0"/>
    </xf>
    <xf numFmtId="166" fontId="76" fillId="0" borderId="10" xfId="5" applyNumberFormat="1" applyFont="1" applyFill="1" applyBorder="1" applyAlignment="1" applyProtection="1">
      <alignment horizontal="center" vertical="center"/>
      <protection locked="0"/>
    </xf>
    <xf numFmtId="166" fontId="76" fillId="0" borderId="10" xfId="5" applyNumberFormat="1" applyFont="1" applyFill="1" applyBorder="1" applyAlignment="1" applyProtection="1">
      <alignment horizontal="left" vertical="center"/>
      <protection locked="0"/>
    </xf>
    <xf numFmtId="9" fontId="76" fillId="0" borderId="22" xfId="6" applyFont="1" applyFill="1" applyBorder="1" applyAlignment="1" applyProtection="1">
      <alignment horizontal="right" vertical="center"/>
      <protection locked="0"/>
    </xf>
    <xf numFmtId="166" fontId="76" fillId="0" borderId="23" xfId="5" applyNumberFormat="1" applyFont="1" applyFill="1" applyBorder="1" applyAlignment="1" applyProtection="1">
      <alignment horizontal="left" vertical="center"/>
    </xf>
    <xf numFmtId="166" fontId="76" fillId="0" borderId="0" xfId="5" applyNumberFormat="1" applyFont="1" applyFill="1" applyBorder="1" applyAlignment="1" applyProtection="1">
      <alignment horizontal="right" vertical="center"/>
    </xf>
    <xf numFmtId="167" fontId="76" fillId="0" borderId="20" xfId="5" applyNumberFormat="1" applyFont="1" applyFill="1" applyBorder="1" applyAlignment="1" applyProtection="1">
      <alignment vertical="center"/>
      <protection locked="0"/>
    </xf>
    <xf numFmtId="167" fontId="76" fillId="0" borderId="10" xfId="5" applyNumberFormat="1" applyFont="1" applyFill="1" applyBorder="1" applyAlignment="1" applyProtection="1">
      <alignment vertical="center"/>
      <protection locked="0"/>
    </xf>
    <xf numFmtId="166" fontId="76" fillId="0" borderId="10" xfId="5" applyNumberFormat="1" applyFont="1" applyFill="1" applyBorder="1" applyAlignment="1" applyProtection="1">
      <alignment horizontal="left" vertical="center"/>
    </xf>
    <xf numFmtId="14" fontId="76" fillId="0" borderId="10" xfId="5" applyNumberFormat="1" applyFont="1" applyFill="1" applyBorder="1" applyAlignment="1" applyProtection="1">
      <alignment horizontal="center" vertical="center"/>
      <protection locked="0"/>
    </xf>
    <xf numFmtId="14" fontId="76" fillId="0" borderId="10" xfId="5" applyNumberFormat="1" applyFont="1" applyFill="1" applyBorder="1" applyAlignment="1" applyProtection="1">
      <alignment vertical="center"/>
      <protection locked="0"/>
    </xf>
    <xf numFmtId="168" fontId="76" fillId="0" borderId="10" xfId="5" applyNumberFormat="1" applyFont="1" applyFill="1" applyBorder="1" applyAlignment="1" applyProtection="1">
      <alignment horizontal="center" vertical="center"/>
      <protection locked="0"/>
    </xf>
    <xf numFmtId="166" fontId="76" fillId="0" borderId="21" xfId="5" applyNumberFormat="1" applyFont="1" applyFill="1" applyBorder="1" applyAlignment="1" applyProtection="1">
      <alignment horizontal="left" vertical="center"/>
    </xf>
    <xf numFmtId="0" fontId="76" fillId="0" borderId="20" xfId="5" applyNumberFormat="1" applyFont="1" applyFill="1" applyBorder="1" applyAlignment="1" applyProtection="1">
      <alignment horizontal="left" vertical="center" wrapText="1"/>
      <protection locked="0"/>
    </xf>
    <xf numFmtId="0" fontId="76" fillId="0" borderId="10" xfId="5" applyNumberFormat="1" applyFont="1" applyFill="1" applyBorder="1" applyAlignment="1" applyProtection="1">
      <alignment horizontal="left" vertical="center" wrapText="1"/>
      <protection locked="0"/>
    </xf>
    <xf numFmtId="14" fontId="76" fillId="0" borderId="21" xfId="5" applyNumberFormat="1" applyFont="1" applyFill="1" applyBorder="1" applyAlignment="1" applyProtection="1">
      <alignment horizontal="center" vertical="center" wrapText="1"/>
      <protection locked="0"/>
    </xf>
    <xf numFmtId="0" fontId="76" fillId="36" borderId="0" xfId="1" applyFont="1" applyFill="1"/>
    <xf numFmtId="0" fontId="85" fillId="0" borderId="0" xfId="1" applyFont="1"/>
    <xf numFmtId="166" fontId="76" fillId="0" borderId="10" xfId="5" applyNumberFormat="1" applyFont="1" applyBorder="1" applyAlignment="1" applyProtection="1">
      <alignment horizontal="center" vertical="center" wrapText="1"/>
      <protection locked="0"/>
    </xf>
    <xf numFmtId="166" fontId="76" fillId="0" borderId="10" xfId="5" applyNumberFormat="1" applyFont="1" applyBorder="1" applyAlignment="1" applyProtection="1">
      <alignment horizontal="center" vertical="center"/>
      <protection locked="0"/>
    </xf>
    <xf numFmtId="166" fontId="76" fillId="0" borderId="10" xfId="5" applyNumberFormat="1" applyFont="1" applyBorder="1" applyAlignment="1" applyProtection="1">
      <alignment horizontal="left" vertical="center"/>
      <protection locked="0"/>
    </xf>
    <xf numFmtId="9" fontId="76" fillId="0" borderId="22" xfId="6" applyFont="1" applyBorder="1" applyAlignment="1" applyProtection="1">
      <alignment horizontal="right" vertical="center"/>
      <protection locked="0"/>
    </xf>
    <xf numFmtId="166" fontId="76" fillId="0" borderId="23" xfId="5" applyNumberFormat="1" applyFont="1" applyBorder="1" applyAlignment="1">
      <alignment horizontal="left" vertical="center"/>
    </xf>
    <xf numFmtId="166" fontId="76" fillId="0" borderId="0" xfId="5" applyNumberFormat="1" applyFont="1" applyAlignment="1">
      <alignment horizontal="right" vertical="center"/>
    </xf>
    <xf numFmtId="167" fontId="76" fillId="0" borderId="20" xfId="5" applyNumberFormat="1" applyFont="1" applyBorder="1" applyAlignment="1" applyProtection="1">
      <alignment vertical="center"/>
      <protection locked="0"/>
    </xf>
    <xf numFmtId="167" fontId="76" fillId="0" borderId="10" xfId="5" applyNumberFormat="1" applyFont="1" applyBorder="1" applyAlignment="1" applyProtection="1">
      <alignment vertical="center"/>
      <protection locked="0"/>
    </xf>
    <xf numFmtId="166" fontId="76" fillId="0" borderId="10" xfId="5" applyNumberFormat="1" applyFont="1" applyBorder="1" applyAlignment="1">
      <alignment horizontal="left" vertical="center"/>
    </xf>
    <xf numFmtId="14" fontId="76" fillId="0" borderId="10" xfId="5" applyNumberFormat="1" applyFont="1" applyBorder="1" applyAlignment="1" applyProtection="1">
      <alignment horizontal="center" vertical="center"/>
      <protection locked="0"/>
    </xf>
    <xf numFmtId="14" fontId="76" fillId="0" borderId="10" xfId="5" applyNumberFormat="1" applyFont="1" applyBorder="1" applyAlignment="1" applyProtection="1">
      <alignment vertical="center"/>
      <protection locked="0"/>
    </xf>
    <xf numFmtId="168" fontId="76" fillId="0" borderId="10" xfId="5" applyNumberFormat="1" applyFont="1" applyBorder="1" applyAlignment="1" applyProtection="1">
      <alignment horizontal="center" vertical="center"/>
      <protection locked="0"/>
    </xf>
    <xf numFmtId="166" fontId="76" fillId="0" borderId="21" xfId="5" applyNumberFormat="1" applyFont="1" applyBorder="1" applyAlignment="1">
      <alignment horizontal="left" vertical="center"/>
    </xf>
    <xf numFmtId="0" fontId="76" fillId="0" borderId="20" xfId="5" applyNumberFormat="1" applyFont="1" applyBorder="1" applyAlignment="1" applyProtection="1">
      <alignment horizontal="left" vertical="center" wrapText="1"/>
      <protection locked="0"/>
    </xf>
    <xf numFmtId="0" fontId="76" fillId="0" borderId="10" xfId="5" applyNumberFormat="1" applyFont="1" applyBorder="1" applyAlignment="1" applyProtection="1">
      <alignment horizontal="left" vertical="center" wrapText="1"/>
      <protection locked="0"/>
    </xf>
    <xf numFmtId="14" fontId="76" fillId="0" borderId="21" xfId="5" applyNumberFormat="1" applyFont="1" applyBorder="1" applyAlignment="1" applyProtection="1">
      <alignment horizontal="center" vertical="center" wrapText="1"/>
      <protection locked="0"/>
    </xf>
    <xf numFmtId="166" fontId="1" fillId="0" borderId="0" xfId="5" applyNumberFormat="1" applyFont="1" applyBorder="1" applyAlignment="1" applyProtection="1">
      <alignment vertical="center"/>
    </xf>
    <xf numFmtId="166" fontId="1" fillId="0" borderId="0" xfId="5" applyNumberFormat="1" applyFont="1" applyBorder="1" applyAlignment="1" applyProtection="1">
      <alignment horizontal="center" vertical="center"/>
    </xf>
    <xf numFmtId="0" fontId="76" fillId="36" borderId="0" xfId="1" applyFont="1" applyFill="1" applyAlignment="1">
      <alignment vertical="center"/>
    </xf>
    <xf numFmtId="0" fontId="79" fillId="36" borderId="0" xfId="1" applyFont="1" applyFill="1" applyAlignment="1">
      <alignment vertical="center"/>
    </xf>
    <xf numFmtId="14" fontId="76" fillId="36" borderId="0" xfId="1" applyNumberFormat="1" applyFont="1" applyFill="1" applyAlignment="1">
      <alignment horizontal="left" vertical="center"/>
    </xf>
    <xf numFmtId="0" fontId="76" fillId="36" borderId="0" xfId="1" applyFont="1" applyFill="1" applyAlignment="1" applyProtection="1">
      <alignment vertical="center"/>
      <protection locked="0"/>
    </xf>
    <xf numFmtId="0" fontId="82" fillId="36" borderId="0" xfId="1" applyFont="1" applyFill="1" applyAlignment="1">
      <alignment vertical="center"/>
    </xf>
    <xf numFmtId="0" fontId="76" fillId="36" borderId="0" xfId="1" applyFont="1" applyFill="1" applyAlignment="1">
      <alignment horizontal="center" vertical="center"/>
    </xf>
    <xf numFmtId="0" fontId="82" fillId="36" borderId="0" xfId="1" applyFont="1" applyFill="1" applyAlignment="1">
      <alignment horizontal="center" vertical="center"/>
    </xf>
    <xf numFmtId="3" fontId="82" fillId="0" borderId="0" xfId="1" applyNumberFormat="1" applyFont="1" applyAlignment="1">
      <alignment horizontal="center" vertical="center"/>
    </xf>
    <xf numFmtId="0" fontId="76" fillId="0" borderId="0" xfId="1" applyFont="1" applyAlignment="1">
      <alignment horizontal="center"/>
    </xf>
    <xf numFmtId="0" fontId="83" fillId="36" borderId="0" xfId="1" applyFont="1" applyFill="1" applyAlignment="1">
      <alignment vertical="center"/>
    </xf>
    <xf numFmtId="0" fontId="76" fillId="36" borderId="10" xfId="1" applyFont="1" applyFill="1" applyBorder="1" applyAlignment="1" applyProtection="1">
      <alignment horizontal="center" vertical="center"/>
      <protection locked="0"/>
    </xf>
    <xf numFmtId="1" fontId="76" fillId="0" borderId="10" xfId="5" applyNumberFormat="1" applyFont="1" applyFill="1" applyBorder="1" applyAlignment="1" applyProtection="1">
      <alignment horizontal="center" vertical="center"/>
      <protection locked="0"/>
    </xf>
    <xf numFmtId="14" fontId="1" fillId="0" borderId="10" xfId="5" applyNumberFormat="1" applyFont="1" applyFill="1" applyBorder="1" applyAlignment="1" applyProtection="1">
      <alignment horizontal="center" vertical="center"/>
      <protection locked="0"/>
    </xf>
    <xf numFmtId="14" fontId="1" fillId="0" borderId="10" xfId="5" applyNumberFormat="1" applyFont="1" applyFill="1" applyBorder="1" applyAlignment="1" applyProtection="1">
      <alignment vertical="center"/>
      <protection locked="0"/>
    </xf>
    <xf numFmtId="14" fontId="85" fillId="0" borderId="10" xfId="5" applyNumberFormat="1" applyFont="1" applyFill="1" applyBorder="1" applyAlignment="1" applyProtection="1">
      <alignment vertical="center"/>
      <protection locked="0"/>
    </xf>
    <xf numFmtId="168" fontId="1" fillId="0" borderId="10" xfId="5" applyNumberFormat="1" applyFont="1" applyFill="1" applyBorder="1" applyAlignment="1" applyProtection="1">
      <alignment horizontal="center" vertical="center"/>
      <protection locked="0"/>
    </xf>
    <xf numFmtId="166" fontId="85" fillId="0" borderId="21" xfId="5" applyNumberFormat="1" applyFont="1" applyFill="1" applyBorder="1" applyAlignment="1" applyProtection="1">
      <alignment horizontal="left" vertical="center"/>
    </xf>
    <xf numFmtId="167" fontId="86" fillId="0" borderId="10" xfId="5" applyNumberFormat="1" applyFont="1" applyFill="1" applyBorder="1" applyAlignment="1" applyProtection="1">
      <alignment vertical="center"/>
      <protection locked="0"/>
    </xf>
    <xf numFmtId="167" fontId="86" fillId="0" borderId="10" xfId="5" applyNumberFormat="1" applyFont="1" applyBorder="1" applyAlignment="1" applyProtection="1">
      <alignment vertical="center"/>
      <protection locked="0"/>
    </xf>
    <xf numFmtId="166" fontId="87" fillId="0" borderId="21" xfId="5" applyNumberFormat="1" applyFont="1" applyFill="1" applyBorder="1" applyAlignment="1" applyProtection="1">
      <alignment horizontal="left" vertical="center"/>
    </xf>
    <xf numFmtId="1" fontId="1" fillId="0" borderId="0" xfId="5" applyNumberFormat="1" applyFont="1" applyBorder="1" applyAlignment="1" applyProtection="1">
      <alignment horizontal="center" vertical="center"/>
    </xf>
  </cellXfs>
  <cellStyles count="1196">
    <cellStyle name="20 % - Akzent1 2" xfId="7" xr:uid="{00000000-0005-0000-0000-000001000000}"/>
    <cellStyle name="20 % - Akzent1 2 2" xfId="8" xr:uid="{00000000-0005-0000-0000-000002000000}"/>
    <cellStyle name="20 % - Akzent1 2 2 2" xfId="9" xr:uid="{00000000-0005-0000-0000-000003000000}"/>
    <cellStyle name="20 % - Akzent1 2 2 3" xfId="10" xr:uid="{00000000-0005-0000-0000-000004000000}"/>
    <cellStyle name="20 % - Akzent1 2 3" xfId="11" xr:uid="{00000000-0005-0000-0000-000005000000}"/>
    <cellStyle name="20 % - Akzent1 2 4" xfId="12" xr:uid="{00000000-0005-0000-0000-000006000000}"/>
    <cellStyle name="20 % - Akzent1 3" xfId="13" xr:uid="{00000000-0005-0000-0000-000007000000}"/>
    <cellStyle name="20 % - Akzent1 3 2" xfId="14" xr:uid="{00000000-0005-0000-0000-000008000000}"/>
    <cellStyle name="20 % - Akzent1 3 2 2" xfId="15" xr:uid="{00000000-0005-0000-0000-000009000000}"/>
    <cellStyle name="20 % - Akzent1 3 2 3" xfId="16" xr:uid="{00000000-0005-0000-0000-00000A000000}"/>
    <cellStyle name="20 % - Akzent1 3 3" xfId="17" xr:uid="{00000000-0005-0000-0000-00000B000000}"/>
    <cellStyle name="20 % - Akzent1 3 4" xfId="18" xr:uid="{00000000-0005-0000-0000-00000C000000}"/>
    <cellStyle name="20 % - Akzent1 4" xfId="19" xr:uid="{00000000-0005-0000-0000-00000D000000}"/>
    <cellStyle name="20 % - Akzent1 4 2" xfId="20" xr:uid="{00000000-0005-0000-0000-00000E000000}"/>
    <cellStyle name="20 % - Akzent1 4 3" xfId="21" xr:uid="{00000000-0005-0000-0000-00000F000000}"/>
    <cellStyle name="20 % - Akzent1 5" xfId="22" xr:uid="{00000000-0005-0000-0000-000010000000}"/>
    <cellStyle name="20 % - Akzent1 6" xfId="23" xr:uid="{00000000-0005-0000-0000-000011000000}"/>
    <cellStyle name="20 % - Akzent2 2" xfId="24" xr:uid="{00000000-0005-0000-0000-000013000000}"/>
    <cellStyle name="20 % - Akzent2 2 2" xfId="25" xr:uid="{00000000-0005-0000-0000-000014000000}"/>
    <cellStyle name="20 % - Akzent2 2 2 2" xfId="26" xr:uid="{00000000-0005-0000-0000-000015000000}"/>
    <cellStyle name="20 % - Akzent2 2 2 3" xfId="27" xr:uid="{00000000-0005-0000-0000-000016000000}"/>
    <cellStyle name="20 % - Akzent2 2 3" xfId="28" xr:uid="{00000000-0005-0000-0000-000017000000}"/>
    <cellStyle name="20 % - Akzent2 2 4" xfId="29" xr:uid="{00000000-0005-0000-0000-000018000000}"/>
    <cellStyle name="20 % - Akzent2 3" xfId="30" xr:uid="{00000000-0005-0000-0000-000019000000}"/>
    <cellStyle name="20 % - Akzent2 3 2" xfId="31" xr:uid="{00000000-0005-0000-0000-00001A000000}"/>
    <cellStyle name="20 % - Akzent2 3 2 2" xfId="32" xr:uid="{00000000-0005-0000-0000-00001B000000}"/>
    <cellStyle name="20 % - Akzent2 3 2 3" xfId="33" xr:uid="{00000000-0005-0000-0000-00001C000000}"/>
    <cellStyle name="20 % - Akzent2 3 3" xfId="34" xr:uid="{00000000-0005-0000-0000-00001D000000}"/>
    <cellStyle name="20 % - Akzent2 3 4" xfId="35" xr:uid="{00000000-0005-0000-0000-00001E000000}"/>
    <cellStyle name="20 % - Akzent2 4" xfId="36" xr:uid="{00000000-0005-0000-0000-00001F000000}"/>
    <cellStyle name="20 % - Akzent2 4 2" xfId="37" xr:uid="{00000000-0005-0000-0000-000020000000}"/>
    <cellStyle name="20 % - Akzent2 4 3" xfId="38" xr:uid="{00000000-0005-0000-0000-000021000000}"/>
    <cellStyle name="20 % - Akzent2 5" xfId="39" xr:uid="{00000000-0005-0000-0000-000022000000}"/>
    <cellStyle name="20 % - Akzent2 6" xfId="40" xr:uid="{00000000-0005-0000-0000-000023000000}"/>
    <cellStyle name="20 % - Akzent3 2" xfId="41" xr:uid="{00000000-0005-0000-0000-000025000000}"/>
    <cellStyle name="20 % - Akzent3 2 2" xfId="42" xr:uid="{00000000-0005-0000-0000-000026000000}"/>
    <cellStyle name="20 % - Akzent3 2 2 2" xfId="43" xr:uid="{00000000-0005-0000-0000-000027000000}"/>
    <cellStyle name="20 % - Akzent3 2 2 3" xfId="44" xr:uid="{00000000-0005-0000-0000-000028000000}"/>
    <cellStyle name="20 % - Akzent3 2 3" xfId="45" xr:uid="{00000000-0005-0000-0000-000029000000}"/>
    <cellStyle name="20 % - Akzent3 2 4" xfId="46" xr:uid="{00000000-0005-0000-0000-00002A000000}"/>
    <cellStyle name="20 % - Akzent3 3" xfId="47" xr:uid="{00000000-0005-0000-0000-00002B000000}"/>
    <cellStyle name="20 % - Akzent3 3 2" xfId="48" xr:uid="{00000000-0005-0000-0000-00002C000000}"/>
    <cellStyle name="20 % - Akzent3 3 2 2" xfId="49" xr:uid="{00000000-0005-0000-0000-00002D000000}"/>
    <cellStyle name="20 % - Akzent3 3 2 3" xfId="50" xr:uid="{00000000-0005-0000-0000-00002E000000}"/>
    <cellStyle name="20 % - Akzent3 3 3" xfId="51" xr:uid="{00000000-0005-0000-0000-00002F000000}"/>
    <cellStyle name="20 % - Akzent3 3 4" xfId="52" xr:uid="{00000000-0005-0000-0000-000030000000}"/>
    <cellStyle name="20 % - Akzent3 4" xfId="53" xr:uid="{00000000-0005-0000-0000-000031000000}"/>
    <cellStyle name="20 % - Akzent3 4 2" xfId="54" xr:uid="{00000000-0005-0000-0000-000032000000}"/>
    <cellStyle name="20 % - Akzent3 4 3" xfId="55" xr:uid="{00000000-0005-0000-0000-000033000000}"/>
    <cellStyle name="20 % - Akzent3 5" xfId="56" xr:uid="{00000000-0005-0000-0000-000034000000}"/>
    <cellStyle name="20 % - Akzent3 6" xfId="57" xr:uid="{00000000-0005-0000-0000-000035000000}"/>
    <cellStyle name="20 % - Akzent4 2" xfId="58" xr:uid="{00000000-0005-0000-0000-000037000000}"/>
    <cellStyle name="20 % - Akzent4 2 2" xfId="59" xr:uid="{00000000-0005-0000-0000-000038000000}"/>
    <cellStyle name="20 % - Akzent4 2 2 2" xfId="60" xr:uid="{00000000-0005-0000-0000-000039000000}"/>
    <cellStyle name="20 % - Akzent4 2 2 3" xfId="61" xr:uid="{00000000-0005-0000-0000-00003A000000}"/>
    <cellStyle name="20 % - Akzent4 2 3" xfId="62" xr:uid="{00000000-0005-0000-0000-00003B000000}"/>
    <cellStyle name="20 % - Akzent4 2 4" xfId="63" xr:uid="{00000000-0005-0000-0000-00003C000000}"/>
    <cellStyle name="20 % - Akzent4 3" xfId="64" xr:uid="{00000000-0005-0000-0000-00003D000000}"/>
    <cellStyle name="20 % - Akzent4 3 2" xfId="65" xr:uid="{00000000-0005-0000-0000-00003E000000}"/>
    <cellStyle name="20 % - Akzent4 3 2 2" xfId="66" xr:uid="{00000000-0005-0000-0000-00003F000000}"/>
    <cellStyle name="20 % - Akzent4 3 2 3" xfId="67" xr:uid="{00000000-0005-0000-0000-000040000000}"/>
    <cellStyle name="20 % - Akzent4 3 3" xfId="68" xr:uid="{00000000-0005-0000-0000-000041000000}"/>
    <cellStyle name="20 % - Akzent4 3 4" xfId="69" xr:uid="{00000000-0005-0000-0000-000042000000}"/>
    <cellStyle name="20 % - Akzent4 4" xfId="70" xr:uid="{00000000-0005-0000-0000-000043000000}"/>
    <cellStyle name="20 % - Akzent4 4 2" xfId="71" xr:uid="{00000000-0005-0000-0000-000044000000}"/>
    <cellStyle name="20 % - Akzent4 4 3" xfId="72" xr:uid="{00000000-0005-0000-0000-000045000000}"/>
    <cellStyle name="20 % - Akzent4 5" xfId="73" xr:uid="{00000000-0005-0000-0000-000046000000}"/>
    <cellStyle name="20 % - Akzent4 6" xfId="74" xr:uid="{00000000-0005-0000-0000-000047000000}"/>
    <cellStyle name="20 % - Akzent5 2" xfId="75" xr:uid="{00000000-0005-0000-0000-000049000000}"/>
    <cellStyle name="20 % - Akzent5 2 2" xfId="76" xr:uid="{00000000-0005-0000-0000-00004A000000}"/>
    <cellStyle name="20 % - Akzent5 2 2 2" xfId="77" xr:uid="{00000000-0005-0000-0000-00004B000000}"/>
    <cellStyle name="20 % - Akzent5 2 2 3" xfId="78" xr:uid="{00000000-0005-0000-0000-00004C000000}"/>
    <cellStyle name="20 % - Akzent5 2 3" xfId="79" xr:uid="{00000000-0005-0000-0000-00004D000000}"/>
    <cellStyle name="20 % - Akzent5 2 4" xfId="80" xr:uid="{00000000-0005-0000-0000-00004E000000}"/>
    <cellStyle name="20 % - Akzent5 3" xfId="81" xr:uid="{00000000-0005-0000-0000-00004F000000}"/>
    <cellStyle name="20 % - Akzent5 3 2" xfId="82" xr:uid="{00000000-0005-0000-0000-000050000000}"/>
    <cellStyle name="20 % - Akzent5 3 2 2" xfId="83" xr:uid="{00000000-0005-0000-0000-000051000000}"/>
    <cellStyle name="20 % - Akzent5 3 2 3" xfId="84" xr:uid="{00000000-0005-0000-0000-000052000000}"/>
    <cellStyle name="20 % - Akzent5 3 3" xfId="85" xr:uid="{00000000-0005-0000-0000-000053000000}"/>
    <cellStyle name="20 % - Akzent5 3 4" xfId="86" xr:uid="{00000000-0005-0000-0000-000054000000}"/>
    <cellStyle name="20 % - Akzent5 4" xfId="87" xr:uid="{00000000-0005-0000-0000-000055000000}"/>
    <cellStyle name="20 % - Akzent5 4 2" xfId="88" xr:uid="{00000000-0005-0000-0000-000056000000}"/>
    <cellStyle name="20 % - Akzent5 4 3" xfId="89" xr:uid="{00000000-0005-0000-0000-000057000000}"/>
    <cellStyle name="20 % - Akzent5 5" xfId="90" xr:uid="{00000000-0005-0000-0000-000058000000}"/>
    <cellStyle name="20 % - Akzent5 6" xfId="91" xr:uid="{00000000-0005-0000-0000-000059000000}"/>
    <cellStyle name="20 % - Akzent6 2" xfId="92" xr:uid="{00000000-0005-0000-0000-00005B000000}"/>
    <cellStyle name="20 % - Akzent6 2 2" xfId="93" xr:uid="{00000000-0005-0000-0000-00005C000000}"/>
    <cellStyle name="20 % - Akzent6 2 2 2" xfId="94" xr:uid="{00000000-0005-0000-0000-00005D000000}"/>
    <cellStyle name="20 % - Akzent6 2 2 3" xfId="95" xr:uid="{00000000-0005-0000-0000-00005E000000}"/>
    <cellStyle name="20 % - Akzent6 2 3" xfId="96" xr:uid="{00000000-0005-0000-0000-00005F000000}"/>
    <cellStyle name="20 % - Akzent6 2 4" xfId="97" xr:uid="{00000000-0005-0000-0000-000060000000}"/>
    <cellStyle name="20 % - Akzent6 3" xfId="98" xr:uid="{00000000-0005-0000-0000-000061000000}"/>
    <cellStyle name="20 % - Akzent6 3 2" xfId="99" xr:uid="{00000000-0005-0000-0000-000062000000}"/>
    <cellStyle name="20 % - Akzent6 3 2 2" xfId="100" xr:uid="{00000000-0005-0000-0000-000063000000}"/>
    <cellStyle name="20 % - Akzent6 3 2 3" xfId="101" xr:uid="{00000000-0005-0000-0000-000064000000}"/>
    <cellStyle name="20 % - Akzent6 3 3" xfId="102" xr:uid="{00000000-0005-0000-0000-000065000000}"/>
    <cellStyle name="20 % - Akzent6 3 4" xfId="103" xr:uid="{00000000-0005-0000-0000-000066000000}"/>
    <cellStyle name="20 % - Akzent6 4" xfId="104" xr:uid="{00000000-0005-0000-0000-000067000000}"/>
    <cellStyle name="20 % - Akzent6 4 2" xfId="105" xr:uid="{00000000-0005-0000-0000-000068000000}"/>
    <cellStyle name="20 % - Akzent6 4 3" xfId="106" xr:uid="{00000000-0005-0000-0000-000069000000}"/>
    <cellStyle name="20 % - Akzent6 5" xfId="107" xr:uid="{00000000-0005-0000-0000-00006A000000}"/>
    <cellStyle name="20 % - Akzent6 6" xfId="108" xr:uid="{00000000-0005-0000-0000-00006B000000}"/>
    <cellStyle name="20% - Accent1" xfId="846" builtinId="30" customBuiltin="1"/>
    <cellStyle name="20% - Accent1 2" xfId="109" xr:uid="{00000000-0005-0000-0000-00006C000000}"/>
    <cellStyle name="20% - Accent1 3" xfId="110" xr:uid="{00000000-0005-0000-0000-00006D000000}"/>
    <cellStyle name="20% - Accent1 3 2" xfId="111" xr:uid="{00000000-0005-0000-0000-00006E000000}"/>
    <cellStyle name="20% - Accent1 3 2 2" xfId="112" xr:uid="{00000000-0005-0000-0000-00006F000000}"/>
    <cellStyle name="20% - Accent1 3 2 3" xfId="113" xr:uid="{00000000-0005-0000-0000-000070000000}"/>
    <cellStyle name="20% - Accent1 3 3" xfId="114" xr:uid="{00000000-0005-0000-0000-000071000000}"/>
    <cellStyle name="20% - Accent1 3 4" xfId="115" xr:uid="{00000000-0005-0000-0000-000072000000}"/>
    <cellStyle name="20% - Accent2" xfId="850" builtinId="34" customBuiltin="1"/>
    <cellStyle name="20% - Accent2 2" xfId="116" xr:uid="{00000000-0005-0000-0000-000073000000}"/>
    <cellStyle name="20% - Accent2 3" xfId="117" xr:uid="{00000000-0005-0000-0000-000074000000}"/>
    <cellStyle name="20% - Accent2 3 2" xfId="118" xr:uid="{00000000-0005-0000-0000-000075000000}"/>
    <cellStyle name="20% - Accent2 3 2 2" xfId="119" xr:uid="{00000000-0005-0000-0000-000076000000}"/>
    <cellStyle name="20% - Accent2 3 2 3" xfId="120" xr:uid="{00000000-0005-0000-0000-000077000000}"/>
    <cellStyle name="20% - Accent2 3 3" xfId="121" xr:uid="{00000000-0005-0000-0000-000078000000}"/>
    <cellStyle name="20% - Accent2 3 4" xfId="122" xr:uid="{00000000-0005-0000-0000-000079000000}"/>
    <cellStyle name="20% - Accent3" xfId="854" builtinId="38" customBuiltin="1"/>
    <cellStyle name="20% - Accent3 2" xfId="123" xr:uid="{00000000-0005-0000-0000-00007A000000}"/>
    <cellStyle name="20% - Accent3 3" xfId="124" xr:uid="{00000000-0005-0000-0000-00007B000000}"/>
    <cellStyle name="20% - Accent3 3 2" xfId="125" xr:uid="{00000000-0005-0000-0000-00007C000000}"/>
    <cellStyle name="20% - Accent3 3 2 2" xfId="126" xr:uid="{00000000-0005-0000-0000-00007D000000}"/>
    <cellStyle name="20% - Accent3 3 2 3" xfId="127" xr:uid="{00000000-0005-0000-0000-00007E000000}"/>
    <cellStyle name="20% - Accent3 3 3" xfId="128" xr:uid="{00000000-0005-0000-0000-00007F000000}"/>
    <cellStyle name="20% - Accent3 3 4" xfId="129" xr:uid="{00000000-0005-0000-0000-000080000000}"/>
    <cellStyle name="20% - Accent4" xfId="858" builtinId="42" customBuiltin="1"/>
    <cellStyle name="20% - Accent4 2" xfId="130" xr:uid="{00000000-0005-0000-0000-000081000000}"/>
    <cellStyle name="20% - Accent4 3" xfId="131" xr:uid="{00000000-0005-0000-0000-000082000000}"/>
    <cellStyle name="20% - Accent4 3 2" xfId="132" xr:uid="{00000000-0005-0000-0000-000083000000}"/>
    <cellStyle name="20% - Accent4 3 2 2" xfId="133" xr:uid="{00000000-0005-0000-0000-000084000000}"/>
    <cellStyle name="20% - Accent4 3 2 3" xfId="134" xr:uid="{00000000-0005-0000-0000-000085000000}"/>
    <cellStyle name="20% - Accent4 3 3" xfId="135" xr:uid="{00000000-0005-0000-0000-000086000000}"/>
    <cellStyle name="20% - Accent4 3 4" xfId="136" xr:uid="{00000000-0005-0000-0000-000087000000}"/>
    <cellStyle name="20% - Accent5" xfId="862" builtinId="46" customBuiltin="1"/>
    <cellStyle name="20% - Accent5 2" xfId="137" xr:uid="{00000000-0005-0000-0000-000088000000}"/>
    <cellStyle name="20% - Accent5 3" xfId="138" xr:uid="{00000000-0005-0000-0000-000089000000}"/>
    <cellStyle name="20% - Accent5 3 2" xfId="139" xr:uid="{00000000-0005-0000-0000-00008A000000}"/>
    <cellStyle name="20% - Accent5 3 2 2" xfId="140" xr:uid="{00000000-0005-0000-0000-00008B000000}"/>
    <cellStyle name="20% - Accent5 3 2 3" xfId="141" xr:uid="{00000000-0005-0000-0000-00008C000000}"/>
    <cellStyle name="20% - Accent5 3 3" xfId="142" xr:uid="{00000000-0005-0000-0000-00008D000000}"/>
    <cellStyle name="20% - Accent5 3 4" xfId="143" xr:uid="{00000000-0005-0000-0000-00008E000000}"/>
    <cellStyle name="20% - Accent6" xfId="866" builtinId="50" customBuiltin="1"/>
    <cellStyle name="20% - Accent6 2" xfId="144" xr:uid="{00000000-0005-0000-0000-00008F000000}"/>
    <cellStyle name="20% - Accent6 3" xfId="145" xr:uid="{00000000-0005-0000-0000-000090000000}"/>
    <cellStyle name="20% - Accent6 3 2" xfId="146" xr:uid="{00000000-0005-0000-0000-000091000000}"/>
    <cellStyle name="20% - Accent6 3 2 2" xfId="147" xr:uid="{00000000-0005-0000-0000-000092000000}"/>
    <cellStyle name="20% - Accent6 3 2 3" xfId="148" xr:uid="{00000000-0005-0000-0000-000093000000}"/>
    <cellStyle name="20% - Accent6 3 3" xfId="149" xr:uid="{00000000-0005-0000-0000-000094000000}"/>
    <cellStyle name="20% - Accent6 3 4" xfId="150" xr:uid="{00000000-0005-0000-0000-000095000000}"/>
    <cellStyle name="40 % - Akzent1 2" xfId="151" xr:uid="{00000000-0005-0000-0000-000097000000}"/>
    <cellStyle name="40 % - Akzent1 2 2" xfId="152" xr:uid="{00000000-0005-0000-0000-000098000000}"/>
    <cellStyle name="40 % - Akzent1 2 2 2" xfId="153" xr:uid="{00000000-0005-0000-0000-000099000000}"/>
    <cellStyle name="40 % - Akzent1 2 2 3" xfId="154" xr:uid="{00000000-0005-0000-0000-00009A000000}"/>
    <cellStyle name="40 % - Akzent1 2 3" xfId="155" xr:uid="{00000000-0005-0000-0000-00009B000000}"/>
    <cellStyle name="40 % - Akzent1 2 4" xfId="156" xr:uid="{00000000-0005-0000-0000-00009C000000}"/>
    <cellStyle name="40 % - Akzent1 3" xfId="157" xr:uid="{00000000-0005-0000-0000-00009D000000}"/>
    <cellStyle name="40 % - Akzent1 3 2" xfId="158" xr:uid="{00000000-0005-0000-0000-00009E000000}"/>
    <cellStyle name="40 % - Akzent1 3 2 2" xfId="159" xr:uid="{00000000-0005-0000-0000-00009F000000}"/>
    <cellStyle name="40 % - Akzent1 3 2 3" xfId="160" xr:uid="{00000000-0005-0000-0000-0000A0000000}"/>
    <cellStyle name="40 % - Akzent1 3 3" xfId="161" xr:uid="{00000000-0005-0000-0000-0000A1000000}"/>
    <cellStyle name="40 % - Akzent1 3 4" xfId="162" xr:uid="{00000000-0005-0000-0000-0000A2000000}"/>
    <cellStyle name="40 % - Akzent1 4" xfId="163" xr:uid="{00000000-0005-0000-0000-0000A3000000}"/>
    <cellStyle name="40 % - Akzent1 4 2" xfId="164" xr:uid="{00000000-0005-0000-0000-0000A4000000}"/>
    <cellStyle name="40 % - Akzent1 4 3" xfId="165" xr:uid="{00000000-0005-0000-0000-0000A5000000}"/>
    <cellStyle name="40 % - Akzent1 5" xfId="166" xr:uid="{00000000-0005-0000-0000-0000A6000000}"/>
    <cellStyle name="40 % - Akzent1 6" xfId="167" xr:uid="{00000000-0005-0000-0000-0000A7000000}"/>
    <cellStyle name="40 % - Akzent2 2" xfId="168" xr:uid="{00000000-0005-0000-0000-0000A9000000}"/>
    <cellStyle name="40 % - Akzent2 2 2" xfId="169" xr:uid="{00000000-0005-0000-0000-0000AA000000}"/>
    <cellStyle name="40 % - Akzent2 2 2 2" xfId="170" xr:uid="{00000000-0005-0000-0000-0000AB000000}"/>
    <cellStyle name="40 % - Akzent2 2 2 3" xfId="171" xr:uid="{00000000-0005-0000-0000-0000AC000000}"/>
    <cellStyle name="40 % - Akzent2 2 3" xfId="172" xr:uid="{00000000-0005-0000-0000-0000AD000000}"/>
    <cellStyle name="40 % - Akzent2 2 4" xfId="173" xr:uid="{00000000-0005-0000-0000-0000AE000000}"/>
    <cellStyle name="40 % - Akzent2 3" xfId="174" xr:uid="{00000000-0005-0000-0000-0000AF000000}"/>
    <cellStyle name="40 % - Akzent2 3 2" xfId="175" xr:uid="{00000000-0005-0000-0000-0000B0000000}"/>
    <cellStyle name="40 % - Akzent2 3 2 2" xfId="176" xr:uid="{00000000-0005-0000-0000-0000B1000000}"/>
    <cellStyle name="40 % - Akzent2 3 2 3" xfId="177" xr:uid="{00000000-0005-0000-0000-0000B2000000}"/>
    <cellStyle name="40 % - Akzent2 3 3" xfId="178" xr:uid="{00000000-0005-0000-0000-0000B3000000}"/>
    <cellStyle name="40 % - Akzent2 3 4" xfId="179" xr:uid="{00000000-0005-0000-0000-0000B4000000}"/>
    <cellStyle name="40 % - Akzent2 4" xfId="180" xr:uid="{00000000-0005-0000-0000-0000B5000000}"/>
    <cellStyle name="40 % - Akzent2 4 2" xfId="181" xr:uid="{00000000-0005-0000-0000-0000B6000000}"/>
    <cellStyle name="40 % - Akzent2 4 3" xfId="182" xr:uid="{00000000-0005-0000-0000-0000B7000000}"/>
    <cellStyle name="40 % - Akzent2 5" xfId="183" xr:uid="{00000000-0005-0000-0000-0000B8000000}"/>
    <cellStyle name="40 % - Akzent2 6" xfId="184" xr:uid="{00000000-0005-0000-0000-0000B9000000}"/>
    <cellStyle name="40 % - Akzent3 2" xfId="185" xr:uid="{00000000-0005-0000-0000-0000BB000000}"/>
    <cellStyle name="40 % - Akzent3 2 2" xfId="186" xr:uid="{00000000-0005-0000-0000-0000BC000000}"/>
    <cellStyle name="40 % - Akzent3 2 2 2" xfId="187" xr:uid="{00000000-0005-0000-0000-0000BD000000}"/>
    <cellStyle name="40 % - Akzent3 2 2 3" xfId="188" xr:uid="{00000000-0005-0000-0000-0000BE000000}"/>
    <cellStyle name="40 % - Akzent3 2 3" xfId="189" xr:uid="{00000000-0005-0000-0000-0000BF000000}"/>
    <cellStyle name="40 % - Akzent3 2 4" xfId="190" xr:uid="{00000000-0005-0000-0000-0000C0000000}"/>
    <cellStyle name="40 % - Akzent3 3" xfId="191" xr:uid="{00000000-0005-0000-0000-0000C1000000}"/>
    <cellStyle name="40 % - Akzent3 3 2" xfId="192" xr:uid="{00000000-0005-0000-0000-0000C2000000}"/>
    <cellStyle name="40 % - Akzent3 3 2 2" xfId="193" xr:uid="{00000000-0005-0000-0000-0000C3000000}"/>
    <cellStyle name="40 % - Akzent3 3 2 3" xfId="194" xr:uid="{00000000-0005-0000-0000-0000C4000000}"/>
    <cellStyle name="40 % - Akzent3 3 3" xfId="195" xr:uid="{00000000-0005-0000-0000-0000C5000000}"/>
    <cellStyle name="40 % - Akzent3 3 4" xfId="196" xr:uid="{00000000-0005-0000-0000-0000C6000000}"/>
    <cellStyle name="40 % - Akzent3 4" xfId="197" xr:uid="{00000000-0005-0000-0000-0000C7000000}"/>
    <cellStyle name="40 % - Akzent3 4 2" xfId="198" xr:uid="{00000000-0005-0000-0000-0000C8000000}"/>
    <cellStyle name="40 % - Akzent3 4 3" xfId="199" xr:uid="{00000000-0005-0000-0000-0000C9000000}"/>
    <cellStyle name="40 % - Akzent3 5" xfId="200" xr:uid="{00000000-0005-0000-0000-0000CA000000}"/>
    <cellStyle name="40 % - Akzent3 6" xfId="201" xr:uid="{00000000-0005-0000-0000-0000CB000000}"/>
    <cellStyle name="40 % - Akzent4 2" xfId="202" xr:uid="{00000000-0005-0000-0000-0000CD000000}"/>
    <cellStyle name="40 % - Akzent4 2 2" xfId="203" xr:uid="{00000000-0005-0000-0000-0000CE000000}"/>
    <cellStyle name="40 % - Akzent4 2 2 2" xfId="204" xr:uid="{00000000-0005-0000-0000-0000CF000000}"/>
    <cellStyle name="40 % - Akzent4 2 2 3" xfId="205" xr:uid="{00000000-0005-0000-0000-0000D0000000}"/>
    <cellStyle name="40 % - Akzent4 2 3" xfId="206" xr:uid="{00000000-0005-0000-0000-0000D1000000}"/>
    <cellStyle name="40 % - Akzent4 2 4" xfId="207" xr:uid="{00000000-0005-0000-0000-0000D2000000}"/>
    <cellStyle name="40 % - Akzent4 3" xfId="208" xr:uid="{00000000-0005-0000-0000-0000D3000000}"/>
    <cellStyle name="40 % - Akzent4 3 2" xfId="209" xr:uid="{00000000-0005-0000-0000-0000D4000000}"/>
    <cellStyle name="40 % - Akzent4 3 2 2" xfId="210" xr:uid="{00000000-0005-0000-0000-0000D5000000}"/>
    <cellStyle name="40 % - Akzent4 3 2 3" xfId="211" xr:uid="{00000000-0005-0000-0000-0000D6000000}"/>
    <cellStyle name="40 % - Akzent4 3 3" xfId="212" xr:uid="{00000000-0005-0000-0000-0000D7000000}"/>
    <cellStyle name="40 % - Akzent4 3 4" xfId="213" xr:uid="{00000000-0005-0000-0000-0000D8000000}"/>
    <cellStyle name="40 % - Akzent4 4" xfId="214" xr:uid="{00000000-0005-0000-0000-0000D9000000}"/>
    <cellStyle name="40 % - Akzent4 4 2" xfId="215" xr:uid="{00000000-0005-0000-0000-0000DA000000}"/>
    <cellStyle name="40 % - Akzent4 4 3" xfId="216" xr:uid="{00000000-0005-0000-0000-0000DB000000}"/>
    <cellStyle name="40 % - Akzent4 5" xfId="217" xr:uid="{00000000-0005-0000-0000-0000DC000000}"/>
    <cellStyle name="40 % - Akzent4 6" xfId="218" xr:uid="{00000000-0005-0000-0000-0000DD000000}"/>
    <cellStyle name="40 % - Akzent5 2" xfId="219" xr:uid="{00000000-0005-0000-0000-0000DF000000}"/>
    <cellStyle name="40 % - Akzent5 2 2" xfId="220" xr:uid="{00000000-0005-0000-0000-0000E0000000}"/>
    <cellStyle name="40 % - Akzent5 2 2 2" xfId="221" xr:uid="{00000000-0005-0000-0000-0000E1000000}"/>
    <cellStyle name="40 % - Akzent5 2 2 3" xfId="222" xr:uid="{00000000-0005-0000-0000-0000E2000000}"/>
    <cellStyle name="40 % - Akzent5 2 3" xfId="223" xr:uid="{00000000-0005-0000-0000-0000E3000000}"/>
    <cellStyle name="40 % - Akzent5 2 4" xfId="224" xr:uid="{00000000-0005-0000-0000-0000E4000000}"/>
    <cellStyle name="40 % - Akzent5 3" xfId="225" xr:uid="{00000000-0005-0000-0000-0000E5000000}"/>
    <cellStyle name="40 % - Akzent5 3 2" xfId="226" xr:uid="{00000000-0005-0000-0000-0000E6000000}"/>
    <cellStyle name="40 % - Akzent5 3 2 2" xfId="227" xr:uid="{00000000-0005-0000-0000-0000E7000000}"/>
    <cellStyle name="40 % - Akzent5 3 2 3" xfId="228" xr:uid="{00000000-0005-0000-0000-0000E8000000}"/>
    <cellStyle name="40 % - Akzent5 3 3" xfId="229" xr:uid="{00000000-0005-0000-0000-0000E9000000}"/>
    <cellStyle name="40 % - Akzent5 3 4" xfId="230" xr:uid="{00000000-0005-0000-0000-0000EA000000}"/>
    <cellStyle name="40 % - Akzent5 4" xfId="231" xr:uid="{00000000-0005-0000-0000-0000EB000000}"/>
    <cellStyle name="40 % - Akzent5 4 2" xfId="232" xr:uid="{00000000-0005-0000-0000-0000EC000000}"/>
    <cellStyle name="40 % - Akzent5 4 3" xfId="233" xr:uid="{00000000-0005-0000-0000-0000ED000000}"/>
    <cellStyle name="40 % - Akzent5 5" xfId="234" xr:uid="{00000000-0005-0000-0000-0000EE000000}"/>
    <cellStyle name="40 % - Akzent5 6" xfId="235" xr:uid="{00000000-0005-0000-0000-0000EF000000}"/>
    <cellStyle name="40 % - Akzent6 2" xfId="236" xr:uid="{00000000-0005-0000-0000-0000F1000000}"/>
    <cellStyle name="40 % - Akzent6 2 2" xfId="237" xr:uid="{00000000-0005-0000-0000-0000F2000000}"/>
    <cellStyle name="40 % - Akzent6 2 2 2" xfId="238" xr:uid="{00000000-0005-0000-0000-0000F3000000}"/>
    <cellStyle name="40 % - Akzent6 2 2 3" xfId="239" xr:uid="{00000000-0005-0000-0000-0000F4000000}"/>
    <cellStyle name="40 % - Akzent6 2 3" xfId="240" xr:uid="{00000000-0005-0000-0000-0000F5000000}"/>
    <cellStyle name="40 % - Akzent6 2 4" xfId="241" xr:uid="{00000000-0005-0000-0000-0000F6000000}"/>
    <cellStyle name="40 % - Akzent6 3" xfId="242" xr:uid="{00000000-0005-0000-0000-0000F7000000}"/>
    <cellStyle name="40 % - Akzent6 3 2" xfId="243" xr:uid="{00000000-0005-0000-0000-0000F8000000}"/>
    <cellStyle name="40 % - Akzent6 3 2 2" xfId="244" xr:uid="{00000000-0005-0000-0000-0000F9000000}"/>
    <cellStyle name="40 % - Akzent6 3 2 3" xfId="245" xr:uid="{00000000-0005-0000-0000-0000FA000000}"/>
    <cellStyle name="40 % - Akzent6 3 3" xfId="246" xr:uid="{00000000-0005-0000-0000-0000FB000000}"/>
    <cellStyle name="40 % - Akzent6 3 4" xfId="247" xr:uid="{00000000-0005-0000-0000-0000FC000000}"/>
    <cellStyle name="40 % - Akzent6 4" xfId="248" xr:uid="{00000000-0005-0000-0000-0000FD000000}"/>
    <cellStyle name="40 % - Akzent6 4 2" xfId="249" xr:uid="{00000000-0005-0000-0000-0000FE000000}"/>
    <cellStyle name="40 % - Akzent6 4 3" xfId="250" xr:uid="{00000000-0005-0000-0000-0000FF000000}"/>
    <cellStyle name="40 % - Akzent6 5" xfId="251" xr:uid="{00000000-0005-0000-0000-000000010000}"/>
    <cellStyle name="40 % - Akzent6 6" xfId="252" xr:uid="{00000000-0005-0000-0000-000001010000}"/>
    <cellStyle name="40% - Accent1" xfId="847" builtinId="31" customBuiltin="1"/>
    <cellStyle name="40% - Accent1 2" xfId="253" xr:uid="{00000000-0005-0000-0000-000002010000}"/>
    <cellStyle name="40% - Accent1 3" xfId="254" xr:uid="{00000000-0005-0000-0000-000003010000}"/>
    <cellStyle name="40% - Accent1 3 2" xfId="255" xr:uid="{00000000-0005-0000-0000-000004010000}"/>
    <cellStyle name="40% - Accent1 3 2 2" xfId="256" xr:uid="{00000000-0005-0000-0000-000005010000}"/>
    <cellStyle name="40% - Accent1 3 2 3" xfId="257" xr:uid="{00000000-0005-0000-0000-000006010000}"/>
    <cellStyle name="40% - Accent1 3 3" xfId="258" xr:uid="{00000000-0005-0000-0000-000007010000}"/>
    <cellStyle name="40% - Accent1 3 4" xfId="259" xr:uid="{00000000-0005-0000-0000-000008010000}"/>
    <cellStyle name="40% - Accent2" xfId="851" builtinId="35" customBuiltin="1"/>
    <cellStyle name="40% - Accent2 2" xfId="260" xr:uid="{00000000-0005-0000-0000-000009010000}"/>
    <cellStyle name="40% - Accent2 3" xfId="261" xr:uid="{00000000-0005-0000-0000-00000A010000}"/>
    <cellStyle name="40% - Accent2 3 2" xfId="262" xr:uid="{00000000-0005-0000-0000-00000B010000}"/>
    <cellStyle name="40% - Accent2 3 2 2" xfId="263" xr:uid="{00000000-0005-0000-0000-00000C010000}"/>
    <cellStyle name="40% - Accent2 3 2 3" xfId="264" xr:uid="{00000000-0005-0000-0000-00000D010000}"/>
    <cellStyle name="40% - Accent2 3 3" xfId="265" xr:uid="{00000000-0005-0000-0000-00000E010000}"/>
    <cellStyle name="40% - Accent2 3 4" xfId="266" xr:uid="{00000000-0005-0000-0000-00000F010000}"/>
    <cellStyle name="40% - Accent3" xfId="855" builtinId="39" customBuiltin="1"/>
    <cellStyle name="40% - Accent3 2" xfId="267" xr:uid="{00000000-0005-0000-0000-000010010000}"/>
    <cellStyle name="40% - Accent3 3" xfId="268" xr:uid="{00000000-0005-0000-0000-000011010000}"/>
    <cellStyle name="40% - Accent3 3 2" xfId="269" xr:uid="{00000000-0005-0000-0000-000012010000}"/>
    <cellStyle name="40% - Accent3 3 2 2" xfId="270" xr:uid="{00000000-0005-0000-0000-000013010000}"/>
    <cellStyle name="40% - Accent3 3 2 3" xfId="271" xr:uid="{00000000-0005-0000-0000-000014010000}"/>
    <cellStyle name="40% - Accent3 3 3" xfId="272" xr:uid="{00000000-0005-0000-0000-000015010000}"/>
    <cellStyle name="40% - Accent3 3 4" xfId="273" xr:uid="{00000000-0005-0000-0000-000016010000}"/>
    <cellStyle name="40% - Accent4" xfId="859" builtinId="43" customBuiltin="1"/>
    <cellStyle name="40% - Accent4 2" xfId="274" xr:uid="{00000000-0005-0000-0000-000017010000}"/>
    <cellStyle name="40% - Accent4 3" xfId="275" xr:uid="{00000000-0005-0000-0000-000018010000}"/>
    <cellStyle name="40% - Accent4 3 2" xfId="276" xr:uid="{00000000-0005-0000-0000-000019010000}"/>
    <cellStyle name="40% - Accent4 3 2 2" xfId="277" xr:uid="{00000000-0005-0000-0000-00001A010000}"/>
    <cellStyle name="40% - Accent4 3 2 3" xfId="278" xr:uid="{00000000-0005-0000-0000-00001B010000}"/>
    <cellStyle name="40% - Accent4 3 3" xfId="279" xr:uid="{00000000-0005-0000-0000-00001C010000}"/>
    <cellStyle name="40% - Accent4 3 4" xfId="280" xr:uid="{00000000-0005-0000-0000-00001D010000}"/>
    <cellStyle name="40% - Accent5" xfId="863" builtinId="47" customBuiltin="1"/>
    <cellStyle name="40% - Accent5 2" xfId="281" xr:uid="{00000000-0005-0000-0000-00001E010000}"/>
    <cellStyle name="40% - Accent5 3" xfId="282" xr:uid="{00000000-0005-0000-0000-00001F010000}"/>
    <cellStyle name="40% - Accent5 3 2" xfId="283" xr:uid="{00000000-0005-0000-0000-000020010000}"/>
    <cellStyle name="40% - Accent5 3 2 2" xfId="284" xr:uid="{00000000-0005-0000-0000-000021010000}"/>
    <cellStyle name="40% - Accent5 3 2 3" xfId="285" xr:uid="{00000000-0005-0000-0000-000022010000}"/>
    <cellStyle name="40% - Accent5 3 3" xfId="286" xr:uid="{00000000-0005-0000-0000-000023010000}"/>
    <cellStyle name="40% - Accent5 3 4" xfId="287" xr:uid="{00000000-0005-0000-0000-000024010000}"/>
    <cellStyle name="40% - Accent6" xfId="867" builtinId="51" customBuiltin="1"/>
    <cellStyle name="40% - Accent6 2" xfId="288" xr:uid="{00000000-0005-0000-0000-000025010000}"/>
    <cellStyle name="40% - Accent6 3" xfId="289" xr:uid="{00000000-0005-0000-0000-000026010000}"/>
    <cellStyle name="40% - Accent6 3 2" xfId="290" xr:uid="{00000000-0005-0000-0000-000027010000}"/>
    <cellStyle name="40% - Accent6 3 2 2" xfId="291" xr:uid="{00000000-0005-0000-0000-000028010000}"/>
    <cellStyle name="40% - Accent6 3 2 3" xfId="292" xr:uid="{00000000-0005-0000-0000-000029010000}"/>
    <cellStyle name="40% - Accent6 3 3" xfId="293" xr:uid="{00000000-0005-0000-0000-00002A010000}"/>
    <cellStyle name="40% - Accent6 3 4" xfId="294" xr:uid="{00000000-0005-0000-0000-00002B010000}"/>
    <cellStyle name="60% - Accent1" xfId="848" builtinId="32" customBuiltin="1"/>
    <cellStyle name="60% - Accent1 2" xfId="295" xr:uid="{00000000-0005-0000-0000-000032010000}"/>
    <cellStyle name="60% - Accent1 3" xfId="296" xr:uid="{00000000-0005-0000-0000-000033010000}"/>
    <cellStyle name="60% - Accent2" xfId="852" builtinId="36" customBuiltin="1"/>
    <cellStyle name="60% - Accent2 2" xfId="297" xr:uid="{00000000-0005-0000-0000-000034010000}"/>
    <cellStyle name="60% - Accent2 3" xfId="298" xr:uid="{00000000-0005-0000-0000-000035010000}"/>
    <cellStyle name="60% - Accent3" xfId="856" builtinId="40" customBuiltin="1"/>
    <cellStyle name="60% - Accent3 2" xfId="299" xr:uid="{00000000-0005-0000-0000-000036010000}"/>
    <cellStyle name="60% - Accent3 3" xfId="300" xr:uid="{00000000-0005-0000-0000-000037010000}"/>
    <cellStyle name="60% - Accent4" xfId="860" builtinId="44" customBuiltin="1"/>
    <cellStyle name="60% - Accent4 2" xfId="301" xr:uid="{00000000-0005-0000-0000-000038010000}"/>
    <cellStyle name="60% - Accent4 3" xfId="302" xr:uid="{00000000-0005-0000-0000-000039010000}"/>
    <cellStyle name="60% - Accent5" xfId="864" builtinId="48" customBuiltin="1"/>
    <cellStyle name="60% - Accent5 2" xfId="303" xr:uid="{00000000-0005-0000-0000-00003A010000}"/>
    <cellStyle name="60% - Accent5 3" xfId="304" xr:uid="{00000000-0005-0000-0000-00003B010000}"/>
    <cellStyle name="60% - Accent6" xfId="868" builtinId="52" customBuiltin="1"/>
    <cellStyle name="60% - Accent6 2" xfId="305" xr:uid="{00000000-0005-0000-0000-00003C010000}"/>
    <cellStyle name="60% - Accent6 3" xfId="306" xr:uid="{00000000-0005-0000-0000-00003D010000}"/>
    <cellStyle name="Accent1" xfId="845" builtinId="29" customBuiltin="1"/>
    <cellStyle name="Accent1 2" xfId="307" xr:uid="{00000000-0005-0000-0000-00003E010000}"/>
    <cellStyle name="Accent1 3" xfId="308" xr:uid="{00000000-0005-0000-0000-00003F010000}"/>
    <cellStyle name="Accent1 4" xfId="309" xr:uid="{00000000-0005-0000-0000-000040010000}"/>
    <cellStyle name="Accent2" xfId="849" builtinId="33" customBuiltin="1"/>
    <cellStyle name="Accent2 2" xfId="310" xr:uid="{00000000-0005-0000-0000-000041010000}"/>
    <cellStyle name="Accent2 3" xfId="311" xr:uid="{00000000-0005-0000-0000-000042010000}"/>
    <cellStyle name="Accent2 4" xfId="312" xr:uid="{00000000-0005-0000-0000-000043010000}"/>
    <cellStyle name="Accent3" xfId="853" builtinId="37" customBuiltin="1"/>
    <cellStyle name="Accent3 2" xfId="313" xr:uid="{00000000-0005-0000-0000-000044010000}"/>
    <cellStyle name="Accent3 3" xfId="314" xr:uid="{00000000-0005-0000-0000-000045010000}"/>
    <cellStyle name="Accent3 4" xfId="315" xr:uid="{00000000-0005-0000-0000-000046010000}"/>
    <cellStyle name="Accent4" xfId="857" builtinId="41" customBuiltin="1"/>
    <cellStyle name="Accent4 2" xfId="316" xr:uid="{00000000-0005-0000-0000-000047010000}"/>
    <cellStyle name="Accent4 3" xfId="317" xr:uid="{00000000-0005-0000-0000-000048010000}"/>
    <cellStyle name="Accent4 4" xfId="318" xr:uid="{00000000-0005-0000-0000-000049010000}"/>
    <cellStyle name="Accent5" xfId="861" builtinId="45" customBuiltin="1"/>
    <cellStyle name="Accent5 2" xfId="319" xr:uid="{00000000-0005-0000-0000-00004A010000}"/>
    <cellStyle name="Accent5 3" xfId="320" xr:uid="{00000000-0005-0000-0000-00004B010000}"/>
    <cellStyle name="Accent6" xfId="865" builtinId="49" customBuiltin="1"/>
    <cellStyle name="Accent6 2" xfId="321" xr:uid="{00000000-0005-0000-0000-00004C010000}"/>
    <cellStyle name="Accent6 3" xfId="322" xr:uid="{00000000-0005-0000-0000-00004D010000}"/>
    <cellStyle name="Accent6 4" xfId="323" xr:uid="{00000000-0005-0000-0000-00004E010000}"/>
    <cellStyle name="Akzent1 2" xfId="324" xr:uid="{00000000-0005-0000-0000-000050010000}"/>
    <cellStyle name="Akzent2 2" xfId="325" xr:uid="{00000000-0005-0000-0000-000052010000}"/>
    <cellStyle name="Akzent3 2" xfId="326" xr:uid="{00000000-0005-0000-0000-000054010000}"/>
    <cellStyle name="Akzent4 2" xfId="327" xr:uid="{00000000-0005-0000-0000-000056010000}"/>
    <cellStyle name="Akzent5 2" xfId="328" xr:uid="{00000000-0005-0000-0000-000058010000}"/>
    <cellStyle name="Akzent6 2" xfId="329" xr:uid="{00000000-0005-0000-0000-00005A010000}"/>
    <cellStyle name="Ausgabe 2" xfId="330" xr:uid="{00000000-0005-0000-0000-00005C010000}"/>
    <cellStyle name="Ausgabe 2 2" xfId="331" xr:uid="{00000000-0005-0000-0000-00005D010000}"/>
    <cellStyle name="Ausgabe 2 2 2" xfId="332" xr:uid="{00000000-0005-0000-0000-00005E010000}"/>
    <cellStyle name="Ausgabe 2 2 2 2" xfId="929" xr:uid="{C3F736E9-EC16-46A6-A1D9-6D09F08C72F0}"/>
    <cellStyle name="Ausgabe 2 2 3" xfId="333" xr:uid="{00000000-0005-0000-0000-00005F010000}"/>
    <cellStyle name="Ausgabe 2 2 3 2" xfId="930" xr:uid="{873B0F9B-C400-4EBF-AEC3-70B024307D3F}"/>
    <cellStyle name="Ausgabe 2 2 4" xfId="928" xr:uid="{0B5C9F2B-18EE-4E1E-B29B-6BB05F267452}"/>
    <cellStyle name="Ausgabe 2 3" xfId="334" xr:uid="{00000000-0005-0000-0000-000060010000}"/>
    <cellStyle name="Ausgabe 2 3 2" xfId="335" xr:uid="{00000000-0005-0000-0000-000061010000}"/>
    <cellStyle name="Ausgabe 2 3 2 2" xfId="932" xr:uid="{4DEAC98A-45A3-422A-A18B-6FEF5C7750AC}"/>
    <cellStyle name="Ausgabe 2 3 3" xfId="336" xr:uid="{00000000-0005-0000-0000-000062010000}"/>
    <cellStyle name="Ausgabe 2 3 3 2" xfId="933" xr:uid="{F109067A-41A6-4BC6-B6BB-B85032EA6A48}"/>
    <cellStyle name="Ausgabe 2 3 4" xfId="931" xr:uid="{16BFF0A4-8A8C-4C47-A955-59331635A63E}"/>
    <cellStyle name="Ausgabe 2 4" xfId="869" xr:uid="{00000000-0005-0000-0000-000063010000}"/>
    <cellStyle name="Bad" xfId="835" builtinId="27" customBuiltin="1"/>
    <cellStyle name="Bad 2" xfId="337" xr:uid="{00000000-0005-0000-0000-000064010000}"/>
    <cellStyle name="Bad 3" xfId="338" xr:uid="{00000000-0005-0000-0000-000065010000}"/>
    <cellStyle name="Bad 4" xfId="339" xr:uid="{00000000-0005-0000-0000-000066010000}"/>
    <cellStyle name="Berechnung 2" xfId="340" xr:uid="{00000000-0005-0000-0000-000068010000}"/>
    <cellStyle name="Berechnung 2 2" xfId="341" xr:uid="{00000000-0005-0000-0000-000069010000}"/>
    <cellStyle name="Berechnung 2 2 2" xfId="342" xr:uid="{00000000-0005-0000-0000-00006A010000}"/>
    <cellStyle name="Berechnung 2 2 2 2" xfId="935" xr:uid="{2EB30D2F-CB0A-4E25-8ABB-B617AD40E584}"/>
    <cellStyle name="Berechnung 2 2 3" xfId="343" xr:uid="{00000000-0005-0000-0000-00006B010000}"/>
    <cellStyle name="Berechnung 2 2 3 2" xfId="936" xr:uid="{795D9BDD-6814-4184-B171-B821C238AEB7}"/>
    <cellStyle name="Berechnung 2 2 4" xfId="934" xr:uid="{0B32EC32-0A27-478A-8463-1FB82F5EE04D}"/>
    <cellStyle name="Berechnung 2 3" xfId="344" xr:uid="{00000000-0005-0000-0000-00006C010000}"/>
    <cellStyle name="Berechnung 2 3 2" xfId="345" xr:uid="{00000000-0005-0000-0000-00006D010000}"/>
    <cellStyle name="Berechnung 2 3 2 2" xfId="938" xr:uid="{41CFFBAD-C2BF-45C1-A341-D1D871A19B34}"/>
    <cellStyle name="Berechnung 2 3 3" xfId="346" xr:uid="{00000000-0005-0000-0000-00006E010000}"/>
    <cellStyle name="Berechnung 2 3 3 2" xfId="939" xr:uid="{58A319CA-3FBB-4C12-916C-A9E46322C059}"/>
    <cellStyle name="Berechnung 2 3 4" xfId="937" xr:uid="{4F78D79F-AE0D-4508-80C5-B5A02FD51598}"/>
    <cellStyle name="Berechnung 2 4" xfId="870" xr:uid="{00000000-0005-0000-0000-00006F010000}"/>
    <cellStyle name="Calculation" xfId="839" builtinId="22" customBuiltin="1"/>
    <cellStyle name="Calculation 2" xfId="347" xr:uid="{00000000-0005-0000-0000-000070010000}"/>
    <cellStyle name="Calculation 2 2" xfId="348" xr:uid="{00000000-0005-0000-0000-000071010000}"/>
    <cellStyle name="Calculation 2 2 2" xfId="349" xr:uid="{00000000-0005-0000-0000-000072010000}"/>
    <cellStyle name="Calculation 2 2 2 2" xfId="941" xr:uid="{9B4162AC-84A7-4B20-BF02-87D875794419}"/>
    <cellStyle name="Calculation 2 2 3" xfId="350" xr:uid="{00000000-0005-0000-0000-000073010000}"/>
    <cellStyle name="Calculation 2 2 3 2" xfId="942" xr:uid="{457C9364-06C6-4E5B-9630-29988B7D5CF2}"/>
    <cellStyle name="Calculation 2 2 4" xfId="940" xr:uid="{7C195F9D-E2A3-4030-B168-A251EAF03D3D}"/>
    <cellStyle name="Calculation 2 3" xfId="351" xr:uid="{00000000-0005-0000-0000-000074010000}"/>
    <cellStyle name="Calculation 2 3 2" xfId="352" xr:uid="{00000000-0005-0000-0000-000075010000}"/>
    <cellStyle name="Calculation 2 3 2 2" xfId="944" xr:uid="{21A70850-E61F-44A5-BB93-C8000B69B2A3}"/>
    <cellStyle name="Calculation 2 3 3" xfId="353" xr:uid="{00000000-0005-0000-0000-000076010000}"/>
    <cellStyle name="Calculation 2 3 3 2" xfId="945" xr:uid="{190EE8B3-70B5-4140-960F-8A6F3AC6A7DD}"/>
    <cellStyle name="Calculation 2 3 4" xfId="943" xr:uid="{E725A11C-C2FB-418B-B969-FFAA338D8E3D}"/>
    <cellStyle name="Calculation 2 4" xfId="871" xr:uid="{00000000-0005-0000-0000-000077010000}"/>
    <cellStyle name="Calculation 3" xfId="354" xr:uid="{00000000-0005-0000-0000-000078010000}"/>
    <cellStyle name="Check Cell" xfId="841" builtinId="23" customBuiltin="1"/>
    <cellStyle name="Check Cell 2" xfId="355" xr:uid="{00000000-0005-0000-0000-000079010000}"/>
    <cellStyle name="Check Cell 3" xfId="356" xr:uid="{00000000-0005-0000-0000-00007A010000}"/>
    <cellStyle name="Comma 2" xfId="357" xr:uid="{00000000-0005-0000-0000-00007B010000}"/>
    <cellStyle name="Comma 2 2" xfId="358" xr:uid="{00000000-0005-0000-0000-00007C010000}"/>
    <cellStyle name="Comma 2 2 2" xfId="917" xr:uid="{00000000-0005-0000-0000-00007D010000}"/>
    <cellStyle name="Comma 2 2 3" xfId="947" xr:uid="{4B7DC23F-F0BF-4750-86B5-EFEE920758BE}"/>
    <cellStyle name="Comma 2 3" xfId="872" xr:uid="{00000000-0005-0000-0000-00007E010000}"/>
    <cellStyle name="Comma 2 4" xfId="946" xr:uid="{C7F73B08-AA9F-43DA-A440-1C8F9C93B3FA}"/>
    <cellStyle name="Comma 3" xfId="359" xr:uid="{00000000-0005-0000-0000-00007F010000}"/>
    <cellStyle name="Comma 3 2" xfId="918" xr:uid="{00000000-0005-0000-0000-000080010000}"/>
    <cellStyle name="Comma 3 3" xfId="948" xr:uid="{EE77155E-83AD-468C-85EF-9900F8E1ED3A}"/>
    <cellStyle name="Dezimal 2" xfId="360" xr:uid="{00000000-0005-0000-0000-000081010000}"/>
    <cellStyle name="Dezimal 2 2" xfId="361" xr:uid="{00000000-0005-0000-0000-000082010000}"/>
    <cellStyle name="Dezimal 2 2 2" xfId="919" xr:uid="{00000000-0005-0000-0000-000083010000}"/>
    <cellStyle name="Dezimal 2 2 3" xfId="950" xr:uid="{62B1CABF-65E7-4639-9264-03FE4B834C81}"/>
    <cellStyle name="Dezimal 2 3" xfId="873" xr:uid="{00000000-0005-0000-0000-000084010000}"/>
    <cellStyle name="Dezimal 2 4" xfId="949" xr:uid="{DBB62950-0389-45D4-9D86-3A417037ABEA}"/>
    <cellStyle name="Dezimal 3" xfId="362" xr:uid="{00000000-0005-0000-0000-000085010000}"/>
    <cellStyle name="Dezimal 3 2" xfId="363" xr:uid="{00000000-0005-0000-0000-000086010000}"/>
    <cellStyle name="Dezimal 3 2 2" xfId="364" xr:uid="{00000000-0005-0000-0000-000087010000}"/>
    <cellStyle name="Dezimal 3 2 2 2" xfId="365" xr:uid="{00000000-0005-0000-0000-000088010000}"/>
    <cellStyle name="Dezimal 3 2 2 2 2" xfId="954" xr:uid="{BA60081F-A35C-4D1F-B253-0DE3CD9266B2}"/>
    <cellStyle name="Dezimal 3 2 2 3" xfId="366" xr:uid="{00000000-0005-0000-0000-000089010000}"/>
    <cellStyle name="Dezimal 3 2 2 3 2" xfId="955" xr:uid="{E48DA609-CAC3-4BE5-8ECA-8B59536B9A68}"/>
    <cellStyle name="Dezimal 3 2 2 4" xfId="953" xr:uid="{431A18DE-9843-4FA6-B3A4-AA80EAAB562B}"/>
    <cellStyle name="Dezimal 3 2 3" xfId="367" xr:uid="{00000000-0005-0000-0000-00008A010000}"/>
    <cellStyle name="Dezimal 3 2 3 2" xfId="956" xr:uid="{1B23066F-D4DD-499D-AB49-C02721B3B4E3}"/>
    <cellStyle name="Dezimal 3 2 4" xfId="368" xr:uid="{00000000-0005-0000-0000-00008B010000}"/>
    <cellStyle name="Dezimal 3 2 4 2" xfId="957" xr:uid="{4A97EB38-ECB4-4263-BFAC-CA812427AC01}"/>
    <cellStyle name="Dezimal 3 2 5" xfId="920" xr:uid="{00000000-0005-0000-0000-00008C010000}"/>
    <cellStyle name="Dezimal 3 2 6" xfId="952" xr:uid="{56289BAD-5BFB-44E1-8C95-199FFCD4E04A}"/>
    <cellStyle name="Dezimal 3 3" xfId="369" xr:uid="{00000000-0005-0000-0000-00008D010000}"/>
    <cellStyle name="Dezimal 3 3 2" xfId="370" xr:uid="{00000000-0005-0000-0000-00008E010000}"/>
    <cellStyle name="Dezimal 3 3 2 2" xfId="959" xr:uid="{FECA7B24-AEAE-4F82-B540-3FCC2BAEBA7F}"/>
    <cellStyle name="Dezimal 3 3 3" xfId="371" xr:uid="{00000000-0005-0000-0000-00008F010000}"/>
    <cellStyle name="Dezimal 3 3 3 2" xfId="960" xr:uid="{02C12397-7F7C-4B91-8951-8E1631E48CFB}"/>
    <cellStyle name="Dezimal 3 3 4" xfId="958" xr:uid="{0D69B9E9-D7F6-4C9F-BE39-57546F928B5D}"/>
    <cellStyle name="Dezimal 3 4" xfId="372" xr:uid="{00000000-0005-0000-0000-000090010000}"/>
    <cellStyle name="Dezimal 3 4 2" xfId="961" xr:uid="{E1FCF551-9C3B-45DB-A3F5-63B644B35314}"/>
    <cellStyle name="Dezimal 3 5" xfId="373" xr:uid="{00000000-0005-0000-0000-000091010000}"/>
    <cellStyle name="Dezimal 3 5 2" xfId="962" xr:uid="{40B4BD0F-1F6D-4CA8-AF97-6CD5B2A359CA}"/>
    <cellStyle name="Dezimal 3 6" xfId="874" xr:uid="{00000000-0005-0000-0000-000092010000}"/>
    <cellStyle name="Dezimal 3 7" xfId="951" xr:uid="{0F6B14C7-2CE1-41DC-9E85-39DAA0554513}"/>
    <cellStyle name="Eingabe 2" xfId="374" xr:uid="{00000000-0005-0000-0000-000094010000}"/>
    <cellStyle name="Eingabe 2 2" xfId="375" xr:uid="{00000000-0005-0000-0000-000095010000}"/>
    <cellStyle name="Eingabe 2 2 2" xfId="376" xr:uid="{00000000-0005-0000-0000-000096010000}"/>
    <cellStyle name="Eingabe 2 2 2 2" xfId="964" xr:uid="{DCCCE1A8-0ECE-48CF-B332-2EB21ACDE3F7}"/>
    <cellStyle name="Eingabe 2 2 3" xfId="377" xr:uid="{00000000-0005-0000-0000-000097010000}"/>
    <cellStyle name="Eingabe 2 2 3 2" xfId="965" xr:uid="{B45D3A89-DDA3-41F4-AA4E-08850B1DE556}"/>
    <cellStyle name="Eingabe 2 2 4" xfId="963" xr:uid="{B70749CC-C6E4-4BD7-BDE8-00C51E919B61}"/>
    <cellStyle name="Eingabe 2 3" xfId="378" xr:uid="{00000000-0005-0000-0000-000098010000}"/>
    <cellStyle name="Eingabe 2 3 2" xfId="379" xr:uid="{00000000-0005-0000-0000-000099010000}"/>
    <cellStyle name="Eingabe 2 3 2 2" xfId="967" xr:uid="{AE182661-D4BB-4C2E-AFF2-BA05137F6451}"/>
    <cellStyle name="Eingabe 2 3 3" xfId="380" xr:uid="{00000000-0005-0000-0000-00009A010000}"/>
    <cellStyle name="Eingabe 2 3 3 2" xfId="968" xr:uid="{A218B152-E843-49DD-B400-200A3847EAFF}"/>
    <cellStyle name="Eingabe 2 3 4" xfId="966" xr:uid="{7F2F72B5-9A02-4FCA-8FCF-A51CDBA2FC98}"/>
    <cellStyle name="Eingabe 2 4" xfId="875" xr:uid="{00000000-0005-0000-0000-00009B010000}"/>
    <cellStyle name="Ergebnis 2" xfId="381" xr:uid="{00000000-0005-0000-0000-00009D010000}"/>
    <cellStyle name="Ergebnis 2 2" xfId="382" xr:uid="{00000000-0005-0000-0000-00009E010000}"/>
    <cellStyle name="Ergebnis 2 2 2" xfId="383" xr:uid="{00000000-0005-0000-0000-00009F010000}"/>
    <cellStyle name="Ergebnis 2 2 2 2" xfId="970" xr:uid="{275638C5-443D-481C-890D-ED8893F09B25}"/>
    <cellStyle name="Ergebnis 2 2 3" xfId="384" xr:uid="{00000000-0005-0000-0000-0000A0010000}"/>
    <cellStyle name="Ergebnis 2 2 3 2" xfId="971" xr:uid="{CE07A79A-E20C-4F4A-88E7-A0FB49A01FD0}"/>
    <cellStyle name="Ergebnis 2 2 4" xfId="969" xr:uid="{3A48997B-EB73-4791-A73A-1DB845D9901D}"/>
    <cellStyle name="Ergebnis 2 3" xfId="385" xr:uid="{00000000-0005-0000-0000-0000A1010000}"/>
    <cellStyle name="Ergebnis 2 3 2" xfId="386" xr:uid="{00000000-0005-0000-0000-0000A2010000}"/>
    <cellStyle name="Ergebnis 2 3 2 2" xfId="973" xr:uid="{35504BEF-BF3B-47EE-96B9-98D60D1D7961}"/>
    <cellStyle name="Ergebnis 2 3 3" xfId="387" xr:uid="{00000000-0005-0000-0000-0000A3010000}"/>
    <cellStyle name="Ergebnis 2 3 3 2" xfId="974" xr:uid="{AA91F2C7-3ED0-4246-BCCC-86E89FC41E6E}"/>
    <cellStyle name="Ergebnis 2 3 4" xfId="972" xr:uid="{E4B68045-431A-4C99-AD29-0594CD968C64}"/>
    <cellStyle name="Ergebnis 2 4" xfId="876" xr:uid="{00000000-0005-0000-0000-0000A4010000}"/>
    <cellStyle name="Erklärender Text 2" xfId="388" xr:uid="{00000000-0005-0000-0000-0000A6010000}"/>
    <cellStyle name="Explanatory Text" xfId="843" builtinId="53" customBuiltin="1"/>
    <cellStyle name="Explanatory Text 2" xfId="389" xr:uid="{00000000-0005-0000-0000-0000A7010000}"/>
    <cellStyle name="Explanatory Text 3" xfId="390" xr:uid="{00000000-0005-0000-0000-0000A8010000}"/>
    <cellStyle name="Good" xfId="834" builtinId="26" customBuiltin="1"/>
    <cellStyle name="Good 2" xfId="391" xr:uid="{00000000-0005-0000-0000-0000A9010000}"/>
    <cellStyle name="Good 3" xfId="392" xr:uid="{00000000-0005-0000-0000-0000AA010000}"/>
    <cellStyle name="Good 4" xfId="393" xr:uid="{00000000-0005-0000-0000-0000AB010000}"/>
    <cellStyle name="Gut 2" xfId="394" xr:uid="{00000000-0005-0000-0000-0000AD010000}"/>
    <cellStyle name="Heading 1" xfId="830" builtinId="16" customBuiltin="1"/>
    <cellStyle name="Heading 1 2" xfId="395" xr:uid="{00000000-0005-0000-0000-0000AE010000}"/>
    <cellStyle name="Heading 1 3" xfId="396" xr:uid="{00000000-0005-0000-0000-0000AF010000}"/>
    <cellStyle name="Heading 1 4" xfId="397" xr:uid="{00000000-0005-0000-0000-0000B0010000}"/>
    <cellStyle name="Heading 2" xfId="831" builtinId="17" customBuiltin="1"/>
    <cellStyle name="Heading 2 2" xfId="398" xr:uid="{00000000-0005-0000-0000-0000B1010000}"/>
    <cellStyle name="Heading 2 3" xfId="399" xr:uid="{00000000-0005-0000-0000-0000B2010000}"/>
    <cellStyle name="Heading 2 4" xfId="400" xr:uid="{00000000-0005-0000-0000-0000B3010000}"/>
    <cellStyle name="Heading 3" xfId="832" builtinId="18" customBuiltin="1"/>
    <cellStyle name="Heading 3 2" xfId="401" xr:uid="{00000000-0005-0000-0000-0000B4010000}"/>
    <cellStyle name="Heading 3 3" xfId="402" xr:uid="{00000000-0005-0000-0000-0000B5010000}"/>
    <cellStyle name="Heading 3 4" xfId="403" xr:uid="{00000000-0005-0000-0000-0000B6010000}"/>
    <cellStyle name="Heading 4" xfId="833" builtinId="19" customBuiltin="1"/>
    <cellStyle name="Heading 4 2" xfId="404" xr:uid="{00000000-0005-0000-0000-0000B7010000}"/>
    <cellStyle name="Heading 4 3" xfId="405" xr:uid="{00000000-0005-0000-0000-0000B8010000}"/>
    <cellStyle name="Heading 4 4" xfId="406" xr:uid="{00000000-0005-0000-0000-0000B9010000}"/>
    <cellStyle name="Input" xfId="837" builtinId="20" customBuiltin="1"/>
    <cellStyle name="Input 2" xfId="407" xr:uid="{00000000-0005-0000-0000-0000BA010000}"/>
    <cellStyle name="Input 2 2" xfId="408" xr:uid="{00000000-0005-0000-0000-0000BB010000}"/>
    <cellStyle name="Input 2 2 2" xfId="409" xr:uid="{00000000-0005-0000-0000-0000BC010000}"/>
    <cellStyle name="Input 2 2 2 2" xfId="976" xr:uid="{C7D6F80F-9C1C-4C90-B934-C3BBE2371906}"/>
    <cellStyle name="Input 2 2 3" xfId="410" xr:uid="{00000000-0005-0000-0000-0000BD010000}"/>
    <cellStyle name="Input 2 2 3 2" xfId="977" xr:uid="{60E3FA25-0D27-4952-AD4F-E9A65EA1DB01}"/>
    <cellStyle name="Input 2 2 4" xfId="975" xr:uid="{A11C3379-CE5A-4D2A-A983-70C08B8961BB}"/>
    <cellStyle name="Input 2 3" xfId="411" xr:uid="{00000000-0005-0000-0000-0000BE010000}"/>
    <cellStyle name="Input 2 3 2" xfId="412" xr:uid="{00000000-0005-0000-0000-0000BF010000}"/>
    <cellStyle name="Input 2 3 2 2" xfId="979" xr:uid="{C05201D5-5A8F-49E2-A0AC-6A86AEDD860B}"/>
    <cellStyle name="Input 2 3 3" xfId="413" xr:uid="{00000000-0005-0000-0000-0000C0010000}"/>
    <cellStyle name="Input 2 3 3 2" xfId="980" xr:uid="{D2E365D6-2A0D-4B71-B0A8-327F8D02A973}"/>
    <cellStyle name="Input 2 3 4" xfId="978" xr:uid="{EBCBE0D6-9C06-4F31-A7F0-1EFEAD03ACB7}"/>
    <cellStyle name="Input 2 4" xfId="877" xr:uid="{00000000-0005-0000-0000-0000C1010000}"/>
    <cellStyle name="Input 3" xfId="414" xr:uid="{00000000-0005-0000-0000-0000C2010000}"/>
    <cellStyle name="Komma 2" xfId="5" xr:uid="{00000000-0005-0000-0000-0000C3010000}"/>
    <cellStyle name="Komma 2 2" xfId="415" xr:uid="{00000000-0005-0000-0000-0000C4010000}"/>
    <cellStyle name="Komma 2 2 2" xfId="921" xr:uid="{00000000-0005-0000-0000-0000C5010000}"/>
    <cellStyle name="Komma 2 2 3" xfId="981" xr:uid="{D62F91A8-FD54-4200-A5F6-7EE8917FC478}"/>
    <cellStyle name="Komma 2 3" xfId="878" xr:uid="{00000000-0005-0000-0000-0000C6010000}"/>
    <cellStyle name="Komma 2 4" xfId="927" xr:uid="{E06932B9-9B5B-4726-A155-061216824987}"/>
    <cellStyle name="Komma 3" xfId="416" xr:uid="{00000000-0005-0000-0000-0000C7010000}"/>
    <cellStyle name="Komma 3 2" xfId="417" xr:uid="{00000000-0005-0000-0000-0000C8010000}"/>
    <cellStyle name="Komma 3 2 2" xfId="922" xr:uid="{00000000-0005-0000-0000-0000C9010000}"/>
    <cellStyle name="Komma 3 2 3" xfId="983" xr:uid="{6402423B-7C3E-4B38-A0EA-194A8DE029A7}"/>
    <cellStyle name="Komma 3 3" xfId="879" xr:uid="{00000000-0005-0000-0000-0000CA010000}"/>
    <cellStyle name="Komma 3 4" xfId="982" xr:uid="{907AA7AB-D6AD-4B3E-9862-E2555FFB455C}"/>
    <cellStyle name="Komma 4" xfId="418" xr:uid="{00000000-0005-0000-0000-0000CB010000}"/>
    <cellStyle name="Komma 4 2" xfId="419" xr:uid="{00000000-0005-0000-0000-0000CC010000}"/>
    <cellStyle name="Komma 4 2 2" xfId="923" xr:uid="{00000000-0005-0000-0000-0000CD010000}"/>
    <cellStyle name="Komma 4 2 3" xfId="985" xr:uid="{D6C16433-536E-4FC3-8A8F-E81F8D767FDA}"/>
    <cellStyle name="Komma 4 3" xfId="880" xr:uid="{00000000-0005-0000-0000-0000CE010000}"/>
    <cellStyle name="Komma 4 4" xfId="984" xr:uid="{3E04E90D-15AA-4BD8-B702-2CEA84EF870D}"/>
    <cellStyle name="Komma 5" xfId="420" xr:uid="{00000000-0005-0000-0000-0000CF010000}"/>
    <cellStyle name="Komma 5 2" xfId="421" xr:uid="{00000000-0005-0000-0000-0000D0010000}"/>
    <cellStyle name="Komma 5 2 2" xfId="422" xr:uid="{00000000-0005-0000-0000-0000D1010000}"/>
    <cellStyle name="Komma 5 2 2 2" xfId="988" xr:uid="{EEC0844F-3522-4A37-B24F-78BC7D3D1A8C}"/>
    <cellStyle name="Komma 5 2 3" xfId="423" xr:uid="{00000000-0005-0000-0000-0000D2010000}"/>
    <cellStyle name="Komma 5 2 3 2" xfId="989" xr:uid="{4A4A39ED-B8A3-430A-91BE-D7731AAC53A4}"/>
    <cellStyle name="Komma 5 2 4" xfId="987" xr:uid="{4247CAC1-DAC1-4FFA-890C-7E7CA3171184}"/>
    <cellStyle name="Komma 5 3" xfId="424" xr:uid="{00000000-0005-0000-0000-0000D3010000}"/>
    <cellStyle name="Komma 5 3 2" xfId="990" xr:uid="{6E9C23AF-9FA8-4B04-AF87-E067BDC0E3D1}"/>
    <cellStyle name="Komma 5 4" xfId="425" xr:uid="{00000000-0005-0000-0000-0000D4010000}"/>
    <cellStyle name="Komma 5 4 2" xfId="991" xr:uid="{7E8D6FCA-2A9C-4B53-9809-D91CC3B0899E}"/>
    <cellStyle name="Komma 5 5" xfId="925" xr:uid="{00000000-0005-0000-0000-0000D5010000}"/>
    <cellStyle name="Komma 5 6" xfId="986" xr:uid="{3E3C6EE1-35E6-4741-B2B8-332EE068F87D}"/>
    <cellStyle name="Komma 6" xfId="916" xr:uid="{00000000-0005-0000-0000-0000D6010000}"/>
    <cellStyle name="Linked Cell" xfId="840" builtinId="24" customBuiltin="1"/>
    <cellStyle name="Linked Cell 2" xfId="426" xr:uid="{00000000-0005-0000-0000-0000D7010000}"/>
    <cellStyle name="Linked Cell 3" xfId="427" xr:uid="{00000000-0005-0000-0000-0000D8010000}"/>
    <cellStyle name="Linked Cell 4" xfId="428" xr:uid="{00000000-0005-0000-0000-0000D9010000}"/>
    <cellStyle name="Neutral" xfId="836" builtinId="28" customBuiltin="1"/>
    <cellStyle name="Neutral 2" xfId="429" xr:uid="{00000000-0005-0000-0000-0000DC010000}"/>
    <cellStyle name="Neutral 2 2" xfId="430" xr:uid="{00000000-0005-0000-0000-0000DD010000}"/>
    <cellStyle name="Neutral 3" xfId="431" xr:uid="{00000000-0005-0000-0000-0000DE010000}"/>
    <cellStyle name="Normal" xfId="0" builtinId="0"/>
    <cellStyle name="Normal 2" xfId="432" xr:uid="{00000000-0005-0000-0000-0000DF010000}"/>
    <cellStyle name="Normal 2 2" xfId="3" xr:uid="{00000000-0005-0000-0000-0000E0010000}"/>
    <cellStyle name="Normal 3" xfId="433" xr:uid="{00000000-0005-0000-0000-0000E1010000}"/>
    <cellStyle name="Normal 4" xfId="434" xr:uid="{00000000-0005-0000-0000-0000E2010000}"/>
    <cellStyle name="Normal 5" xfId="435" xr:uid="{00000000-0005-0000-0000-0000E3010000}"/>
    <cellStyle name="Normal 6" xfId="436" xr:uid="{00000000-0005-0000-0000-0000E4010000}"/>
    <cellStyle name="Normal 6 2" xfId="437" xr:uid="{00000000-0005-0000-0000-0000E5010000}"/>
    <cellStyle name="Normal 6 2 2" xfId="438" xr:uid="{00000000-0005-0000-0000-0000E6010000}"/>
    <cellStyle name="Normal 6 3" xfId="439" xr:uid="{00000000-0005-0000-0000-0000E7010000}"/>
    <cellStyle name="Normal 6 3 2" xfId="440" xr:uid="{00000000-0005-0000-0000-0000E8010000}"/>
    <cellStyle name="Normal 6 3 3" xfId="441" xr:uid="{00000000-0005-0000-0000-0000E9010000}"/>
    <cellStyle name="Normal 6 4" xfId="442" xr:uid="{00000000-0005-0000-0000-0000EA010000}"/>
    <cellStyle name="Normal 6 5" xfId="443" xr:uid="{00000000-0005-0000-0000-0000EB010000}"/>
    <cellStyle name="Normal 7" xfId="444" xr:uid="{00000000-0005-0000-0000-0000EC010000}"/>
    <cellStyle name="Normal 7 2" xfId="445" xr:uid="{00000000-0005-0000-0000-0000ED010000}"/>
    <cellStyle name="Normal 7 2 2" xfId="446" xr:uid="{00000000-0005-0000-0000-0000EE010000}"/>
    <cellStyle name="Normal 7 2 3" xfId="447" xr:uid="{00000000-0005-0000-0000-0000EF010000}"/>
    <cellStyle name="Normal 7 3" xfId="448" xr:uid="{00000000-0005-0000-0000-0000F0010000}"/>
    <cellStyle name="Normal 7 4" xfId="449" xr:uid="{00000000-0005-0000-0000-0000F1010000}"/>
    <cellStyle name="Note 2" xfId="450" xr:uid="{00000000-0005-0000-0000-0000F2010000}"/>
    <cellStyle name="Note 2 2" xfId="451" xr:uid="{00000000-0005-0000-0000-0000F3010000}"/>
    <cellStyle name="Note 2 2 2" xfId="452" xr:uid="{00000000-0005-0000-0000-0000F4010000}"/>
    <cellStyle name="Note 2 2 2 2" xfId="453" xr:uid="{00000000-0005-0000-0000-0000F5010000}"/>
    <cellStyle name="Note 2 2 2 2 2" xfId="993" xr:uid="{E6407EC8-376F-4446-9B2F-168108CDF1E0}"/>
    <cellStyle name="Note 2 2 2 3" xfId="454" xr:uid="{00000000-0005-0000-0000-0000F6010000}"/>
    <cellStyle name="Note 2 2 2 3 2" xfId="994" xr:uid="{1A842421-8D2B-46DD-82CF-91BE36E1D37A}"/>
    <cellStyle name="Note 2 2 2 4" xfId="992" xr:uid="{18E833DF-F0B1-4BB6-AE4A-D382892F4563}"/>
    <cellStyle name="Note 2 2 3" xfId="924" xr:uid="{00000000-0005-0000-0000-0000F7010000}"/>
    <cellStyle name="Note 2 3" xfId="455" xr:uid="{00000000-0005-0000-0000-0000F8010000}"/>
    <cellStyle name="Note 2 3 2" xfId="456" xr:uid="{00000000-0005-0000-0000-0000F9010000}"/>
    <cellStyle name="Note 2 3 2 2" xfId="996" xr:uid="{8BA8815E-6964-473B-8082-9AD94EA9068F}"/>
    <cellStyle name="Note 2 3 3" xfId="457" xr:uid="{00000000-0005-0000-0000-0000FA010000}"/>
    <cellStyle name="Note 2 3 3 2" xfId="997" xr:uid="{E63DE95F-8B74-4D66-BD7D-62251FA16BC5}"/>
    <cellStyle name="Note 2 3 4" xfId="995" xr:uid="{64C35BDE-44E4-4AD5-8052-6EC482581538}"/>
    <cellStyle name="Note 2 4" xfId="881" xr:uid="{00000000-0005-0000-0000-0000FB010000}"/>
    <cellStyle name="Note 3" xfId="458" xr:uid="{00000000-0005-0000-0000-0000FC010000}"/>
    <cellStyle name="Note 3 2" xfId="459" xr:uid="{00000000-0005-0000-0000-0000FD010000}"/>
    <cellStyle name="Note 3 2 2" xfId="460" xr:uid="{00000000-0005-0000-0000-0000FE010000}"/>
    <cellStyle name="Note 3 2 3" xfId="461" xr:uid="{00000000-0005-0000-0000-0000FF010000}"/>
    <cellStyle name="Note 3 3" xfId="462" xr:uid="{00000000-0005-0000-0000-000000020000}"/>
    <cellStyle name="Note 3 4" xfId="463" xr:uid="{00000000-0005-0000-0000-000001020000}"/>
    <cellStyle name="Notiz 2" xfId="464" xr:uid="{00000000-0005-0000-0000-000002020000}"/>
    <cellStyle name="Notiz 2 2" xfId="465" xr:uid="{00000000-0005-0000-0000-000003020000}"/>
    <cellStyle name="Notiz 2 2 2" xfId="466" xr:uid="{00000000-0005-0000-0000-000004020000}"/>
    <cellStyle name="Notiz 2 2 3" xfId="467" xr:uid="{00000000-0005-0000-0000-000005020000}"/>
    <cellStyle name="Notiz 2 3" xfId="468" xr:uid="{00000000-0005-0000-0000-000006020000}"/>
    <cellStyle name="Notiz 2 4" xfId="469" xr:uid="{00000000-0005-0000-0000-000007020000}"/>
    <cellStyle name="Notiz 3" xfId="470" xr:uid="{00000000-0005-0000-0000-000008020000}"/>
    <cellStyle name="Notiz 3 2" xfId="471" xr:uid="{00000000-0005-0000-0000-000009020000}"/>
    <cellStyle name="Notiz 3 2 2" xfId="472" xr:uid="{00000000-0005-0000-0000-00000A020000}"/>
    <cellStyle name="Notiz 3 2 3" xfId="473" xr:uid="{00000000-0005-0000-0000-00000B020000}"/>
    <cellStyle name="Notiz 3 3" xfId="474" xr:uid="{00000000-0005-0000-0000-00000C020000}"/>
    <cellStyle name="Notiz 3 4" xfId="475" xr:uid="{00000000-0005-0000-0000-00000D020000}"/>
    <cellStyle name="Notiz 4" xfId="476" xr:uid="{00000000-0005-0000-0000-00000E020000}"/>
    <cellStyle name="Notiz 4 2" xfId="477" xr:uid="{00000000-0005-0000-0000-00000F020000}"/>
    <cellStyle name="Notiz 4 2 2" xfId="478" xr:uid="{00000000-0005-0000-0000-000010020000}"/>
    <cellStyle name="Notiz 4 2 3" xfId="479" xr:uid="{00000000-0005-0000-0000-000011020000}"/>
    <cellStyle name="Notiz 4 3" xfId="480" xr:uid="{00000000-0005-0000-0000-000012020000}"/>
    <cellStyle name="Notiz 4 4" xfId="481" xr:uid="{00000000-0005-0000-0000-000013020000}"/>
    <cellStyle name="Notiz 5" xfId="482" xr:uid="{00000000-0005-0000-0000-000014020000}"/>
    <cellStyle name="Notiz 5 2" xfId="483" xr:uid="{00000000-0005-0000-0000-000015020000}"/>
    <cellStyle name="Notiz 5 2 2" xfId="484" xr:uid="{00000000-0005-0000-0000-000016020000}"/>
    <cellStyle name="Notiz 5 2 3" xfId="485" xr:uid="{00000000-0005-0000-0000-000017020000}"/>
    <cellStyle name="Notiz 5 3" xfId="486" xr:uid="{00000000-0005-0000-0000-000018020000}"/>
    <cellStyle name="Notiz 5 4" xfId="487" xr:uid="{00000000-0005-0000-0000-000019020000}"/>
    <cellStyle name="Output" xfId="838" builtinId="21" customBuiltin="1"/>
    <cellStyle name="Output 2" xfId="488" xr:uid="{00000000-0005-0000-0000-00001A020000}"/>
    <cellStyle name="Output 2 2" xfId="489" xr:uid="{00000000-0005-0000-0000-00001B020000}"/>
    <cellStyle name="Output 2 2 2" xfId="490" xr:uid="{00000000-0005-0000-0000-00001C020000}"/>
    <cellStyle name="Output 2 2 2 2" xfId="999" xr:uid="{7EF1EFF6-F568-4FE6-871D-D923B4D651DF}"/>
    <cellStyle name="Output 2 2 3" xfId="491" xr:uid="{00000000-0005-0000-0000-00001D020000}"/>
    <cellStyle name="Output 2 2 3 2" xfId="1000" xr:uid="{B65BC20B-B508-4841-8D26-A76E02B10909}"/>
    <cellStyle name="Output 2 2 4" xfId="998" xr:uid="{B632000E-D3BD-4B4E-AA62-679A51553345}"/>
    <cellStyle name="Output 2 3" xfId="492" xr:uid="{00000000-0005-0000-0000-00001E020000}"/>
    <cellStyle name="Output 2 3 2" xfId="493" xr:uid="{00000000-0005-0000-0000-00001F020000}"/>
    <cellStyle name="Output 2 3 2 2" xfId="1002" xr:uid="{8DA1EE79-BA5C-4BDC-8035-321F256EE66B}"/>
    <cellStyle name="Output 2 3 3" xfId="494" xr:uid="{00000000-0005-0000-0000-000020020000}"/>
    <cellStyle name="Output 2 3 3 2" xfId="1003" xr:uid="{6ED8444B-6395-4E41-804B-48A364724405}"/>
    <cellStyle name="Output 2 3 4" xfId="1001" xr:uid="{175D5AA6-E712-452F-BD8A-45A1F19EEDF3}"/>
    <cellStyle name="Output 2 4" xfId="882" xr:uid="{00000000-0005-0000-0000-000021020000}"/>
    <cellStyle name="Output 3" xfId="495" xr:uid="{00000000-0005-0000-0000-000022020000}"/>
    <cellStyle name="Percent 2" xfId="496" xr:uid="{00000000-0005-0000-0000-000023020000}"/>
    <cellStyle name="Percent 2 2" xfId="497" xr:uid="{00000000-0005-0000-0000-000024020000}"/>
    <cellStyle name="Prozent 2" xfId="6" xr:uid="{00000000-0005-0000-0000-000025020000}"/>
    <cellStyle name="Prozent 2 2" xfId="498" xr:uid="{00000000-0005-0000-0000-000026020000}"/>
    <cellStyle name="Prozent 2 3" xfId="499" xr:uid="{00000000-0005-0000-0000-000027020000}"/>
    <cellStyle name="Prozent 2 4" xfId="500" xr:uid="{00000000-0005-0000-0000-000028020000}"/>
    <cellStyle name="Prozent 2 5" xfId="501" xr:uid="{00000000-0005-0000-0000-000029020000}"/>
    <cellStyle name="Prozent 2 6" xfId="502" xr:uid="{00000000-0005-0000-0000-00002A020000}"/>
    <cellStyle name="Prozent 3" xfId="503" xr:uid="{00000000-0005-0000-0000-00002B020000}"/>
    <cellStyle name="Prozent 4" xfId="504" xr:uid="{00000000-0005-0000-0000-00002C020000}"/>
    <cellStyle name="Prozent 5" xfId="505" xr:uid="{00000000-0005-0000-0000-00002D020000}"/>
    <cellStyle name="SAPBEXaggData" xfId="506" xr:uid="{00000000-0005-0000-0000-00002E020000}"/>
    <cellStyle name="SAPBEXaggData 2" xfId="507" xr:uid="{00000000-0005-0000-0000-00002F020000}"/>
    <cellStyle name="SAPBEXaggData 2 2" xfId="508" xr:uid="{00000000-0005-0000-0000-000030020000}"/>
    <cellStyle name="SAPBEXaggData 2 2 2" xfId="1005" xr:uid="{CD5DDF30-34CD-4423-8E90-E874E714E9FA}"/>
    <cellStyle name="SAPBEXaggData 2 3" xfId="509" xr:uid="{00000000-0005-0000-0000-000031020000}"/>
    <cellStyle name="SAPBEXaggData 2 3 2" xfId="1006" xr:uid="{372CB07F-186F-48B2-AFF3-5F328B67C7D3}"/>
    <cellStyle name="SAPBEXaggData 2 4" xfId="1004" xr:uid="{187ED028-51F5-40A9-AF47-9B7A2EEBD6BC}"/>
    <cellStyle name="SAPBEXaggData 3" xfId="510" xr:uid="{00000000-0005-0000-0000-000032020000}"/>
    <cellStyle name="SAPBEXaggData 3 2" xfId="511" xr:uid="{00000000-0005-0000-0000-000033020000}"/>
    <cellStyle name="SAPBEXaggData 3 2 2" xfId="1008" xr:uid="{29EECBC6-2E73-4426-A7BD-04E4565BB797}"/>
    <cellStyle name="SAPBEXaggData 3 3" xfId="512" xr:uid="{00000000-0005-0000-0000-000034020000}"/>
    <cellStyle name="SAPBEXaggData 3 3 2" xfId="1009" xr:uid="{37EC32F1-C737-4DFE-A184-B5E645D26126}"/>
    <cellStyle name="SAPBEXaggData 3 4" xfId="1007" xr:uid="{C1A2B02F-2CC9-42C6-A8F6-F743B36FACD1}"/>
    <cellStyle name="SAPBEXaggData 4" xfId="883" xr:uid="{00000000-0005-0000-0000-000035020000}"/>
    <cellStyle name="SAPBEXaggDataEmph" xfId="513" xr:uid="{00000000-0005-0000-0000-000036020000}"/>
    <cellStyle name="SAPBEXaggDataEmph 2" xfId="514" xr:uid="{00000000-0005-0000-0000-000037020000}"/>
    <cellStyle name="SAPBEXaggDataEmph 2 2" xfId="515" xr:uid="{00000000-0005-0000-0000-000038020000}"/>
    <cellStyle name="SAPBEXaggDataEmph 2 2 2" xfId="1011" xr:uid="{CE184C33-02F7-466F-80AD-E07375E2B4DA}"/>
    <cellStyle name="SAPBEXaggDataEmph 2 3" xfId="516" xr:uid="{00000000-0005-0000-0000-000039020000}"/>
    <cellStyle name="SAPBEXaggDataEmph 2 3 2" xfId="1012" xr:uid="{69107EC0-EE4F-4FA4-BF04-23648D9A4FBB}"/>
    <cellStyle name="SAPBEXaggDataEmph 2 4" xfId="1010" xr:uid="{64867F64-8298-4D24-9168-BC5EFEF2BDB9}"/>
    <cellStyle name="SAPBEXaggDataEmph 3" xfId="517" xr:uid="{00000000-0005-0000-0000-00003A020000}"/>
    <cellStyle name="SAPBEXaggDataEmph 3 2" xfId="518" xr:uid="{00000000-0005-0000-0000-00003B020000}"/>
    <cellStyle name="SAPBEXaggDataEmph 3 2 2" xfId="1014" xr:uid="{9D94EBCE-3114-4AA7-97F2-EB3DFA9BF22F}"/>
    <cellStyle name="SAPBEXaggDataEmph 3 3" xfId="519" xr:uid="{00000000-0005-0000-0000-00003C020000}"/>
    <cellStyle name="SAPBEXaggDataEmph 3 3 2" xfId="1015" xr:uid="{FD906FE0-7A9E-42D0-95DC-D4AA61D9621E}"/>
    <cellStyle name="SAPBEXaggDataEmph 3 4" xfId="1013" xr:uid="{BE398E10-2791-426D-89DA-FC7D6619A00D}"/>
    <cellStyle name="SAPBEXaggDataEmph 4" xfId="884" xr:uid="{00000000-0005-0000-0000-00003D020000}"/>
    <cellStyle name="SAPBEXaggItem" xfId="520" xr:uid="{00000000-0005-0000-0000-00003E020000}"/>
    <cellStyle name="SAPBEXaggItem 2" xfId="521" xr:uid="{00000000-0005-0000-0000-00003F020000}"/>
    <cellStyle name="SAPBEXaggItem 2 2" xfId="522" xr:uid="{00000000-0005-0000-0000-000040020000}"/>
    <cellStyle name="SAPBEXaggItem 2 2 2" xfId="1017" xr:uid="{403827AD-1058-4AA2-B7F3-205E647A380D}"/>
    <cellStyle name="SAPBEXaggItem 2 3" xfId="523" xr:uid="{00000000-0005-0000-0000-000041020000}"/>
    <cellStyle name="SAPBEXaggItem 2 3 2" xfId="1018" xr:uid="{5F7D1102-8C2B-4475-8B02-D492CC274E56}"/>
    <cellStyle name="SAPBEXaggItem 2 4" xfId="1016" xr:uid="{F6633D3F-13D5-4EE9-9B0A-E0B61830E670}"/>
    <cellStyle name="SAPBEXaggItem 3" xfId="524" xr:uid="{00000000-0005-0000-0000-000042020000}"/>
    <cellStyle name="SAPBEXaggItem 3 2" xfId="525" xr:uid="{00000000-0005-0000-0000-000043020000}"/>
    <cellStyle name="SAPBEXaggItem 3 2 2" xfId="1020" xr:uid="{0761EEBB-C620-413B-99BF-48C7FC9DABE4}"/>
    <cellStyle name="SAPBEXaggItem 3 3" xfId="526" xr:uid="{00000000-0005-0000-0000-000044020000}"/>
    <cellStyle name="SAPBEXaggItem 3 3 2" xfId="1021" xr:uid="{814B0CDC-C118-488F-857F-25635370C173}"/>
    <cellStyle name="SAPBEXaggItem 3 4" xfId="1019" xr:uid="{7FF41D35-FDA2-45D4-A4E8-FA1FFA373CEF}"/>
    <cellStyle name="SAPBEXaggItem 4" xfId="885" xr:uid="{00000000-0005-0000-0000-000045020000}"/>
    <cellStyle name="SAPBEXaggItemX" xfId="527" xr:uid="{00000000-0005-0000-0000-000046020000}"/>
    <cellStyle name="SAPBEXaggItemX 2" xfId="528" xr:uid="{00000000-0005-0000-0000-000047020000}"/>
    <cellStyle name="SAPBEXaggItemX 2 2" xfId="529" xr:uid="{00000000-0005-0000-0000-000048020000}"/>
    <cellStyle name="SAPBEXaggItemX 2 2 2" xfId="1023" xr:uid="{71DEA80A-71EF-493F-9349-344F1459629B}"/>
    <cellStyle name="SAPBEXaggItemX 2 3" xfId="530" xr:uid="{00000000-0005-0000-0000-000049020000}"/>
    <cellStyle name="SAPBEXaggItemX 2 3 2" xfId="1024" xr:uid="{3C7A19C1-8235-47A7-B4C8-24FCD8D46772}"/>
    <cellStyle name="SAPBEXaggItemX 2 4" xfId="1022" xr:uid="{7C6F51FB-3246-4C62-BFC9-B3F01DE32481}"/>
    <cellStyle name="SAPBEXaggItemX 3" xfId="531" xr:uid="{00000000-0005-0000-0000-00004A020000}"/>
    <cellStyle name="SAPBEXaggItemX 3 2" xfId="532" xr:uid="{00000000-0005-0000-0000-00004B020000}"/>
    <cellStyle name="SAPBEXaggItemX 3 2 2" xfId="1026" xr:uid="{530B2748-83AA-4996-9197-526665881C52}"/>
    <cellStyle name="SAPBEXaggItemX 3 3" xfId="533" xr:uid="{00000000-0005-0000-0000-00004C020000}"/>
    <cellStyle name="SAPBEXaggItemX 3 3 2" xfId="1027" xr:uid="{BEFF3853-A41D-4988-8224-44912FBC9ECB}"/>
    <cellStyle name="SAPBEXaggItemX 3 4" xfId="1025" xr:uid="{3C871C4A-E756-491C-B8DD-53B8EA56CA0F}"/>
    <cellStyle name="SAPBEXaggItemX 4" xfId="886" xr:uid="{00000000-0005-0000-0000-00004D020000}"/>
    <cellStyle name="SAPBEXchaText" xfId="534" xr:uid="{00000000-0005-0000-0000-00004E020000}"/>
    <cellStyle name="SAPBEXexcBad7" xfId="535" xr:uid="{00000000-0005-0000-0000-00004F020000}"/>
    <cellStyle name="SAPBEXexcBad7 2" xfId="536" xr:uid="{00000000-0005-0000-0000-000050020000}"/>
    <cellStyle name="SAPBEXexcBad7 2 2" xfId="537" xr:uid="{00000000-0005-0000-0000-000051020000}"/>
    <cellStyle name="SAPBEXexcBad7 2 2 2" xfId="1029" xr:uid="{DCDC6B9C-510A-4BB8-A572-29535A5D5519}"/>
    <cellStyle name="SAPBEXexcBad7 2 3" xfId="538" xr:uid="{00000000-0005-0000-0000-000052020000}"/>
    <cellStyle name="SAPBEXexcBad7 2 3 2" xfId="1030" xr:uid="{29011AC8-D2BE-46A1-92F3-E34A54E9425A}"/>
    <cellStyle name="SAPBEXexcBad7 2 4" xfId="1028" xr:uid="{661DE8CD-14CD-434E-A0D2-0FC2DBE82730}"/>
    <cellStyle name="SAPBEXexcBad7 3" xfId="539" xr:uid="{00000000-0005-0000-0000-000053020000}"/>
    <cellStyle name="SAPBEXexcBad7 3 2" xfId="540" xr:uid="{00000000-0005-0000-0000-000054020000}"/>
    <cellStyle name="SAPBEXexcBad7 3 2 2" xfId="1032" xr:uid="{B0B7A988-1A08-4B6F-94AE-8117420F9C55}"/>
    <cellStyle name="SAPBEXexcBad7 3 3" xfId="541" xr:uid="{00000000-0005-0000-0000-000055020000}"/>
    <cellStyle name="SAPBEXexcBad7 3 3 2" xfId="1033" xr:uid="{9A44F86A-28FA-4BF8-8C49-3A0473E95C03}"/>
    <cellStyle name="SAPBEXexcBad7 3 4" xfId="1031" xr:uid="{68E5754C-4172-4C29-B994-5AEB76337CFD}"/>
    <cellStyle name="SAPBEXexcBad7 4" xfId="887" xr:uid="{00000000-0005-0000-0000-000056020000}"/>
    <cellStyle name="SAPBEXexcBad8" xfId="542" xr:uid="{00000000-0005-0000-0000-000057020000}"/>
    <cellStyle name="SAPBEXexcBad8 2" xfId="543" xr:uid="{00000000-0005-0000-0000-000058020000}"/>
    <cellStyle name="SAPBEXexcBad8 2 2" xfId="544" xr:uid="{00000000-0005-0000-0000-000059020000}"/>
    <cellStyle name="SAPBEXexcBad8 2 2 2" xfId="1035" xr:uid="{973B6603-819E-4B6B-A180-39FB7FBBBBEC}"/>
    <cellStyle name="SAPBEXexcBad8 2 3" xfId="545" xr:uid="{00000000-0005-0000-0000-00005A020000}"/>
    <cellStyle name="SAPBEXexcBad8 2 3 2" xfId="1036" xr:uid="{81A9121B-B506-4F87-BA7C-FFB9CD13C32A}"/>
    <cellStyle name="SAPBEXexcBad8 2 4" xfId="1034" xr:uid="{7A6B35D2-F5B3-4278-975C-4E69C273FF7C}"/>
    <cellStyle name="SAPBEXexcBad8 3" xfId="546" xr:uid="{00000000-0005-0000-0000-00005B020000}"/>
    <cellStyle name="SAPBEXexcBad8 3 2" xfId="547" xr:uid="{00000000-0005-0000-0000-00005C020000}"/>
    <cellStyle name="SAPBEXexcBad8 3 2 2" xfId="1038" xr:uid="{F9B0710B-6F9D-4F2E-B19E-F2F1F888AE31}"/>
    <cellStyle name="SAPBEXexcBad8 3 3" xfId="548" xr:uid="{00000000-0005-0000-0000-00005D020000}"/>
    <cellStyle name="SAPBEXexcBad8 3 3 2" xfId="1039" xr:uid="{4BABAED0-58D3-4DA7-B45D-EFAD6FD4D20F}"/>
    <cellStyle name="SAPBEXexcBad8 3 4" xfId="1037" xr:uid="{595E66E6-CE9A-43BC-9696-79DD28D07B18}"/>
    <cellStyle name="SAPBEXexcBad8 4" xfId="888" xr:uid="{00000000-0005-0000-0000-00005E020000}"/>
    <cellStyle name="SAPBEXexcBad9" xfId="549" xr:uid="{00000000-0005-0000-0000-00005F020000}"/>
    <cellStyle name="SAPBEXexcBad9 2" xfId="550" xr:uid="{00000000-0005-0000-0000-000060020000}"/>
    <cellStyle name="SAPBEXexcBad9 2 2" xfId="551" xr:uid="{00000000-0005-0000-0000-000061020000}"/>
    <cellStyle name="SAPBEXexcBad9 2 2 2" xfId="1041" xr:uid="{2D23A48F-D9E1-41C9-9229-A08646F4DA71}"/>
    <cellStyle name="SAPBEXexcBad9 2 3" xfId="552" xr:uid="{00000000-0005-0000-0000-000062020000}"/>
    <cellStyle name="SAPBEXexcBad9 2 3 2" xfId="1042" xr:uid="{41242A2B-454B-47E8-98E6-277CE758C7CA}"/>
    <cellStyle name="SAPBEXexcBad9 2 4" xfId="1040" xr:uid="{50A5E40D-1FD5-44A0-A6FC-2C3A46923102}"/>
    <cellStyle name="SAPBEXexcBad9 3" xfId="553" xr:uid="{00000000-0005-0000-0000-000063020000}"/>
    <cellStyle name="SAPBEXexcBad9 3 2" xfId="554" xr:uid="{00000000-0005-0000-0000-000064020000}"/>
    <cellStyle name="SAPBEXexcBad9 3 2 2" xfId="1044" xr:uid="{659BF822-8C79-4C6E-A182-EA7FF68E2A8F}"/>
    <cellStyle name="SAPBEXexcBad9 3 3" xfId="555" xr:uid="{00000000-0005-0000-0000-000065020000}"/>
    <cellStyle name="SAPBEXexcBad9 3 3 2" xfId="1045" xr:uid="{14D65101-BC2E-47E2-BAEE-963AE9688465}"/>
    <cellStyle name="SAPBEXexcBad9 3 4" xfId="1043" xr:uid="{B9CC0D6E-5DDA-4A71-B344-7E85CC03F659}"/>
    <cellStyle name="SAPBEXexcBad9 4" xfId="889" xr:uid="{00000000-0005-0000-0000-000066020000}"/>
    <cellStyle name="SAPBEXexcCritical4" xfId="556" xr:uid="{00000000-0005-0000-0000-000067020000}"/>
    <cellStyle name="SAPBEXexcCritical4 2" xfId="557" xr:uid="{00000000-0005-0000-0000-000068020000}"/>
    <cellStyle name="SAPBEXexcCritical4 2 2" xfId="558" xr:uid="{00000000-0005-0000-0000-000069020000}"/>
    <cellStyle name="SAPBEXexcCritical4 2 2 2" xfId="1047" xr:uid="{874C7B3C-0797-4392-8323-3D97B287D502}"/>
    <cellStyle name="SAPBEXexcCritical4 2 3" xfId="559" xr:uid="{00000000-0005-0000-0000-00006A020000}"/>
    <cellStyle name="SAPBEXexcCritical4 2 3 2" xfId="1048" xr:uid="{8A9EB8F6-B5FC-4477-933A-83E88F649AFF}"/>
    <cellStyle name="SAPBEXexcCritical4 2 4" xfId="1046" xr:uid="{5CBD422E-354E-4BE8-9589-5A7060B2B4D3}"/>
    <cellStyle name="SAPBEXexcCritical4 3" xfId="560" xr:uid="{00000000-0005-0000-0000-00006B020000}"/>
    <cellStyle name="SAPBEXexcCritical4 3 2" xfId="561" xr:uid="{00000000-0005-0000-0000-00006C020000}"/>
    <cellStyle name="SAPBEXexcCritical4 3 2 2" xfId="1050" xr:uid="{D92A2D61-AC2F-457A-870F-D7E445FCC281}"/>
    <cellStyle name="SAPBEXexcCritical4 3 3" xfId="562" xr:uid="{00000000-0005-0000-0000-00006D020000}"/>
    <cellStyle name="SAPBEXexcCritical4 3 3 2" xfId="1051" xr:uid="{7CCC6147-345F-4FDF-8771-70E76B8C9C1B}"/>
    <cellStyle name="SAPBEXexcCritical4 3 4" xfId="1049" xr:uid="{2AB54F3B-D948-41F2-BDC2-023811B07114}"/>
    <cellStyle name="SAPBEXexcCritical4 4" xfId="890" xr:uid="{00000000-0005-0000-0000-00006E020000}"/>
    <cellStyle name="SAPBEXexcCritical5" xfId="563" xr:uid="{00000000-0005-0000-0000-00006F020000}"/>
    <cellStyle name="SAPBEXexcCritical5 2" xfId="564" xr:uid="{00000000-0005-0000-0000-000070020000}"/>
    <cellStyle name="SAPBEXexcCritical5 2 2" xfId="565" xr:uid="{00000000-0005-0000-0000-000071020000}"/>
    <cellStyle name="SAPBEXexcCritical5 2 2 2" xfId="1053" xr:uid="{9468E090-FCAB-47E4-A2FA-F114D9E189A5}"/>
    <cellStyle name="SAPBEXexcCritical5 2 3" xfId="566" xr:uid="{00000000-0005-0000-0000-000072020000}"/>
    <cellStyle name="SAPBEXexcCritical5 2 3 2" xfId="1054" xr:uid="{9D70574A-D0C4-4F1D-9F6D-7AAAC2190545}"/>
    <cellStyle name="SAPBEXexcCritical5 2 4" xfId="1052" xr:uid="{F4ED5770-08EF-4D43-9E71-9CE9CC234C62}"/>
    <cellStyle name="SAPBEXexcCritical5 3" xfId="567" xr:uid="{00000000-0005-0000-0000-000073020000}"/>
    <cellStyle name="SAPBEXexcCritical5 3 2" xfId="568" xr:uid="{00000000-0005-0000-0000-000074020000}"/>
    <cellStyle name="SAPBEXexcCritical5 3 2 2" xfId="1056" xr:uid="{D932DCD2-DA03-47B0-87DE-38A34EFAF310}"/>
    <cellStyle name="SAPBEXexcCritical5 3 3" xfId="569" xr:uid="{00000000-0005-0000-0000-000075020000}"/>
    <cellStyle name="SAPBEXexcCritical5 3 3 2" xfId="1057" xr:uid="{33D462F3-D8AE-4100-9AE7-E2A0A52F990F}"/>
    <cellStyle name="SAPBEXexcCritical5 3 4" xfId="1055" xr:uid="{48F748B3-EF71-47D6-91D5-249BC5E034D6}"/>
    <cellStyle name="SAPBEXexcCritical5 4" xfId="891" xr:uid="{00000000-0005-0000-0000-000076020000}"/>
    <cellStyle name="SAPBEXexcCritical6" xfId="570" xr:uid="{00000000-0005-0000-0000-000077020000}"/>
    <cellStyle name="SAPBEXexcCritical6 2" xfId="571" xr:uid="{00000000-0005-0000-0000-000078020000}"/>
    <cellStyle name="SAPBEXexcCritical6 2 2" xfId="572" xr:uid="{00000000-0005-0000-0000-000079020000}"/>
    <cellStyle name="SAPBEXexcCritical6 2 2 2" xfId="1059" xr:uid="{38207A25-4084-4553-907E-05C30F54DECF}"/>
    <cellStyle name="SAPBEXexcCritical6 2 3" xfId="573" xr:uid="{00000000-0005-0000-0000-00007A020000}"/>
    <cellStyle name="SAPBEXexcCritical6 2 3 2" xfId="1060" xr:uid="{F98C898C-3AA9-4E8D-ABBD-112403F95C33}"/>
    <cellStyle name="SAPBEXexcCritical6 2 4" xfId="1058" xr:uid="{434191BF-97F0-4B82-A014-B48B31E98328}"/>
    <cellStyle name="SAPBEXexcCritical6 3" xfId="574" xr:uid="{00000000-0005-0000-0000-00007B020000}"/>
    <cellStyle name="SAPBEXexcCritical6 3 2" xfId="575" xr:uid="{00000000-0005-0000-0000-00007C020000}"/>
    <cellStyle name="SAPBEXexcCritical6 3 2 2" xfId="1062" xr:uid="{D8C001A9-CA9F-442B-99E2-A4DB32FD66A7}"/>
    <cellStyle name="SAPBEXexcCritical6 3 3" xfId="576" xr:uid="{00000000-0005-0000-0000-00007D020000}"/>
    <cellStyle name="SAPBEXexcCritical6 3 3 2" xfId="1063" xr:uid="{0A8399C8-D119-4EBB-9397-7AEBFF01C08C}"/>
    <cellStyle name="SAPBEXexcCritical6 3 4" xfId="1061" xr:uid="{5ED91DC3-4115-40D9-A869-2E7867398E96}"/>
    <cellStyle name="SAPBEXexcCritical6 4" xfId="892" xr:uid="{00000000-0005-0000-0000-00007E020000}"/>
    <cellStyle name="SAPBEXexcGood1" xfId="577" xr:uid="{00000000-0005-0000-0000-00007F020000}"/>
    <cellStyle name="SAPBEXexcGood1 2" xfId="578" xr:uid="{00000000-0005-0000-0000-000080020000}"/>
    <cellStyle name="SAPBEXexcGood1 2 2" xfId="579" xr:uid="{00000000-0005-0000-0000-000081020000}"/>
    <cellStyle name="SAPBEXexcGood1 2 2 2" xfId="1065" xr:uid="{B7963A61-DEF2-468D-8065-7A09547B2249}"/>
    <cellStyle name="SAPBEXexcGood1 2 3" xfId="580" xr:uid="{00000000-0005-0000-0000-000082020000}"/>
    <cellStyle name="SAPBEXexcGood1 2 3 2" xfId="1066" xr:uid="{CE099567-B9B0-4F75-9D28-3FC5AC5C3765}"/>
    <cellStyle name="SAPBEXexcGood1 2 4" xfId="1064" xr:uid="{EBC56D94-FA5D-4AF5-84A6-54473C71C6A6}"/>
    <cellStyle name="SAPBEXexcGood1 3" xfId="581" xr:uid="{00000000-0005-0000-0000-000083020000}"/>
    <cellStyle name="SAPBEXexcGood1 3 2" xfId="582" xr:uid="{00000000-0005-0000-0000-000084020000}"/>
    <cellStyle name="SAPBEXexcGood1 3 2 2" xfId="1068" xr:uid="{EB944774-9E00-4DDB-A726-102D258642B0}"/>
    <cellStyle name="SAPBEXexcGood1 3 3" xfId="583" xr:uid="{00000000-0005-0000-0000-000085020000}"/>
    <cellStyle name="SAPBEXexcGood1 3 3 2" xfId="1069" xr:uid="{90C9AFE8-0AA9-4B56-A7BA-266D0AE7AC9B}"/>
    <cellStyle name="SAPBEXexcGood1 3 4" xfId="1067" xr:uid="{9CE2609C-6622-4817-83D0-BD3321E6AAB3}"/>
    <cellStyle name="SAPBEXexcGood1 4" xfId="893" xr:uid="{00000000-0005-0000-0000-000086020000}"/>
    <cellStyle name="SAPBEXexcGood2" xfId="584" xr:uid="{00000000-0005-0000-0000-000087020000}"/>
    <cellStyle name="SAPBEXexcGood2 2" xfId="585" xr:uid="{00000000-0005-0000-0000-000088020000}"/>
    <cellStyle name="SAPBEXexcGood2 2 2" xfId="586" xr:uid="{00000000-0005-0000-0000-000089020000}"/>
    <cellStyle name="SAPBEXexcGood2 2 2 2" xfId="1071" xr:uid="{254E0DC3-60B6-4D66-BAD3-AA6D5276FDF5}"/>
    <cellStyle name="SAPBEXexcGood2 2 3" xfId="587" xr:uid="{00000000-0005-0000-0000-00008A020000}"/>
    <cellStyle name="SAPBEXexcGood2 2 3 2" xfId="1072" xr:uid="{1CC9511C-C4E7-4134-8ABE-1771B24D0EEA}"/>
    <cellStyle name="SAPBEXexcGood2 2 4" xfId="1070" xr:uid="{1330F486-ED00-41D7-899C-8C76A0507CDE}"/>
    <cellStyle name="SAPBEXexcGood2 3" xfId="588" xr:uid="{00000000-0005-0000-0000-00008B020000}"/>
    <cellStyle name="SAPBEXexcGood2 3 2" xfId="589" xr:uid="{00000000-0005-0000-0000-00008C020000}"/>
    <cellStyle name="SAPBEXexcGood2 3 2 2" xfId="1074" xr:uid="{C7D31D85-DD40-43F5-8A5F-6A24E86EDA4D}"/>
    <cellStyle name="SAPBEXexcGood2 3 3" xfId="590" xr:uid="{00000000-0005-0000-0000-00008D020000}"/>
    <cellStyle name="SAPBEXexcGood2 3 3 2" xfId="1075" xr:uid="{90642E9C-48AA-4EB2-8F1B-C8E5970075D7}"/>
    <cellStyle name="SAPBEXexcGood2 3 4" xfId="1073" xr:uid="{C57242F2-CB04-4070-A733-6326C4A81C5E}"/>
    <cellStyle name="SAPBEXexcGood2 4" xfId="894" xr:uid="{00000000-0005-0000-0000-00008E020000}"/>
    <cellStyle name="SAPBEXexcGood3" xfId="591" xr:uid="{00000000-0005-0000-0000-00008F020000}"/>
    <cellStyle name="SAPBEXexcGood3 2" xfId="592" xr:uid="{00000000-0005-0000-0000-000090020000}"/>
    <cellStyle name="SAPBEXexcGood3 2 2" xfId="593" xr:uid="{00000000-0005-0000-0000-000091020000}"/>
    <cellStyle name="SAPBEXexcGood3 2 2 2" xfId="1077" xr:uid="{33D9AA93-17EC-493F-8E2F-26EC5ECD1D43}"/>
    <cellStyle name="SAPBEXexcGood3 2 3" xfId="594" xr:uid="{00000000-0005-0000-0000-000092020000}"/>
    <cellStyle name="SAPBEXexcGood3 2 3 2" xfId="1078" xr:uid="{5C7899A5-E388-462A-BE59-AF095518BF28}"/>
    <cellStyle name="SAPBEXexcGood3 2 4" xfId="1076" xr:uid="{C8FDEF69-D7F6-45E0-90AF-DCE691B447D5}"/>
    <cellStyle name="SAPBEXexcGood3 3" xfId="595" xr:uid="{00000000-0005-0000-0000-000093020000}"/>
    <cellStyle name="SAPBEXexcGood3 3 2" xfId="596" xr:uid="{00000000-0005-0000-0000-000094020000}"/>
    <cellStyle name="SAPBEXexcGood3 3 2 2" xfId="1080" xr:uid="{E2348D85-E960-4816-AE63-603E3C033CF0}"/>
    <cellStyle name="SAPBEXexcGood3 3 3" xfId="597" xr:uid="{00000000-0005-0000-0000-000095020000}"/>
    <cellStyle name="SAPBEXexcGood3 3 3 2" xfId="1081" xr:uid="{7257EC54-DE01-45C6-99F5-E64440C8A5DE}"/>
    <cellStyle name="SAPBEXexcGood3 3 4" xfId="1079" xr:uid="{FBC3E6B8-3881-45A2-BA1B-BC5311C4B7D0}"/>
    <cellStyle name="SAPBEXexcGood3 4" xfId="895" xr:uid="{00000000-0005-0000-0000-000096020000}"/>
    <cellStyle name="SAPBEXfilterDrill" xfId="598" xr:uid="{00000000-0005-0000-0000-000097020000}"/>
    <cellStyle name="SAPBEXfilterItem" xfId="599" xr:uid="{00000000-0005-0000-0000-000098020000}"/>
    <cellStyle name="SAPBEXfilterText" xfId="600" xr:uid="{00000000-0005-0000-0000-000099020000}"/>
    <cellStyle name="SAPBEXformats" xfId="601" xr:uid="{00000000-0005-0000-0000-00009A020000}"/>
    <cellStyle name="SAPBEXformats 2" xfId="602" xr:uid="{00000000-0005-0000-0000-00009B020000}"/>
    <cellStyle name="SAPBEXformats 2 2" xfId="603" xr:uid="{00000000-0005-0000-0000-00009C020000}"/>
    <cellStyle name="SAPBEXformats 2 2 2" xfId="1083" xr:uid="{15DDE678-E701-4C90-A27D-95E7B495536F}"/>
    <cellStyle name="SAPBEXformats 2 3" xfId="604" xr:uid="{00000000-0005-0000-0000-00009D020000}"/>
    <cellStyle name="SAPBEXformats 2 3 2" xfId="1084" xr:uid="{A83700CD-B6E7-409A-B7F1-002B9718F7C2}"/>
    <cellStyle name="SAPBEXformats 2 4" xfId="1082" xr:uid="{C5B3846D-946D-479F-943B-1172C25061BB}"/>
    <cellStyle name="SAPBEXformats 3" xfId="605" xr:uid="{00000000-0005-0000-0000-00009E020000}"/>
    <cellStyle name="SAPBEXformats 3 2" xfId="606" xr:uid="{00000000-0005-0000-0000-00009F020000}"/>
    <cellStyle name="SAPBEXformats 3 2 2" xfId="1086" xr:uid="{EFEB0FF1-9816-40AB-A9FA-7D65D474CEC2}"/>
    <cellStyle name="SAPBEXformats 3 3" xfId="607" xr:uid="{00000000-0005-0000-0000-0000A0020000}"/>
    <cellStyle name="SAPBEXformats 3 3 2" xfId="1087" xr:uid="{A19B72C0-92C1-4F28-BBC5-541AD4F42B93}"/>
    <cellStyle name="SAPBEXformats 3 4" xfId="1085" xr:uid="{C2BD7BA0-96A2-4B7E-BD15-7D3FC3FBB135}"/>
    <cellStyle name="SAPBEXformats 4" xfId="896" xr:uid="{00000000-0005-0000-0000-0000A1020000}"/>
    <cellStyle name="SAPBEXheaderItem" xfId="608" xr:uid="{00000000-0005-0000-0000-0000A2020000}"/>
    <cellStyle name="SAPBEXheaderText" xfId="609" xr:uid="{00000000-0005-0000-0000-0000A3020000}"/>
    <cellStyle name="SAPBEXHLevel0" xfId="610" xr:uid="{00000000-0005-0000-0000-0000A4020000}"/>
    <cellStyle name="SAPBEXHLevel0 2" xfId="611" xr:uid="{00000000-0005-0000-0000-0000A5020000}"/>
    <cellStyle name="SAPBEXHLevel0 2 2" xfId="612" xr:uid="{00000000-0005-0000-0000-0000A6020000}"/>
    <cellStyle name="SAPBEXHLevel0 2 2 2" xfId="1089" xr:uid="{C34C2342-3319-4649-A337-2C176331CEBD}"/>
    <cellStyle name="SAPBEXHLevel0 2 3" xfId="613" xr:uid="{00000000-0005-0000-0000-0000A7020000}"/>
    <cellStyle name="SAPBEXHLevel0 2 3 2" xfId="1090" xr:uid="{3D34B1B8-56DC-47FA-A091-D7EA9181CB34}"/>
    <cellStyle name="SAPBEXHLevel0 2 4" xfId="1088" xr:uid="{D33D2F47-A77C-4A31-ACDD-EDA1FF157A77}"/>
    <cellStyle name="SAPBEXHLevel0 3" xfId="614" xr:uid="{00000000-0005-0000-0000-0000A8020000}"/>
    <cellStyle name="SAPBEXHLevel0 3 2" xfId="615" xr:uid="{00000000-0005-0000-0000-0000A9020000}"/>
    <cellStyle name="SAPBEXHLevel0 3 2 2" xfId="1092" xr:uid="{6BC3A92E-16F0-4B77-9554-16D8D884819B}"/>
    <cellStyle name="SAPBEXHLevel0 3 3" xfId="616" xr:uid="{00000000-0005-0000-0000-0000AA020000}"/>
    <cellStyle name="SAPBEXHLevel0 3 3 2" xfId="1093" xr:uid="{E5D3B27E-DDAD-4DE8-97D6-767310E0A2E9}"/>
    <cellStyle name="SAPBEXHLevel0 3 4" xfId="1091" xr:uid="{FC2954CD-78DD-418A-9116-231A92C2743A}"/>
    <cellStyle name="SAPBEXHLevel0 4" xfId="897" xr:uid="{00000000-0005-0000-0000-0000AB020000}"/>
    <cellStyle name="SAPBEXHLevel0X" xfId="617" xr:uid="{00000000-0005-0000-0000-0000AC020000}"/>
    <cellStyle name="SAPBEXHLevel0X 2" xfId="618" xr:uid="{00000000-0005-0000-0000-0000AD020000}"/>
    <cellStyle name="SAPBEXHLevel0X 2 2" xfId="619" xr:uid="{00000000-0005-0000-0000-0000AE020000}"/>
    <cellStyle name="SAPBEXHLevel0X 2 2 2" xfId="1095" xr:uid="{DF0FF955-1530-453D-BEFF-32A4E2046A34}"/>
    <cellStyle name="SAPBEXHLevel0X 2 3" xfId="620" xr:uid="{00000000-0005-0000-0000-0000AF020000}"/>
    <cellStyle name="SAPBEXHLevel0X 2 3 2" xfId="1096" xr:uid="{E424B0F9-91D2-47BF-A83D-AF0D2AAE4113}"/>
    <cellStyle name="SAPBEXHLevel0X 2 4" xfId="1094" xr:uid="{780705EF-4E4D-43BA-965D-30E683A36623}"/>
    <cellStyle name="SAPBEXHLevel0X 3" xfId="621" xr:uid="{00000000-0005-0000-0000-0000B0020000}"/>
    <cellStyle name="SAPBEXHLevel0X 3 2" xfId="622" xr:uid="{00000000-0005-0000-0000-0000B1020000}"/>
    <cellStyle name="SAPBEXHLevel0X 3 2 2" xfId="1098" xr:uid="{CF8C4C33-774E-45FB-B89A-553486D6FF0D}"/>
    <cellStyle name="SAPBEXHLevel0X 3 3" xfId="623" xr:uid="{00000000-0005-0000-0000-0000B2020000}"/>
    <cellStyle name="SAPBEXHLevel0X 3 3 2" xfId="1099" xr:uid="{AF945D1E-9E51-4EBF-9E51-C52780D587CB}"/>
    <cellStyle name="SAPBEXHLevel0X 3 4" xfId="1097" xr:uid="{8E5B9ABA-7396-499A-ADC6-CCBB1522FACE}"/>
    <cellStyle name="SAPBEXHLevel0X 4" xfId="898" xr:uid="{00000000-0005-0000-0000-0000B3020000}"/>
    <cellStyle name="SAPBEXHLevel1" xfId="624" xr:uid="{00000000-0005-0000-0000-0000B4020000}"/>
    <cellStyle name="SAPBEXHLevel1 2" xfId="625" xr:uid="{00000000-0005-0000-0000-0000B5020000}"/>
    <cellStyle name="SAPBEXHLevel1 2 2" xfId="626" xr:uid="{00000000-0005-0000-0000-0000B6020000}"/>
    <cellStyle name="SAPBEXHLevel1 2 2 2" xfId="1101" xr:uid="{1DB1A1EA-2ED4-497D-86C6-E404D9DFB3E2}"/>
    <cellStyle name="SAPBEXHLevel1 2 3" xfId="627" xr:uid="{00000000-0005-0000-0000-0000B7020000}"/>
    <cellStyle name="SAPBEXHLevel1 2 3 2" xfId="1102" xr:uid="{5AADC0EB-6041-4625-8242-68E4DA4B7721}"/>
    <cellStyle name="SAPBEXHLevel1 2 4" xfId="1100" xr:uid="{4AD050DB-39AF-48FC-825E-D712E958D0A3}"/>
    <cellStyle name="SAPBEXHLevel1 3" xfId="628" xr:uid="{00000000-0005-0000-0000-0000B8020000}"/>
    <cellStyle name="SAPBEXHLevel1 3 2" xfId="629" xr:uid="{00000000-0005-0000-0000-0000B9020000}"/>
    <cellStyle name="SAPBEXHLevel1 3 2 2" xfId="1104" xr:uid="{0F859792-35AD-4F30-A394-6E38CBD9ABDF}"/>
    <cellStyle name="SAPBEXHLevel1 3 3" xfId="630" xr:uid="{00000000-0005-0000-0000-0000BA020000}"/>
    <cellStyle name="SAPBEXHLevel1 3 3 2" xfId="1105" xr:uid="{B29405EB-174F-4860-BD64-1089D5527652}"/>
    <cellStyle name="SAPBEXHLevel1 3 4" xfId="1103" xr:uid="{F0B2FCA2-BC26-425D-9FF7-E4C0C711B6E5}"/>
    <cellStyle name="SAPBEXHLevel1 4" xfId="899" xr:uid="{00000000-0005-0000-0000-0000BB020000}"/>
    <cellStyle name="SAPBEXHLevel1X" xfId="631" xr:uid="{00000000-0005-0000-0000-0000BC020000}"/>
    <cellStyle name="SAPBEXHLevel1X 2" xfId="632" xr:uid="{00000000-0005-0000-0000-0000BD020000}"/>
    <cellStyle name="SAPBEXHLevel1X 2 2" xfId="633" xr:uid="{00000000-0005-0000-0000-0000BE020000}"/>
    <cellStyle name="SAPBEXHLevel1X 2 2 2" xfId="1107" xr:uid="{EB174B98-D08E-4790-8241-58B53D87FAC6}"/>
    <cellStyle name="SAPBEXHLevel1X 2 3" xfId="634" xr:uid="{00000000-0005-0000-0000-0000BF020000}"/>
    <cellStyle name="SAPBEXHLevel1X 2 3 2" xfId="1108" xr:uid="{1E4A1CBD-FDD2-4E8F-940A-D0CDA32314CB}"/>
    <cellStyle name="SAPBEXHLevel1X 2 4" xfId="1106" xr:uid="{A7ED4468-7354-4D6B-8F1E-B5266E5FECCA}"/>
    <cellStyle name="SAPBEXHLevel1X 3" xfId="635" xr:uid="{00000000-0005-0000-0000-0000C0020000}"/>
    <cellStyle name="SAPBEXHLevel1X 3 2" xfId="636" xr:uid="{00000000-0005-0000-0000-0000C1020000}"/>
    <cellStyle name="SAPBEXHLevel1X 3 2 2" xfId="1110" xr:uid="{07F177F6-D73B-4922-A478-36E10E6AA85B}"/>
    <cellStyle name="SAPBEXHLevel1X 3 3" xfId="637" xr:uid="{00000000-0005-0000-0000-0000C2020000}"/>
    <cellStyle name="SAPBEXHLevel1X 3 3 2" xfId="1111" xr:uid="{5C672E32-519A-4FAA-9D06-16AC1E8B1455}"/>
    <cellStyle name="SAPBEXHLevel1X 3 4" xfId="1109" xr:uid="{813F52F4-FC1A-4EEB-9940-0F676A9356AC}"/>
    <cellStyle name="SAPBEXHLevel1X 4" xfId="900" xr:uid="{00000000-0005-0000-0000-0000C3020000}"/>
    <cellStyle name="SAPBEXHLevel2" xfId="638" xr:uid="{00000000-0005-0000-0000-0000C4020000}"/>
    <cellStyle name="SAPBEXHLevel2 2" xfId="639" xr:uid="{00000000-0005-0000-0000-0000C5020000}"/>
    <cellStyle name="SAPBEXHLevel2 2 2" xfId="640" xr:uid="{00000000-0005-0000-0000-0000C6020000}"/>
    <cellStyle name="SAPBEXHLevel2 2 2 2" xfId="1113" xr:uid="{A7640CDF-589E-49F4-9E8E-4911EECD925A}"/>
    <cellStyle name="SAPBEXHLevel2 2 3" xfId="641" xr:uid="{00000000-0005-0000-0000-0000C7020000}"/>
    <cellStyle name="SAPBEXHLevel2 2 3 2" xfId="1114" xr:uid="{6795875C-39F3-4E6A-AC26-528783D88B97}"/>
    <cellStyle name="SAPBEXHLevel2 2 4" xfId="1112" xr:uid="{5CF76BE6-C616-452C-8B47-C33F685B7099}"/>
    <cellStyle name="SAPBEXHLevel2 3" xfId="642" xr:uid="{00000000-0005-0000-0000-0000C8020000}"/>
    <cellStyle name="SAPBEXHLevel2 3 2" xfId="643" xr:uid="{00000000-0005-0000-0000-0000C9020000}"/>
    <cellStyle name="SAPBEXHLevel2 3 2 2" xfId="1116" xr:uid="{2F8DD3C0-D49E-4554-B3A0-60C13A492FC7}"/>
    <cellStyle name="SAPBEXHLevel2 3 3" xfId="644" xr:uid="{00000000-0005-0000-0000-0000CA020000}"/>
    <cellStyle name="SAPBEXHLevel2 3 3 2" xfId="1117" xr:uid="{9D28B78B-20F5-4FB2-9ACE-7B11CF2C18E0}"/>
    <cellStyle name="SAPBEXHLevel2 3 4" xfId="1115" xr:uid="{442F2F7F-FCEC-4BC9-94B7-D26A1032AEA2}"/>
    <cellStyle name="SAPBEXHLevel2 4" xfId="901" xr:uid="{00000000-0005-0000-0000-0000CB020000}"/>
    <cellStyle name="SAPBEXHLevel2X" xfId="645" xr:uid="{00000000-0005-0000-0000-0000CC020000}"/>
    <cellStyle name="SAPBEXHLevel2X 2" xfId="646" xr:uid="{00000000-0005-0000-0000-0000CD020000}"/>
    <cellStyle name="SAPBEXHLevel2X 2 2" xfId="647" xr:uid="{00000000-0005-0000-0000-0000CE020000}"/>
    <cellStyle name="SAPBEXHLevel2X 2 2 2" xfId="1119" xr:uid="{303799F2-B441-490A-A358-82D6DB39D161}"/>
    <cellStyle name="SAPBEXHLevel2X 2 3" xfId="648" xr:uid="{00000000-0005-0000-0000-0000CF020000}"/>
    <cellStyle name="SAPBEXHLevel2X 2 3 2" xfId="1120" xr:uid="{A14292E1-7474-4AEA-B37A-87BE70E2D0E0}"/>
    <cellStyle name="SAPBEXHLevel2X 2 4" xfId="1118" xr:uid="{1DD4622B-6B50-475F-A1D7-7F6540591F0B}"/>
    <cellStyle name="SAPBEXHLevel2X 3" xfId="649" xr:uid="{00000000-0005-0000-0000-0000D0020000}"/>
    <cellStyle name="SAPBEXHLevel2X 3 2" xfId="650" xr:uid="{00000000-0005-0000-0000-0000D1020000}"/>
    <cellStyle name="SAPBEXHLevel2X 3 2 2" xfId="1122" xr:uid="{4FE193C8-1736-4CA0-A16E-EAFBD3224EDC}"/>
    <cellStyle name="SAPBEXHLevel2X 3 3" xfId="651" xr:uid="{00000000-0005-0000-0000-0000D2020000}"/>
    <cellStyle name="SAPBEXHLevel2X 3 3 2" xfId="1123" xr:uid="{F7111A10-8F7D-4759-A75B-34ADE1857F8F}"/>
    <cellStyle name="SAPBEXHLevel2X 3 4" xfId="1121" xr:uid="{05A2326E-86A8-4C56-9EDF-5191B92D7043}"/>
    <cellStyle name="SAPBEXHLevel2X 4" xfId="902" xr:uid="{00000000-0005-0000-0000-0000D3020000}"/>
    <cellStyle name="SAPBEXHLevel3" xfId="652" xr:uid="{00000000-0005-0000-0000-0000D4020000}"/>
    <cellStyle name="SAPBEXHLevel3 2" xfId="653" xr:uid="{00000000-0005-0000-0000-0000D5020000}"/>
    <cellStyle name="SAPBEXHLevel3 2 2" xfId="654" xr:uid="{00000000-0005-0000-0000-0000D6020000}"/>
    <cellStyle name="SAPBEXHLevel3 2 2 2" xfId="1125" xr:uid="{CEDCA3D5-9E55-420A-BBEB-3E2F6B7E90B9}"/>
    <cellStyle name="SAPBEXHLevel3 2 3" xfId="655" xr:uid="{00000000-0005-0000-0000-0000D7020000}"/>
    <cellStyle name="SAPBEXHLevel3 2 3 2" xfId="1126" xr:uid="{5C39141D-8599-4C79-9F2D-97BB5878EF55}"/>
    <cellStyle name="SAPBEXHLevel3 2 4" xfId="1124" xr:uid="{D4BD4848-24B5-4E4E-9ED8-8E449ACCE9AF}"/>
    <cellStyle name="SAPBEXHLevel3 3" xfId="656" xr:uid="{00000000-0005-0000-0000-0000D8020000}"/>
    <cellStyle name="SAPBEXHLevel3 3 2" xfId="657" xr:uid="{00000000-0005-0000-0000-0000D9020000}"/>
    <cellStyle name="SAPBEXHLevel3 3 2 2" xfId="1128" xr:uid="{7F44F864-1BA0-44CC-865D-B036912E3562}"/>
    <cellStyle name="SAPBEXHLevel3 3 3" xfId="658" xr:uid="{00000000-0005-0000-0000-0000DA020000}"/>
    <cellStyle name="SAPBEXHLevel3 3 3 2" xfId="1129" xr:uid="{76D977BF-DD13-4C69-8C97-A5D589F67A5A}"/>
    <cellStyle name="SAPBEXHLevel3 3 4" xfId="1127" xr:uid="{AE39207C-1117-4289-BFEF-6A7F6DB6F9CF}"/>
    <cellStyle name="SAPBEXHLevel3 4" xfId="903" xr:uid="{00000000-0005-0000-0000-0000DB020000}"/>
    <cellStyle name="SAPBEXHLevel3X" xfId="659" xr:uid="{00000000-0005-0000-0000-0000DC020000}"/>
    <cellStyle name="SAPBEXHLevel3X 2" xfId="660" xr:uid="{00000000-0005-0000-0000-0000DD020000}"/>
    <cellStyle name="SAPBEXHLevel3X 2 2" xfId="661" xr:uid="{00000000-0005-0000-0000-0000DE020000}"/>
    <cellStyle name="SAPBEXHLevel3X 2 2 2" xfId="1131" xr:uid="{ECE225C1-502E-4BAA-AC42-58592BE9158B}"/>
    <cellStyle name="SAPBEXHLevel3X 2 3" xfId="662" xr:uid="{00000000-0005-0000-0000-0000DF020000}"/>
    <cellStyle name="SAPBEXHLevel3X 2 3 2" xfId="1132" xr:uid="{8371F8FC-CA81-4F11-B07D-A14476D2D72C}"/>
    <cellStyle name="SAPBEXHLevel3X 2 4" xfId="1130" xr:uid="{6E338A6F-9523-42F0-AD51-B8D6114F0B5D}"/>
    <cellStyle name="SAPBEXHLevel3X 3" xfId="663" xr:uid="{00000000-0005-0000-0000-0000E0020000}"/>
    <cellStyle name="SAPBEXHLevel3X 3 2" xfId="664" xr:uid="{00000000-0005-0000-0000-0000E1020000}"/>
    <cellStyle name="SAPBEXHLevel3X 3 2 2" xfId="1134" xr:uid="{0EB1E774-89AC-4F24-86C7-D7341B6EF922}"/>
    <cellStyle name="SAPBEXHLevel3X 3 3" xfId="665" xr:uid="{00000000-0005-0000-0000-0000E2020000}"/>
    <cellStyle name="SAPBEXHLevel3X 3 3 2" xfId="1135" xr:uid="{7CAEFB5E-6D04-4EE9-93DC-E85A61A22458}"/>
    <cellStyle name="SAPBEXHLevel3X 3 4" xfId="1133" xr:uid="{DB0695BF-DEB7-4B42-9695-7806E2A601A9}"/>
    <cellStyle name="SAPBEXHLevel3X 4" xfId="904" xr:uid="{00000000-0005-0000-0000-0000E3020000}"/>
    <cellStyle name="SAPBEXinputData" xfId="666" xr:uid="{00000000-0005-0000-0000-0000E4020000}"/>
    <cellStyle name="SAPBEXresData" xfId="667" xr:uid="{00000000-0005-0000-0000-0000E5020000}"/>
    <cellStyle name="SAPBEXresData 2" xfId="668" xr:uid="{00000000-0005-0000-0000-0000E6020000}"/>
    <cellStyle name="SAPBEXresData 2 2" xfId="669" xr:uid="{00000000-0005-0000-0000-0000E7020000}"/>
    <cellStyle name="SAPBEXresData 2 2 2" xfId="1137" xr:uid="{55190DD9-B3D3-48E1-BA0B-75B2FA12686A}"/>
    <cellStyle name="SAPBEXresData 2 3" xfId="670" xr:uid="{00000000-0005-0000-0000-0000E8020000}"/>
    <cellStyle name="SAPBEXresData 2 3 2" xfId="1138" xr:uid="{64E8EBD2-FA74-485F-AAB1-D4338C8B6D3A}"/>
    <cellStyle name="SAPBEXresData 2 4" xfId="1136" xr:uid="{B50FE610-6DF5-45FC-95C1-85FC3440C684}"/>
    <cellStyle name="SAPBEXresData 3" xfId="671" xr:uid="{00000000-0005-0000-0000-0000E9020000}"/>
    <cellStyle name="SAPBEXresData 3 2" xfId="672" xr:uid="{00000000-0005-0000-0000-0000EA020000}"/>
    <cellStyle name="SAPBEXresData 3 2 2" xfId="1140" xr:uid="{1C944D87-E280-42D1-9856-BEEB59AB4285}"/>
    <cellStyle name="SAPBEXresData 3 3" xfId="673" xr:uid="{00000000-0005-0000-0000-0000EB020000}"/>
    <cellStyle name="SAPBEXresData 3 3 2" xfId="1141" xr:uid="{81B42D3C-26E3-4CD5-A758-FA5F02A4535B}"/>
    <cellStyle name="SAPBEXresData 3 4" xfId="1139" xr:uid="{DB1F77D1-2122-45C6-8EC5-F2ADAB45855D}"/>
    <cellStyle name="SAPBEXresData 4" xfId="905" xr:uid="{00000000-0005-0000-0000-0000EC020000}"/>
    <cellStyle name="SAPBEXresDataEmph" xfId="674" xr:uid="{00000000-0005-0000-0000-0000ED020000}"/>
    <cellStyle name="SAPBEXresDataEmph 2" xfId="675" xr:uid="{00000000-0005-0000-0000-0000EE020000}"/>
    <cellStyle name="SAPBEXresDataEmph 2 2" xfId="676" xr:uid="{00000000-0005-0000-0000-0000EF020000}"/>
    <cellStyle name="SAPBEXresDataEmph 2 2 2" xfId="1143" xr:uid="{4A3B2D67-1D46-4A63-9F65-F80AD2DABF59}"/>
    <cellStyle name="SAPBEXresDataEmph 2 3" xfId="677" xr:uid="{00000000-0005-0000-0000-0000F0020000}"/>
    <cellStyle name="SAPBEXresDataEmph 2 3 2" xfId="1144" xr:uid="{3B0F8617-2BD7-4CFE-987B-196B3675B9C5}"/>
    <cellStyle name="SAPBEXresDataEmph 2 4" xfId="1142" xr:uid="{92503C7E-F534-4D24-A969-7BC11314A07A}"/>
    <cellStyle name="SAPBEXresDataEmph 3" xfId="678" xr:uid="{00000000-0005-0000-0000-0000F1020000}"/>
    <cellStyle name="SAPBEXresDataEmph 3 2" xfId="679" xr:uid="{00000000-0005-0000-0000-0000F2020000}"/>
    <cellStyle name="SAPBEXresDataEmph 3 2 2" xfId="1146" xr:uid="{760BB015-1BF6-4832-B209-B341F46A9342}"/>
    <cellStyle name="SAPBEXresDataEmph 3 3" xfId="680" xr:uid="{00000000-0005-0000-0000-0000F3020000}"/>
    <cellStyle name="SAPBEXresDataEmph 3 3 2" xfId="1147" xr:uid="{59BDCFC3-26D8-4DEF-A46F-8FD427A35F53}"/>
    <cellStyle name="SAPBEXresDataEmph 3 4" xfId="1145" xr:uid="{134483EF-542B-4136-BA4B-5BF32B69AC02}"/>
    <cellStyle name="SAPBEXresDataEmph 4" xfId="906" xr:uid="{00000000-0005-0000-0000-0000F4020000}"/>
    <cellStyle name="SAPBEXresItem" xfId="681" xr:uid="{00000000-0005-0000-0000-0000F5020000}"/>
    <cellStyle name="SAPBEXresItem 2" xfId="682" xr:uid="{00000000-0005-0000-0000-0000F6020000}"/>
    <cellStyle name="SAPBEXresItem 2 2" xfId="683" xr:uid="{00000000-0005-0000-0000-0000F7020000}"/>
    <cellStyle name="SAPBEXresItem 2 2 2" xfId="1149" xr:uid="{64D9BED2-DE4B-4116-BAEA-0024C71BB5A5}"/>
    <cellStyle name="SAPBEXresItem 2 3" xfId="684" xr:uid="{00000000-0005-0000-0000-0000F8020000}"/>
    <cellStyle name="SAPBEXresItem 2 3 2" xfId="1150" xr:uid="{B6C30E8F-59AE-4885-A088-87072063C257}"/>
    <cellStyle name="SAPBEXresItem 2 4" xfId="1148" xr:uid="{674BDD59-E848-4614-BB1B-5982D7941071}"/>
    <cellStyle name="SAPBEXresItem 3" xfId="685" xr:uid="{00000000-0005-0000-0000-0000F9020000}"/>
    <cellStyle name="SAPBEXresItem 3 2" xfId="686" xr:uid="{00000000-0005-0000-0000-0000FA020000}"/>
    <cellStyle name="SAPBEXresItem 3 2 2" xfId="1152" xr:uid="{1BB614B6-1A31-493A-A729-F75BBBBECBE5}"/>
    <cellStyle name="SAPBEXresItem 3 3" xfId="687" xr:uid="{00000000-0005-0000-0000-0000FB020000}"/>
    <cellStyle name="SAPBEXresItem 3 3 2" xfId="1153" xr:uid="{5C14DF55-EC68-4F85-B79F-739DC6F6C112}"/>
    <cellStyle name="SAPBEXresItem 3 4" xfId="1151" xr:uid="{C9FA7AEF-0AB0-47C7-AF2E-2EFD82AF136B}"/>
    <cellStyle name="SAPBEXresItem 4" xfId="907" xr:uid="{00000000-0005-0000-0000-0000FC020000}"/>
    <cellStyle name="SAPBEXresItemX" xfId="688" xr:uid="{00000000-0005-0000-0000-0000FD020000}"/>
    <cellStyle name="SAPBEXresItemX 2" xfId="689" xr:uid="{00000000-0005-0000-0000-0000FE020000}"/>
    <cellStyle name="SAPBEXresItemX 2 2" xfId="690" xr:uid="{00000000-0005-0000-0000-0000FF020000}"/>
    <cellStyle name="SAPBEXresItemX 2 2 2" xfId="1155" xr:uid="{6E622318-D9EB-4AEC-B6C5-E00559914A38}"/>
    <cellStyle name="SAPBEXresItemX 2 3" xfId="691" xr:uid="{00000000-0005-0000-0000-000000030000}"/>
    <cellStyle name="SAPBEXresItemX 2 3 2" xfId="1156" xr:uid="{398105CF-7ED6-4DB1-8686-59B3D9F224EE}"/>
    <cellStyle name="SAPBEXresItemX 2 4" xfId="1154" xr:uid="{0F5BA055-52BD-4C91-B911-C6799FAB88E4}"/>
    <cellStyle name="SAPBEXresItemX 3" xfId="692" xr:uid="{00000000-0005-0000-0000-000001030000}"/>
    <cellStyle name="SAPBEXresItemX 3 2" xfId="693" xr:uid="{00000000-0005-0000-0000-000002030000}"/>
    <cellStyle name="SAPBEXresItemX 3 2 2" xfId="1158" xr:uid="{0458703C-715E-4705-918E-5891E71AEF16}"/>
    <cellStyle name="SAPBEXresItemX 3 3" xfId="694" xr:uid="{00000000-0005-0000-0000-000003030000}"/>
    <cellStyle name="SAPBEXresItemX 3 3 2" xfId="1159" xr:uid="{30186EEB-8A42-4176-90BE-2CBF08D899CA}"/>
    <cellStyle name="SAPBEXresItemX 3 4" xfId="1157" xr:uid="{ED7ACA1D-E6ED-4DD9-88DD-04303242E503}"/>
    <cellStyle name="SAPBEXresItemX 4" xfId="908" xr:uid="{00000000-0005-0000-0000-000004030000}"/>
    <cellStyle name="SAPBEXstdData" xfId="695" xr:uid="{00000000-0005-0000-0000-000005030000}"/>
    <cellStyle name="SAPBEXstdData 2" xfId="696" xr:uid="{00000000-0005-0000-0000-000006030000}"/>
    <cellStyle name="SAPBEXstdData 2 2" xfId="697" xr:uid="{00000000-0005-0000-0000-000007030000}"/>
    <cellStyle name="SAPBEXstdData 2 2 2" xfId="1161" xr:uid="{9479C766-1159-48CA-84E0-A5A12721A4D8}"/>
    <cellStyle name="SAPBEXstdData 2 3" xfId="698" xr:uid="{00000000-0005-0000-0000-000008030000}"/>
    <cellStyle name="SAPBEXstdData 2 3 2" xfId="1162" xr:uid="{2B4EF31C-B4BF-45AD-92CE-3ED31B0AB44F}"/>
    <cellStyle name="SAPBEXstdData 2 4" xfId="1160" xr:uid="{35726669-ED19-4FE4-82B9-80D00D96B7E7}"/>
    <cellStyle name="SAPBEXstdData 3" xfId="699" xr:uid="{00000000-0005-0000-0000-000009030000}"/>
    <cellStyle name="SAPBEXstdData 3 2" xfId="700" xr:uid="{00000000-0005-0000-0000-00000A030000}"/>
    <cellStyle name="SAPBEXstdData 3 2 2" xfId="1164" xr:uid="{EA29BAD0-96B8-4CA4-A661-0D4E66C2BD8B}"/>
    <cellStyle name="SAPBEXstdData 3 3" xfId="701" xr:uid="{00000000-0005-0000-0000-00000B030000}"/>
    <cellStyle name="SAPBEXstdData 3 3 2" xfId="1165" xr:uid="{7DBCDCF0-A50F-42D8-9674-C0486E3706CA}"/>
    <cellStyle name="SAPBEXstdData 3 4" xfId="1163" xr:uid="{03520864-FED1-42F2-8D9D-CCD263D42EBC}"/>
    <cellStyle name="SAPBEXstdData 4" xfId="909" xr:uid="{00000000-0005-0000-0000-00000C030000}"/>
    <cellStyle name="SAPBEXstdDataEmph" xfId="702" xr:uid="{00000000-0005-0000-0000-00000D030000}"/>
    <cellStyle name="SAPBEXstdDataEmph 2" xfId="703" xr:uid="{00000000-0005-0000-0000-00000E030000}"/>
    <cellStyle name="SAPBEXstdDataEmph 2 2" xfId="704" xr:uid="{00000000-0005-0000-0000-00000F030000}"/>
    <cellStyle name="SAPBEXstdDataEmph 2 2 2" xfId="1167" xr:uid="{BC36C85C-8E7A-49FE-95BC-2EE7B1B8A66A}"/>
    <cellStyle name="SAPBEXstdDataEmph 2 3" xfId="705" xr:uid="{00000000-0005-0000-0000-000010030000}"/>
    <cellStyle name="SAPBEXstdDataEmph 2 3 2" xfId="1168" xr:uid="{F07208C9-79AB-4F4E-BA1E-45015589ECE3}"/>
    <cellStyle name="SAPBEXstdDataEmph 2 4" xfId="1166" xr:uid="{6B7F78C8-D989-4915-BFBF-465FEB5C427A}"/>
    <cellStyle name="SAPBEXstdDataEmph 3" xfId="706" xr:uid="{00000000-0005-0000-0000-000011030000}"/>
    <cellStyle name="SAPBEXstdDataEmph 3 2" xfId="707" xr:uid="{00000000-0005-0000-0000-000012030000}"/>
    <cellStyle name="SAPBEXstdDataEmph 3 2 2" xfId="1170" xr:uid="{214AFD43-0D0A-4D38-8F37-3E19679561D4}"/>
    <cellStyle name="SAPBEXstdDataEmph 3 3" xfId="708" xr:uid="{00000000-0005-0000-0000-000013030000}"/>
    <cellStyle name="SAPBEXstdDataEmph 3 3 2" xfId="1171" xr:uid="{CAC26966-EE61-4374-8414-8867D766DF4D}"/>
    <cellStyle name="SAPBEXstdDataEmph 3 4" xfId="1169" xr:uid="{1EEDA50C-C50B-40E5-9373-29A078611140}"/>
    <cellStyle name="SAPBEXstdDataEmph 4" xfId="910" xr:uid="{00000000-0005-0000-0000-000014030000}"/>
    <cellStyle name="SAPBEXstdItem" xfId="709" xr:uid="{00000000-0005-0000-0000-000015030000}"/>
    <cellStyle name="SAPBEXstdItem 2" xfId="710" xr:uid="{00000000-0005-0000-0000-000016030000}"/>
    <cellStyle name="SAPBEXstdItem 2 2" xfId="711" xr:uid="{00000000-0005-0000-0000-000017030000}"/>
    <cellStyle name="SAPBEXstdItem 2 2 2" xfId="1173" xr:uid="{E8F8A5BD-2D8E-4094-B68C-0A0181F481DC}"/>
    <cellStyle name="SAPBEXstdItem 2 3" xfId="712" xr:uid="{00000000-0005-0000-0000-000018030000}"/>
    <cellStyle name="SAPBEXstdItem 2 3 2" xfId="1174" xr:uid="{5E1E8146-FB76-45F4-B1B1-F141F439A1F1}"/>
    <cellStyle name="SAPBEXstdItem 2 4" xfId="1172" xr:uid="{A7C24CF9-F370-445F-94F4-5BA23A7258D0}"/>
    <cellStyle name="SAPBEXstdItem 3" xfId="713" xr:uid="{00000000-0005-0000-0000-000019030000}"/>
    <cellStyle name="SAPBEXstdItem 3 2" xfId="714" xr:uid="{00000000-0005-0000-0000-00001A030000}"/>
    <cellStyle name="SAPBEXstdItem 3 2 2" xfId="1176" xr:uid="{B0616355-9E22-4E1B-AA12-34CA9B401E1A}"/>
    <cellStyle name="SAPBEXstdItem 3 3" xfId="715" xr:uid="{00000000-0005-0000-0000-00001B030000}"/>
    <cellStyle name="SAPBEXstdItem 3 3 2" xfId="1177" xr:uid="{AA7CF151-7981-46D0-A4CB-B19FAE721EB5}"/>
    <cellStyle name="SAPBEXstdItem 3 4" xfId="1175" xr:uid="{EA249192-8960-4B45-AF29-8BD462B4D724}"/>
    <cellStyle name="SAPBEXstdItem 4" xfId="911" xr:uid="{00000000-0005-0000-0000-00001C030000}"/>
    <cellStyle name="SAPBEXstdItemX" xfId="716" xr:uid="{00000000-0005-0000-0000-00001D030000}"/>
    <cellStyle name="SAPBEXstdItemX 2" xfId="717" xr:uid="{00000000-0005-0000-0000-00001E030000}"/>
    <cellStyle name="SAPBEXstdItemX 2 2" xfId="718" xr:uid="{00000000-0005-0000-0000-00001F030000}"/>
    <cellStyle name="SAPBEXstdItemX 2 2 2" xfId="1179" xr:uid="{63404B4E-2FF5-4711-98BD-5A0B73692E3F}"/>
    <cellStyle name="SAPBEXstdItemX 2 3" xfId="719" xr:uid="{00000000-0005-0000-0000-000020030000}"/>
    <cellStyle name="SAPBEXstdItemX 2 3 2" xfId="1180" xr:uid="{E9ED0EC1-04FF-48B4-A49B-FF73AD9E1512}"/>
    <cellStyle name="SAPBEXstdItemX 2 4" xfId="1178" xr:uid="{62420EC8-1DAC-4B1E-8746-06503E35D3F6}"/>
    <cellStyle name="SAPBEXstdItemX 3" xfId="720" xr:uid="{00000000-0005-0000-0000-000021030000}"/>
    <cellStyle name="SAPBEXstdItemX 3 2" xfId="721" xr:uid="{00000000-0005-0000-0000-000022030000}"/>
    <cellStyle name="SAPBEXstdItemX 3 2 2" xfId="1182" xr:uid="{DA07CD3E-11D8-458A-9667-4AA145E3A71D}"/>
    <cellStyle name="SAPBEXstdItemX 3 3" xfId="722" xr:uid="{00000000-0005-0000-0000-000023030000}"/>
    <cellStyle name="SAPBEXstdItemX 3 3 2" xfId="1183" xr:uid="{6EA86F68-209E-4E95-ADD9-1BC90D683EF0}"/>
    <cellStyle name="SAPBEXstdItemX 3 4" xfId="1181" xr:uid="{D2158D2B-CB97-4CBD-8490-5D64C7C1E44D}"/>
    <cellStyle name="SAPBEXstdItemX 4" xfId="912" xr:uid="{00000000-0005-0000-0000-000024030000}"/>
    <cellStyle name="SAPBEXtitle" xfId="723" xr:uid="{00000000-0005-0000-0000-000025030000}"/>
    <cellStyle name="SAPBEXundefined" xfId="724" xr:uid="{00000000-0005-0000-0000-000026030000}"/>
    <cellStyle name="SAPBEXundefined 2" xfId="725" xr:uid="{00000000-0005-0000-0000-000027030000}"/>
    <cellStyle name="SAPBEXundefined 2 2" xfId="726" xr:uid="{00000000-0005-0000-0000-000028030000}"/>
    <cellStyle name="SAPBEXundefined 2 2 2" xfId="1185" xr:uid="{970FA182-065F-496C-ACCE-A994B3F8D096}"/>
    <cellStyle name="SAPBEXundefined 2 3" xfId="727" xr:uid="{00000000-0005-0000-0000-000029030000}"/>
    <cellStyle name="SAPBEXundefined 2 3 2" xfId="1186" xr:uid="{DFF41E4C-B91C-40C7-9909-70EC344DDDBB}"/>
    <cellStyle name="SAPBEXundefined 2 4" xfId="1184" xr:uid="{B4FC048D-6A0B-42FE-9D59-1FDFA19DE931}"/>
    <cellStyle name="SAPBEXundefined 3" xfId="728" xr:uid="{00000000-0005-0000-0000-00002A030000}"/>
    <cellStyle name="SAPBEXundefined 3 2" xfId="729" xr:uid="{00000000-0005-0000-0000-00002B030000}"/>
    <cellStyle name="SAPBEXundefined 3 2 2" xfId="1188" xr:uid="{165B59DB-3B81-4650-A0BB-01130B5A74F1}"/>
    <cellStyle name="SAPBEXundefined 3 3" xfId="730" xr:uid="{00000000-0005-0000-0000-00002C030000}"/>
    <cellStyle name="SAPBEXundefined 3 3 2" xfId="1189" xr:uid="{92CC6C5A-D356-4F40-9276-6AF377FEE48A}"/>
    <cellStyle name="SAPBEXundefined 3 4" xfId="1187" xr:uid="{3B5C3736-5BCA-4179-A7F5-9858BCA5C3F5}"/>
    <cellStyle name="SAPBEXundefined 4" xfId="913" xr:uid="{00000000-0005-0000-0000-00002D030000}"/>
    <cellStyle name="Schlecht 2" xfId="731" xr:uid="{00000000-0005-0000-0000-00002F030000}"/>
    <cellStyle name="Schlecht 2 2" xfId="732" xr:uid="{00000000-0005-0000-0000-000030030000}"/>
    <cellStyle name="Standard 10" xfId="733" xr:uid="{00000000-0005-0000-0000-000032030000}"/>
    <cellStyle name="Standard 10 2" xfId="734" xr:uid="{00000000-0005-0000-0000-000033030000}"/>
    <cellStyle name="Standard 10 2 2" xfId="735" xr:uid="{00000000-0005-0000-0000-000034030000}"/>
    <cellStyle name="Standard 10 2 3" xfId="736" xr:uid="{00000000-0005-0000-0000-000035030000}"/>
    <cellStyle name="Standard 10 3" xfId="737" xr:uid="{00000000-0005-0000-0000-000036030000}"/>
    <cellStyle name="Standard 10 4" xfId="738" xr:uid="{00000000-0005-0000-0000-000037030000}"/>
    <cellStyle name="Standard 11" xfId="2" xr:uid="{00000000-0005-0000-0000-000038030000}"/>
    <cellStyle name="Standard 12" xfId="739" xr:uid="{00000000-0005-0000-0000-000039030000}"/>
    <cellStyle name="Standard 12 2" xfId="740" xr:uid="{00000000-0005-0000-0000-00003A030000}"/>
    <cellStyle name="Standard 13" xfId="741" xr:uid="{00000000-0005-0000-0000-00003B030000}"/>
    <cellStyle name="Standard 13 2" xfId="742" xr:uid="{00000000-0005-0000-0000-00003C030000}"/>
    <cellStyle name="Standard 13 2 2" xfId="743" xr:uid="{00000000-0005-0000-0000-00003D030000}"/>
    <cellStyle name="Standard 13 2 3" xfId="744" xr:uid="{00000000-0005-0000-0000-00003E030000}"/>
    <cellStyle name="Standard 13 3" xfId="745" xr:uid="{00000000-0005-0000-0000-00003F030000}"/>
    <cellStyle name="Standard 13 4" xfId="746" xr:uid="{00000000-0005-0000-0000-000040030000}"/>
    <cellStyle name="Standard 18" xfId="926" xr:uid="{00000000-0005-0000-0000-000041030000}"/>
    <cellStyle name="Standard 2" xfId="1" xr:uid="{00000000-0005-0000-0000-000042030000}"/>
    <cellStyle name="Standard 2 10" xfId="747" xr:uid="{00000000-0005-0000-0000-000043030000}"/>
    <cellStyle name="Standard 2 2" xfId="748" xr:uid="{00000000-0005-0000-0000-000044030000}"/>
    <cellStyle name="Standard 2 3" xfId="749" xr:uid="{00000000-0005-0000-0000-000045030000}"/>
    <cellStyle name="Standard 2 4" xfId="750" xr:uid="{00000000-0005-0000-0000-000046030000}"/>
    <cellStyle name="Standard 2 5" xfId="751" xr:uid="{00000000-0005-0000-0000-000047030000}"/>
    <cellStyle name="Standard 2 6" xfId="752" xr:uid="{00000000-0005-0000-0000-000048030000}"/>
    <cellStyle name="Standard 2 7" xfId="753" xr:uid="{00000000-0005-0000-0000-000049030000}"/>
    <cellStyle name="Standard 2 7 2" xfId="754" xr:uid="{00000000-0005-0000-0000-00004A030000}"/>
    <cellStyle name="Standard 2 8" xfId="755" xr:uid="{00000000-0005-0000-0000-00004B030000}"/>
    <cellStyle name="Standard 2 8 2" xfId="756" xr:uid="{00000000-0005-0000-0000-00004C030000}"/>
    <cellStyle name="Standard 2 8 3" xfId="757" xr:uid="{00000000-0005-0000-0000-00004D030000}"/>
    <cellStyle name="Standard 2 9" xfId="758" xr:uid="{00000000-0005-0000-0000-00004E030000}"/>
    <cellStyle name="Standard 2_BP 2011-2013 Gesamt-BAB1" xfId="759" xr:uid="{00000000-0005-0000-0000-00004F030000}"/>
    <cellStyle name="Standard 3" xfId="760" xr:uid="{00000000-0005-0000-0000-000050030000}"/>
    <cellStyle name="Standard 3 2" xfId="761" xr:uid="{00000000-0005-0000-0000-000051030000}"/>
    <cellStyle name="Standard 4" xfId="762" xr:uid="{00000000-0005-0000-0000-000052030000}"/>
    <cellStyle name="Standard 4 2" xfId="763" xr:uid="{00000000-0005-0000-0000-000053030000}"/>
    <cellStyle name="Standard 4 3" xfId="764" xr:uid="{00000000-0005-0000-0000-000054030000}"/>
    <cellStyle name="Standard 4 3 2" xfId="765" xr:uid="{00000000-0005-0000-0000-000055030000}"/>
    <cellStyle name="Standard 4 3 2 2" xfId="766" xr:uid="{00000000-0005-0000-0000-000056030000}"/>
    <cellStyle name="Standard 4 3 2 3" xfId="767" xr:uid="{00000000-0005-0000-0000-000057030000}"/>
    <cellStyle name="Standard 4 3 3" xfId="768" xr:uid="{00000000-0005-0000-0000-000058030000}"/>
    <cellStyle name="Standard 4 3 4" xfId="769" xr:uid="{00000000-0005-0000-0000-000059030000}"/>
    <cellStyle name="Standard 4 4" xfId="770" xr:uid="{00000000-0005-0000-0000-00005A030000}"/>
    <cellStyle name="Standard 4 4 2" xfId="771" xr:uid="{00000000-0005-0000-0000-00005B030000}"/>
    <cellStyle name="Standard 4 4 3" xfId="772" xr:uid="{00000000-0005-0000-0000-00005C030000}"/>
    <cellStyle name="Standard 4 5" xfId="773" xr:uid="{00000000-0005-0000-0000-00005D030000}"/>
    <cellStyle name="Standard 4 6" xfId="774" xr:uid="{00000000-0005-0000-0000-00005E030000}"/>
    <cellStyle name="Standard 5" xfId="775" xr:uid="{00000000-0005-0000-0000-00005F030000}"/>
    <cellStyle name="Standard 5 2" xfId="776" xr:uid="{00000000-0005-0000-0000-000060030000}"/>
    <cellStyle name="Standard 5 3" xfId="777" xr:uid="{00000000-0005-0000-0000-000061030000}"/>
    <cellStyle name="Standard 5 3 2" xfId="778" xr:uid="{00000000-0005-0000-0000-000062030000}"/>
    <cellStyle name="Standard 5 3 3" xfId="779" xr:uid="{00000000-0005-0000-0000-000063030000}"/>
    <cellStyle name="Standard 5 4" xfId="780" xr:uid="{00000000-0005-0000-0000-000064030000}"/>
    <cellStyle name="Standard 5 5" xfId="781" xr:uid="{00000000-0005-0000-0000-000065030000}"/>
    <cellStyle name="Standard 6" xfId="782" xr:uid="{00000000-0005-0000-0000-000066030000}"/>
    <cellStyle name="Standard 7" xfId="783" xr:uid="{00000000-0005-0000-0000-000067030000}"/>
    <cellStyle name="Standard 7 2" xfId="784" xr:uid="{00000000-0005-0000-0000-000068030000}"/>
    <cellStyle name="Standard 7 2 2" xfId="785" xr:uid="{00000000-0005-0000-0000-000069030000}"/>
    <cellStyle name="Standard 7 2 3" xfId="786" xr:uid="{00000000-0005-0000-0000-00006A030000}"/>
    <cellStyle name="Standard 7 3" xfId="787" xr:uid="{00000000-0005-0000-0000-00006B030000}"/>
    <cellStyle name="Standard 7 4" xfId="788" xr:uid="{00000000-0005-0000-0000-00006C030000}"/>
    <cellStyle name="Standard 77" xfId="4" xr:uid="{00000000-0005-0000-0000-00006D030000}"/>
    <cellStyle name="Standard 8" xfId="789" xr:uid="{00000000-0005-0000-0000-00006E030000}"/>
    <cellStyle name="Standard 8 2" xfId="790" xr:uid="{00000000-0005-0000-0000-00006F030000}"/>
    <cellStyle name="Standard 8 2 2" xfId="791" xr:uid="{00000000-0005-0000-0000-000070030000}"/>
    <cellStyle name="Standard 8 2 2 2" xfId="792" xr:uid="{00000000-0005-0000-0000-000071030000}"/>
    <cellStyle name="Standard 8 2 2 3" xfId="793" xr:uid="{00000000-0005-0000-0000-000072030000}"/>
    <cellStyle name="Standard 8 2 3" xfId="794" xr:uid="{00000000-0005-0000-0000-000073030000}"/>
    <cellStyle name="Standard 8 2 4" xfId="795" xr:uid="{00000000-0005-0000-0000-000074030000}"/>
    <cellStyle name="Standard 8 3" xfId="796" xr:uid="{00000000-0005-0000-0000-000075030000}"/>
    <cellStyle name="Standard 8 3 2" xfId="797" xr:uid="{00000000-0005-0000-0000-000076030000}"/>
    <cellStyle name="Standard 8 3 3" xfId="798" xr:uid="{00000000-0005-0000-0000-000077030000}"/>
    <cellStyle name="Standard 8 4" xfId="799" xr:uid="{00000000-0005-0000-0000-000078030000}"/>
    <cellStyle name="Standard 8 5" xfId="800" xr:uid="{00000000-0005-0000-0000-000079030000}"/>
    <cellStyle name="Standard 9" xfId="801" xr:uid="{00000000-0005-0000-0000-00007A030000}"/>
    <cellStyle name="Standard 9 2" xfId="802" xr:uid="{00000000-0005-0000-0000-00007B030000}"/>
    <cellStyle name="Standard 9 2 2" xfId="803" xr:uid="{00000000-0005-0000-0000-00007C030000}"/>
    <cellStyle name="Standard 9 2 3" xfId="804" xr:uid="{00000000-0005-0000-0000-00007D030000}"/>
    <cellStyle name="Standard 9 3" xfId="805" xr:uid="{00000000-0005-0000-0000-00007E030000}"/>
    <cellStyle name="Standard 9 4" xfId="806" xr:uid="{00000000-0005-0000-0000-00007F030000}"/>
    <cellStyle name="Stil 1" xfId="807" xr:uid="{00000000-0005-0000-0000-000080030000}"/>
    <cellStyle name="Style 1" xfId="808" xr:uid="{00000000-0005-0000-0000-000081030000}"/>
    <cellStyle name="Title 2" xfId="809" xr:uid="{00000000-0005-0000-0000-000082030000}"/>
    <cellStyle name="Title 3" xfId="810" xr:uid="{00000000-0005-0000-0000-000083030000}"/>
    <cellStyle name="Title 4" xfId="811" xr:uid="{00000000-0005-0000-0000-000084030000}"/>
    <cellStyle name="Total" xfId="844" builtinId="25" customBuiltin="1"/>
    <cellStyle name="Total 2" xfId="812" xr:uid="{00000000-0005-0000-0000-000085030000}"/>
    <cellStyle name="Total 2 2" xfId="813" xr:uid="{00000000-0005-0000-0000-000086030000}"/>
    <cellStyle name="Total 2 2 2" xfId="814" xr:uid="{00000000-0005-0000-0000-000087030000}"/>
    <cellStyle name="Total 2 2 2 2" xfId="1191" xr:uid="{80A8739E-68E9-4ACE-A249-CDD261651461}"/>
    <cellStyle name="Total 2 2 3" xfId="815" xr:uid="{00000000-0005-0000-0000-000088030000}"/>
    <cellStyle name="Total 2 2 3 2" xfId="1192" xr:uid="{85052141-EF74-4EC9-BD57-A10F44B5115B}"/>
    <cellStyle name="Total 2 2 4" xfId="1190" xr:uid="{1729519D-B0A7-4F05-A942-B4DA9AC73893}"/>
    <cellStyle name="Total 2 3" xfId="816" xr:uid="{00000000-0005-0000-0000-000089030000}"/>
    <cellStyle name="Total 2 3 2" xfId="817" xr:uid="{00000000-0005-0000-0000-00008A030000}"/>
    <cellStyle name="Total 2 3 2 2" xfId="1194" xr:uid="{FF4B359F-2746-4ADF-8383-814649147B86}"/>
    <cellStyle name="Total 2 3 3" xfId="818" xr:uid="{00000000-0005-0000-0000-00008B030000}"/>
    <cellStyle name="Total 2 3 3 2" xfId="1195" xr:uid="{86DD4F72-6461-48E9-AD5E-15F1FF4E638E}"/>
    <cellStyle name="Total 2 3 4" xfId="1193" xr:uid="{6BD7AFF4-650E-40D9-AA86-DCBEFAB4A5F3}"/>
    <cellStyle name="Total 2 4" xfId="914" xr:uid="{00000000-0005-0000-0000-00008C030000}"/>
    <cellStyle name="Total 3" xfId="819" xr:uid="{00000000-0005-0000-0000-00008D030000}"/>
    <cellStyle name="Überschrift 1 2" xfId="820" xr:uid="{00000000-0005-0000-0000-00008F030000}"/>
    <cellStyle name="Überschrift 2 2" xfId="821" xr:uid="{00000000-0005-0000-0000-000091030000}"/>
    <cellStyle name="Überschrift 3 2" xfId="822" xr:uid="{00000000-0005-0000-0000-000093030000}"/>
    <cellStyle name="Überschrift 4 2" xfId="823" xr:uid="{00000000-0005-0000-0000-000095030000}"/>
    <cellStyle name="Überschrift 5" xfId="824" xr:uid="{00000000-0005-0000-0000-000096030000}"/>
    <cellStyle name="Überschrift 6" xfId="915" xr:uid="{00000000-0005-0000-0000-000097030000}"/>
    <cellStyle name="Verknüpfte Zelle 2" xfId="825" xr:uid="{00000000-0005-0000-0000-000099030000}"/>
    <cellStyle name="Warnender Text 2" xfId="826" xr:uid="{00000000-0005-0000-0000-00009B030000}"/>
    <cellStyle name="Warning Text" xfId="842" builtinId="11" customBuiltin="1"/>
    <cellStyle name="Warning Text 2" xfId="827" xr:uid="{00000000-0005-0000-0000-00009C030000}"/>
    <cellStyle name="Warning Text 3" xfId="828" xr:uid="{00000000-0005-0000-0000-00009D030000}"/>
    <cellStyle name="Zelle überprüfen 2" xfId="829" xr:uid="{00000000-0005-0000-0000-00009F030000}"/>
  </cellStyles>
  <dxfs count="49">
    <dxf>
      <font>
        <color rgb="FFFF0000"/>
      </font>
    </dxf>
    <dxf>
      <fill>
        <patternFill>
          <bgColor theme="0" tint="-0.24994659260841701"/>
        </patternFill>
      </fill>
    </dxf>
    <dxf>
      <font>
        <color auto="1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auto="1"/>
      </font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auto="1"/>
      </font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1</xdr:row>
      <xdr:rowOff>133350</xdr:rowOff>
    </xdr:from>
    <xdr:to>
      <xdr:col>3</xdr:col>
      <xdr:colOff>2971800</xdr:colOff>
      <xdr:row>4</xdr:row>
      <xdr:rowOff>142875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14549">
          <a:off x="6105525" y="466725"/>
          <a:ext cx="1752600" cy="8096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14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MOCKUP DATA</a:t>
          </a:r>
        </a:p>
        <a:p>
          <a:pPr algn="ctr"/>
          <a:r>
            <a:rPr lang="de-DE" sz="14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HackZurich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6</xdr:row>
      <xdr:rowOff>47625</xdr:rowOff>
    </xdr:from>
    <xdr:to>
      <xdr:col>3</xdr:col>
      <xdr:colOff>857643</xdr:colOff>
      <xdr:row>8</xdr:row>
      <xdr:rowOff>37445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832529">
          <a:off x="1619250" y="1714500"/>
          <a:ext cx="1495818" cy="52322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14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MOCKUP DATA</a:t>
          </a:r>
        </a:p>
        <a:p>
          <a:pPr algn="ctr"/>
          <a:r>
            <a:rPr lang="de-DE" sz="14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HackZurich 2023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9</xdr:row>
      <xdr:rowOff>114301</xdr:rowOff>
    </xdr:from>
    <xdr:to>
      <xdr:col>4</xdr:col>
      <xdr:colOff>762393</xdr:colOff>
      <xdr:row>12</xdr:row>
      <xdr:rowOff>94596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832529">
          <a:off x="3457575" y="1743076"/>
          <a:ext cx="1495818" cy="52322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14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MOCKUP DATA</a:t>
          </a:r>
        </a:p>
        <a:p>
          <a:pPr algn="ctr"/>
          <a:r>
            <a:rPr lang="de-DE" sz="14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HackZurich 2023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7"/>
  <dimension ref="A1:AL21"/>
  <sheetViews>
    <sheetView showGridLines="0" topLeftCell="A6" zoomScaleNormal="100" zoomScaleSheetLayoutView="55" workbookViewId="0">
      <selection activeCell="H21" sqref="H21"/>
    </sheetView>
  </sheetViews>
  <sheetFormatPr baseColWidth="10" defaultColWidth="10.83203125" defaultRowHeight="15"/>
  <cols>
    <col min="1" max="1" width="41.83203125" style="6" bestFit="1" customWidth="1"/>
    <col min="2" max="2" width="12.33203125" style="6" bestFit="1" customWidth="1"/>
    <col min="3" max="3" width="9.83203125" style="87" bestFit="1" customWidth="1"/>
    <col min="4" max="4" width="42.83203125" style="6" bestFit="1" customWidth="1"/>
    <col min="5" max="5" width="9.1640625" style="87" bestFit="1" customWidth="1"/>
    <col min="6" max="7" width="21.1640625" style="6" bestFit="1" customWidth="1"/>
    <col min="8" max="8" width="25.6640625" style="6" customWidth="1"/>
    <col min="9" max="9" width="16" style="6" bestFit="1" customWidth="1"/>
    <col min="10" max="10" width="20.6640625" style="6" bestFit="1" customWidth="1"/>
    <col min="11" max="11" width="16" style="85" bestFit="1" customWidth="1"/>
    <col min="12" max="12" width="16.6640625" style="107" bestFit="1" customWidth="1"/>
    <col min="13" max="13" width="13.33203125" style="85" bestFit="1" customWidth="1"/>
    <col min="14" max="14" width="23" style="85" bestFit="1" customWidth="1"/>
    <col min="15" max="15" width="27.6640625" style="85" bestFit="1" customWidth="1"/>
    <col min="16" max="16" width="32.1640625" style="85" customWidth="1"/>
    <col min="17" max="17" width="18.1640625" style="86" bestFit="1" customWidth="1"/>
    <col min="18" max="18" width="13.1640625" style="86" bestFit="1" customWidth="1"/>
    <col min="19" max="19" width="28.1640625" style="85" customWidth="1"/>
    <col min="20" max="20" width="16" style="85" bestFit="1" customWidth="1"/>
    <col min="21" max="21" width="22.33203125" style="85" bestFit="1" customWidth="1"/>
    <col min="22" max="22" width="1.83203125" style="6" customWidth="1"/>
    <col min="23" max="23" width="22.1640625" style="85" bestFit="1" customWidth="1"/>
    <col min="24" max="24" width="16.33203125" style="85" bestFit="1" customWidth="1"/>
    <col min="25" max="25" width="21" style="85" bestFit="1" customWidth="1"/>
    <col min="26" max="26" width="25.6640625" style="85" bestFit="1" customWidth="1"/>
    <col min="27" max="28" width="16.6640625" style="6" bestFit="1" customWidth="1"/>
    <col min="29" max="29" width="18.1640625" style="6" bestFit="1" customWidth="1"/>
    <col min="30" max="30" width="16.1640625" style="6" bestFit="1" customWidth="1"/>
    <col min="31" max="31" width="15.6640625" style="6" bestFit="1" customWidth="1"/>
    <col min="32" max="32" width="19.6640625" style="6" bestFit="1" customWidth="1"/>
    <col min="33" max="33" width="12.6640625" style="9" bestFit="1" customWidth="1"/>
    <col min="34" max="34" width="13.1640625" style="6" bestFit="1" customWidth="1"/>
    <col min="35" max="35" width="1.1640625" style="6" customWidth="1"/>
    <col min="36" max="36" width="255.6640625" style="6" bestFit="1" customWidth="1"/>
    <col min="37" max="37" width="154.33203125" style="6" bestFit="1" customWidth="1"/>
    <col min="38" max="38" width="21.1640625" style="9" bestFit="1" customWidth="1"/>
    <col min="39" max="16384" width="10.83203125" style="12"/>
  </cols>
  <sheetData>
    <row r="1" spans="1:38" ht="26">
      <c r="A1" s="5" t="str">
        <f>"Litigation report "&amp;C4</f>
        <v>Litigation report 2023.08</v>
      </c>
      <c r="K1" s="6"/>
      <c r="L1" s="9"/>
      <c r="M1" s="6"/>
      <c r="N1" s="7" t="s">
        <v>0</v>
      </c>
      <c r="O1" s="7"/>
      <c r="P1" s="7"/>
      <c r="Q1" s="8"/>
      <c r="R1" s="8"/>
      <c r="S1" s="7"/>
      <c r="T1" s="7"/>
      <c r="U1" s="7"/>
      <c r="W1" s="6"/>
      <c r="X1" s="6"/>
      <c r="Y1" s="6"/>
      <c r="Z1" s="6"/>
      <c r="AJ1" s="10"/>
      <c r="AK1" s="10"/>
      <c r="AL1" s="11"/>
    </row>
    <row r="2" spans="1:38" ht="21">
      <c r="E2" s="88"/>
      <c r="K2" s="6"/>
      <c r="L2" s="9"/>
      <c r="M2" s="6"/>
      <c r="N2" s="7" t="s">
        <v>1</v>
      </c>
      <c r="O2" s="7"/>
      <c r="P2" s="7"/>
      <c r="Q2" s="8"/>
      <c r="R2" s="8"/>
      <c r="S2" s="7"/>
      <c r="T2" s="7"/>
      <c r="U2" s="7"/>
      <c r="W2" s="6"/>
      <c r="X2" s="6"/>
      <c r="Y2" s="6"/>
      <c r="Z2" s="6"/>
      <c r="AJ2" s="10"/>
      <c r="AK2" s="10"/>
      <c r="AL2" s="11"/>
    </row>
    <row r="3" spans="1:38" ht="21">
      <c r="A3" s="6" t="s">
        <v>2</v>
      </c>
      <c r="B3" s="14">
        <f ca="1">TODAY()</f>
        <v>45185</v>
      </c>
      <c r="D3" s="15"/>
      <c r="E3" s="89"/>
      <c r="H3" s="13"/>
      <c r="I3" s="13"/>
      <c r="K3" s="6"/>
      <c r="L3" s="9"/>
      <c r="M3" s="6"/>
      <c r="N3" s="6"/>
      <c r="O3" s="6"/>
      <c r="P3" s="6"/>
      <c r="Q3" s="9"/>
      <c r="R3" s="9"/>
      <c r="S3" s="6"/>
      <c r="T3" s="6"/>
      <c r="U3" s="6"/>
      <c r="W3" s="6"/>
      <c r="X3" s="6"/>
      <c r="Y3" s="13"/>
      <c r="Z3" s="6"/>
      <c r="AA3" s="13"/>
      <c r="AB3" s="13"/>
      <c r="AC3" s="13"/>
      <c r="AD3" s="13"/>
      <c r="AE3" s="13"/>
      <c r="AF3" s="13"/>
      <c r="AG3" s="17"/>
      <c r="AH3" s="13"/>
      <c r="AJ3" s="10"/>
      <c r="AK3" s="10"/>
      <c r="AL3" s="11"/>
    </row>
    <row r="4" spans="1:38" ht="21">
      <c r="A4" s="6" t="s">
        <v>3</v>
      </c>
      <c r="B4" s="14">
        <v>45168</v>
      </c>
      <c r="C4" s="87">
        <v>2023.08</v>
      </c>
      <c r="I4" s="13"/>
      <c r="K4" s="6"/>
      <c r="L4" s="9"/>
      <c r="M4" s="6"/>
      <c r="N4" s="6"/>
      <c r="O4" s="6"/>
      <c r="P4" s="6"/>
      <c r="Q4" s="9"/>
      <c r="R4" s="9"/>
      <c r="S4" s="6"/>
      <c r="T4" s="6"/>
      <c r="U4" s="6"/>
      <c r="W4" s="6"/>
      <c r="X4" s="6"/>
      <c r="Y4" s="6"/>
      <c r="Z4" s="6"/>
      <c r="AH4" s="18"/>
      <c r="AJ4" s="10"/>
      <c r="AK4" s="10"/>
      <c r="AL4" s="11"/>
    </row>
    <row r="5" spans="1:38" ht="21">
      <c r="I5" s="13"/>
      <c r="K5" s="6"/>
      <c r="L5" s="9"/>
      <c r="M5" s="6"/>
      <c r="N5" s="6"/>
      <c r="O5" s="6"/>
      <c r="P5" s="6"/>
      <c r="Q5" s="9"/>
      <c r="R5" s="9"/>
      <c r="S5" s="6"/>
      <c r="T5" s="6"/>
      <c r="U5" s="6"/>
      <c r="W5" s="6"/>
      <c r="X5" s="6"/>
      <c r="Y5" s="6"/>
      <c r="Z5" s="6"/>
      <c r="AJ5" s="10"/>
      <c r="AK5" s="10"/>
      <c r="AL5" s="11"/>
    </row>
    <row r="6" spans="1:38" ht="21">
      <c r="A6" s="19" t="s">
        <v>4</v>
      </c>
      <c r="B6" s="20"/>
      <c r="C6" s="90" t="s">
        <v>5</v>
      </c>
      <c r="E6" s="91"/>
      <c r="F6" s="15"/>
      <c r="G6" s="15"/>
      <c r="H6" s="15"/>
      <c r="I6" s="13"/>
      <c r="K6" s="20"/>
      <c r="L6" s="22"/>
      <c r="M6" s="20"/>
      <c r="N6" s="20"/>
      <c r="O6" s="20"/>
      <c r="P6" s="20"/>
      <c r="Q6" s="22"/>
      <c r="R6" s="22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2"/>
      <c r="AH6" s="20"/>
      <c r="AI6" s="20"/>
      <c r="AJ6" s="10"/>
      <c r="AK6" s="10"/>
      <c r="AL6" s="11"/>
    </row>
    <row r="7" spans="1:38" s="95" customFormat="1" ht="21">
      <c r="A7" s="29"/>
      <c r="B7" s="29"/>
      <c r="C7" s="92"/>
      <c r="D7" s="22"/>
      <c r="E7" s="93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94">
        <f>SUBTOTAL(9,S12:S21)</f>
        <v>-407.91799999999967</v>
      </c>
      <c r="T7" s="94"/>
      <c r="U7" s="94">
        <f>SUBTOTAL(9,U12:U21)</f>
        <v>-407.91799999999967</v>
      </c>
      <c r="V7" s="94"/>
      <c r="W7" s="94">
        <f t="shared" ref="W7:AC7" si="0">SUBTOTAL(9,W12:W65)</f>
        <v>-322</v>
      </c>
      <c r="X7" s="94">
        <f t="shared" si="0"/>
        <v>-322</v>
      </c>
      <c r="Y7" s="94">
        <f t="shared" si="0"/>
        <v>0</v>
      </c>
      <c r="Z7" s="94">
        <f t="shared" si="0"/>
        <v>-350</v>
      </c>
      <c r="AA7" s="94">
        <f t="shared" si="0"/>
        <v>-479</v>
      </c>
      <c r="AB7" s="94">
        <f t="shared" si="0"/>
        <v>-54</v>
      </c>
      <c r="AC7" s="94">
        <f t="shared" si="0"/>
        <v>-15</v>
      </c>
      <c r="AD7" s="94"/>
      <c r="AE7" s="94"/>
      <c r="AF7" s="94"/>
      <c r="AG7" s="94"/>
      <c r="AH7" s="94">
        <f>SUBTOTAL(9,AH12:AH65)</f>
        <v>-346.81890410958897</v>
      </c>
      <c r="AI7" s="22"/>
      <c r="AJ7" s="11"/>
      <c r="AK7" s="11"/>
      <c r="AL7" s="11"/>
    </row>
    <row r="8" spans="1:38" ht="21">
      <c r="A8" s="25" t="s">
        <v>6</v>
      </c>
      <c r="B8" s="23"/>
      <c r="D8" s="20"/>
      <c r="E8" s="91"/>
      <c r="F8" s="20"/>
      <c r="G8" s="20"/>
      <c r="H8" s="20"/>
      <c r="I8" s="20"/>
      <c r="J8" s="20"/>
      <c r="K8" s="20"/>
      <c r="L8" s="22"/>
      <c r="M8" s="20"/>
      <c r="N8" s="20"/>
      <c r="O8" s="20"/>
      <c r="P8" s="20"/>
      <c r="Q8" s="22"/>
      <c r="R8" s="22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2"/>
      <c r="AH8" s="20"/>
      <c r="AI8" s="20"/>
      <c r="AJ8" s="10"/>
      <c r="AK8" s="10"/>
      <c r="AL8" s="11"/>
    </row>
    <row r="9" spans="1:38" ht="22" thickBot="1">
      <c r="A9" s="20"/>
      <c r="B9" s="23"/>
      <c r="C9" s="96"/>
      <c r="D9" s="20"/>
      <c r="E9" s="91"/>
      <c r="F9" s="20"/>
      <c r="G9" s="20"/>
      <c r="H9" s="20"/>
      <c r="I9" s="20"/>
      <c r="J9" s="20"/>
      <c r="K9" s="20"/>
      <c r="L9" s="22"/>
      <c r="M9" s="20"/>
      <c r="N9" s="20"/>
      <c r="O9" s="20"/>
      <c r="P9" s="20"/>
      <c r="Q9" s="22"/>
      <c r="R9" s="22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2"/>
      <c r="AH9" s="20"/>
      <c r="AI9" s="20"/>
      <c r="AJ9" s="10"/>
      <c r="AK9" s="10"/>
      <c r="AL9" s="11"/>
    </row>
    <row r="10" spans="1:38" ht="22" thickBot="1">
      <c r="A10" s="26" t="s">
        <v>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  <c r="V10" s="29"/>
      <c r="W10" s="30" t="s">
        <v>8</v>
      </c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2"/>
      <c r="AI10" s="20"/>
      <c r="AJ10" s="30" t="s">
        <v>9</v>
      </c>
      <c r="AK10" s="31"/>
      <c r="AL10" s="32"/>
    </row>
    <row r="11" spans="1:38" ht="81" thickBot="1">
      <c r="A11" s="33" t="s">
        <v>10</v>
      </c>
      <c r="B11" s="34" t="str">
        <f>IF($A$6="Specialties","Legal Entity","Country")</f>
        <v>Country</v>
      </c>
      <c r="C11" s="35" t="s">
        <v>11</v>
      </c>
      <c r="D11" s="35" t="s">
        <v>12</v>
      </c>
      <c r="E11" s="35" t="s">
        <v>13</v>
      </c>
      <c r="F11" s="35" t="s">
        <v>14</v>
      </c>
      <c r="G11" s="35" t="s">
        <v>15</v>
      </c>
      <c r="H11" s="35" t="s">
        <v>16</v>
      </c>
      <c r="I11" s="35" t="s">
        <v>17</v>
      </c>
      <c r="J11" s="35" t="s">
        <v>18</v>
      </c>
      <c r="K11" s="35" t="s">
        <v>19</v>
      </c>
      <c r="L11" s="35" t="s">
        <v>20</v>
      </c>
      <c r="M11" s="35" t="s">
        <v>21</v>
      </c>
      <c r="N11" s="35" t="s">
        <v>22</v>
      </c>
      <c r="O11" s="35" t="s">
        <v>23</v>
      </c>
      <c r="P11" s="35" t="s">
        <v>24</v>
      </c>
      <c r="Q11" s="35" t="s">
        <v>25</v>
      </c>
      <c r="R11" s="36" t="s">
        <v>26</v>
      </c>
      <c r="S11" s="37" t="s">
        <v>27</v>
      </c>
      <c r="T11" s="38" t="s">
        <v>28</v>
      </c>
      <c r="U11" s="39" t="s">
        <v>29</v>
      </c>
      <c r="V11" s="9"/>
      <c r="W11" s="40" t="s">
        <v>30</v>
      </c>
      <c r="X11" s="41" t="s">
        <v>31</v>
      </c>
      <c r="Y11" s="42" t="s">
        <v>32</v>
      </c>
      <c r="Z11" s="42" t="s">
        <v>33</v>
      </c>
      <c r="AA11" s="42" t="s">
        <v>34</v>
      </c>
      <c r="AB11" s="42" t="s">
        <v>35</v>
      </c>
      <c r="AC11" s="42" t="s">
        <v>36</v>
      </c>
      <c r="AD11" s="42" t="s">
        <v>37</v>
      </c>
      <c r="AE11" s="42" t="s">
        <v>38</v>
      </c>
      <c r="AF11" s="42" t="s">
        <v>39</v>
      </c>
      <c r="AG11" s="42" t="s">
        <v>40</v>
      </c>
      <c r="AH11" s="43" t="s">
        <v>41</v>
      </c>
      <c r="AJ11" s="44" t="s">
        <v>42</v>
      </c>
      <c r="AK11" s="45" t="s">
        <v>43</v>
      </c>
      <c r="AL11" s="46" t="s">
        <v>44</v>
      </c>
    </row>
    <row r="12" spans="1:38" ht="32">
      <c r="A12" s="47" t="s">
        <v>45</v>
      </c>
      <c r="B12" s="48" t="s">
        <v>46</v>
      </c>
      <c r="C12" s="97">
        <v>200017</v>
      </c>
      <c r="D12" s="49" t="s">
        <v>47</v>
      </c>
      <c r="E12" s="97">
        <v>1000222</v>
      </c>
      <c r="F12" s="49" t="s">
        <v>48</v>
      </c>
      <c r="G12" s="49" t="s">
        <v>49</v>
      </c>
      <c r="H12" s="49" t="s">
        <v>50</v>
      </c>
      <c r="I12" s="51" t="s">
        <v>51</v>
      </c>
      <c r="J12" s="51" t="s">
        <v>52</v>
      </c>
      <c r="K12" s="51" t="s">
        <v>53</v>
      </c>
      <c r="L12" s="98">
        <v>1</v>
      </c>
      <c r="M12" s="51" t="s">
        <v>54</v>
      </c>
      <c r="N12" s="51" t="s">
        <v>55</v>
      </c>
      <c r="O12" s="51" t="s">
        <v>56</v>
      </c>
      <c r="P12" s="49" t="s">
        <v>57</v>
      </c>
      <c r="Q12" s="51" t="s">
        <v>58</v>
      </c>
      <c r="R12" s="52" t="s">
        <v>59</v>
      </c>
      <c r="S12" s="53">
        <v>-3000</v>
      </c>
      <c r="T12" s="54">
        <v>1</v>
      </c>
      <c r="U12" s="55">
        <f t="shared" ref="U12:U21" si="1">S12*T12</f>
        <v>-3000</v>
      </c>
      <c r="V12" s="56"/>
      <c r="W12" s="57">
        <v>-300</v>
      </c>
      <c r="X12" s="58">
        <v>-300</v>
      </c>
      <c r="Y12" s="59">
        <f t="shared" ref="Y12:Y21" si="2">W12-X12</f>
        <v>0</v>
      </c>
      <c r="Z12" s="58">
        <v>0</v>
      </c>
      <c r="AA12" s="58">
        <v>0</v>
      </c>
      <c r="AB12" s="58"/>
      <c r="AC12" s="58"/>
      <c r="AD12" s="60">
        <v>44165</v>
      </c>
      <c r="AE12" s="61"/>
      <c r="AF12" s="61">
        <v>37858</v>
      </c>
      <c r="AG12" s="62">
        <v>0.05</v>
      </c>
      <c r="AH12" s="63">
        <f t="shared" ref="AH12:AH21" si="3">IF(AE12=0,W12*(AG12/365)*_xlfn.DAYS($B$4,AF12),W12*(AG12/365)*_xlfn.DAYS(AE12,AF12))</f>
        <v>-300.41095890410963</v>
      </c>
      <c r="AJ12" s="61"/>
      <c r="AK12" s="61"/>
      <c r="AL12" s="66" t="s">
        <v>60</v>
      </c>
    </row>
    <row r="13" spans="1:38" ht="16">
      <c r="A13" s="47" t="s">
        <v>45</v>
      </c>
      <c r="B13" s="48" t="s">
        <v>46</v>
      </c>
      <c r="C13" s="97">
        <v>200011</v>
      </c>
      <c r="D13" s="49" t="s">
        <v>61</v>
      </c>
      <c r="E13" s="97">
        <v>90003817</v>
      </c>
      <c r="F13" s="49" t="s">
        <v>48</v>
      </c>
      <c r="G13" s="49" t="s">
        <v>49</v>
      </c>
      <c r="H13" s="49" t="s">
        <v>62</v>
      </c>
      <c r="I13" s="49" t="s">
        <v>63</v>
      </c>
      <c r="J13" s="49" t="s">
        <v>64</v>
      </c>
      <c r="K13" s="49" t="s">
        <v>65</v>
      </c>
      <c r="L13" s="50">
        <v>2</v>
      </c>
      <c r="M13" s="51" t="s">
        <v>66</v>
      </c>
      <c r="N13" s="51" t="s">
        <v>67</v>
      </c>
      <c r="O13" s="49" t="s">
        <v>56</v>
      </c>
      <c r="P13" s="49" t="s">
        <v>57</v>
      </c>
      <c r="Q13" s="51" t="s">
        <v>58</v>
      </c>
      <c r="R13" s="52" t="s">
        <v>59</v>
      </c>
      <c r="S13" s="53">
        <v>-1900</v>
      </c>
      <c r="T13" s="54">
        <v>1</v>
      </c>
      <c r="U13" s="55">
        <f t="shared" si="1"/>
        <v>-1900</v>
      </c>
      <c r="V13" s="56"/>
      <c r="W13" s="57">
        <v>-800</v>
      </c>
      <c r="X13" s="58">
        <v>-800</v>
      </c>
      <c r="Y13" s="59">
        <f t="shared" si="2"/>
        <v>0</v>
      </c>
      <c r="Z13" s="58">
        <v>-45</v>
      </c>
      <c r="AA13" s="58">
        <v>-60</v>
      </c>
      <c r="AB13" s="58"/>
      <c r="AC13" s="58">
        <v>-15</v>
      </c>
      <c r="AD13" s="60">
        <v>42491</v>
      </c>
      <c r="AE13" s="61"/>
      <c r="AF13" s="61">
        <v>41275</v>
      </c>
      <c r="AG13" s="62">
        <v>0.05</v>
      </c>
      <c r="AH13" s="63">
        <f t="shared" si="3"/>
        <v>-426.63013698630141</v>
      </c>
      <c r="AJ13" s="61"/>
      <c r="AK13" s="61"/>
      <c r="AL13" s="66" t="s">
        <v>60</v>
      </c>
    </row>
    <row r="14" spans="1:38" ht="16">
      <c r="A14" s="47" t="s">
        <v>45</v>
      </c>
      <c r="B14" s="48" t="s">
        <v>46</v>
      </c>
      <c r="C14" s="97">
        <v>200011</v>
      </c>
      <c r="D14" s="49" t="s">
        <v>61</v>
      </c>
      <c r="E14" s="97">
        <v>90003817</v>
      </c>
      <c r="F14" s="49" t="s">
        <v>48</v>
      </c>
      <c r="G14" s="49" t="s">
        <v>49</v>
      </c>
      <c r="H14" s="49" t="s">
        <v>68</v>
      </c>
      <c r="I14" s="49" t="s">
        <v>69</v>
      </c>
      <c r="J14" s="49" t="s">
        <v>70</v>
      </c>
      <c r="K14" s="49" t="s">
        <v>71</v>
      </c>
      <c r="L14" s="50">
        <v>3</v>
      </c>
      <c r="M14" s="51" t="s">
        <v>72</v>
      </c>
      <c r="N14" s="51" t="s">
        <v>73</v>
      </c>
      <c r="O14" s="49" t="s">
        <v>74</v>
      </c>
      <c r="P14" s="49" t="s">
        <v>57</v>
      </c>
      <c r="Q14" s="51" t="s">
        <v>58</v>
      </c>
      <c r="R14" s="52" t="s">
        <v>59</v>
      </c>
      <c r="S14" s="53">
        <v>-100</v>
      </c>
      <c r="T14" s="54">
        <v>1</v>
      </c>
      <c r="U14" s="55">
        <f t="shared" si="1"/>
        <v>-100</v>
      </c>
      <c r="V14" s="56"/>
      <c r="W14" s="57">
        <v>0</v>
      </c>
      <c r="X14" s="58">
        <v>0</v>
      </c>
      <c r="Y14" s="59">
        <f t="shared" si="2"/>
        <v>0</v>
      </c>
      <c r="Z14" s="58">
        <v>-7</v>
      </c>
      <c r="AA14" s="58">
        <v>-76</v>
      </c>
      <c r="AB14" s="58"/>
      <c r="AC14" s="58"/>
      <c r="AD14" s="60">
        <v>43116</v>
      </c>
      <c r="AE14" s="61"/>
      <c r="AF14" s="61">
        <v>41621</v>
      </c>
      <c r="AG14" s="62">
        <v>0.05</v>
      </c>
      <c r="AH14" s="63">
        <f t="shared" si="3"/>
        <v>0</v>
      </c>
      <c r="AJ14" s="61"/>
      <c r="AK14" s="61"/>
      <c r="AL14" s="66" t="s">
        <v>60</v>
      </c>
    </row>
    <row r="15" spans="1:38" ht="16">
      <c r="A15" s="47" t="s">
        <v>45</v>
      </c>
      <c r="B15" s="48" t="s">
        <v>46</v>
      </c>
      <c r="C15" s="97">
        <v>200011</v>
      </c>
      <c r="D15" s="49" t="s">
        <v>61</v>
      </c>
      <c r="E15" s="97">
        <v>90003817</v>
      </c>
      <c r="F15" s="49" t="s">
        <v>48</v>
      </c>
      <c r="G15" s="49" t="s">
        <v>49</v>
      </c>
      <c r="H15" s="49" t="s">
        <v>75</v>
      </c>
      <c r="I15" s="49" t="s">
        <v>76</v>
      </c>
      <c r="J15" s="49" t="s">
        <v>77</v>
      </c>
      <c r="K15" s="49" t="s">
        <v>78</v>
      </c>
      <c r="L15" s="50">
        <v>4</v>
      </c>
      <c r="M15" s="51" t="s">
        <v>79</v>
      </c>
      <c r="N15" s="51" t="s">
        <v>80</v>
      </c>
      <c r="O15" s="49" t="s">
        <v>74</v>
      </c>
      <c r="P15" s="49" t="s">
        <v>57</v>
      </c>
      <c r="Q15" s="51" t="s">
        <v>58</v>
      </c>
      <c r="R15" s="52" t="s">
        <v>59</v>
      </c>
      <c r="S15" s="53">
        <v>860</v>
      </c>
      <c r="T15" s="54">
        <v>1</v>
      </c>
      <c r="U15" s="55">
        <f t="shared" si="1"/>
        <v>860</v>
      </c>
      <c r="V15" s="56"/>
      <c r="W15" s="57">
        <v>0</v>
      </c>
      <c r="X15" s="58">
        <v>0</v>
      </c>
      <c r="Y15" s="59">
        <f t="shared" si="2"/>
        <v>0</v>
      </c>
      <c r="Z15" s="58">
        <v>-7</v>
      </c>
      <c r="AA15" s="58">
        <v>0</v>
      </c>
      <c r="AB15" s="58"/>
      <c r="AC15" s="58"/>
      <c r="AD15" s="60">
        <v>43116</v>
      </c>
      <c r="AE15" s="61"/>
      <c r="AF15" s="61">
        <v>41275</v>
      </c>
      <c r="AG15" s="62">
        <v>0.05</v>
      </c>
      <c r="AH15" s="63">
        <f t="shared" si="3"/>
        <v>0</v>
      </c>
      <c r="AJ15" s="61"/>
      <c r="AK15" s="61"/>
      <c r="AL15" s="66" t="s">
        <v>60</v>
      </c>
    </row>
    <row r="16" spans="1:38" ht="16">
      <c r="A16" s="47" t="s">
        <v>45</v>
      </c>
      <c r="B16" s="48" t="s">
        <v>46</v>
      </c>
      <c r="C16" s="97">
        <v>200011</v>
      </c>
      <c r="D16" s="49" t="s">
        <v>61</v>
      </c>
      <c r="E16" s="97">
        <v>10000050</v>
      </c>
      <c r="F16" s="49" t="s">
        <v>48</v>
      </c>
      <c r="G16" s="49" t="s">
        <v>49</v>
      </c>
      <c r="H16" s="49" t="s">
        <v>68</v>
      </c>
      <c r="I16" s="49" t="s">
        <v>81</v>
      </c>
      <c r="J16" s="49" t="s">
        <v>82</v>
      </c>
      <c r="K16" s="49" t="s">
        <v>83</v>
      </c>
      <c r="L16" s="50">
        <v>5</v>
      </c>
      <c r="M16" s="51" t="s">
        <v>84</v>
      </c>
      <c r="N16" s="51" t="s">
        <v>85</v>
      </c>
      <c r="O16" s="49" t="s">
        <v>56</v>
      </c>
      <c r="P16" s="49" t="s">
        <v>57</v>
      </c>
      <c r="Q16" s="51" t="s">
        <v>58</v>
      </c>
      <c r="R16" s="52" t="s">
        <v>59</v>
      </c>
      <c r="S16" s="53">
        <v>-3900</v>
      </c>
      <c r="T16" s="54">
        <v>1</v>
      </c>
      <c r="U16" s="55">
        <f t="shared" si="1"/>
        <v>-3900</v>
      </c>
      <c r="V16" s="56"/>
      <c r="W16" s="57">
        <v>-1000</v>
      </c>
      <c r="X16" s="58">
        <v>-1000</v>
      </c>
      <c r="Y16" s="59">
        <f t="shared" si="2"/>
        <v>0</v>
      </c>
      <c r="Z16" s="58">
        <v>-89</v>
      </c>
      <c r="AA16" s="58">
        <v>-88</v>
      </c>
      <c r="AB16" s="58">
        <v>-4</v>
      </c>
      <c r="AC16" s="58"/>
      <c r="AD16" s="60">
        <v>43101</v>
      </c>
      <c r="AE16" s="61"/>
      <c r="AF16" s="61">
        <v>41918</v>
      </c>
      <c r="AG16" s="62">
        <v>0.05</v>
      </c>
      <c r="AH16" s="63">
        <f t="shared" si="3"/>
        <v>-445.20547945205487</v>
      </c>
      <c r="AJ16" s="61"/>
      <c r="AK16" s="61"/>
      <c r="AL16" s="66" t="s">
        <v>60</v>
      </c>
    </row>
    <row r="17" spans="1:38" ht="16">
      <c r="A17" s="47" t="s">
        <v>45</v>
      </c>
      <c r="B17" s="48" t="s">
        <v>46</v>
      </c>
      <c r="C17" s="97">
        <v>200011</v>
      </c>
      <c r="D17" s="49" t="s">
        <v>61</v>
      </c>
      <c r="E17" s="97">
        <v>10000047</v>
      </c>
      <c r="F17" s="49" t="s">
        <v>48</v>
      </c>
      <c r="G17" s="49" t="s">
        <v>49</v>
      </c>
      <c r="H17" s="49" t="s">
        <v>75</v>
      </c>
      <c r="I17" s="49" t="s">
        <v>86</v>
      </c>
      <c r="J17" s="49" t="s">
        <v>87</v>
      </c>
      <c r="K17" s="49" t="s">
        <v>88</v>
      </c>
      <c r="L17" s="50">
        <v>6</v>
      </c>
      <c r="M17" s="51" t="s">
        <v>89</v>
      </c>
      <c r="N17" s="51" t="s">
        <v>90</v>
      </c>
      <c r="O17" s="49" t="s">
        <v>74</v>
      </c>
      <c r="P17" s="49" t="s">
        <v>57</v>
      </c>
      <c r="Q17" s="51" t="s">
        <v>58</v>
      </c>
      <c r="R17" s="52" t="s">
        <v>59</v>
      </c>
      <c r="S17" s="53">
        <v>935.08199999999999</v>
      </c>
      <c r="T17" s="54">
        <v>1</v>
      </c>
      <c r="U17" s="55">
        <f t="shared" si="1"/>
        <v>935.08199999999999</v>
      </c>
      <c r="V17" s="56"/>
      <c r="W17" s="57">
        <v>568</v>
      </c>
      <c r="X17" s="58">
        <v>568</v>
      </c>
      <c r="Y17" s="59">
        <f t="shared" si="2"/>
        <v>0</v>
      </c>
      <c r="Z17" s="58">
        <v>-33</v>
      </c>
      <c r="AA17" s="58">
        <v>-50</v>
      </c>
      <c r="AB17" s="58"/>
      <c r="AC17" s="58"/>
      <c r="AD17" s="60">
        <v>42801</v>
      </c>
      <c r="AE17" s="61"/>
      <c r="AF17" s="61">
        <v>42014</v>
      </c>
      <c r="AG17" s="62">
        <v>0.05</v>
      </c>
      <c r="AH17" s="63">
        <f t="shared" si="3"/>
        <v>245.40712328767125</v>
      </c>
      <c r="AJ17" s="61"/>
      <c r="AK17" s="61"/>
      <c r="AL17" s="66" t="s">
        <v>60</v>
      </c>
    </row>
    <row r="18" spans="1:38" ht="16">
      <c r="A18" s="47" t="s">
        <v>45</v>
      </c>
      <c r="B18" s="48" t="s">
        <v>46</v>
      </c>
      <c r="C18" s="97">
        <v>200010</v>
      </c>
      <c r="D18" s="49" t="s">
        <v>91</v>
      </c>
      <c r="E18" s="97">
        <v>10000039</v>
      </c>
      <c r="F18" s="49" t="s">
        <v>48</v>
      </c>
      <c r="G18" s="49" t="s">
        <v>49</v>
      </c>
      <c r="H18" s="49" t="s">
        <v>68</v>
      </c>
      <c r="I18" s="49" t="s">
        <v>92</v>
      </c>
      <c r="J18" s="49" t="s">
        <v>93</v>
      </c>
      <c r="K18" s="49" t="s">
        <v>51</v>
      </c>
      <c r="L18" s="50">
        <v>7</v>
      </c>
      <c r="M18" s="51" t="s">
        <v>94</v>
      </c>
      <c r="N18" s="51" t="s">
        <v>95</v>
      </c>
      <c r="O18" s="49" t="s">
        <v>56</v>
      </c>
      <c r="P18" s="49" t="s">
        <v>57</v>
      </c>
      <c r="Q18" s="51" t="s">
        <v>58</v>
      </c>
      <c r="R18" s="52" t="s">
        <v>59</v>
      </c>
      <c r="S18" s="53">
        <v>-30</v>
      </c>
      <c r="T18" s="54">
        <v>1</v>
      </c>
      <c r="U18" s="55">
        <f t="shared" si="1"/>
        <v>-30</v>
      </c>
      <c r="V18" s="56"/>
      <c r="W18" s="57">
        <v>0</v>
      </c>
      <c r="X18" s="58">
        <v>0</v>
      </c>
      <c r="Y18" s="59">
        <f t="shared" si="2"/>
        <v>0</v>
      </c>
      <c r="Z18" s="58">
        <v>-47</v>
      </c>
      <c r="AA18" s="58">
        <v>0</v>
      </c>
      <c r="AB18" s="58"/>
      <c r="AC18" s="58"/>
      <c r="AD18" s="60">
        <v>41275</v>
      </c>
      <c r="AE18" s="61"/>
      <c r="AF18" s="61"/>
      <c r="AG18" s="62"/>
      <c r="AH18" s="63">
        <f t="shared" si="3"/>
        <v>0</v>
      </c>
      <c r="AJ18" s="61"/>
      <c r="AK18" s="61"/>
      <c r="AL18" s="66" t="s">
        <v>60</v>
      </c>
    </row>
    <row r="19" spans="1:38" ht="16">
      <c r="A19" s="47" t="s">
        <v>45</v>
      </c>
      <c r="B19" s="48" t="s">
        <v>46</v>
      </c>
      <c r="C19" s="97">
        <v>200010</v>
      </c>
      <c r="D19" s="49" t="s">
        <v>91</v>
      </c>
      <c r="E19" s="97">
        <v>10000039</v>
      </c>
      <c r="F19" s="49" t="s">
        <v>48</v>
      </c>
      <c r="G19" s="49" t="s">
        <v>49</v>
      </c>
      <c r="H19" s="49" t="s">
        <v>75</v>
      </c>
      <c r="I19" s="49" t="s">
        <v>96</v>
      </c>
      <c r="J19" s="49" t="s">
        <v>97</v>
      </c>
      <c r="K19" s="49" t="s">
        <v>63</v>
      </c>
      <c r="L19" s="50">
        <v>8</v>
      </c>
      <c r="M19" s="51" t="s">
        <v>98</v>
      </c>
      <c r="N19" s="51" t="s">
        <v>99</v>
      </c>
      <c r="O19" s="49" t="s">
        <v>56</v>
      </c>
      <c r="P19" s="49" t="s">
        <v>57</v>
      </c>
      <c r="Q19" s="51" t="s">
        <v>58</v>
      </c>
      <c r="R19" s="52" t="s">
        <v>59</v>
      </c>
      <c r="S19" s="53">
        <v>500</v>
      </c>
      <c r="T19" s="54">
        <v>1</v>
      </c>
      <c r="U19" s="55">
        <f t="shared" si="1"/>
        <v>500</v>
      </c>
      <c r="V19" s="56"/>
      <c r="W19" s="57">
        <v>300</v>
      </c>
      <c r="X19" s="58">
        <v>300</v>
      </c>
      <c r="Y19" s="59">
        <f t="shared" si="2"/>
        <v>0</v>
      </c>
      <c r="Z19" s="58">
        <v>-47</v>
      </c>
      <c r="AA19" s="58">
        <v>-80</v>
      </c>
      <c r="AB19" s="58"/>
      <c r="AC19" s="58"/>
      <c r="AD19" s="60">
        <v>41275</v>
      </c>
      <c r="AE19" s="61"/>
      <c r="AF19" s="61"/>
      <c r="AG19" s="62"/>
      <c r="AH19" s="63">
        <f t="shared" si="3"/>
        <v>0</v>
      </c>
      <c r="AJ19" s="61"/>
      <c r="AK19" s="61"/>
      <c r="AL19" s="66" t="s">
        <v>60</v>
      </c>
    </row>
    <row r="20" spans="1:38" ht="16">
      <c r="A20" s="47" t="s">
        <v>45</v>
      </c>
      <c r="B20" s="48" t="s">
        <v>46</v>
      </c>
      <c r="C20" s="97">
        <v>200030</v>
      </c>
      <c r="D20" s="49" t="s">
        <v>100</v>
      </c>
      <c r="E20" s="97">
        <v>90003805</v>
      </c>
      <c r="F20" s="49" t="s">
        <v>48</v>
      </c>
      <c r="G20" s="49" t="s">
        <v>49</v>
      </c>
      <c r="H20" s="49" t="s">
        <v>75</v>
      </c>
      <c r="I20" s="49" t="s">
        <v>101</v>
      </c>
      <c r="J20" s="49" t="s">
        <v>102</v>
      </c>
      <c r="K20" s="49" t="s">
        <v>103</v>
      </c>
      <c r="L20" s="50">
        <v>9</v>
      </c>
      <c r="M20" s="51" t="s">
        <v>104</v>
      </c>
      <c r="N20" s="51" t="s">
        <v>105</v>
      </c>
      <c r="O20" s="49" t="s">
        <v>56</v>
      </c>
      <c r="P20" s="49" t="s">
        <v>57</v>
      </c>
      <c r="Q20" s="51" t="s">
        <v>58</v>
      </c>
      <c r="R20" s="52" t="s">
        <v>59</v>
      </c>
      <c r="S20" s="53">
        <v>3727</v>
      </c>
      <c r="T20" s="54">
        <v>1</v>
      </c>
      <c r="U20" s="55">
        <f t="shared" si="1"/>
        <v>3727</v>
      </c>
      <c r="V20" s="56"/>
      <c r="W20" s="57">
        <v>950</v>
      </c>
      <c r="X20" s="58">
        <v>950</v>
      </c>
      <c r="Y20" s="59">
        <f t="shared" si="2"/>
        <v>0</v>
      </c>
      <c r="Z20" s="58">
        <v>-65</v>
      </c>
      <c r="AA20" s="58">
        <v>-100</v>
      </c>
      <c r="AB20" s="58">
        <v>-50</v>
      </c>
      <c r="AC20" s="58"/>
      <c r="AD20" s="99">
        <v>40711</v>
      </c>
      <c r="AE20" s="100"/>
      <c r="AF20" s="101">
        <v>40711</v>
      </c>
      <c r="AG20" s="102">
        <v>0.05</v>
      </c>
      <c r="AH20" s="103">
        <f t="shared" si="3"/>
        <v>580.02054794520552</v>
      </c>
      <c r="AJ20" s="61"/>
      <c r="AK20" s="61"/>
      <c r="AL20" s="66" t="s">
        <v>60</v>
      </c>
    </row>
    <row r="21" spans="1:38" ht="32">
      <c r="A21" s="47" t="s">
        <v>45</v>
      </c>
      <c r="B21" s="48" t="s">
        <v>46</v>
      </c>
      <c r="C21" s="97">
        <v>200011</v>
      </c>
      <c r="D21" s="49" t="s">
        <v>106</v>
      </c>
      <c r="E21" s="97">
        <v>90003817</v>
      </c>
      <c r="F21" s="49" t="s">
        <v>48</v>
      </c>
      <c r="G21" s="49" t="s">
        <v>49</v>
      </c>
      <c r="H21" s="49" t="s">
        <v>68</v>
      </c>
      <c r="I21" s="49" t="s">
        <v>107</v>
      </c>
      <c r="J21" s="49" t="s">
        <v>108</v>
      </c>
      <c r="K21" s="49" t="s">
        <v>109</v>
      </c>
      <c r="L21" s="50">
        <v>10</v>
      </c>
      <c r="M21" s="51" t="s">
        <v>110</v>
      </c>
      <c r="N21" s="51" t="s">
        <v>111</v>
      </c>
      <c r="O21" s="49" t="s">
        <v>56</v>
      </c>
      <c r="P21" s="49" t="s">
        <v>112</v>
      </c>
      <c r="Q21" s="51" t="s">
        <v>58</v>
      </c>
      <c r="R21" s="52" t="s">
        <v>59</v>
      </c>
      <c r="S21" s="53">
        <v>2500</v>
      </c>
      <c r="T21" s="54">
        <v>1</v>
      </c>
      <c r="U21" s="55">
        <f t="shared" si="1"/>
        <v>2500</v>
      </c>
      <c r="V21" s="56"/>
      <c r="W21" s="57">
        <v>-40</v>
      </c>
      <c r="X21" s="58">
        <v>-40</v>
      </c>
      <c r="Y21" s="59">
        <f t="shared" si="2"/>
        <v>0</v>
      </c>
      <c r="Z21" s="104">
        <v>-10</v>
      </c>
      <c r="AA21" s="58">
        <v>-25</v>
      </c>
      <c r="AB21" s="58">
        <v>0</v>
      </c>
      <c r="AC21" s="105"/>
      <c r="AD21" s="60">
        <v>43801</v>
      </c>
      <c r="AE21" s="61"/>
      <c r="AF21" s="61"/>
      <c r="AG21" s="62"/>
      <c r="AH21" s="106">
        <f t="shared" si="3"/>
        <v>0</v>
      </c>
      <c r="AJ21" s="61"/>
      <c r="AK21" s="61"/>
      <c r="AL21" s="66" t="s">
        <v>60</v>
      </c>
    </row>
  </sheetData>
  <sheetProtection formatCells="0" formatColumns="0" formatRows="0" insertRows="0" deleteRows="0" sort="0" autoFilter="0" pivotTables="0"/>
  <autoFilter ref="A11:AL21" xr:uid="{6472F983-E78B-4A34-B353-D7818BFF6004}"/>
  <phoneticPr fontId="74" type="noConversion"/>
  <conditionalFormatting sqref="A11:C11 A12:K21 Y12:Y21 AH12:AH21">
    <cfRule type="expression" dxfId="48" priority="24">
      <formula>A11=""</formula>
    </cfRule>
  </conditionalFormatting>
  <conditionalFormatting sqref="C11 D12:D21 F12:I21">
    <cfRule type="expression" dxfId="47" priority="23">
      <formula>$F11="Nein / No"</formula>
    </cfRule>
  </conditionalFormatting>
  <conditionalFormatting sqref="D12:L21">
    <cfRule type="expression" dxfId="46" priority="624">
      <formula>$F12= "Nein / No"</formula>
    </cfRule>
    <cfRule type="expression" dxfId="45" priority="625">
      <formula>$F12="Ja / Yes"</formula>
    </cfRule>
    <cfRule type="cellIs" dxfId="44" priority="623" operator="greaterThan">
      <formula>""""""</formula>
    </cfRule>
  </conditionalFormatting>
  <conditionalFormatting sqref="E11">
    <cfRule type="expression" dxfId="43" priority="25">
      <formula>$F11="Nein / No"</formula>
    </cfRule>
    <cfRule type="expression" dxfId="42" priority="26">
      <formula>E11=""</formula>
    </cfRule>
  </conditionalFormatting>
  <conditionalFormatting sqref="F11:M11">
    <cfRule type="expression" dxfId="41" priority="368">
      <formula>$F11="Nein / No"</formula>
    </cfRule>
  </conditionalFormatting>
  <conditionalFormatting sqref="F11:U11">
    <cfRule type="expression" dxfId="40" priority="369">
      <formula>F11=""</formula>
    </cfRule>
  </conditionalFormatting>
  <conditionalFormatting sqref="J11">
    <cfRule type="expression" dxfId="39" priority="54">
      <formula>J11=""</formula>
    </cfRule>
    <cfRule type="expression" dxfId="38" priority="53">
      <formula>$F11="Nein / No"</formula>
    </cfRule>
  </conditionalFormatting>
  <conditionalFormatting sqref="L12:L21">
    <cfRule type="expression" dxfId="37" priority="627">
      <formula>L12=""</formula>
    </cfRule>
  </conditionalFormatting>
  <conditionalFormatting sqref="M12:M21">
    <cfRule type="cellIs" dxfId="36" priority="1" operator="greaterThan">
      <formula>""""""</formula>
    </cfRule>
    <cfRule type="expression" dxfId="35" priority="2">
      <formula>$F12= "Nein / No"</formula>
    </cfRule>
    <cfRule type="expression" dxfId="34" priority="3">
      <formula>$F12="Ja / Yes"</formula>
    </cfRule>
  </conditionalFormatting>
  <conditionalFormatting sqref="M12:U21">
    <cfRule type="expression" dxfId="33" priority="4">
      <formula>M12=""</formula>
    </cfRule>
  </conditionalFormatting>
  <conditionalFormatting sqref="S12:AH21">
    <cfRule type="cellIs" dxfId="32" priority="377" operator="lessThan">
      <formula>0</formula>
    </cfRule>
  </conditionalFormatting>
  <conditionalFormatting sqref="W12:X14 Z12:AG14">
    <cfRule type="expression" dxfId="31" priority="905" stopIfTrue="1">
      <formula>#REF!="Claim"</formula>
    </cfRule>
  </conditionalFormatting>
  <conditionalFormatting sqref="W12:X21 Z12:AG21">
    <cfRule type="expression" dxfId="30" priority="16" stopIfTrue="1">
      <formula>W12=""</formula>
    </cfRule>
  </conditionalFormatting>
  <conditionalFormatting sqref="W16:X16 Z16:AG16 W19:X19 Z19:AG19 W21:X21 Z21:AG21">
    <cfRule type="expression" dxfId="28" priority="607" stopIfTrue="1">
      <formula>$H15="Claim"</formula>
    </cfRule>
  </conditionalFormatting>
  <conditionalFormatting sqref="W17:X18 Z17:AG18">
    <cfRule type="expression" dxfId="27" priority="907" stopIfTrue="1">
      <formula>#REF!="Claim"</formula>
    </cfRule>
  </conditionalFormatting>
  <conditionalFormatting sqref="W20:X20 Z20:AG20">
    <cfRule type="expression" dxfId="26" priority="1224" stopIfTrue="1">
      <formula>#REF!="Claim"</formula>
    </cfRule>
  </conditionalFormatting>
  <conditionalFormatting sqref="AJ12:AK21">
    <cfRule type="expression" dxfId="25" priority="5" stopIfTrue="1">
      <formula>AJ12=""</formula>
    </cfRule>
    <cfRule type="expression" dxfId="24" priority="7" stopIfTrue="1">
      <formula>#REF!="Claim"</formula>
    </cfRule>
    <cfRule type="cellIs" dxfId="23" priority="6" operator="lessThan">
      <formula>0</formula>
    </cfRule>
  </conditionalFormatting>
  <conditionalFormatting sqref="AL12:AL21">
    <cfRule type="expression" dxfId="22" priority="8">
      <formula>AL12=""</formula>
    </cfRule>
  </conditionalFormatting>
  <dataValidations count="4">
    <dataValidation type="textLength" operator="equal" allowBlank="1" showInputMessage="1" showErrorMessage="1" sqref="R11" xr:uid="{00000000-0002-0000-0000-000001000000}">
      <formula1>3</formula1>
    </dataValidation>
    <dataValidation type="decimal" allowBlank="1" showInputMessage="1" showErrorMessage="1" sqref="S12:S21" xr:uid="{00000000-0002-0000-0000-000000000000}">
      <formula1>-100000000</formula1>
      <formula2>100000000</formula2>
    </dataValidation>
    <dataValidation type="decimal" allowBlank="1" showInputMessage="1" showErrorMessage="1" sqref="W12:X21 AD12:AH21" xr:uid="{00000000-0002-0000-0000-000005000000}">
      <formula1>-1000000000</formula1>
      <formula2>100000000</formula2>
    </dataValidation>
    <dataValidation type="decimal" allowBlank="1" showInputMessage="1" showErrorMessage="1" error="Only negative value possible" sqref="Z12:AC21" xr:uid="{1767DFF9-8228-4EE9-9DB3-B3704704CF4E}">
      <formula1>-1000000000</formula1>
      <formula2>0</formula2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8" scale="5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52" stopIfTrue="1" id="{00000000-000E-0000-0000-0000C1010000}">
            <xm:f>'Closed cases'!#REF!="Claim"</xm:f>
            <x14:dxf>
              <font>
                <color auto="1"/>
              </font>
            </x14:dxf>
          </x14:cfRule>
          <xm:sqref>W15:X15 Z15:AG15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56C937-0994-4D6D-A5A5-94512C3B0A09}">
          <x14:formula1>
            <xm:f>Dropdowns!$D$4:$D$8</xm:f>
          </x14:formula1>
          <xm:sqref>H12:H21</xm:sqref>
        </x14:dataValidation>
        <x14:dataValidation type="list" allowBlank="1" showInputMessage="1" showErrorMessage="1" xr:uid="{A6C4DCDC-41AC-417B-B6AF-83CC3625EE10}">
          <x14:formula1>
            <xm:f>Dropdowns!$C$4:$C$10</xm:f>
          </x14:formula1>
          <xm:sqref>B12:B21</xm:sqref>
        </x14:dataValidation>
        <x14:dataValidation type="list" allowBlank="1" showInputMessage="1" showErrorMessage="1" xr:uid="{93CD6CBC-CCE7-4703-89E1-F82524541D76}">
          <x14:formula1>
            <xm:f>Dropdowns!$B$4:$B$27</xm:f>
          </x14:formula1>
          <xm:sqref>A12:A21</xm:sqref>
        </x14:dataValidation>
        <x14:dataValidation type="list" allowBlank="1" showInputMessage="1" showErrorMessage="1" xr:uid="{223AEBD8-EA73-4A4C-951F-FAF1372980E4}">
          <x14:formula1>
            <xm:f>Dropdowns!$E$4:$E$7</xm:f>
          </x14:formula1>
          <xm:sqref>O12:O21</xm:sqref>
        </x14:dataValidation>
        <x14:dataValidation type="list" allowBlank="1" showInputMessage="1" showErrorMessage="1" xr:uid="{FEEB3CBC-1362-4D0B-82E2-60949832E642}">
          <x14:formula1>
            <xm:f>Dropdowns!$F$4:$F$19</xm:f>
          </x14:formula1>
          <xm:sqref>P12:P21</xm:sqref>
        </x14:dataValidation>
        <x14:dataValidation type="list" operator="equal" allowBlank="1" showInputMessage="1" showErrorMessage="1" xr:uid="{45D9C2B1-3A94-4CAC-A632-16658837ED16}">
          <x14:formula1>
            <xm:f>Dropdowns!$G$4:$G$8</xm:f>
          </x14:formula1>
          <xm:sqref>R12:R21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B4E4-E89F-4AC2-A21D-EF2D44157F02}">
  <sheetPr>
    <tabColor theme="9" tint="0.79998168889431442"/>
    <pageSetUpPr fitToPage="1"/>
  </sheetPr>
  <dimension ref="A1:AL20"/>
  <sheetViews>
    <sheetView showGridLines="0" tabSelected="1" topLeftCell="A6" zoomScaleNormal="100" zoomScaleSheetLayoutView="55" workbookViewId="0">
      <selection activeCell="H15" sqref="H15"/>
    </sheetView>
  </sheetViews>
  <sheetFormatPr baseColWidth="10" defaultColWidth="10.83203125" defaultRowHeight="15"/>
  <cols>
    <col min="1" max="1" width="15.1640625" style="6" customWidth="1"/>
    <col min="2" max="2" width="11.83203125" style="6" customWidth="1"/>
    <col min="3" max="3" width="6.83203125" style="6" customWidth="1"/>
    <col min="4" max="4" width="18.83203125" style="6" customWidth="1"/>
    <col min="5" max="5" width="15.83203125" style="6" bestFit="1" customWidth="1"/>
    <col min="6" max="6" width="16.1640625" style="6" customWidth="1"/>
    <col min="7" max="7" width="18.1640625" style="6" customWidth="1"/>
    <col min="8" max="8" width="17" style="6" customWidth="1"/>
    <col min="9" max="9" width="15.83203125" style="6" customWidth="1"/>
    <col min="10" max="10" width="18.1640625" style="6" customWidth="1"/>
    <col min="11" max="12" width="15.83203125" style="85" customWidth="1"/>
    <col min="13" max="13" width="17.83203125" style="85" customWidth="1"/>
    <col min="14" max="16" width="22.1640625" style="85" customWidth="1"/>
    <col min="17" max="17" width="87.1640625" style="85" customWidth="1"/>
    <col min="18" max="18" width="10" style="86" customWidth="1"/>
    <col min="19" max="19" width="19.1640625" style="85" customWidth="1"/>
    <col min="20" max="20" width="17.6640625" style="85" customWidth="1"/>
    <col min="21" max="21" width="17.1640625" style="85" customWidth="1"/>
    <col min="22" max="22" width="1.83203125" style="6" customWidth="1"/>
    <col min="23" max="23" width="27.1640625" style="85" customWidth="1"/>
    <col min="24" max="24" width="19.1640625" style="85" customWidth="1"/>
    <col min="25" max="25" width="17.1640625" style="85" customWidth="1"/>
    <col min="26" max="26" width="14.1640625" style="85" customWidth="1"/>
    <col min="27" max="27" width="12.1640625" style="6" customWidth="1"/>
    <col min="28" max="29" width="15.1640625" style="6" customWidth="1"/>
    <col min="30" max="32" width="12.1640625" style="6" customWidth="1"/>
    <col min="33" max="33" width="8.1640625" style="9" customWidth="1"/>
    <col min="34" max="34" width="10.1640625" style="6" customWidth="1"/>
    <col min="35" max="35" width="1.1640625" style="6" customWidth="1"/>
    <col min="36" max="36" width="170.1640625" style="6" customWidth="1"/>
    <col min="37" max="37" width="34.1640625" style="6" customWidth="1"/>
    <col min="38" max="38" width="17.1640625" style="9" customWidth="1"/>
    <col min="39" max="16384" width="10.83203125" style="12"/>
  </cols>
  <sheetData>
    <row r="1" spans="1:38" ht="26">
      <c r="A1" s="5" t="str">
        <f>'Litigation report'!A1</f>
        <v>Litigation report 2023.08</v>
      </c>
      <c r="K1" s="6"/>
      <c r="L1" s="6"/>
      <c r="M1" s="6"/>
      <c r="N1" s="7" t="s">
        <v>0</v>
      </c>
      <c r="O1" s="7"/>
      <c r="P1" s="7"/>
      <c r="Q1" s="7"/>
      <c r="R1" s="8"/>
      <c r="S1" s="7"/>
      <c r="T1" s="7"/>
      <c r="U1" s="7"/>
      <c r="W1" s="6"/>
      <c r="X1" s="6"/>
      <c r="Y1" s="6"/>
      <c r="Z1" s="6"/>
      <c r="AJ1" s="10"/>
      <c r="AK1" s="10"/>
      <c r="AL1" s="11"/>
    </row>
    <row r="2" spans="1:38" ht="21">
      <c r="E2" s="13"/>
      <c r="K2" s="6"/>
      <c r="L2" s="6"/>
      <c r="M2" s="6"/>
      <c r="N2" s="7" t="s">
        <v>1</v>
      </c>
      <c r="O2" s="7"/>
      <c r="P2" s="7"/>
      <c r="Q2" s="7"/>
      <c r="R2" s="8"/>
      <c r="S2" s="7"/>
      <c r="T2" s="7"/>
      <c r="U2" s="7"/>
      <c r="W2" s="6"/>
      <c r="X2" s="6"/>
      <c r="Y2" s="6"/>
      <c r="Z2" s="6"/>
      <c r="AJ2" s="10"/>
      <c r="AK2" s="10"/>
      <c r="AL2" s="11"/>
    </row>
    <row r="3" spans="1:38" ht="21">
      <c r="A3" s="6" t="s">
        <v>2</v>
      </c>
      <c r="B3" s="14">
        <f ca="1">TODAY()</f>
        <v>45185</v>
      </c>
      <c r="D3" s="15"/>
      <c r="E3" s="16"/>
      <c r="H3" s="13"/>
      <c r="I3" s="13"/>
      <c r="K3" s="6"/>
      <c r="L3" s="6"/>
      <c r="M3" s="6"/>
      <c r="N3" s="6"/>
      <c r="O3" s="6"/>
      <c r="P3" s="6"/>
      <c r="Q3" s="6"/>
      <c r="R3" s="9"/>
      <c r="S3" s="6"/>
      <c r="T3" s="6"/>
      <c r="U3" s="6"/>
      <c r="W3" s="6"/>
      <c r="X3" s="6"/>
      <c r="Y3" s="13"/>
      <c r="Z3" s="6"/>
      <c r="AA3" s="13"/>
      <c r="AB3" s="13"/>
      <c r="AC3" s="13"/>
      <c r="AD3" s="13"/>
      <c r="AE3" s="13"/>
      <c r="AF3" s="13"/>
      <c r="AG3" s="17"/>
      <c r="AH3" s="13"/>
      <c r="AJ3" s="10"/>
      <c r="AK3" s="10"/>
      <c r="AL3" s="11"/>
    </row>
    <row r="4" spans="1:38" ht="21">
      <c r="A4" s="6" t="s">
        <v>3</v>
      </c>
      <c r="B4" s="14">
        <f>'Litigation report'!B4</f>
        <v>45168</v>
      </c>
      <c r="I4" s="13"/>
      <c r="K4" s="6"/>
      <c r="L4" s="6"/>
      <c r="M4" s="6"/>
      <c r="N4" s="6"/>
      <c r="O4" s="6"/>
      <c r="P4" s="6"/>
      <c r="Q4" s="6"/>
      <c r="R4" s="9"/>
      <c r="S4" s="6"/>
      <c r="T4" s="6"/>
      <c r="U4" s="6"/>
      <c r="W4" s="6"/>
      <c r="X4" s="6"/>
      <c r="Y4" s="6"/>
      <c r="Z4" s="6"/>
      <c r="AH4" s="18"/>
      <c r="AJ4" s="10"/>
      <c r="AK4" s="10"/>
      <c r="AL4" s="11"/>
    </row>
    <row r="5" spans="1:38" ht="21">
      <c r="I5" s="13"/>
      <c r="K5" s="6"/>
      <c r="L5" s="6"/>
      <c r="M5" s="6"/>
      <c r="N5" s="6"/>
      <c r="O5" s="6"/>
      <c r="P5" s="6"/>
      <c r="Q5" s="6"/>
      <c r="R5" s="9"/>
      <c r="S5" s="6"/>
      <c r="T5" s="6"/>
      <c r="U5" s="6"/>
      <c r="W5" s="6"/>
      <c r="X5" s="6"/>
      <c r="Y5" s="6"/>
      <c r="Z5" s="6"/>
      <c r="AJ5" s="10"/>
      <c r="AK5" s="10"/>
      <c r="AL5" s="11"/>
    </row>
    <row r="6" spans="1:38" ht="21">
      <c r="A6" s="19" t="s">
        <v>4</v>
      </c>
      <c r="B6" s="20"/>
      <c r="C6" s="21" t="s">
        <v>5</v>
      </c>
      <c r="E6" s="20"/>
      <c r="F6" s="15"/>
      <c r="G6" s="15"/>
      <c r="H6" s="15"/>
      <c r="I6" s="13"/>
      <c r="K6" s="20"/>
      <c r="L6" s="20"/>
      <c r="M6" s="20"/>
      <c r="N6" s="20"/>
      <c r="O6" s="20"/>
      <c r="P6" s="20"/>
      <c r="Q6" s="20"/>
      <c r="R6" s="22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2"/>
      <c r="AH6" s="20"/>
      <c r="AI6" s="20"/>
      <c r="AJ6" s="10"/>
      <c r="AK6" s="10"/>
      <c r="AL6" s="11"/>
    </row>
    <row r="7" spans="1:38" ht="21">
      <c r="A7" s="23"/>
      <c r="B7" s="23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2"/>
      <c r="S7" s="20"/>
      <c r="T7" s="20"/>
      <c r="U7" s="20"/>
      <c r="V7" s="20"/>
      <c r="W7" s="20"/>
      <c r="X7" s="20"/>
      <c r="Y7" s="24"/>
      <c r="Z7" s="20"/>
      <c r="AA7" s="20"/>
      <c r="AB7" s="20"/>
      <c r="AC7" s="20"/>
      <c r="AD7" s="20"/>
      <c r="AE7" s="20"/>
      <c r="AF7" s="20"/>
      <c r="AG7" s="22"/>
      <c r="AH7" s="20"/>
      <c r="AI7" s="20"/>
      <c r="AJ7" s="10"/>
      <c r="AK7" s="10"/>
      <c r="AL7" s="11"/>
    </row>
    <row r="8" spans="1:38" ht="21">
      <c r="A8" s="25" t="s">
        <v>6</v>
      </c>
      <c r="B8" s="2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2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2"/>
      <c r="AH8" s="20"/>
      <c r="AI8" s="20"/>
      <c r="AJ8" s="10"/>
      <c r="AK8" s="10"/>
      <c r="AL8" s="11"/>
    </row>
    <row r="9" spans="1:38" ht="22" thickBot="1">
      <c r="A9" s="20"/>
      <c r="B9" s="23"/>
      <c r="C9" s="23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2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2"/>
      <c r="AH9" s="20"/>
      <c r="AI9" s="20"/>
      <c r="AJ9" s="10"/>
      <c r="AK9" s="10"/>
      <c r="AL9" s="11"/>
    </row>
    <row r="10" spans="1:38" ht="22" thickBot="1">
      <c r="A10" s="26" t="s">
        <v>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  <c r="V10" s="29"/>
      <c r="W10" s="30" t="s">
        <v>8</v>
      </c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2"/>
      <c r="AI10" s="20"/>
      <c r="AJ10" s="30" t="s">
        <v>9</v>
      </c>
      <c r="AK10" s="31"/>
      <c r="AL10" s="32"/>
    </row>
    <row r="11" spans="1:38" ht="65" thickBot="1">
      <c r="A11" s="33" t="s">
        <v>10</v>
      </c>
      <c r="B11" s="34" t="str">
        <f>IF($A$6="Specialties","Legal Entity","Country")</f>
        <v>Country</v>
      </c>
      <c r="C11" s="35" t="s">
        <v>113</v>
      </c>
      <c r="D11" s="35" t="s">
        <v>12</v>
      </c>
      <c r="E11" s="35" t="s">
        <v>13</v>
      </c>
      <c r="F11" s="35" t="s">
        <v>14</v>
      </c>
      <c r="G11" s="35" t="s">
        <v>15</v>
      </c>
      <c r="H11" s="35" t="s">
        <v>16</v>
      </c>
      <c r="I11" s="35" t="s">
        <v>17</v>
      </c>
      <c r="J11" s="35" t="s">
        <v>18</v>
      </c>
      <c r="K11" s="35" t="s">
        <v>19</v>
      </c>
      <c r="L11" s="35" t="s">
        <v>20</v>
      </c>
      <c r="M11" s="35" t="s">
        <v>21</v>
      </c>
      <c r="N11" s="35" t="s">
        <v>22</v>
      </c>
      <c r="O11" s="35" t="s">
        <v>23</v>
      </c>
      <c r="P11" s="35" t="s">
        <v>24</v>
      </c>
      <c r="Q11" s="35" t="s">
        <v>25</v>
      </c>
      <c r="R11" s="36" t="s">
        <v>26</v>
      </c>
      <c r="S11" s="37" t="s">
        <v>27</v>
      </c>
      <c r="T11" s="38" t="s">
        <v>28</v>
      </c>
      <c r="U11" s="39" t="s">
        <v>29</v>
      </c>
      <c r="V11" s="9"/>
      <c r="W11" s="40" t="s">
        <v>30</v>
      </c>
      <c r="X11" s="41" t="s">
        <v>31</v>
      </c>
      <c r="Y11" s="42" t="s">
        <v>32</v>
      </c>
      <c r="Z11" s="42" t="s">
        <v>33</v>
      </c>
      <c r="AA11" s="42" t="s">
        <v>34</v>
      </c>
      <c r="AB11" s="42" t="s">
        <v>35</v>
      </c>
      <c r="AC11" s="42" t="s">
        <v>36</v>
      </c>
      <c r="AD11" s="42" t="s">
        <v>37</v>
      </c>
      <c r="AE11" s="42" t="s">
        <v>38</v>
      </c>
      <c r="AF11" s="42" t="s">
        <v>39</v>
      </c>
      <c r="AG11" s="42" t="s">
        <v>40</v>
      </c>
      <c r="AH11" s="43" t="s">
        <v>41</v>
      </c>
      <c r="AJ11" s="44" t="s">
        <v>42</v>
      </c>
      <c r="AK11" s="45" t="s">
        <v>43</v>
      </c>
      <c r="AL11" s="46" t="s">
        <v>44</v>
      </c>
    </row>
    <row r="12" spans="1:38" ht="32">
      <c r="A12" s="47" t="s">
        <v>45</v>
      </c>
      <c r="B12" s="48" t="s">
        <v>46</v>
      </c>
      <c r="C12" s="48">
        <v>1062</v>
      </c>
      <c r="D12" s="49" t="s">
        <v>114</v>
      </c>
      <c r="E12" s="48">
        <v>12345678</v>
      </c>
      <c r="F12" s="49" t="s">
        <v>48</v>
      </c>
      <c r="G12" s="49" t="s">
        <v>49</v>
      </c>
      <c r="H12" s="49" t="s">
        <v>68</v>
      </c>
      <c r="I12" s="49" t="s">
        <v>51</v>
      </c>
      <c r="J12" s="49" t="s">
        <v>52</v>
      </c>
      <c r="K12" s="49" t="s">
        <v>53</v>
      </c>
      <c r="L12" s="50">
        <v>123456</v>
      </c>
      <c r="M12" s="49" t="s">
        <v>54</v>
      </c>
      <c r="N12" s="51" t="s">
        <v>55</v>
      </c>
      <c r="O12" s="49" t="s">
        <v>115</v>
      </c>
      <c r="P12" s="49" t="s">
        <v>116</v>
      </c>
      <c r="Q12" s="49"/>
      <c r="R12" s="52" t="s">
        <v>59</v>
      </c>
      <c r="S12" s="53">
        <v>-50</v>
      </c>
      <c r="T12" s="54">
        <v>1</v>
      </c>
      <c r="U12" s="55">
        <f>S12*T12</f>
        <v>-50</v>
      </c>
      <c r="V12" s="56"/>
      <c r="W12" s="57">
        <v>0</v>
      </c>
      <c r="X12" s="58">
        <v>0</v>
      </c>
      <c r="Y12" s="59">
        <f>W12-X12</f>
        <v>0</v>
      </c>
      <c r="Z12" s="58">
        <v>0</v>
      </c>
      <c r="AA12" s="58">
        <v>0</v>
      </c>
      <c r="AB12" s="58"/>
      <c r="AC12" s="58"/>
      <c r="AD12" s="60"/>
      <c r="AE12" s="61"/>
      <c r="AF12" s="61"/>
      <c r="AG12" s="62"/>
      <c r="AH12" s="63">
        <f>IF(AE12=0,W12*(AG12/365)*_xlfn.DAYS($B$4,AF12),W12*(AG12/365)*_xlfn.DAYS(AE12,AF12))</f>
        <v>0</v>
      </c>
      <c r="AJ12" s="64"/>
      <c r="AK12" s="65"/>
      <c r="AL12" s="66" t="s">
        <v>117</v>
      </c>
    </row>
    <row r="13" spans="1:38" ht="32">
      <c r="A13" s="47" t="s">
        <v>45</v>
      </c>
      <c r="B13" s="48" t="s">
        <v>46</v>
      </c>
      <c r="C13" s="48">
        <v>1010</v>
      </c>
      <c r="D13" s="49" t="s">
        <v>118</v>
      </c>
      <c r="E13" s="48">
        <v>12345678</v>
      </c>
      <c r="F13" s="49" t="s">
        <v>48</v>
      </c>
      <c r="G13" s="49" t="s">
        <v>119</v>
      </c>
      <c r="H13" s="49" t="s">
        <v>68</v>
      </c>
      <c r="I13" s="49" t="s">
        <v>63</v>
      </c>
      <c r="J13" s="49" t="s">
        <v>64</v>
      </c>
      <c r="K13" s="49" t="s">
        <v>65</v>
      </c>
      <c r="L13" s="50">
        <v>654814</v>
      </c>
      <c r="M13" s="49" t="s">
        <v>66</v>
      </c>
      <c r="N13" s="51" t="s">
        <v>67</v>
      </c>
      <c r="O13" s="49"/>
      <c r="P13" s="49"/>
      <c r="Q13" s="49"/>
      <c r="R13" s="52" t="s">
        <v>59</v>
      </c>
      <c r="S13" s="53">
        <v>-150</v>
      </c>
      <c r="T13" s="54">
        <v>1</v>
      </c>
      <c r="U13" s="55">
        <f>S13*T13</f>
        <v>-150</v>
      </c>
      <c r="V13" s="56"/>
      <c r="W13" s="57">
        <v>-200</v>
      </c>
      <c r="X13" s="58">
        <v>-266</v>
      </c>
      <c r="Y13" s="59">
        <f>W13-X13</f>
        <v>66</v>
      </c>
      <c r="Z13" s="58">
        <v>0</v>
      </c>
      <c r="AA13" s="58">
        <v>0</v>
      </c>
      <c r="AB13" s="58"/>
      <c r="AC13" s="58"/>
      <c r="AD13" s="60"/>
      <c r="AE13" s="61"/>
      <c r="AF13" s="61"/>
      <c r="AG13" s="62"/>
      <c r="AH13" s="63">
        <f>IF(AE13=0,W13*(AG13/365)*_xlfn.DAYS($B$4,AF13),W13*(AG13/365)*_xlfn.DAYS(AE13,AF13))</f>
        <v>0</v>
      </c>
      <c r="AJ13" s="64"/>
      <c r="AK13" s="65"/>
      <c r="AL13" s="66" t="s">
        <v>60</v>
      </c>
    </row>
    <row r="14" spans="1:38" ht="48">
      <c r="A14" s="47" t="s">
        <v>45</v>
      </c>
      <c r="B14" s="48" t="s">
        <v>46</v>
      </c>
      <c r="C14" s="48">
        <v>1001</v>
      </c>
      <c r="D14" s="49" t="s">
        <v>120</v>
      </c>
      <c r="E14" s="48">
        <v>12345678</v>
      </c>
      <c r="F14" s="49" t="s">
        <v>48</v>
      </c>
      <c r="G14" s="49" t="s">
        <v>49</v>
      </c>
      <c r="H14" s="49" t="s">
        <v>68</v>
      </c>
      <c r="I14" s="49" t="s">
        <v>69</v>
      </c>
      <c r="J14" s="49" t="s">
        <v>70</v>
      </c>
      <c r="K14" s="49" t="s">
        <v>71</v>
      </c>
      <c r="L14" s="50">
        <v>357132</v>
      </c>
      <c r="M14" s="49" t="s">
        <v>72</v>
      </c>
      <c r="N14" s="51" t="s">
        <v>73</v>
      </c>
      <c r="O14" s="49" t="s">
        <v>56</v>
      </c>
      <c r="P14" s="49" t="s">
        <v>112</v>
      </c>
      <c r="Q14" s="49"/>
      <c r="R14" s="52" t="s">
        <v>59</v>
      </c>
      <c r="S14" s="53">
        <v>-120</v>
      </c>
      <c r="T14" s="54">
        <v>1</v>
      </c>
      <c r="U14" s="55">
        <v>-130</v>
      </c>
      <c r="V14" s="56"/>
      <c r="W14" s="57">
        <v>0</v>
      </c>
      <c r="X14" s="58">
        <v>0</v>
      </c>
      <c r="Y14" s="59">
        <v>0</v>
      </c>
      <c r="Z14" s="58">
        <v>0</v>
      </c>
      <c r="AA14" s="58">
        <v>0</v>
      </c>
      <c r="AB14" s="58"/>
      <c r="AC14" s="58"/>
      <c r="AD14" s="60"/>
      <c r="AE14" s="61"/>
      <c r="AF14" s="61"/>
      <c r="AG14" s="62"/>
      <c r="AH14" s="63">
        <v>0</v>
      </c>
      <c r="AJ14" s="64"/>
      <c r="AK14" s="65"/>
      <c r="AL14" s="66" t="s">
        <v>60</v>
      </c>
    </row>
    <row r="15" spans="1:38" ht="48">
      <c r="A15" s="47" t="s">
        <v>45</v>
      </c>
      <c r="B15" s="48" t="s">
        <v>46</v>
      </c>
      <c r="C15" s="48">
        <v>1001</v>
      </c>
      <c r="D15" s="49" t="s">
        <v>120</v>
      </c>
      <c r="E15" s="48">
        <v>12345678</v>
      </c>
      <c r="F15" s="49" t="s">
        <v>48</v>
      </c>
      <c r="G15" s="49" t="s">
        <v>49</v>
      </c>
      <c r="H15" s="49" t="s">
        <v>68</v>
      </c>
      <c r="I15" s="49" t="s">
        <v>76</v>
      </c>
      <c r="J15" s="49" t="s">
        <v>121</v>
      </c>
      <c r="K15" s="49" t="s">
        <v>78</v>
      </c>
      <c r="L15" s="50">
        <v>136845</v>
      </c>
      <c r="M15" s="49" t="s">
        <v>79</v>
      </c>
      <c r="N15" s="51" t="s">
        <v>80</v>
      </c>
      <c r="O15" s="49" t="s">
        <v>56</v>
      </c>
      <c r="P15" s="49" t="s">
        <v>112</v>
      </c>
      <c r="Q15" s="49"/>
      <c r="R15" s="52" t="s">
        <v>59</v>
      </c>
      <c r="S15" s="53">
        <v>-110</v>
      </c>
      <c r="T15" s="54">
        <v>1</v>
      </c>
      <c r="U15" s="55">
        <f t="shared" ref="U15:U20" si="0">S15*T15</f>
        <v>-110</v>
      </c>
      <c r="V15" s="56"/>
      <c r="W15" s="57">
        <v>0</v>
      </c>
      <c r="X15" s="58">
        <v>0</v>
      </c>
      <c r="Y15" s="59">
        <f t="shared" ref="Y15:Y20" si="1">W15-X15</f>
        <v>0</v>
      </c>
      <c r="Z15" s="58">
        <v>0</v>
      </c>
      <c r="AA15" s="58">
        <v>0</v>
      </c>
      <c r="AB15" s="58"/>
      <c r="AC15" s="58"/>
      <c r="AD15" s="60"/>
      <c r="AE15" s="61"/>
      <c r="AF15" s="61"/>
      <c r="AG15" s="62"/>
      <c r="AH15" s="63">
        <f>IF(AE15=0,W15*(AG15/365)*_xlfn.DAYS('Litigation report'!$B$4,AF15),W15*(AG15/365)*_xlfn.DAYS(AE15,AF15))</f>
        <v>0</v>
      </c>
      <c r="AJ15" s="64"/>
      <c r="AK15" s="65"/>
      <c r="AL15" s="66" t="s">
        <v>60</v>
      </c>
    </row>
    <row r="16" spans="1:38" s="67" customFormat="1" ht="32">
      <c r="A16" s="47" t="s">
        <v>45</v>
      </c>
      <c r="B16" s="48" t="s">
        <v>46</v>
      </c>
      <c r="C16" s="48">
        <v>1010</v>
      </c>
      <c r="D16" s="49" t="s">
        <v>118</v>
      </c>
      <c r="E16" s="48">
        <v>12345678</v>
      </c>
      <c r="F16" s="49" t="s">
        <v>48</v>
      </c>
      <c r="G16" s="49" t="s">
        <v>119</v>
      </c>
      <c r="H16" s="49" t="s">
        <v>68</v>
      </c>
      <c r="I16" s="49" t="s">
        <v>81</v>
      </c>
      <c r="J16" s="49" t="s">
        <v>82</v>
      </c>
      <c r="K16" s="49" t="s">
        <v>83</v>
      </c>
      <c r="L16" s="50">
        <v>365168</v>
      </c>
      <c r="M16" s="49" t="s">
        <v>84</v>
      </c>
      <c r="N16" s="51" t="s">
        <v>85</v>
      </c>
      <c r="O16" s="49"/>
      <c r="P16" s="49"/>
      <c r="Q16" s="49"/>
      <c r="R16" s="52" t="s">
        <v>59</v>
      </c>
      <c r="S16" s="53">
        <v>-200</v>
      </c>
      <c r="T16" s="54">
        <v>1</v>
      </c>
      <c r="U16" s="55">
        <f t="shared" si="0"/>
        <v>-200</v>
      </c>
      <c r="V16" s="56"/>
      <c r="W16" s="57">
        <v>-250</v>
      </c>
      <c r="X16" s="58">
        <v>-266</v>
      </c>
      <c r="Y16" s="59">
        <f t="shared" si="1"/>
        <v>16</v>
      </c>
      <c r="Z16" s="58">
        <v>0</v>
      </c>
      <c r="AA16" s="58">
        <v>0</v>
      </c>
      <c r="AB16" s="58"/>
      <c r="AC16" s="58"/>
      <c r="AD16" s="60"/>
      <c r="AE16" s="61"/>
      <c r="AF16" s="61"/>
      <c r="AG16" s="62"/>
      <c r="AH16" s="63">
        <f>IF(AE16=0,W16*(AG16/365)*_xlfn.DAYS('Litigation report'!$B$4,AF16),W16*(AG16/365)*_xlfn.DAYS(AE16,AF16))</f>
        <v>0</v>
      </c>
      <c r="AI16" s="6"/>
      <c r="AJ16" s="64"/>
      <c r="AK16" s="65"/>
      <c r="AL16" s="66" t="s">
        <v>60</v>
      </c>
    </row>
    <row r="17" spans="1:38" s="68" customFormat="1" ht="32">
      <c r="A17" s="47" t="s">
        <v>45</v>
      </c>
      <c r="B17" s="48" t="s">
        <v>46</v>
      </c>
      <c r="C17" s="48">
        <v>1062</v>
      </c>
      <c r="D17" s="49" t="s">
        <v>114</v>
      </c>
      <c r="E17" s="48">
        <v>12345678</v>
      </c>
      <c r="F17" s="49" t="s">
        <v>48</v>
      </c>
      <c r="G17" s="49" t="s">
        <v>49</v>
      </c>
      <c r="H17" s="49" t="s">
        <v>68</v>
      </c>
      <c r="I17" s="49" t="s">
        <v>86</v>
      </c>
      <c r="J17" s="49" t="s">
        <v>87</v>
      </c>
      <c r="K17" s="49" t="s">
        <v>88</v>
      </c>
      <c r="L17" s="50">
        <v>316413</v>
      </c>
      <c r="M17" s="49" t="s">
        <v>89</v>
      </c>
      <c r="N17" s="51" t="s">
        <v>90</v>
      </c>
      <c r="O17" s="49" t="s">
        <v>115</v>
      </c>
      <c r="P17" s="49" t="s">
        <v>116</v>
      </c>
      <c r="Q17" s="49"/>
      <c r="R17" s="52" t="s">
        <v>59</v>
      </c>
      <c r="S17" s="53">
        <v>-50</v>
      </c>
      <c r="T17" s="54">
        <v>1</v>
      </c>
      <c r="U17" s="55">
        <f t="shared" si="0"/>
        <v>-50</v>
      </c>
      <c r="V17" s="56"/>
      <c r="W17" s="57">
        <v>0</v>
      </c>
      <c r="X17" s="58">
        <v>0</v>
      </c>
      <c r="Y17" s="59">
        <f t="shared" si="1"/>
        <v>0</v>
      </c>
      <c r="Z17" s="58">
        <v>0</v>
      </c>
      <c r="AA17" s="58">
        <v>0</v>
      </c>
      <c r="AB17" s="58"/>
      <c r="AC17" s="58"/>
      <c r="AD17" s="60"/>
      <c r="AE17" s="61"/>
      <c r="AF17" s="61"/>
      <c r="AG17" s="62"/>
      <c r="AH17" s="63">
        <f>IF(AE17=0,W17*(AG17/365)*_xlfn.DAYS('Litigation report'!$B$4,AF17),W17*(AG17/365)*_xlfn.DAYS(AE17,AF17))</f>
        <v>0</v>
      </c>
      <c r="AI17" s="6"/>
      <c r="AJ17" s="64"/>
      <c r="AK17" s="65"/>
      <c r="AL17" s="66" t="s">
        <v>117</v>
      </c>
    </row>
    <row r="18" spans="1:38" s="67" customFormat="1" ht="32">
      <c r="A18" s="47" t="s">
        <v>45</v>
      </c>
      <c r="B18" s="48" t="s">
        <v>46</v>
      </c>
      <c r="C18" s="48">
        <v>1007</v>
      </c>
      <c r="D18" s="49" t="s">
        <v>122</v>
      </c>
      <c r="E18" s="48">
        <v>12345678</v>
      </c>
      <c r="F18" s="49" t="s">
        <v>48</v>
      </c>
      <c r="G18" s="49" t="s">
        <v>49</v>
      </c>
      <c r="H18" s="49" t="s">
        <v>75</v>
      </c>
      <c r="I18" s="49" t="s">
        <v>92</v>
      </c>
      <c r="J18" s="49" t="s">
        <v>123</v>
      </c>
      <c r="K18" s="49" t="s">
        <v>51</v>
      </c>
      <c r="L18" s="50">
        <v>512183</v>
      </c>
      <c r="M18" s="49" t="s">
        <v>94</v>
      </c>
      <c r="N18" s="51" t="s">
        <v>95</v>
      </c>
      <c r="O18" s="49" t="s">
        <v>74</v>
      </c>
      <c r="P18" s="49" t="s">
        <v>124</v>
      </c>
      <c r="Q18" s="49"/>
      <c r="R18" s="52" t="s">
        <v>59</v>
      </c>
      <c r="S18" s="53">
        <v>180</v>
      </c>
      <c r="T18" s="54">
        <v>1</v>
      </c>
      <c r="U18" s="55">
        <f t="shared" si="0"/>
        <v>180</v>
      </c>
      <c r="V18" s="56"/>
      <c r="W18" s="57">
        <v>0</v>
      </c>
      <c r="X18" s="58">
        <v>0</v>
      </c>
      <c r="Y18" s="59">
        <f t="shared" si="1"/>
        <v>0</v>
      </c>
      <c r="Z18" s="58">
        <v>-15</v>
      </c>
      <c r="AA18" s="58">
        <v>0</v>
      </c>
      <c r="AB18" s="58">
        <v>-4</v>
      </c>
      <c r="AC18" s="58">
        <v>0</v>
      </c>
      <c r="AD18" s="60"/>
      <c r="AE18" s="61"/>
      <c r="AF18" s="61"/>
      <c r="AG18" s="62"/>
      <c r="AH18" s="63">
        <f>IF(AE18=0,W18*(AG18/365)*_xlfn.DAYS('Litigation report'!$B$4,AF18),W18*(AG18/365)*_xlfn.DAYS(AE18,AF18))</f>
        <v>0</v>
      </c>
      <c r="AI18" s="6"/>
      <c r="AJ18" s="64"/>
      <c r="AK18" s="65"/>
      <c r="AL18" s="66" t="s">
        <v>117</v>
      </c>
    </row>
    <row r="19" spans="1:38" ht="32">
      <c r="A19" s="47" t="s">
        <v>45</v>
      </c>
      <c r="B19" s="48" t="s">
        <v>46</v>
      </c>
      <c r="C19" s="48">
        <v>1000</v>
      </c>
      <c r="D19" s="49" t="s">
        <v>125</v>
      </c>
      <c r="E19" s="48">
        <v>12345678</v>
      </c>
      <c r="F19" s="49" t="s">
        <v>48</v>
      </c>
      <c r="G19" s="49" t="s">
        <v>49</v>
      </c>
      <c r="H19" s="49" t="s">
        <v>68</v>
      </c>
      <c r="I19" s="49" t="s">
        <v>96</v>
      </c>
      <c r="J19" s="49" t="s">
        <v>97</v>
      </c>
      <c r="K19" s="49" t="s">
        <v>63</v>
      </c>
      <c r="L19" s="50">
        <v>321415</v>
      </c>
      <c r="M19" s="49" t="s">
        <v>98</v>
      </c>
      <c r="N19" s="51" t="s">
        <v>99</v>
      </c>
      <c r="O19" s="49" t="s">
        <v>74</v>
      </c>
      <c r="P19" s="49" t="s">
        <v>126</v>
      </c>
      <c r="Q19" s="49"/>
      <c r="R19" s="52" t="s">
        <v>59</v>
      </c>
      <c r="S19" s="53">
        <v>-120</v>
      </c>
      <c r="T19" s="54">
        <v>1</v>
      </c>
      <c r="U19" s="55">
        <f t="shared" si="0"/>
        <v>-120</v>
      </c>
      <c r="V19" s="56"/>
      <c r="W19" s="57">
        <v>-100</v>
      </c>
      <c r="X19" s="58">
        <v>-138</v>
      </c>
      <c r="Y19" s="59">
        <f t="shared" si="1"/>
        <v>38</v>
      </c>
      <c r="Z19" s="58">
        <v>0</v>
      </c>
      <c r="AA19" s="58">
        <v>0</v>
      </c>
      <c r="AB19" s="58"/>
      <c r="AC19" s="58"/>
      <c r="AD19" s="60"/>
      <c r="AE19" s="61"/>
      <c r="AF19" s="61"/>
      <c r="AG19" s="62"/>
      <c r="AH19" s="63">
        <f>IF(AE19=0,W19*(AG19/365)*_xlfn.DAYS('Litigation report'!$B$4,AF19),W19*(AG19/365)*_xlfn.DAYS(AE19,AF19))</f>
        <v>0</v>
      </c>
      <c r="AJ19" s="64"/>
      <c r="AK19" s="65"/>
      <c r="AL19" s="66" t="s">
        <v>117</v>
      </c>
    </row>
    <row r="20" spans="1:38" ht="32">
      <c r="A20" s="47" t="s">
        <v>45</v>
      </c>
      <c r="B20" s="48" t="s">
        <v>46</v>
      </c>
      <c r="C20" s="48">
        <v>1000</v>
      </c>
      <c r="D20" s="69" t="s">
        <v>127</v>
      </c>
      <c r="E20" s="48">
        <v>12345678</v>
      </c>
      <c r="F20" s="49" t="s">
        <v>48</v>
      </c>
      <c r="G20" s="69" t="s">
        <v>49</v>
      </c>
      <c r="H20" s="69" t="s">
        <v>68</v>
      </c>
      <c r="I20" s="49" t="s">
        <v>101</v>
      </c>
      <c r="J20" s="49" t="s">
        <v>51</v>
      </c>
      <c r="K20" s="49" t="s">
        <v>103</v>
      </c>
      <c r="L20" s="50">
        <v>6542976</v>
      </c>
      <c r="M20" s="49" t="s">
        <v>104</v>
      </c>
      <c r="N20" s="51" t="s">
        <v>105</v>
      </c>
      <c r="O20" s="69" t="s">
        <v>74</v>
      </c>
      <c r="P20" s="69" t="s">
        <v>124</v>
      </c>
      <c r="Q20" s="49"/>
      <c r="R20" s="70" t="s">
        <v>59</v>
      </c>
      <c r="S20" s="71">
        <v>-320</v>
      </c>
      <c r="T20" s="72">
        <v>1</v>
      </c>
      <c r="U20" s="73">
        <f t="shared" si="0"/>
        <v>-320</v>
      </c>
      <c r="V20" s="74"/>
      <c r="W20" s="75">
        <v>-150</v>
      </c>
      <c r="X20" s="76">
        <v>0</v>
      </c>
      <c r="Y20" s="77">
        <f t="shared" si="1"/>
        <v>-150</v>
      </c>
      <c r="Z20" s="76">
        <v>0</v>
      </c>
      <c r="AA20" s="76">
        <v>0</v>
      </c>
      <c r="AB20" s="76"/>
      <c r="AC20" s="76"/>
      <c r="AD20" s="78"/>
      <c r="AE20" s="79"/>
      <c r="AF20" s="79"/>
      <c r="AG20" s="80"/>
      <c r="AH20" s="81">
        <f>IF(AE20=0,W20*(AG20/365)*_xlfn.DAYS('Litigation report'!$B$4,AF20),W20*(AG20/365)*_xlfn.DAYS(AE20,AF20))</f>
        <v>0</v>
      </c>
      <c r="AJ20" s="82"/>
      <c r="AK20" s="83"/>
      <c r="AL20" s="84" t="s">
        <v>60</v>
      </c>
    </row>
  </sheetData>
  <sheetProtection formatCells="0" formatColumns="0" formatRows="0" insertRows="0" deleteRows="0" sort="0" autoFilter="0" pivotTables="0"/>
  <autoFilter ref="A11:AL20" xr:uid="{8E68FD55-804E-4A17-8A08-D1E9012E78F7}"/>
  <phoneticPr fontId="74" type="noConversion"/>
  <conditionalFormatting sqref="A11:C20">
    <cfRule type="expression" dxfId="21" priority="907">
      <formula>A11=""</formula>
    </cfRule>
  </conditionalFormatting>
  <conditionalFormatting sqref="D12:D20 F12:H20">
    <cfRule type="expression" dxfId="20" priority="909">
      <formula>$F12="Nein / No"</formula>
    </cfRule>
  </conditionalFormatting>
  <conditionalFormatting sqref="D12:H20 L12:M20">
    <cfRule type="expression" dxfId="19" priority="893">
      <formula>D12=""</formula>
    </cfRule>
  </conditionalFormatting>
  <conditionalFormatting sqref="D12:M20">
    <cfRule type="cellIs" dxfId="18" priority="4" operator="greaterThan">
      <formula>""""""</formula>
    </cfRule>
    <cfRule type="expression" dxfId="17" priority="5">
      <formula>$F12= "Nein / No"</formula>
    </cfRule>
    <cfRule type="expression" dxfId="16" priority="6">
      <formula>$F12="Ja / Yes"</formula>
    </cfRule>
  </conditionalFormatting>
  <conditionalFormatting sqref="F11:M11">
    <cfRule type="expression" dxfId="15" priority="1331">
      <formula>$F11="Nein / No"</formula>
    </cfRule>
  </conditionalFormatting>
  <conditionalFormatting sqref="F11:R11">
    <cfRule type="expression" dxfId="14" priority="1332">
      <formula>F11=""</formula>
    </cfRule>
  </conditionalFormatting>
  <conditionalFormatting sqref="I12:I20">
    <cfRule type="expression" dxfId="13" priority="2">
      <formula>$F12="Nein / No"</formula>
    </cfRule>
  </conditionalFormatting>
  <conditionalFormatting sqref="I12:K20">
    <cfRule type="expression" dxfId="12" priority="3">
      <formula>I12=""</formula>
    </cfRule>
  </conditionalFormatting>
  <conditionalFormatting sqref="N12:U20">
    <cfRule type="expression" dxfId="11" priority="1">
      <formula>N12=""</formula>
    </cfRule>
  </conditionalFormatting>
  <conditionalFormatting sqref="S12:S20 U12:U20 W12:AC20">
    <cfRule type="cellIs" dxfId="10" priority="586" operator="lessThan">
      <formula>0</formula>
    </cfRule>
  </conditionalFormatting>
  <conditionalFormatting sqref="T11:U11">
    <cfRule type="expression" dxfId="9" priority="1343">
      <formula>T11=""</formula>
    </cfRule>
  </conditionalFormatting>
  <conditionalFormatting sqref="W12:X13 Z12:AG13">
    <cfRule type="expression" dxfId="8" priority="1256" stopIfTrue="1">
      <formula>$H11="Claim"</formula>
    </cfRule>
  </conditionalFormatting>
  <conditionalFormatting sqref="W12:X20">
    <cfRule type="expression" dxfId="7" priority="879" stopIfTrue="1">
      <formula>W12=""</formula>
    </cfRule>
  </conditionalFormatting>
  <conditionalFormatting sqref="W14:X14">
    <cfRule type="expression" dxfId="6" priority="1160" stopIfTrue="1">
      <formula>#REF!="Claim"</formula>
    </cfRule>
  </conditionalFormatting>
  <conditionalFormatting sqref="W15:X20 Z15:AG20">
    <cfRule type="expression" dxfId="5" priority="992" stopIfTrue="1">
      <formula>$H14="Claim"</formula>
    </cfRule>
  </conditionalFormatting>
  <conditionalFormatting sqref="Y12:Y20 AJ12:AL20">
    <cfRule type="expression" dxfId="4" priority="594">
      <formula>Y12=""</formula>
    </cfRule>
  </conditionalFormatting>
  <conditionalFormatting sqref="Z12:AG20">
    <cfRule type="expression" dxfId="3" priority="588" stopIfTrue="1">
      <formula>Z12=""</formula>
    </cfRule>
  </conditionalFormatting>
  <conditionalFormatting sqref="Z14:AG14">
    <cfRule type="expression" dxfId="2" priority="1208" stopIfTrue="1">
      <formula>#REF!="Claim"</formula>
    </cfRule>
  </conditionalFormatting>
  <conditionalFormatting sqref="AH12:AH20">
    <cfRule type="expression" dxfId="1" priority="587">
      <formula>AH12=""</formula>
    </cfRule>
    <cfRule type="cellIs" dxfId="0" priority="585" operator="lessThan">
      <formula>0</formula>
    </cfRule>
  </conditionalFormatting>
  <dataValidations count="4">
    <dataValidation type="decimal" allowBlank="1" showInputMessage="1" showErrorMessage="1" sqref="AD12:AH20 W12:X20" xr:uid="{A3C786C5-FAD2-401E-9F2F-655B65B2B022}">
      <formula1>-1000000000</formula1>
      <formula2>100000000</formula2>
    </dataValidation>
    <dataValidation type="textLength" operator="equal" allowBlank="1" showInputMessage="1" showErrorMessage="1" sqref="R11" xr:uid="{2CAD51E9-00AF-454B-BD5D-07B17007C36A}">
      <formula1>3</formula1>
    </dataValidation>
    <dataValidation type="decimal" allowBlank="1" showInputMessage="1" showErrorMessage="1" sqref="S12:S20" xr:uid="{E5FE4758-51DB-42DE-BAC7-082E33987FDB}">
      <formula1>-100000000</formula1>
      <formula2>100000000</formula2>
    </dataValidation>
    <dataValidation type="decimal" allowBlank="1" showInputMessage="1" showErrorMessage="1" error="Only negative value possible" sqref="Z12:AC20" xr:uid="{A9FFAA58-C7F1-472D-8B93-AA633EB38CD7}">
      <formula1>-1000000000</formula1>
      <formula2>0</formula2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8" scale="28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4F03B6C-374F-42F4-988A-D7666BFF57AD}">
          <x14:formula1>
            <xm:f>Dropdowns!$D$4:$D$8</xm:f>
          </x14:formula1>
          <xm:sqref>H12:H20</xm:sqref>
        </x14:dataValidation>
        <x14:dataValidation type="list" allowBlank="1" showInputMessage="1" showErrorMessage="1" xr:uid="{89CCE14E-FF47-4AFA-8473-CAA84C95B689}">
          <x14:formula1>
            <xm:f>Dropdowns!$B$4:$B$27</xm:f>
          </x14:formula1>
          <xm:sqref>A12:A20</xm:sqref>
        </x14:dataValidation>
        <x14:dataValidation type="list" allowBlank="1" showInputMessage="1" showErrorMessage="1" xr:uid="{79834069-BED5-47F3-ABFC-7D69EA21BDB4}">
          <x14:formula1>
            <xm:f>Dropdowns!$C$4:$C$10</xm:f>
          </x14:formula1>
          <xm:sqref>B12:B20</xm:sqref>
        </x14:dataValidation>
        <x14:dataValidation type="list" allowBlank="1" showInputMessage="1" showErrorMessage="1" xr:uid="{9C193877-AAD4-4F36-B8D1-A87F133FCE55}">
          <x14:formula1>
            <xm:f>Dropdowns!$E$4:$E$7</xm:f>
          </x14:formula1>
          <xm:sqref>O12:O20</xm:sqref>
        </x14:dataValidation>
        <x14:dataValidation type="list" operator="equal" allowBlank="1" showInputMessage="1" showErrorMessage="1" xr:uid="{411E4F8D-F9D1-442D-B6B2-819CC916E474}">
          <x14:formula1>
            <xm:f>Dropdowns!$G$4:$G$8</xm:f>
          </x14:formula1>
          <xm:sqref>R12:R20</xm:sqref>
        </x14:dataValidation>
        <x14:dataValidation type="list" allowBlank="1" showInputMessage="1" showErrorMessage="1" xr:uid="{E3DA7055-A7C6-46E8-87E0-3EBBABD11DE5}">
          <x14:formula1>
            <xm:f>Dropdowns!$F$4:$F$19</xm:f>
          </x14:formula1>
          <xm:sqref>P12:P20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3585-998C-426A-B91B-C85CDABB8826}">
  <dimension ref="B3:G27"/>
  <sheetViews>
    <sheetView workbookViewId="0">
      <selection activeCell="F7" sqref="F7"/>
    </sheetView>
  </sheetViews>
  <sheetFormatPr baseColWidth="10" defaultColWidth="11" defaultRowHeight="14"/>
  <cols>
    <col min="1" max="1" width="4.1640625" customWidth="1"/>
    <col min="4" max="4" width="29.83203125" bestFit="1" customWidth="1"/>
    <col min="5" max="5" width="33.83203125" bestFit="1" customWidth="1"/>
    <col min="6" max="6" width="58.1640625" bestFit="1" customWidth="1"/>
  </cols>
  <sheetData>
    <row r="3" spans="2:7" ht="15">
      <c r="B3" s="1" t="s">
        <v>10</v>
      </c>
      <c r="C3" s="1" t="s">
        <v>128</v>
      </c>
      <c r="D3" s="1" t="s">
        <v>16</v>
      </c>
      <c r="E3" s="1" t="s">
        <v>129</v>
      </c>
      <c r="F3" s="2" t="s">
        <v>130</v>
      </c>
      <c r="G3" s="1" t="s">
        <v>26</v>
      </c>
    </row>
    <row r="4" spans="2:7">
      <c r="B4" t="s">
        <v>131</v>
      </c>
      <c r="C4" t="s">
        <v>132</v>
      </c>
      <c r="D4" t="s">
        <v>75</v>
      </c>
      <c r="E4" t="s">
        <v>56</v>
      </c>
      <c r="F4" s="3" t="s">
        <v>126</v>
      </c>
      <c r="G4" t="s">
        <v>59</v>
      </c>
    </row>
    <row r="5" spans="2:7">
      <c r="B5" t="s">
        <v>45</v>
      </c>
      <c r="C5" t="s">
        <v>133</v>
      </c>
      <c r="D5" t="s">
        <v>68</v>
      </c>
      <c r="E5" t="s">
        <v>74</v>
      </c>
      <c r="F5" s="3" t="s">
        <v>134</v>
      </c>
      <c r="G5" t="s">
        <v>135</v>
      </c>
    </row>
    <row r="6" spans="2:7">
      <c r="B6" t="s">
        <v>136</v>
      </c>
      <c r="C6" t="s">
        <v>137</v>
      </c>
      <c r="D6" t="s">
        <v>50</v>
      </c>
      <c r="E6" t="s">
        <v>138</v>
      </c>
      <c r="F6" s="3" t="s">
        <v>112</v>
      </c>
      <c r="G6" t="s">
        <v>139</v>
      </c>
    </row>
    <row r="7" spans="2:7">
      <c r="B7" t="s">
        <v>140</v>
      </c>
      <c r="C7" t="s">
        <v>141</v>
      </c>
      <c r="D7" t="s">
        <v>62</v>
      </c>
      <c r="E7" t="s">
        <v>115</v>
      </c>
      <c r="F7" s="3" t="s">
        <v>57</v>
      </c>
      <c r="G7" t="s">
        <v>142</v>
      </c>
    </row>
    <row r="8" spans="2:7">
      <c r="B8" t="s">
        <v>143</v>
      </c>
      <c r="C8" t="s">
        <v>144</v>
      </c>
      <c r="D8" t="s">
        <v>1</v>
      </c>
      <c r="F8" s="3" t="s">
        <v>145</v>
      </c>
      <c r="G8" t="s">
        <v>146</v>
      </c>
    </row>
    <row r="9" spans="2:7">
      <c r="B9" t="s">
        <v>147</v>
      </c>
      <c r="C9" t="s">
        <v>148</v>
      </c>
      <c r="F9" s="3" t="s">
        <v>124</v>
      </c>
    </row>
    <row r="10" spans="2:7">
      <c r="B10" t="s">
        <v>149</v>
      </c>
      <c r="C10" t="s">
        <v>46</v>
      </c>
      <c r="F10" s="4" t="s">
        <v>150</v>
      </c>
    </row>
    <row r="11" spans="2:7">
      <c r="B11" t="s">
        <v>151</v>
      </c>
      <c r="F11" s="4" t="s">
        <v>152</v>
      </c>
    </row>
    <row r="12" spans="2:7">
      <c r="B12" t="s">
        <v>153</v>
      </c>
      <c r="F12" s="4" t="s">
        <v>116</v>
      </c>
    </row>
    <row r="13" spans="2:7">
      <c r="B13" t="s">
        <v>154</v>
      </c>
      <c r="F13" s="4" t="s">
        <v>155</v>
      </c>
    </row>
    <row r="14" spans="2:7">
      <c r="B14" t="s">
        <v>156</v>
      </c>
      <c r="F14" s="4" t="s">
        <v>157</v>
      </c>
    </row>
    <row r="15" spans="2:7">
      <c r="B15" t="s">
        <v>158</v>
      </c>
      <c r="F15" s="4" t="s">
        <v>159</v>
      </c>
    </row>
    <row r="16" spans="2:7">
      <c r="B16" t="s">
        <v>160</v>
      </c>
      <c r="F16" s="3" t="s">
        <v>161</v>
      </c>
    </row>
    <row r="17" spans="2:6">
      <c r="B17" t="s">
        <v>162</v>
      </c>
      <c r="F17" s="3" t="s">
        <v>163</v>
      </c>
    </row>
    <row r="18" spans="2:6">
      <c r="B18" t="s">
        <v>164</v>
      </c>
      <c r="F18" s="3" t="s">
        <v>165</v>
      </c>
    </row>
    <row r="19" spans="2:6">
      <c r="B19" t="s">
        <v>166</v>
      </c>
      <c r="F19" s="3" t="s">
        <v>167</v>
      </c>
    </row>
    <row r="20" spans="2:6">
      <c r="B20" t="s">
        <v>168</v>
      </c>
    </row>
    <row r="21" spans="2:6">
      <c r="B21" t="s">
        <v>169</v>
      </c>
    </row>
    <row r="22" spans="2:6">
      <c r="B22" t="s">
        <v>170</v>
      </c>
    </row>
    <row r="23" spans="2:6">
      <c r="B23" t="s">
        <v>171</v>
      </c>
    </row>
    <row r="24" spans="2:6">
      <c r="B24" t="s">
        <v>172</v>
      </c>
    </row>
    <row r="25" spans="2:6">
      <c r="B25" t="s">
        <v>173</v>
      </c>
    </row>
    <row r="26" spans="2:6">
      <c r="B26" t="s">
        <v>174</v>
      </c>
    </row>
    <row r="27" spans="2:6">
      <c r="B27" t="s">
        <v>175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34b473-3835-4a6a-8418-f2881653a5af">
      <Terms xmlns="http://schemas.microsoft.com/office/infopath/2007/PartnerControls"/>
    </lcf76f155ced4ddcb4097134ff3c332f>
    <TaxCatchAll xmlns="fcdd42c8-72e6-4d65-9093-d0dfce92b767" xsi:nil="true"/>
    <_ip_UnifiedCompliancePolicyUIAction xmlns="http://schemas.microsoft.com/sharepoint/v3" xsi:nil="true"/>
    <_ip_UnifiedCompliancePolicyProperties xmlns="http://schemas.microsoft.com/sharepoint/v3" xsi:nil="true"/>
    <_Flow_SignoffStatus xmlns="6234b473-3835-4a6a-8418-f2881653a5a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1FC4AA41031745B93618E3CF10B0D0" ma:contentTypeVersion="28" ma:contentTypeDescription="Ein neues Dokument erstellen." ma:contentTypeScope="" ma:versionID="bd3a402b9b53c38c5097b308994866e6">
  <xsd:schema xmlns:xsd="http://www.w3.org/2001/XMLSchema" xmlns:xs="http://www.w3.org/2001/XMLSchema" xmlns:p="http://schemas.microsoft.com/office/2006/metadata/properties" xmlns:ns1="http://schemas.microsoft.com/sharepoint/v3" xmlns:ns2="fcdd42c8-72e6-4d65-9093-d0dfce92b767" xmlns:ns3="6234b473-3835-4a6a-8418-f2881653a5af" targetNamespace="http://schemas.microsoft.com/office/2006/metadata/properties" ma:root="true" ma:fieldsID="0ed4bd70febcb5c4a2bf1e76b1bad087" ns1:_="" ns2:_="" ns3:_="">
    <xsd:import namespace="http://schemas.microsoft.com/sharepoint/v3"/>
    <xsd:import namespace="fcdd42c8-72e6-4d65-9093-d0dfce92b767"/>
    <xsd:import namespace="6234b473-3835-4a6a-8418-f2881653a5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1:_ip_UnifiedCompliancePolicyProperties" minOccurs="0"/>
                <xsd:element ref="ns1:_ip_UnifiedCompliancePolicyUIAction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d42c8-72e6-4d65-9093-d0dfce92b7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91ca00f-cc51-4604-b1de-02beab05e2b3}" ma:internalName="TaxCatchAll" ma:showField="CatchAllData" ma:web="fcdd42c8-72e6-4d65-9093-d0dfce92b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4b473-3835-4a6a-8418-f2881653a5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d4714e25-a2ac-428e-af7f-eb6fef2f98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6B4ED-EE44-44A4-9EED-DE548C2481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872BF4-EEBE-4E81-8140-BEA5EA5E20B6}">
  <ds:schemaRefs>
    <ds:schemaRef ds:uri="http://schemas.microsoft.com/office/2006/metadata/properties"/>
    <ds:schemaRef ds:uri="http://schemas.microsoft.com/office/infopath/2007/PartnerControls"/>
    <ds:schemaRef ds:uri="6234b473-3835-4a6a-8418-f2881653a5af"/>
    <ds:schemaRef ds:uri="fcdd42c8-72e6-4d65-9093-d0dfce92b767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FE88E01-3652-42C6-BDB4-F7022CE6E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cdd42c8-72e6-4d65-9093-d0dfce92b767"/>
    <ds:schemaRef ds:uri="6234b473-3835-4a6a-8418-f2881653a5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Litigation report</vt:lpstr>
      <vt:lpstr>Closed cases</vt:lpstr>
      <vt:lpstr>Dropdowns</vt:lpstr>
      <vt:lpstr>'Closed cases'!BUs</vt:lpstr>
      <vt:lpstr>BUs</vt:lpstr>
      <vt:lpstr>'Closed cases'!Print_Area</vt:lpstr>
      <vt:lpstr>'Litigation report'!Print_Area</vt:lpstr>
      <vt:lpstr>'Closed cases'!Print_Titles</vt:lpstr>
      <vt:lpstr>'Litigation report'!Print_Titles</vt:lpstr>
    </vt:vector>
  </TitlesOfParts>
  <Manager/>
  <Company>Implenia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Oberholzer</dc:creator>
  <cp:keywords/>
  <dc:description/>
  <cp:lastModifiedBy>Gordian Berger</cp:lastModifiedBy>
  <cp:revision/>
  <dcterms:created xsi:type="dcterms:W3CDTF">2019-09-26T12:38:24Z</dcterms:created>
  <dcterms:modified xsi:type="dcterms:W3CDTF">2023-09-16T15:27:58Z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0x010100581FC4AA41031745B93618E3CF10B0D0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2023-09-16T15:27:58Z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7a1c43da-78e4-44fe-8f44-f1540add928f</vt:lpwstr>
  </property>
  <property fmtid="{D5CDD505-2E9C-101B-9397-08002B2CF9AE}" pid="9" name="MSIP_Label_defa4170-0d19-0005-0004-bc88714345d2_ActionId">
    <vt:lpwstr>a49fa8bc-a327-47fa-9ce6-5d4d5a2770ca</vt:lpwstr>
  </property>
  <property fmtid="{D5CDD505-2E9C-101B-9397-08002B2CF9AE}" pid="10" name="MSIP_Label_defa4170-0d19-0005-0004-bc88714345d2_ContentBits">
    <vt:lpwstr>0</vt:lpwstr>
  </property>
</Properties>
</file>