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4\Analysis\"/>
    </mc:Choice>
  </mc:AlternateContent>
  <bookViews>
    <workbookView xWindow="0" yWindow="0" windowWidth="14925" windowHeight="838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8" i="2"/>
  <c r="E3" i="2"/>
  <c r="E2" i="2"/>
  <c r="E6" i="2"/>
  <c r="E5" i="2"/>
  <c r="E8" i="2"/>
  <c r="E9" i="2"/>
  <c r="D9" i="2"/>
  <c r="D8" i="2"/>
  <c r="D6" i="2"/>
  <c r="M3" i="2"/>
  <c r="N3" i="2" s="1"/>
  <c r="D5" i="2"/>
  <c r="D3" i="2"/>
  <c r="D2" i="2"/>
  <c r="D3" i="1"/>
  <c r="D4" i="1"/>
  <c r="D5" i="1"/>
  <c r="D6" i="1"/>
  <c r="D7" i="1"/>
  <c r="D8" i="1"/>
  <c r="D2" i="1"/>
  <c r="Q3" i="2" l="1"/>
  <c r="P3" i="2"/>
  <c r="R3" i="2"/>
  <c r="O3" i="2"/>
</calcChain>
</file>

<file path=xl/sharedStrings.xml><?xml version="1.0" encoding="utf-8"?>
<sst xmlns="http://schemas.openxmlformats.org/spreadsheetml/2006/main" count="7" uniqueCount="6">
  <si>
    <t>Iron Wire</t>
  </si>
  <si>
    <t>Mass</t>
  </si>
  <si>
    <t>3.109 Kg</t>
  </si>
  <si>
    <t>L (cm)</t>
  </si>
  <si>
    <t>Fundamental L</t>
  </si>
  <si>
    <t>1/Fundamental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</si>
</sst>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13</c:v>
                </c:pt>
                <c:pt idx="1">
                  <c:v>17.399999999999999</c:v>
                </c:pt>
                <c:pt idx="2">
                  <c:v>25.5</c:v>
                </c:pt>
                <c:pt idx="3">
                  <c:v>39.5</c:v>
                </c:pt>
                <c:pt idx="4">
                  <c:v>51</c:v>
                </c:pt>
                <c:pt idx="5">
                  <c:v>70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0496"/>
        <c:axId val="146251672"/>
      </c:scatterChart>
      <c:valAx>
        <c:axId val="1462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1672"/>
        <c:crosses val="autoZero"/>
        <c:crossBetween val="midCat"/>
      </c:valAx>
      <c:valAx>
        <c:axId val="1462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19.700000000000003</c:v>
                </c:pt>
                <c:pt idx="1">
                  <c:v>49</c:v>
                </c:pt>
                <c:pt idx="3">
                  <c:v>11.399999999999999</c:v>
                </c:pt>
                <c:pt idx="4">
                  <c:v>16.799999999999997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1344"/>
        <c:axId val="202980168"/>
      </c:scatterChart>
      <c:valAx>
        <c:axId val="2029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0168"/>
        <c:crosses val="autoZero"/>
        <c:crossBetween val="midCat"/>
      </c:valAx>
      <c:valAx>
        <c:axId val="2029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</xdr:rowOff>
    </xdr:from>
    <xdr:to>
      <xdr:col>13</xdr:col>
      <xdr:colOff>352425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9</xdr:row>
      <xdr:rowOff>147637</xdr:rowOff>
    </xdr:from>
    <xdr:to>
      <xdr:col>16</xdr:col>
      <xdr:colOff>509587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2" sqref="N2"/>
    </sheetView>
  </sheetViews>
  <sheetFormatPr defaultRowHeight="15" x14ac:dyDescent="0.25"/>
  <sheetData>
    <row r="1" spans="1:15" x14ac:dyDescent="0.25">
      <c r="D1" t="s">
        <v>3</v>
      </c>
      <c r="N1" t="s">
        <v>0</v>
      </c>
    </row>
    <row r="2" spans="1:15" x14ac:dyDescent="0.25">
      <c r="A2">
        <v>1</v>
      </c>
      <c r="B2">
        <v>29.6</v>
      </c>
      <c r="C2">
        <v>42.6</v>
      </c>
      <c r="D2">
        <f>(C2-B2)</f>
        <v>13</v>
      </c>
      <c r="N2" t="s">
        <v>1</v>
      </c>
      <c r="O2" t="s">
        <v>2</v>
      </c>
    </row>
    <row r="3" spans="1:15" x14ac:dyDescent="0.25">
      <c r="A3">
        <v>2</v>
      </c>
      <c r="B3">
        <v>29.6</v>
      </c>
      <c r="C3">
        <v>47</v>
      </c>
      <c r="D3">
        <f t="shared" ref="D3:D8" si="0">(C3-B3)</f>
        <v>17.399999999999999</v>
      </c>
    </row>
    <row r="4" spans="1:15" x14ac:dyDescent="0.25">
      <c r="A4">
        <v>3</v>
      </c>
      <c r="B4">
        <v>25</v>
      </c>
      <c r="C4">
        <v>50.5</v>
      </c>
      <c r="D4">
        <f t="shared" si="0"/>
        <v>25.5</v>
      </c>
    </row>
    <row r="5" spans="1:15" x14ac:dyDescent="0.25">
      <c r="A5">
        <v>4</v>
      </c>
      <c r="B5">
        <v>19.5</v>
      </c>
      <c r="C5">
        <v>59</v>
      </c>
      <c r="D5">
        <f t="shared" si="0"/>
        <v>39.5</v>
      </c>
    </row>
    <row r="6" spans="1:15" x14ac:dyDescent="0.25">
      <c r="A6">
        <v>5</v>
      </c>
      <c r="B6">
        <v>14</v>
      </c>
      <c r="C6">
        <v>65</v>
      </c>
      <c r="D6">
        <f t="shared" si="0"/>
        <v>51</v>
      </c>
    </row>
    <row r="7" spans="1:15" x14ac:dyDescent="0.25">
      <c r="A7">
        <v>6</v>
      </c>
      <c r="B7">
        <v>11.5</v>
      </c>
      <c r="C7">
        <v>81.5</v>
      </c>
      <c r="D7">
        <f t="shared" si="0"/>
        <v>70</v>
      </c>
    </row>
    <row r="8" spans="1:15" x14ac:dyDescent="0.25">
      <c r="A8">
        <v>7</v>
      </c>
      <c r="B8">
        <v>7.5</v>
      </c>
      <c r="C8">
        <v>86.5</v>
      </c>
      <c r="D8">
        <f t="shared" si="0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E5" sqref="E5"/>
    </sheetView>
  </sheetViews>
  <sheetFormatPr defaultRowHeight="15" x14ac:dyDescent="0.25"/>
  <cols>
    <col min="5" max="5" width="14.140625" bestFit="1" customWidth="1"/>
  </cols>
  <sheetData>
    <row r="1" spans="1:18" x14ac:dyDescent="0.25">
      <c r="D1" t="s">
        <v>3</v>
      </c>
      <c r="E1" t="s">
        <v>4</v>
      </c>
      <c r="G1" t="s">
        <v>5</v>
      </c>
    </row>
    <row r="2" spans="1:18" x14ac:dyDescent="0.25">
      <c r="A2">
        <v>5</v>
      </c>
      <c r="B2">
        <v>34.5</v>
      </c>
      <c r="C2">
        <v>54.2</v>
      </c>
      <c r="D2">
        <f>(C2-B2)</f>
        <v>19.700000000000003</v>
      </c>
      <c r="E2">
        <f>D2/A2</f>
        <v>3.9400000000000004</v>
      </c>
      <c r="F2">
        <v>256</v>
      </c>
    </row>
    <row r="3" spans="1:18" x14ac:dyDescent="0.25">
      <c r="A3">
        <v>11</v>
      </c>
      <c r="B3">
        <v>19.3</v>
      </c>
      <c r="C3">
        <v>68.3</v>
      </c>
      <c r="D3">
        <f t="shared" ref="D3" si="0">(C3-B3)</f>
        <v>49</v>
      </c>
      <c r="E3">
        <f>D3/A3</f>
        <v>4.4545454545454541</v>
      </c>
      <c r="L3">
        <v>256</v>
      </c>
      <c r="M3">
        <f>(11.739*200)/(L3*2)</f>
        <v>4.5855468750000004</v>
      </c>
      <c r="N3">
        <f>M3*3</f>
        <v>13.756640625000001</v>
      </c>
      <c r="O3">
        <f>M3*5</f>
        <v>22.927734375</v>
      </c>
      <c r="P3">
        <f>M3*7</f>
        <v>32.098828125000004</v>
      </c>
      <c r="Q3">
        <f>M3*9</f>
        <v>41.269921875000001</v>
      </c>
      <c r="R3">
        <f>M3*11</f>
        <v>50.441015625000006</v>
      </c>
    </row>
    <row r="5" spans="1:18" x14ac:dyDescent="0.25">
      <c r="A5">
        <v>3</v>
      </c>
      <c r="B5">
        <v>44.1</v>
      </c>
      <c r="C5">
        <v>55.5</v>
      </c>
      <c r="D5">
        <f>(C5-B5)</f>
        <v>11.399999999999999</v>
      </c>
      <c r="E5">
        <f>D5/A5</f>
        <v>3.7999999999999994</v>
      </c>
      <c r="F5">
        <v>320</v>
      </c>
      <c r="G5">
        <f>1/AVERAGE(E5:E5)</f>
        <v>0.26315789473684215</v>
      </c>
    </row>
    <row r="6" spans="1:18" x14ac:dyDescent="0.25">
      <c r="A6">
        <v>5</v>
      </c>
      <c r="B6">
        <v>41.1</v>
      </c>
      <c r="C6">
        <v>57.9</v>
      </c>
      <c r="D6">
        <f>(C6-B6)</f>
        <v>16.799999999999997</v>
      </c>
      <c r="E6">
        <f>D6/A6</f>
        <v>3.3599999999999994</v>
      </c>
    </row>
    <row r="8" spans="1:18" x14ac:dyDescent="0.25">
      <c r="A8">
        <v>11</v>
      </c>
      <c r="B8">
        <v>33.200000000000003</v>
      </c>
      <c r="C8">
        <v>69.599999999999994</v>
      </c>
      <c r="D8">
        <f>(C8-B8)</f>
        <v>36.399999999999991</v>
      </c>
      <c r="E8">
        <f>D8/A8</f>
        <v>3.3090909090909082</v>
      </c>
      <c r="F8">
        <v>384</v>
      </c>
      <c r="G8">
        <f>1/AVERAGE(E8:E9)</f>
        <v>0.30326900354470271</v>
      </c>
    </row>
    <row r="9" spans="1:18" x14ac:dyDescent="0.25">
      <c r="A9">
        <v>7</v>
      </c>
      <c r="B9">
        <v>37</v>
      </c>
      <c r="C9">
        <v>60</v>
      </c>
      <c r="D9">
        <f>(C9-B9)</f>
        <v>23</v>
      </c>
      <c r="E9">
        <f>D9/A9</f>
        <v>3.2857142857142856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34.5</v>
      </c>
      <c r="B1">
        <v>54.2</v>
      </c>
    </row>
    <row r="2" spans="1:2" x14ac:dyDescent="0.25">
      <c r="A2">
        <v>19.3</v>
      </c>
      <c r="B2">
        <v>68.3</v>
      </c>
    </row>
    <row r="3" spans="1:2" x14ac:dyDescent="0.25">
      <c r="A3">
        <v>40.6</v>
      </c>
      <c r="B3">
        <v>59.6</v>
      </c>
    </row>
    <row r="4" spans="1:2" x14ac:dyDescent="0.25">
      <c r="A4">
        <v>40</v>
      </c>
      <c r="B4">
        <v>60.2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2012-11-03T09:45:12Z</dcterms:created>
  <dcterms:modified xsi:type="dcterms:W3CDTF">2012-11-03T17:43:26Z</dcterms:modified>
</cp:coreProperties>
</file>