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_4\PHY212\Analysis\Experiment_4\"/>
    </mc:Choice>
  </mc:AlternateContent>
  <bookViews>
    <workbookView xWindow="0" yWindow="0" windowWidth="19200" windowHeight="8385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26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H25" i="2"/>
  <c r="G25" i="2"/>
  <c r="G24" i="2"/>
  <c r="G23" i="2"/>
  <c r="G22" i="2"/>
  <c r="H20" i="2"/>
  <c r="G21" i="2"/>
  <c r="G20" i="2"/>
  <c r="D20" i="2"/>
  <c r="D21" i="2"/>
  <c r="H21" i="2" s="1"/>
  <c r="D22" i="2"/>
  <c r="D23" i="2"/>
  <c r="H23" i="2" s="1"/>
  <c r="D24" i="2"/>
  <c r="D25" i="2"/>
  <c r="D19" i="2"/>
  <c r="H22" i="2" s="1"/>
  <c r="H19" i="2"/>
  <c r="G19" i="2"/>
  <c r="H11" i="2"/>
  <c r="H12" i="2"/>
  <c r="H13" i="2"/>
  <c r="H14" i="2"/>
  <c r="H15" i="2"/>
  <c r="H16" i="2"/>
  <c r="H17" i="2"/>
  <c r="H10" i="2"/>
  <c r="G10" i="2"/>
  <c r="H3" i="2"/>
  <c r="H4" i="2"/>
  <c r="H5" i="2"/>
  <c r="H6" i="2"/>
  <c r="H7" i="2"/>
  <c r="H8" i="2"/>
  <c r="H2" i="2"/>
  <c r="G3" i="2"/>
  <c r="G4" i="2"/>
  <c r="G5" i="2"/>
  <c r="G6" i="2"/>
  <c r="G7" i="2"/>
  <c r="G8" i="2"/>
  <c r="G2" i="2"/>
  <c r="G12" i="2"/>
  <c r="G13" i="2"/>
  <c r="G14" i="2"/>
  <c r="G15" i="2"/>
  <c r="G16" i="2"/>
  <c r="G17" i="2"/>
  <c r="G11" i="2"/>
  <c r="D10" i="2"/>
  <c r="D11" i="2"/>
  <c r="D12" i="2"/>
  <c r="D13" i="2"/>
  <c r="D14" i="2"/>
  <c r="D15" i="2"/>
  <c r="D16" i="2"/>
  <c r="D17" i="2"/>
  <c r="D3" i="2"/>
  <c r="D4" i="2"/>
  <c r="D5" i="2"/>
  <c r="D6" i="2"/>
  <c r="D7" i="2"/>
  <c r="D8" i="2"/>
  <c r="D2" i="2"/>
  <c r="H24" i="2" l="1"/>
</calcChain>
</file>

<file path=xl/sharedStrings.xml><?xml version="1.0" encoding="utf-8"?>
<sst xmlns="http://schemas.openxmlformats.org/spreadsheetml/2006/main" count="21" uniqueCount="14">
  <si>
    <t>Current (A)</t>
  </si>
  <si>
    <t>Bfield</t>
  </si>
  <si>
    <t>Gaus</t>
  </si>
  <si>
    <t>&lt; 4M</t>
  </si>
  <si>
    <t>MSR (cm)</t>
  </si>
  <si>
    <t>VSR (.01) (mm)</t>
  </si>
  <si>
    <t>Readings (cm)</t>
  </si>
  <si>
    <t>&lt; 3M</t>
  </si>
  <si>
    <t>Gauss meter calibrated to zero outside (for all)</t>
  </si>
  <si>
    <t>In this we didn't subject all the liquid to the magnetic field (for this particular reading)</t>
  </si>
  <si>
    <t>B^2</t>
  </si>
  <si>
    <t>Height</t>
  </si>
  <si>
    <t>&lt; 2M</t>
  </si>
  <si>
    <t>&lt;REPEATED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</si>
</sst>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0.36</c:v>
                </c:pt>
                <c:pt idx="4">
                  <c:v>0.53</c:v>
                </c:pt>
                <c:pt idx="5">
                  <c:v>0.76</c:v>
                </c:pt>
                <c:pt idx="6">
                  <c:v>1.19</c:v>
                </c:pt>
                <c:pt idx="7">
                  <c:v>1.55</c:v>
                </c:pt>
                <c:pt idx="8">
                  <c:v>1.87</c:v>
                </c:pt>
                <c:pt idx="9">
                  <c:v>2.17</c:v>
                </c:pt>
                <c:pt idx="10">
                  <c:v>2.38</c:v>
                </c:pt>
                <c:pt idx="11">
                  <c:v>2.72</c:v>
                </c:pt>
                <c:pt idx="12">
                  <c:v>3.16</c:v>
                </c:pt>
                <c:pt idx="13">
                  <c:v>3.56</c:v>
                </c:pt>
                <c:pt idx="14">
                  <c:v>3.91</c:v>
                </c:pt>
                <c:pt idx="15">
                  <c:v>4.1900000000000004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23</c:v>
                </c:pt>
                <c:pt idx="1">
                  <c:v>24</c:v>
                </c:pt>
                <c:pt idx="2">
                  <c:v>28</c:v>
                </c:pt>
                <c:pt idx="3">
                  <c:v>74</c:v>
                </c:pt>
                <c:pt idx="4">
                  <c:v>100</c:v>
                </c:pt>
                <c:pt idx="5">
                  <c:v>138</c:v>
                </c:pt>
                <c:pt idx="6">
                  <c:v>208</c:v>
                </c:pt>
                <c:pt idx="7">
                  <c:v>267</c:v>
                </c:pt>
                <c:pt idx="8">
                  <c:v>318</c:v>
                </c:pt>
                <c:pt idx="9">
                  <c:v>366</c:v>
                </c:pt>
                <c:pt idx="10">
                  <c:v>397</c:v>
                </c:pt>
                <c:pt idx="11">
                  <c:v>449</c:v>
                </c:pt>
                <c:pt idx="12">
                  <c:v>512</c:v>
                </c:pt>
                <c:pt idx="13">
                  <c:v>560</c:v>
                </c:pt>
                <c:pt idx="14">
                  <c:v>597</c:v>
                </c:pt>
                <c:pt idx="15">
                  <c:v>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014704"/>
        <c:axId val="1575816672"/>
      </c:scatterChart>
      <c:valAx>
        <c:axId val="11080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16672"/>
        <c:crosses val="autoZero"/>
        <c:crossBetween val="midCat"/>
      </c:valAx>
      <c:valAx>
        <c:axId val="15758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Sheet2!$G$11:$G$16</c:f>
              <c:numCache>
                <c:formatCode>General</c:formatCode>
                <c:ptCount val="6"/>
                <c:pt idx="0">
                  <c:v>376996</c:v>
                </c:pt>
                <c:pt idx="1">
                  <c:v>299209</c:v>
                </c:pt>
                <c:pt idx="2">
                  <c:v>185761</c:v>
                </c:pt>
                <c:pt idx="3">
                  <c:v>107584</c:v>
                </c:pt>
                <c:pt idx="4">
                  <c:v>37249</c:v>
                </c:pt>
                <c:pt idx="5">
                  <c:v>9216</c:v>
                </c:pt>
              </c:numCache>
            </c:numRef>
          </c:xVal>
          <c:yVal>
            <c:numRef>
              <c:f>Sheet2!$H$11:$H$16</c:f>
              <c:numCache>
                <c:formatCode>General</c:formatCode>
                <c:ptCount val="6"/>
                <c:pt idx="0">
                  <c:v>3.7000000000000033E-2</c:v>
                </c:pt>
                <c:pt idx="1">
                  <c:v>3.1000000000000028E-2</c:v>
                </c:pt>
                <c:pt idx="2">
                  <c:v>2.5000000000000022E-2</c:v>
                </c:pt>
                <c:pt idx="3">
                  <c:v>1.9000000000000017E-2</c:v>
                </c:pt>
                <c:pt idx="4">
                  <c:v>1.6000000000000014E-2</c:v>
                </c:pt>
                <c:pt idx="5">
                  <c:v>1.2000000000000011E-2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29184"/>
        <c:axId val="1575819936"/>
      </c:scatterChart>
      <c:valAx>
        <c:axId val="15758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19936"/>
        <c:crosses val="autoZero"/>
        <c:crossBetween val="midCat"/>
      </c:valAx>
      <c:valAx>
        <c:axId val="15758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2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Sheet2!$G$3:$G$8</c:f>
              <c:numCache>
                <c:formatCode>General</c:formatCode>
                <c:ptCount val="6"/>
                <c:pt idx="0">
                  <c:v>370881</c:v>
                </c:pt>
                <c:pt idx="1">
                  <c:v>264196</c:v>
                </c:pt>
                <c:pt idx="2">
                  <c:v>191844</c:v>
                </c:pt>
                <c:pt idx="3">
                  <c:v>75076</c:v>
                </c:pt>
                <c:pt idx="4">
                  <c:v>28224</c:v>
                </c:pt>
                <c:pt idx="5">
                  <c:v>256</c:v>
                </c:pt>
              </c:numCache>
            </c:numRef>
          </c:xVal>
          <c:yVal>
            <c:numRef>
              <c:f>Sheet2!$H$3:$H$8</c:f>
              <c:numCache>
                <c:formatCode>General</c:formatCode>
                <c:ptCount val="6"/>
                <c:pt idx="0">
                  <c:v>5.0000000000000044E-2</c:v>
                </c:pt>
                <c:pt idx="1">
                  <c:v>4.3000000000000038E-2</c:v>
                </c:pt>
                <c:pt idx="2">
                  <c:v>3.1000000000000028E-2</c:v>
                </c:pt>
                <c:pt idx="3">
                  <c:v>2.1000000000000019E-2</c:v>
                </c:pt>
                <c:pt idx="4">
                  <c:v>1.100000000000001E-2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19392"/>
        <c:axId val="1575823200"/>
      </c:scatterChart>
      <c:valAx>
        <c:axId val="15758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23200"/>
        <c:crosses val="autoZero"/>
        <c:crossBetween val="midCat"/>
      </c:valAx>
      <c:valAx>
        <c:axId val="15758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Sheet2!$G$20:$G$25</c:f>
              <c:numCache>
                <c:formatCode>General</c:formatCode>
                <c:ptCount val="6"/>
                <c:pt idx="0">
                  <c:v>375769</c:v>
                </c:pt>
                <c:pt idx="1">
                  <c:v>225625</c:v>
                </c:pt>
                <c:pt idx="2">
                  <c:v>106929</c:v>
                </c:pt>
                <c:pt idx="3">
                  <c:v>47961</c:v>
                </c:pt>
                <c:pt idx="4">
                  <c:v>8836</c:v>
                </c:pt>
                <c:pt idx="5">
                  <c:v>256</c:v>
                </c:pt>
              </c:numCache>
            </c:numRef>
          </c:xVal>
          <c:yVal>
            <c:numRef>
              <c:f>Sheet2!$H$20:$H$25</c:f>
              <c:numCache>
                <c:formatCode>General</c:formatCode>
                <c:ptCount val="6"/>
                <c:pt idx="0">
                  <c:v>2.5000000000000022E-2</c:v>
                </c:pt>
                <c:pt idx="1">
                  <c:v>2.300000000000002E-2</c:v>
                </c:pt>
                <c:pt idx="2">
                  <c:v>1.0000000000000009E-2</c:v>
                </c:pt>
                <c:pt idx="3">
                  <c:v>6.0000000000000053E-3</c:v>
                </c:pt>
                <c:pt idx="4">
                  <c:v>4.0000000000000036E-3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21024"/>
        <c:axId val="1575817760"/>
      </c:scatterChart>
      <c:valAx>
        <c:axId val="15758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17760"/>
        <c:crosses val="autoZero"/>
        <c:crossBetween val="midCat"/>
      </c:valAx>
      <c:valAx>
        <c:axId val="1575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1</xdr:row>
      <xdr:rowOff>9525</xdr:rowOff>
    </xdr:from>
    <xdr:to>
      <xdr:col>10</xdr:col>
      <xdr:colOff>385762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3</xdr:row>
      <xdr:rowOff>138112</xdr:rowOff>
    </xdr:from>
    <xdr:to>
      <xdr:col>20</xdr:col>
      <xdr:colOff>390525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47625</xdr:colOff>
      <xdr:row>2</xdr:row>
      <xdr:rowOff>71437</xdr:rowOff>
    </xdr:from>
    <xdr:to>
      <xdr:col>34</xdr:col>
      <xdr:colOff>352425</xdr:colOff>
      <xdr:row>16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18</xdr:row>
      <xdr:rowOff>71437</xdr:rowOff>
    </xdr:from>
    <xdr:to>
      <xdr:col>20</xdr:col>
      <xdr:colOff>381000</xdr:colOff>
      <xdr:row>32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4" sqref="B4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v>23</v>
      </c>
    </row>
    <row r="3" spans="1:2" x14ac:dyDescent="0.25">
      <c r="A3">
        <v>0.02</v>
      </c>
      <c r="B3">
        <v>24</v>
      </c>
    </row>
    <row r="4" spans="1:2" x14ac:dyDescent="0.25">
      <c r="A4">
        <v>0.05</v>
      </c>
      <c r="B4">
        <v>28</v>
      </c>
    </row>
    <row r="5" spans="1:2" x14ac:dyDescent="0.25">
      <c r="A5">
        <v>0.36</v>
      </c>
      <c r="B5">
        <v>74</v>
      </c>
    </row>
    <row r="6" spans="1:2" x14ac:dyDescent="0.25">
      <c r="A6">
        <v>0.53</v>
      </c>
      <c r="B6">
        <v>100</v>
      </c>
    </row>
    <row r="7" spans="1:2" x14ac:dyDescent="0.25">
      <c r="A7">
        <v>0.76</v>
      </c>
      <c r="B7">
        <v>138</v>
      </c>
    </row>
    <row r="8" spans="1:2" x14ac:dyDescent="0.25">
      <c r="A8">
        <v>1.19</v>
      </c>
      <c r="B8">
        <v>208</v>
      </c>
    </row>
    <row r="9" spans="1:2" x14ac:dyDescent="0.25">
      <c r="A9">
        <v>1.55</v>
      </c>
      <c r="B9">
        <v>267</v>
      </c>
    </row>
    <row r="10" spans="1:2" x14ac:dyDescent="0.25">
      <c r="A10">
        <v>1.87</v>
      </c>
      <c r="B10">
        <v>318</v>
      </c>
    </row>
    <row r="11" spans="1:2" x14ac:dyDescent="0.25">
      <c r="A11">
        <v>2.17</v>
      </c>
      <c r="B11">
        <v>366</v>
      </c>
    </row>
    <row r="12" spans="1:2" x14ac:dyDescent="0.25">
      <c r="A12">
        <v>2.38</v>
      </c>
      <c r="B12">
        <v>397</v>
      </c>
    </row>
    <row r="13" spans="1:2" x14ac:dyDescent="0.25">
      <c r="A13">
        <v>2.72</v>
      </c>
      <c r="B13">
        <v>449</v>
      </c>
    </row>
    <row r="14" spans="1:2" x14ac:dyDescent="0.25">
      <c r="A14">
        <v>3.16</v>
      </c>
      <c r="B14">
        <v>512</v>
      </c>
    </row>
    <row r="15" spans="1:2" x14ac:dyDescent="0.25">
      <c r="A15">
        <v>3.56</v>
      </c>
      <c r="B15">
        <v>560</v>
      </c>
    </row>
    <row r="16" spans="1:2" x14ac:dyDescent="0.25">
      <c r="A16">
        <v>3.91</v>
      </c>
      <c r="B16">
        <v>597</v>
      </c>
    </row>
    <row r="17" spans="1:2" x14ac:dyDescent="0.25">
      <c r="A17">
        <v>4.1900000000000004</v>
      </c>
      <c r="B17">
        <v>623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17" sqref="A17"/>
    </sheetView>
  </sheetViews>
  <sheetFormatPr defaultRowHeight="15" x14ac:dyDescent="0.25"/>
  <cols>
    <col min="3" max="3" width="14.28515625" bestFit="1" customWidth="1"/>
    <col min="4" max="4" width="13.5703125" bestFit="1" customWidth="1"/>
    <col min="5" max="5" width="10.85546875" bestFit="1" customWidth="1"/>
  </cols>
  <sheetData>
    <row r="1" spans="1:14" x14ac:dyDescent="0.25">
      <c r="A1" t="s">
        <v>2</v>
      </c>
      <c r="B1" t="s">
        <v>4</v>
      </c>
      <c r="C1" t="s">
        <v>5</v>
      </c>
      <c r="D1" t="s">
        <v>6</v>
      </c>
      <c r="E1" t="s">
        <v>0</v>
      </c>
      <c r="F1" t="s">
        <v>3</v>
      </c>
      <c r="G1" t="s">
        <v>10</v>
      </c>
      <c r="H1" t="s">
        <v>11</v>
      </c>
      <c r="N1" t="s">
        <v>9</v>
      </c>
    </row>
    <row r="2" spans="1:14" x14ac:dyDescent="0.25">
      <c r="A2">
        <v>11</v>
      </c>
      <c r="B2">
        <v>1</v>
      </c>
      <c r="C2">
        <v>0</v>
      </c>
      <c r="D2">
        <f>B2+(0.01*0.1*C2)</f>
        <v>1</v>
      </c>
      <c r="G2">
        <f>A2^2</f>
        <v>121</v>
      </c>
      <c r="H2">
        <f>D$2-D2</f>
        <v>0</v>
      </c>
    </row>
    <row r="3" spans="1:14" x14ac:dyDescent="0.25">
      <c r="A3">
        <v>609</v>
      </c>
      <c r="B3">
        <v>0.95</v>
      </c>
      <c r="C3">
        <v>0</v>
      </c>
      <c r="D3">
        <f t="shared" ref="D3:D17" si="0">B3+(0.01*0.1*C3)</f>
        <v>0.95</v>
      </c>
      <c r="E3">
        <v>4.17</v>
      </c>
      <c r="G3">
        <f t="shared" ref="G3:G8" si="1">A3^2</f>
        <v>370881</v>
      </c>
      <c r="H3">
        <f t="shared" ref="H3:H8" si="2">D$2-D3</f>
        <v>5.0000000000000044E-2</v>
      </c>
      <c r="N3" t="s">
        <v>8</v>
      </c>
    </row>
    <row r="4" spans="1:14" x14ac:dyDescent="0.25">
      <c r="A4">
        <v>514</v>
      </c>
      <c r="B4">
        <v>0.95</v>
      </c>
      <c r="C4">
        <v>7</v>
      </c>
      <c r="D4">
        <f t="shared" si="0"/>
        <v>0.95699999999999996</v>
      </c>
      <c r="E4">
        <v>3.15</v>
      </c>
      <c r="G4">
        <f t="shared" si="1"/>
        <v>264196</v>
      </c>
      <c r="H4">
        <f t="shared" si="2"/>
        <v>4.3000000000000038E-2</v>
      </c>
    </row>
    <row r="5" spans="1:14" x14ac:dyDescent="0.25">
      <c r="A5">
        <v>438</v>
      </c>
      <c r="B5">
        <v>0.95</v>
      </c>
      <c r="C5">
        <v>19</v>
      </c>
      <c r="D5">
        <f t="shared" si="0"/>
        <v>0.96899999999999997</v>
      </c>
      <c r="E5">
        <v>2.64</v>
      </c>
      <c r="G5">
        <f t="shared" si="1"/>
        <v>191844</v>
      </c>
      <c r="H5">
        <f t="shared" si="2"/>
        <v>3.1000000000000028E-2</v>
      </c>
    </row>
    <row r="6" spans="1:14" x14ac:dyDescent="0.25">
      <c r="A6">
        <v>274</v>
      </c>
      <c r="B6">
        <v>0.95</v>
      </c>
      <c r="C6">
        <v>29</v>
      </c>
      <c r="D6">
        <f t="shared" si="0"/>
        <v>0.97899999999999998</v>
      </c>
      <c r="E6">
        <v>1.55</v>
      </c>
      <c r="G6">
        <f t="shared" si="1"/>
        <v>75076</v>
      </c>
      <c r="H6">
        <f t="shared" si="2"/>
        <v>2.1000000000000019E-2</v>
      </c>
    </row>
    <row r="7" spans="1:14" x14ac:dyDescent="0.25">
      <c r="A7">
        <v>168</v>
      </c>
      <c r="B7">
        <v>0.95</v>
      </c>
      <c r="C7">
        <v>39</v>
      </c>
      <c r="D7">
        <f t="shared" si="0"/>
        <v>0.98899999999999999</v>
      </c>
      <c r="E7">
        <v>0.95</v>
      </c>
      <c r="G7">
        <f t="shared" si="1"/>
        <v>28224</v>
      </c>
      <c r="H7">
        <f t="shared" si="2"/>
        <v>1.100000000000001E-2</v>
      </c>
    </row>
    <row r="8" spans="1:14" x14ac:dyDescent="0.25">
      <c r="A8">
        <v>16</v>
      </c>
      <c r="B8">
        <v>1</v>
      </c>
      <c r="C8">
        <v>0</v>
      </c>
      <c r="D8">
        <f t="shared" si="0"/>
        <v>1</v>
      </c>
      <c r="E8">
        <v>0.01</v>
      </c>
      <c r="G8">
        <f t="shared" si="1"/>
        <v>256</v>
      </c>
      <c r="H8">
        <f t="shared" si="2"/>
        <v>0</v>
      </c>
    </row>
    <row r="9" spans="1:14" x14ac:dyDescent="0.25">
      <c r="E9" t="s">
        <v>0</v>
      </c>
      <c r="F9" t="s">
        <v>7</v>
      </c>
      <c r="G9" t="s">
        <v>10</v>
      </c>
      <c r="H9" t="s">
        <v>11</v>
      </c>
    </row>
    <row r="10" spans="1:14" x14ac:dyDescent="0.25">
      <c r="A10">
        <v>12</v>
      </c>
      <c r="B10">
        <v>1</v>
      </c>
      <c r="C10">
        <v>0</v>
      </c>
      <c r="D10">
        <f t="shared" si="0"/>
        <v>1</v>
      </c>
      <c r="G10">
        <f>A10^2</f>
        <v>144</v>
      </c>
      <c r="H10">
        <f>D$10-D10</f>
        <v>0</v>
      </c>
    </row>
    <row r="11" spans="1:14" x14ac:dyDescent="0.25">
      <c r="A11">
        <v>614</v>
      </c>
      <c r="B11">
        <v>0.95</v>
      </c>
      <c r="C11">
        <v>13</v>
      </c>
      <c r="D11">
        <f t="shared" si="0"/>
        <v>0.96299999999999997</v>
      </c>
      <c r="E11">
        <v>4.17</v>
      </c>
      <c r="G11">
        <f>A11^2</f>
        <v>376996</v>
      </c>
      <c r="H11">
        <f t="shared" ref="H11:H17" si="3">D$10-D11</f>
        <v>3.7000000000000033E-2</v>
      </c>
    </row>
    <row r="12" spans="1:14" x14ac:dyDescent="0.25">
      <c r="A12">
        <v>547</v>
      </c>
      <c r="B12">
        <v>0.95</v>
      </c>
      <c r="C12">
        <v>19</v>
      </c>
      <c r="D12">
        <f t="shared" si="0"/>
        <v>0.96899999999999997</v>
      </c>
      <c r="E12">
        <v>3.41</v>
      </c>
      <c r="G12">
        <f t="shared" ref="G12:G17" si="4">A12^2</f>
        <v>299209</v>
      </c>
      <c r="H12">
        <f t="shared" si="3"/>
        <v>3.1000000000000028E-2</v>
      </c>
    </row>
    <row r="13" spans="1:14" x14ac:dyDescent="0.25">
      <c r="A13">
        <v>431</v>
      </c>
      <c r="B13">
        <v>0.95</v>
      </c>
      <c r="C13">
        <v>25</v>
      </c>
      <c r="D13">
        <f t="shared" si="0"/>
        <v>0.97499999999999998</v>
      </c>
      <c r="E13">
        <v>2.54</v>
      </c>
      <c r="G13">
        <f t="shared" si="4"/>
        <v>185761</v>
      </c>
      <c r="H13">
        <f t="shared" si="3"/>
        <v>2.5000000000000022E-2</v>
      </c>
    </row>
    <row r="14" spans="1:14" x14ac:dyDescent="0.25">
      <c r="A14">
        <v>328</v>
      </c>
      <c r="B14">
        <v>0.95</v>
      </c>
      <c r="C14">
        <v>31</v>
      </c>
      <c r="D14">
        <f t="shared" si="0"/>
        <v>0.98099999999999998</v>
      </c>
      <c r="E14">
        <v>1.88</v>
      </c>
      <c r="G14">
        <f t="shared" si="4"/>
        <v>107584</v>
      </c>
      <c r="H14">
        <f t="shared" si="3"/>
        <v>1.9000000000000017E-2</v>
      </c>
    </row>
    <row r="15" spans="1:14" x14ac:dyDescent="0.25">
      <c r="A15">
        <v>193</v>
      </c>
      <c r="B15">
        <v>0.95</v>
      </c>
      <c r="C15">
        <v>34</v>
      </c>
      <c r="D15">
        <f t="shared" si="0"/>
        <v>0.98399999999999999</v>
      </c>
      <c r="E15">
        <v>1.06</v>
      </c>
      <c r="G15">
        <f t="shared" si="4"/>
        <v>37249</v>
      </c>
      <c r="H15">
        <f t="shared" si="3"/>
        <v>1.6000000000000014E-2</v>
      </c>
    </row>
    <row r="16" spans="1:14" x14ac:dyDescent="0.25">
      <c r="A16">
        <v>96</v>
      </c>
      <c r="B16">
        <v>0.95</v>
      </c>
      <c r="C16">
        <v>38</v>
      </c>
      <c r="D16">
        <f t="shared" si="0"/>
        <v>0.98799999999999999</v>
      </c>
      <c r="E16">
        <v>0.51</v>
      </c>
      <c r="G16">
        <f t="shared" si="4"/>
        <v>9216</v>
      </c>
      <c r="H16">
        <f t="shared" si="3"/>
        <v>1.2000000000000011E-2</v>
      </c>
    </row>
    <row r="17" spans="1:10" x14ac:dyDescent="0.25">
      <c r="A17">
        <v>17</v>
      </c>
      <c r="B17">
        <v>1</v>
      </c>
      <c r="C17">
        <v>0</v>
      </c>
      <c r="D17">
        <f t="shared" si="0"/>
        <v>1</v>
      </c>
      <c r="E17">
        <v>0.01</v>
      </c>
      <c r="G17">
        <f t="shared" si="4"/>
        <v>289</v>
      </c>
      <c r="H17">
        <f t="shared" si="3"/>
        <v>0</v>
      </c>
    </row>
    <row r="18" spans="1:10" x14ac:dyDescent="0.25">
      <c r="E18" t="s">
        <v>0</v>
      </c>
      <c r="F18" t="s">
        <v>12</v>
      </c>
      <c r="G18" t="s">
        <v>10</v>
      </c>
      <c r="H18" t="s">
        <v>11</v>
      </c>
    </row>
    <row r="19" spans="1:10" x14ac:dyDescent="0.25">
      <c r="A19">
        <v>14</v>
      </c>
      <c r="B19">
        <v>1</v>
      </c>
      <c r="C19">
        <v>14</v>
      </c>
      <c r="D19">
        <f t="shared" ref="D19" si="5">B19+(0.01*0.1*C19)</f>
        <v>1.014</v>
      </c>
      <c r="G19">
        <f t="shared" ref="G19:G32" si="6">A19^2</f>
        <v>196</v>
      </c>
      <c r="H19">
        <f>D$19-D19</f>
        <v>0</v>
      </c>
    </row>
    <row r="20" spans="1:10" x14ac:dyDescent="0.25">
      <c r="A20">
        <v>613</v>
      </c>
      <c r="B20">
        <v>0.95</v>
      </c>
      <c r="C20">
        <v>39</v>
      </c>
      <c r="D20">
        <f t="shared" ref="D20:D27" si="7">B20+(0.01*0.1*C20)</f>
        <v>0.98899999999999999</v>
      </c>
      <c r="E20">
        <v>4.17</v>
      </c>
      <c r="G20">
        <f t="shared" si="6"/>
        <v>375769</v>
      </c>
      <c r="H20">
        <f t="shared" ref="H20:H25" si="8">D$19-D20</f>
        <v>2.5000000000000022E-2</v>
      </c>
    </row>
    <row r="21" spans="1:10" x14ac:dyDescent="0.25">
      <c r="A21">
        <v>475</v>
      </c>
      <c r="B21">
        <v>0.95</v>
      </c>
      <c r="C21">
        <v>41</v>
      </c>
      <c r="D21">
        <f t="shared" si="7"/>
        <v>0.99099999999999999</v>
      </c>
      <c r="E21">
        <v>2.85</v>
      </c>
      <c r="G21">
        <f t="shared" si="6"/>
        <v>225625</v>
      </c>
      <c r="H21">
        <f t="shared" si="8"/>
        <v>2.300000000000002E-2</v>
      </c>
    </row>
    <row r="22" spans="1:10" x14ac:dyDescent="0.25">
      <c r="A22">
        <v>327</v>
      </c>
      <c r="B22">
        <v>1</v>
      </c>
      <c r="C22">
        <v>4</v>
      </c>
      <c r="D22">
        <f t="shared" si="7"/>
        <v>1.004</v>
      </c>
      <c r="E22">
        <v>1.88</v>
      </c>
      <c r="G22">
        <f t="shared" si="6"/>
        <v>106929</v>
      </c>
      <c r="H22">
        <f>D$19-D22</f>
        <v>1.0000000000000009E-2</v>
      </c>
    </row>
    <row r="23" spans="1:10" x14ac:dyDescent="0.25">
      <c r="A23">
        <v>219</v>
      </c>
      <c r="B23">
        <v>1</v>
      </c>
      <c r="C23">
        <v>8</v>
      </c>
      <c r="D23">
        <f t="shared" si="7"/>
        <v>1.008</v>
      </c>
      <c r="G23">
        <f t="shared" si="6"/>
        <v>47961</v>
      </c>
      <c r="H23">
        <f t="shared" si="8"/>
        <v>6.0000000000000053E-3</v>
      </c>
    </row>
    <row r="24" spans="1:10" x14ac:dyDescent="0.25">
      <c r="A24">
        <v>94</v>
      </c>
      <c r="B24">
        <v>1</v>
      </c>
      <c r="C24">
        <v>10</v>
      </c>
      <c r="D24">
        <f t="shared" si="7"/>
        <v>1.01</v>
      </c>
      <c r="E24">
        <v>0.48</v>
      </c>
      <c r="G24">
        <f t="shared" si="6"/>
        <v>8836</v>
      </c>
      <c r="H24">
        <f t="shared" si="8"/>
        <v>4.0000000000000036E-3</v>
      </c>
    </row>
    <row r="25" spans="1:10" x14ac:dyDescent="0.25">
      <c r="A25">
        <v>16</v>
      </c>
      <c r="B25">
        <v>1</v>
      </c>
      <c r="C25">
        <v>14</v>
      </c>
      <c r="D25">
        <f t="shared" si="7"/>
        <v>1.014</v>
      </c>
      <c r="E25">
        <v>0.01</v>
      </c>
      <c r="G25">
        <f t="shared" si="6"/>
        <v>256</v>
      </c>
      <c r="H25">
        <f t="shared" si="8"/>
        <v>0</v>
      </c>
    </row>
    <row r="26" spans="1:10" x14ac:dyDescent="0.25">
      <c r="A26">
        <v>14</v>
      </c>
      <c r="B26">
        <v>1</v>
      </c>
      <c r="C26">
        <v>0</v>
      </c>
      <c r="D26">
        <f t="shared" si="7"/>
        <v>1</v>
      </c>
      <c r="G26">
        <f t="shared" si="6"/>
        <v>196</v>
      </c>
      <c r="H26">
        <f>D$19-D26</f>
        <v>1.4000000000000012E-2</v>
      </c>
    </row>
    <row r="27" spans="1:10" x14ac:dyDescent="0.25">
      <c r="A27">
        <v>618</v>
      </c>
      <c r="B27">
        <v>0.95</v>
      </c>
      <c r="C27">
        <v>40</v>
      </c>
      <c r="D27">
        <f t="shared" si="7"/>
        <v>0.99</v>
      </c>
      <c r="E27">
        <v>-1.04302325581396</v>
      </c>
      <c r="G27">
        <f t="shared" si="6"/>
        <v>381924</v>
      </c>
      <c r="H27">
        <f t="shared" ref="H27:H28" si="9">D$19-D27</f>
        <v>2.4000000000000021E-2</v>
      </c>
      <c r="J27" t="s">
        <v>13</v>
      </c>
    </row>
    <row r="28" spans="1:10" x14ac:dyDescent="0.25">
      <c r="E28">
        <v>-1.8544186046511699</v>
      </c>
      <c r="G28">
        <f t="shared" si="6"/>
        <v>0</v>
      </c>
      <c r="H28">
        <f t="shared" si="9"/>
        <v>1.014</v>
      </c>
    </row>
    <row r="29" spans="1:10" x14ac:dyDescent="0.25">
      <c r="E29">
        <v>-2.66581395348837</v>
      </c>
      <c r="G29">
        <f t="shared" si="6"/>
        <v>0</v>
      </c>
      <c r="H29">
        <f>D$19-D29</f>
        <v>1.014</v>
      </c>
    </row>
    <row r="30" spans="1:10" x14ac:dyDescent="0.25">
      <c r="E30">
        <v>-3.4772093023255799</v>
      </c>
      <c r="G30">
        <f t="shared" si="6"/>
        <v>0</v>
      </c>
      <c r="H30">
        <f t="shared" ref="H30:H32" si="10">D$19-D30</f>
        <v>1.014</v>
      </c>
    </row>
    <row r="31" spans="1:10" x14ac:dyDescent="0.25">
      <c r="E31">
        <v>-4.2886046511627898</v>
      </c>
      <c r="G31">
        <f t="shared" si="6"/>
        <v>0</v>
      </c>
      <c r="H31">
        <f t="shared" si="10"/>
        <v>1.014</v>
      </c>
    </row>
    <row r="32" spans="1:10" x14ac:dyDescent="0.25">
      <c r="E32">
        <v>-5.0999999999999996</v>
      </c>
      <c r="G32">
        <f t="shared" si="6"/>
        <v>0</v>
      </c>
      <c r="H32">
        <f t="shared" si="10"/>
        <v>1.014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Atul Singh Arora</cp:lastModifiedBy>
  <cp:lastPrinted>2015-04-17T05:21:57Z</cp:lastPrinted>
  <dcterms:created xsi:type="dcterms:W3CDTF">2013-03-12T10:41:48Z</dcterms:created>
  <dcterms:modified xsi:type="dcterms:W3CDTF">2015-04-17T14:18:30Z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4f4970d6-8497-4715-a6ae-bfffa0dd0a4a</vt:lpwstr>
  </property>
</Properties>
</file>