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IISER Mohali\SEM IV\BIO LAB\CAR DIVERSITY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D42" i="2"/>
  <c r="E42" i="2"/>
  <c r="B42" i="2"/>
  <c r="E34" i="2"/>
  <c r="E35" i="2"/>
  <c r="E36" i="2"/>
  <c r="E37" i="2"/>
  <c r="E38" i="2"/>
  <c r="E39" i="2"/>
  <c r="E40" i="2"/>
  <c r="E41" i="2"/>
  <c r="E33" i="2"/>
  <c r="D41" i="2"/>
  <c r="D34" i="2"/>
  <c r="D35" i="2"/>
  <c r="D36" i="2"/>
  <c r="D37" i="2"/>
  <c r="D38" i="2"/>
  <c r="D39" i="2"/>
  <c r="D40" i="2"/>
  <c r="D33" i="2"/>
  <c r="C34" i="2"/>
  <c r="C35" i="2"/>
  <c r="C36" i="2"/>
  <c r="C37" i="2"/>
  <c r="C38" i="2"/>
  <c r="C39" i="2"/>
  <c r="C40" i="2"/>
  <c r="C41" i="2"/>
  <c r="C33" i="2"/>
  <c r="C13" i="2"/>
  <c r="C28" i="2" s="1"/>
  <c r="C21" i="2"/>
  <c r="C22" i="2"/>
  <c r="D22" i="2" s="1"/>
  <c r="C26" i="2"/>
  <c r="C23" i="2"/>
  <c r="C27" i="2"/>
  <c r="C25" i="2"/>
  <c r="C14" i="2"/>
  <c r="C24" i="2"/>
  <c r="C15" i="2"/>
  <c r="C16" i="2"/>
  <c r="D16" i="2" s="1"/>
  <c r="C17" i="2"/>
  <c r="C18" i="2"/>
  <c r="C19" i="2"/>
  <c r="C20" i="2"/>
  <c r="B28" i="2"/>
  <c r="C2" i="2"/>
  <c r="C3" i="2"/>
  <c r="C4" i="2"/>
  <c r="C5" i="2"/>
  <c r="D5" i="2" s="1"/>
  <c r="C6" i="2"/>
  <c r="C7" i="2"/>
  <c r="B8" i="2"/>
  <c r="E20" i="2" l="1"/>
  <c r="E15" i="2"/>
  <c r="E27" i="2"/>
  <c r="E24" i="2"/>
  <c r="E23" i="2"/>
  <c r="D20" i="2"/>
  <c r="E16" i="2"/>
  <c r="E22" i="2"/>
  <c r="D19" i="2"/>
  <c r="E19" i="2" s="1"/>
  <c r="D15" i="2"/>
  <c r="D27" i="2"/>
  <c r="D21" i="2"/>
  <c r="E21" i="2" s="1"/>
  <c r="D18" i="2"/>
  <c r="E18" i="2" s="1"/>
  <c r="D24" i="2"/>
  <c r="D23" i="2"/>
  <c r="D13" i="2"/>
  <c r="E13" i="2"/>
  <c r="D25" i="2"/>
  <c r="E25" i="2" s="1"/>
  <c r="D17" i="2"/>
  <c r="E17" i="2" s="1"/>
  <c r="D14" i="2"/>
  <c r="E14" i="2" s="1"/>
  <c r="D26" i="2"/>
  <c r="E26" i="2" s="1"/>
  <c r="E3" i="2"/>
  <c r="D3" i="2"/>
  <c r="D2" i="2"/>
  <c r="E2" i="2" s="1"/>
  <c r="D7" i="2"/>
  <c r="E7" i="2" s="1"/>
  <c r="D6" i="2"/>
  <c r="E6" i="2" s="1"/>
  <c r="D4" i="2"/>
  <c r="E4" i="2" s="1"/>
  <c r="E5" i="2"/>
  <c r="C8" i="2"/>
  <c r="D28" i="2" l="1"/>
  <c r="E28" i="2"/>
  <c r="E8" i="2"/>
  <c r="D8" i="2"/>
</calcChain>
</file>

<file path=xl/sharedStrings.xml><?xml version="1.0" encoding="utf-8"?>
<sst xmlns="http://schemas.openxmlformats.org/spreadsheetml/2006/main" count="169" uniqueCount="50">
  <si>
    <t>Off white</t>
  </si>
  <si>
    <t>Nano</t>
  </si>
  <si>
    <t>Car Name</t>
  </si>
  <si>
    <t>Make</t>
  </si>
  <si>
    <t>Tata</t>
  </si>
  <si>
    <t>Colour</t>
  </si>
  <si>
    <t>Hyundai</t>
  </si>
  <si>
    <t>Santro</t>
  </si>
  <si>
    <t>Purple</t>
  </si>
  <si>
    <t>Maruti</t>
  </si>
  <si>
    <t>White</t>
  </si>
  <si>
    <t>Zen</t>
  </si>
  <si>
    <t>Red</t>
  </si>
  <si>
    <t>Suzuki</t>
  </si>
  <si>
    <t>WagonR</t>
  </si>
  <si>
    <t>Accent</t>
  </si>
  <si>
    <t>Green</t>
  </si>
  <si>
    <t>i10</t>
  </si>
  <si>
    <t>Black</t>
  </si>
  <si>
    <t>Alto</t>
  </si>
  <si>
    <t>Silver</t>
  </si>
  <si>
    <t>Ritz</t>
  </si>
  <si>
    <t>Indica</t>
  </si>
  <si>
    <t>Blue</t>
  </si>
  <si>
    <t>Swift</t>
  </si>
  <si>
    <t>A-star</t>
  </si>
  <si>
    <t>Indigo</t>
  </si>
  <si>
    <t>Ford</t>
  </si>
  <si>
    <t>Brown</t>
  </si>
  <si>
    <t>Honda</t>
  </si>
  <si>
    <t>City</t>
  </si>
  <si>
    <t>Wagon R</t>
  </si>
  <si>
    <t xml:space="preserve">Nano </t>
  </si>
  <si>
    <t xml:space="preserve">Zen </t>
  </si>
  <si>
    <t>swift</t>
  </si>
  <si>
    <t>Fiesta</t>
  </si>
  <si>
    <t>of  white</t>
  </si>
  <si>
    <t>purple</t>
  </si>
  <si>
    <t>black</t>
  </si>
  <si>
    <t>Species</t>
  </si>
  <si>
    <t>Frequency</t>
  </si>
  <si>
    <t>Pi</t>
  </si>
  <si>
    <t>ln(Pi)</t>
  </si>
  <si>
    <t>Pi*Ln(Pi)</t>
  </si>
  <si>
    <t>TOTAL</t>
  </si>
  <si>
    <t>H = 1.54</t>
  </si>
  <si>
    <t xml:space="preserve">A value near 0 would indicate that every species in the sample is the same. </t>
  </si>
  <si>
    <t xml:space="preserve">Conversely, a value near 7 would indicate that the number of individuals are evenly distributed between the 5 species. </t>
  </si>
  <si>
    <t>H=2.54</t>
  </si>
  <si>
    <t>H=1.89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</si>
</sst>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7"/>
      </left>
      <right/>
      <top/>
      <bottom style="medium">
        <color theme="1"/>
      </bottom>
      <diagonal/>
    </border>
    <border>
      <left/>
      <right style="thin">
        <color theme="7"/>
      </right>
      <top/>
      <bottom style="medium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0" borderId="0" xfId="1"/>
    <xf numFmtId="0" fontId="3" fillId="0" borderId="0" xfId="0" applyFont="1"/>
    <xf numFmtId="0" fontId="0" fillId="0" borderId="0" xfId="0" applyNumberFormat="1"/>
    <xf numFmtId="0" fontId="4" fillId="0" borderId="0" xfId="0" applyFont="1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5" fillId="3" borderId="1" xfId="0" applyFont="1" applyFill="1" applyBorder="1"/>
  </cellXfs>
  <cellStyles count="2">
    <cellStyle name="Explanatory Text" xfId="1" builtinId="5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9"/>
          <bgColor theme="9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sortState ref="A2:B7">
    <sortCondition ref="B1:B7"/>
  </sortState>
  <tableColumns count="5">
    <tableColumn id="1" name="Species"/>
    <tableColumn id="2" name="Frequency"/>
    <tableColumn id="3" name="Pi" dataDxfId="8">
      <calculatedColumnFormula>B2/29</calculatedColumnFormula>
    </tableColumn>
    <tableColumn id="4" name="ln(Pi)" dataDxfId="7">
      <calculatedColumnFormula>LN(C2)</calculatedColumnFormula>
    </tableColumn>
    <tableColumn id="5" name="Pi*Ln(Pi)" dataDxfId="6">
      <calculatedColumnFormula>C2*D2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2:E29" totalsRowShown="0" headerRowDxfId="0" headerRowBorderDxfId="1" tableBorderDxfId="2">
  <autoFilter ref="A12:E29"/>
  <sortState ref="A13:E29">
    <sortCondition ref="B12:B29"/>
  </sortState>
  <tableColumns count="5">
    <tableColumn id="1" name="Species"/>
    <tableColumn id="2" name="Frequency"/>
    <tableColumn id="3" name="Pi"/>
    <tableColumn id="4" name="ln(Pi)"/>
    <tableColumn id="5" name="Pi*Ln(Pi)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2:E43" totalsRowShown="0" headerRowDxfId="3" headerRowBorderDxfId="4" tableBorderDxfId="5">
  <autoFilter ref="A32:E43"/>
  <tableColumns count="5">
    <tableColumn id="1" name="Species"/>
    <tableColumn id="2" name="Frequency"/>
    <tableColumn id="3" name="Pi"/>
    <tableColumn id="4" name="ln(Pi)"/>
    <tableColumn id="5" name="Pi*Ln(Pi)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H2" sqref="H2:I10"/>
    </sheetView>
  </sheetViews>
  <sheetFormatPr defaultRowHeight="15" x14ac:dyDescent="0.25"/>
  <cols>
    <col min="1" max="1" width="13" customWidth="1"/>
    <col min="2" max="2" width="9.5703125" bestFit="1" customWidth="1"/>
    <col min="3" max="3" width="9.42578125" bestFit="1" customWidth="1"/>
  </cols>
  <sheetData>
    <row r="1" spans="1:12" x14ac:dyDescent="0.25">
      <c r="A1" s="1" t="s">
        <v>3</v>
      </c>
      <c r="B1" s="1" t="s">
        <v>2</v>
      </c>
      <c r="C1" s="1" t="s">
        <v>5</v>
      </c>
    </row>
    <row r="2" spans="1:12" x14ac:dyDescent="0.25">
      <c r="A2" t="s">
        <v>4</v>
      </c>
      <c r="B2" t="s">
        <v>1</v>
      </c>
      <c r="C2" t="s">
        <v>0</v>
      </c>
      <c r="E2" t="s">
        <v>31</v>
      </c>
      <c r="F2">
        <v>2</v>
      </c>
      <c r="H2" t="s">
        <v>10</v>
      </c>
      <c r="I2">
        <v>11</v>
      </c>
      <c r="K2" t="s">
        <v>4</v>
      </c>
      <c r="L2">
        <v>4</v>
      </c>
    </row>
    <row r="3" spans="1:12" x14ac:dyDescent="0.25">
      <c r="A3" t="s">
        <v>6</v>
      </c>
      <c r="B3" t="s">
        <v>7</v>
      </c>
      <c r="C3" t="s">
        <v>8</v>
      </c>
      <c r="E3" t="s">
        <v>32</v>
      </c>
      <c r="F3">
        <v>1</v>
      </c>
      <c r="H3" t="s">
        <v>36</v>
      </c>
      <c r="I3">
        <v>2</v>
      </c>
      <c r="K3" t="s">
        <v>6</v>
      </c>
      <c r="L3">
        <v>10</v>
      </c>
    </row>
    <row r="4" spans="1:12" x14ac:dyDescent="0.25">
      <c r="A4" t="s">
        <v>9</v>
      </c>
      <c r="B4">
        <v>800</v>
      </c>
      <c r="C4" t="s">
        <v>10</v>
      </c>
      <c r="E4">
        <v>800</v>
      </c>
      <c r="F4">
        <v>2</v>
      </c>
      <c r="H4" t="s">
        <v>37</v>
      </c>
      <c r="I4">
        <v>3</v>
      </c>
      <c r="K4" t="s">
        <v>9</v>
      </c>
      <c r="L4">
        <v>6</v>
      </c>
    </row>
    <row r="5" spans="1:12" x14ac:dyDescent="0.25">
      <c r="A5" t="s">
        <v>9</v>
      </c>
      <c r="B5" t="s">
        <v>11</v>
      </c>
      <c r="C5" t="s">
        <v>10</v>
      </c>
      <c r="E5" t="s">
        <v>7</v>
      </c>
      <c r="F5">
        <v>2</v>
      </c>
      <c r="H5" t="s">
        <v>12</v>
      </c>
      <c r="I5">
        <v>5</v>
      </c>
      <c r="K5" t="s">
        <v>13</v>
      </c>
      <c r="L5">
        <v>7</v>
      </c>
    </row>
    <row r="6" spans="1:12" x14ac:dyDescent="0.25">
      <c r="A6" t="s">
        <v>9</v>
      </c>
      <c r="B6">
        <v>800</v>
      </c>
      <c r="C6" t="s">
        <v>8</v>
      </c>
      <c r="E6" t="s">
        <v>33</v>
      </c>
      <c r="F6">
        <v>4</v>
      </c>
      <c r="H6" t="s">
        <v>16</v>
      </c>
      <c r="I6">
        <v>1</v>
      </c>
      <c r="K6" t="s">
        <v>27</v>
      </c>
      <c r="L6">
        <v>1</v>
      </c>
    </row>
    <row r="7" spans="1:12" x14ac:dyDescent="0.25">
      <c r="A7" t="s">
        <v>9</v>
      </c>
      <c r="B7" t="s">
        <v>11</v>
      </c>
      <c r="C7" t="s">
        <v>12</v>
      </c>
      <c r="E7" t="s">
        <v>15</v>
      </c>
      <c r="F7">
        <v>2</v>
      </c>
      <c r="H7" t="s">
        <v>20</v>
      </c>
      <c r="I7">
        <v>4</v>
      </c>
      <c r="K7" t="s">
        <v>29</v>
      </c>
      <c r="L7">
        <v>1</v>
      </c>
    </row>
    <row r="8" spans="1:12" x14ac:dyDescent="0.25">
      <c r="A8" t="s">
        <v>13</v>
      </c>
      <c r="B8" t="s">
        <v>14</v>
      </c>
      <c r="C8" t="s">
        <v>8</v>
      </c>
      <c r="E8" t="s">
        <v>17</v>
      </c>
      <c r="F8">
        <v>5</v>
      </c>
      <c r="H8" t="s">
        <v>38</v>
      </c>
      <c r="I8">
        <v>1</v>
      </c>
    </row>
    <row r="9" spans="1:12" x14ac:dyDescent="0.25">
      <c r="A9" t="s">
        <v>6</v>
      </c>
      <c r="B9" t="s">
        <v>15</v>
      </c>
      <c r="C9" t="s">
        <v>10</v>
      </c>
      <c r="E9" t="s">
        <v>19</v>
      </c>
      <c r="F9">
        <v>3</v>
      </c>
      <c r="H9" t="s">
        <v>23</v>
      </c>
      <c r="I9">
        <v>2</v>
      </c>
    </row>
    <row r="10" spans="1:12" x14ac:dyDescent="0.25">
      <c r="A10" t="s">
        <v>9</v>
      </c>
      <c r="B10" t="s">
        <v>11</v>
      </c>
      <c r="C10" t="s">
        <v>16</v>
      </c>
      <c r="E10" t="s">
        <v>21</v>
      </c>
      <c r="F10">
        <v>1</v>
      </c>
      <c r="H10" t="s">
        <v>28</v>
      </c>
      <c r="I10">
        <v>1</v>
      </c>
    </row>
    <row r="11" spans="1:12" x14ac:dyDescent="0.25">
      <c r="A11" t="s">
        <v>6</v>
      </c>
      <c r="B11" t="s">
        <v>17</v>
      </c>
      <c r="C11" t="s">
        <v>18</v>
      </c>
      <c r="E11" t="s">
        <v>22</v>
      </c>
      <c r="F11">
        <v>2</v>
      </c>
    </row>
    <row r="12" spans="1:12" x14ac:dyDescent="0.25">
      <c r="A12" t="s">
        <v>6</v>
      </c>
      <c r="B12" t="s">
        <v>17</v>
      </c>
      <c r="C12" t="s">
        <v>12</v>
      </c>
      <c r="E12" t="s">
        <v>34</v>
      </c>
      <c r="F12">
        <v>1</v>
      </c>
    </row>
    <row r="13" spans="1:12" x14ac:dyDescent="0.25">
      <c r="A13" t="s">
        <v>13</v>
      </c>
      <c r="B13" t="s">
        <v>11</v>
      </c>
      <c r="C13" t="s">
        <v>0</v>
      </c>
      <c r="E13" t="s">
        <v>25</v>
      </c>
      <c r="F13">
        <v>1</v>
      </c>
    </row>
    <row r="14" spans="1:12" x14ac:dyDescent="0.25">
      <c r="A14" t="s">
        <v>9</v>
      </c>
      <c r="B14" t="s">
        <v>19</v>
      </c>
      <c r="C14" t="s">
        <v>12</v>
      </c>
      <c r="E14" t="s">
        <v>26</v>
      </c>
      <c r="F14">
        <v>1</v>
      </c>
    </row>
    <row r="15" spans="1:12" x14ac:dyDescent="0.25">
      <c r="A15" t="s">
        <v>6</v>
      </c>
      <c r="B15" t="s">
        <v>17</v>
      </c>
      <c r="C15" t="s">
        <v>20</v>
      </c>
      <c r="E15" t="s">
        <v>35</v>
      </c>
      <c r="F15">
        <v>1</v>
      </c>
    </row>
    <row r="16" spans="1:12" x14ac:dyDescent="0.25">
      <c r="A16" t="s">
        <v>13</v>
      </c>
      <c r="B16" t="s">
        <v>14</v>
      </c>
      <c r="C16" t="s">
        <v>20</v>
      </c>
      <c r="E16" t="s">
        <v>30</v>
      </c>
      <c r="F16">
        <v>1</v>
      </c>
    </row>
    <row r="17" spans="1:14" x14ac:dyDescent="0.25">
      <c r="A17" t="s">
        <v>6</v>
      </c>
      <c r="B17" t="s">
        <v>17</v>
      </c>
      <c r="C17" t="s">
        <v>12</v>
      </c>
    </row>
    <row r="18" spans="1:14" x14ac:dyDescent="0.25">
      <c r="A18" t="s">
        <v>13</v>
      </c>
      <c r="B18" t="s">
        <v>21</v>
      </c>
      <c r="C18" t="s">
        <v>10</v>
      </c>
    </row>
    <row r="19" spans="1:14" x14ac:dyDescent="0.25">
      <c r="A19" t="s">
        <v>6</v>
      </c>
      <c r="B19" t="s">
        <v>7</v>
      </c>
      <c r="C19" t="s">
        <v>20</v>
      </c>
    </row>
    <row r="20" spans="1:14" x14ac:dyDescent="0.25">
      <c r="A20" t="s">
        <v>4</v>
      </c>
      <c r="B20" t="s">
        <v>22</v>
      </c>
      <c r="C20" t="s">
        <v>20</v>
      </c>
    </row>
    <row r="21" spans="1:14" x14ac:dyDescent="0.25">
      <c r="A21" t="s">
        <v>4</v>
      </c>
      <c r="B21" t="s">
        <v>22</v>
      </c>
      <c r="C21" t="s">
        <v>23</v>
      </c>
    </row>
    <row r="22" spans="1:14" x14ac:dyDescent="0.25">
      <c r="A22" t="s">
        <v>6</v>
      </c>
      <c r="B22" t="s">
        <v>24</v>
      </c>
      <c r="C22" t="s">
        <v>10</v>
      </c>
    </row>
    <row r="23" spans="1:14" x14ac:dyDescent="0.25">
      <c r="A23" t="s">
        <v>13</v>
      </c>
      <c r="B23" t="s">
        <v>25</v>
      </c>
      <c r="C23" t="s">
        <v>10</v>
      </c>
      <c r="N23" s="2"/>
    </row>
    <row r="24" spans="1:14" x14ac:dyDescent="0.25">
      <c r="A24" t="s">
        <v>6</v>
      </c>
      <c r="B24" t="s">
        <v>15</v>
      </c>
      <c r="C24" t="s">
        <v>10</v>
      </c>
    </row>
    <row r="25" spans="1:14" x14ac:dyDescent="0.25">
      <c r="A25" t="s">
        <v>4</v>
      </c>
      <c r="B25" t="s">
        <v>26</v>
      </c>
      <c r="C25" t="s">
        <v>23</v>
      </c>
    </row>
    <row r="26" spans="1:14" x14ac:dyDescent="0.25">
      <c r="A26" t="s">
        <v>27</v>
      </c>
      <c r="B26" t="s">
        <v>35</v>
      </c>
      <c r="C26" t="s">
        <v>10</v>
      </c>
    </row>
    <row r="27" spans="1:14" x14ac:dyDescent="0.25">
      <c r="A27" t="s">
        <v>13</v>
      </c>
      <c r="B27" t="s">
        <v>19</v>
      </c>
      <c r="C27" t="s">
        <v>12</v>
      </c>
    </row>
    <row r="28" spans="1:14" x14ac:dyDescent="0.25">
      <c r="A28" t="s">
        <v>6</v>
      </c>
      <c r="B28" t="s">
        <v>17</v>
      </c>
      <c r="C28" t="s">
        <v>28</v>
      </c>
    </row>
    <row r="29" spans="1:14" x14ac:dyDescent="0.25">
      <c r="A29" t="s">
        <v>13</v>
      </c>
      <c r="B29" t="s">
        <v>19</v>
      </c>
      <c r="C29" t="s">
        <v>10</v>
      </c>
    </row>
    <row r="30" spans="1:14" x14ac:dyDescent="0.25">
      <c r="A30" t="s">
        <v>29</v>
      </c>
      <c r="B30" t="s">
        <v>30</v>
      </c>
      <c r="C30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C46" sqref="C46"/>
    </sheetView>
  </sheetViews>
  <sheetFormatPr defaultRowHeight="15" x14ac:dyDescent="0.25"/>
  <cols>
    <col min="1" max="1" width="9.85546875" customWidth="1"/>
    <col min="2" max="2" width="12.42578125" customWidth="1"/>
    <col min="3" max="3" width="15.28515625" customWidth="1"/>
    <col min="4" max="4" width="15.7109375" customWidth="1"/>
    <col min="5" max="5" width="15.140625" customWidth="1"/>
  </cols>
  <sheetData>
    <row r="1" spans="1:7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7" ht="15.75" x14ac:dyDescent="0.25">
      <c r="A2" t="s">
        <v>27</v>
      </c>
      <c r="B2">
        <v>1</v>
      </c>
      <c r="C2">
        <f t="shared" ref="C2:C7" si="0">B2/29</f>
        <v>3.4482758620689655E-2</v>
      </c>
      <c r="D2">
        <f t="shared" ref="D2:D7" si="1">LN(C2)</f>
        <v>-3.3672958299864741</v>
      </c>
      <c r="E2">
        <f t="shared" ref="E2:E7" si="2">C2*D2</f>
        <v>-0.11611364930987841</v>
      </c>
      <c r="G2" s="5" t="s">
        <v>46</v>
      </c>
    </row>
    <row r="3" spans="1:7" x14ac:dyDescent="0.25">
      <c r="A3" t="s">
        <v>29</v>
      </c>
      <c r="B3">
        <v>1</v>
      </c>
      <c r="C3">
        <f t="shared" si="0"/>
        <v>3.4482758620689655E-2</v>
      </c>
      <c r="D3">
        <f t="shared" si="1"/>
        <v>-3.3672958299864741</v>
      </c>
      <c r="E3">
        <f t="shared" si="2"/>
        <v>-0.11611364930987841</v>
      </c>
      <c r="G3" t="s">
        <v>47</v>
      </c>
    </row>
    <row r="4" spans="1:7" x14ac:dyDescent="0.25">
      <c r="A4" t="s">
        <v>4</v>
      </c>
      <c r="B4">
        <v>4</v>
      </c>
      <c r="C4">
        <f t="shared" si="0"/>
        <v>0.13793103448275862</v>
      </c>
      <c r="D4">
        <f t="shared" si="1"/>
        <v>-1.9810014688665833</v>
      </c>
      <c r="E4">
        <f t="shared" si="2"/>
        <v>-0.2732415819126322</v>
      </c>
    </row>
    <row r="5" spans="1:7" x14ac:dyDescent="0.25">
      <c r="A5" t="s">
        <v>9</v>
      </c>
      <c r="B5">
        <v>6</v>
      </c>
      <c r="C5">
        <f t="shared" si="0"/>
        <v>0.20689655172413793</v>
      </c>
      <c r="D5">
        <f t="shared" si="1"/>
        <v>-1.575536360758419</v>
      </c>
      <c r="E5">
        <f t="shared" si="2"/>
        <v>-0.32597304015691425</v>
      </c>
    </row>
    <row r="6" spans="1:7" x14ac:dyDescent="0.25">
      <c r="A6" t="s">
        <v>13</v>
      </c>
      <c r="B6">
        <v>7</v>
      </c>
      <c r="C6">
        <f t="shared" si="0"/>
        <v>0.2413793103448276</v>
      </c>
      <c r="D6">
        <f t="shared" si="1"/>
        <v>-1.4213856809311607</v>
      </c>
      <c r="E6">
        <f t="shared" si="2"/>
        <v>-0.34309309539717675</v>
      </c>
    </row>
    <row r="7" spans="1:7" x14ac:dyDescent="0.25">
      <c r="A7" t="s">
        <v>6</v>
      </c>
      <c r="B7">
        <v>10</v>
      </c>
      <c r="C7">
        <f t="shared" si="0"/>
        <v>0.34482758620689657</v>
      </c>
      <c r="D7">
        <f t="shared" si="1"/>
        <v>-1.0647107369924282</v>
      </c>
      <c r="E7">
        <f t="shared" si="2"/>
        <v>-0.36714163344566492</v>
      </c>
    </row>
    <row r="8" spans="1:7" x14ac:dyDescent="0.25">
      <c r="A8" s="3" t="s">
        <v>44</v>
      </c>
      <c r="B8">
        <f>SUM(B2:B7)</f>
        <v>29</v>
      </c>
      <c r="C8">
        <f>SUM(C2:C7)</f>
        <v>1</v>
      </c>
      <c r="D8">
        <f t="shared" ref="D8:E8" si="3">SUM(D2:D7)</f>
        <v>-12.777225907521538</v>
      </c>
      <c r="E8">
        <f t="shared" si="3"/>
        <v>-1.541676649532145</v>
      </c>
    </row>
    <row r="9" spans="1:7" x14ac:dyDescent="0.25">
      <c r="A9" t="s">
        <v>45</v>
      </c>
      <c r="C9" s="4"/>
      <c r="D9" s="4"/>
      <c r="E9" s="4"/>
    </row>
    <row r="10" spans="1:7" x14ac:dyDescent="0.25">
      <c r="C10" s="4"/>
      <c r="D10" s="4"/>
      <c r="E10" s="4"/>
    </row>
    <row r="12" spans="1:7" ht="15.75" thickBot="1" x14ac:dyDescent="0.3">
      <c r="A12" s="9" t="s">
        <v>39</v>
      </c>
      <c r="B12" s="9" t="s">
        <v>40</v>
      </c>
      <c r="C12" s="9" t="s">
        <v>41</v>
      </c>
      <c r="D12" s="9" t="s">
        <v>42</v>
      </c>
      <c r="E12" s="9" t="s">
        <v>43</v>
      </c>
    </row>
    <row r="13" spans="1:7" x14ac:dyDescent="0.25">
      <c r="A13" t="s">
        <v>32</v>
      </c>
      <c r="B13">
        <v>1</v>
      </c>
      <c r="C13">
        <f>B13/29</f>
        <v>3.4482758620689655E-2</v>
      </c>
      <c r="D13">
        <f>LN(C13)</f>
        <v>-3.3672958299864741</v>
      </c>
      <c r="E13">
        <f>C13*D13</f>
        <v>-0.11611364930987841</v>
      </c>
    </row>
    <row r="14" spans="1:7" x14ac:dyDescent="0.25">
      <c r="A14" t="s">
        <v>21</v>
      </c>
      <c r="B14">
        <v>1</v>
      </c>
      <c r="C14">
        <f>B14/29</f>
        <v>3.4482758620689655E-2</v>
      </c>
      <c r="D14">
        <f>LN(C14)</f>
        <v>-3.3672958299864741</v>
      </c>
      <c r="E14">
        <f>C14*D14</f>
        <v>-0.11611364930987841</v>
      </c>
    </row>
    <row r="15" spans="1:7" x14ac:dyDescent="0.25">
      <c r="A15" t="s">
        <v>34</v>
      </c>
      <c r="B15">
        <v>1</v>
      </c>
      <c r="C15">
        <f>B15/29</f>
        <v>3.4482758620689655E-2</v>
      </c>
      <c r="D15">
        <f>LN(C15)</f>
        <v>-3.3672958299864741</v>
      </c>
      <c r="E15">
        <f>C15*D15</f>
        <v>-0.11611364930987841</v>
      </c>
    </row>
    <row r="16" spans="1:7" x14ac:dyDescent="0.25">
      <c r="A16" t="s">
        <v>25</v>
      </c>
      <c r="B16">
        <v>1</v>
      </c>
      <c r="C16">
        <f>B16/29</f>
        <v>3.4482758620689655E-2</v>
      </c>
      <c r="D16">
        <f>LN(C16)</f>
        <v>-3.3672958299864741</v>
      </c>
      <c r="E16">
        <f>C16*D16</f>
        <v>-0.11611364930987841</v>
      </c>
    </row>
    <row r="17" spans="1:5" x14ac:dyDescent="0.25">
      <c r="A17" t="s">
        <v>26</v>
      </c>
      <c r="B17">
        <v>1</v>
      </c>
      <c r="C17">
        <f>B17/29</f>
        <v>3.4482758620689655E-2</v>
      </c>
      <c r="D17">
        <f>LN(C17)</f>
        <v>-3.3672958299864741</v>
      </c>
      <c r="E17">
        <f>C17*D17</f>
        <v>-0.11611364930987841</v>
      </c>
    </row>
    <row r="18" spans="1:5" x14ac:dyDescent="0.25">
      <c r="A18" t="s">
        <v>35</v>
      </c>
      <c r="B18">
        <v>1</v>
      </c>
      <c r="C18">
        <f>B18/29</f>
        <v>3.4482758620689655E-2</v>
      </c>
      <c r="D18">
        <f>LN(C18)</f>
        <v>-3.3672958299864741</v>
      </c>
      <c r="E18">
        <f>C18*D18</f>
        <v>-0.11611364930987841</v>
      </c>
    </row>
    <row r="19" spans="1:5" x14ac:dyDescent="0.25">
      <c r="A19" t="s">
        <v>30</v>
      </c>
      <c r="B19">
        <v>1</v>
      </c>
      <c r="C19">
        <f>B19/29</f>
        <v>3.4482758620689655E-2</v>
      </c>
      <c r="D19">
        <f>LN(C19)</f>
        <v>-3.3672958299864741</v>
      </c>
      <c r="E19">
        <f>C19*D19</f>
        <v>-0.11611364930987841</v>
      </c>
    </row>
    <row r="20" spans="1:5" x14ac:dyDescent="0.25">
      <c r="A20" t="s">
        <v>31</v>
      </c>
      <c r="B20">
        <v>2</v>
      </c>
      <c r="C20">
        <f>B20/29</f>
        <v>6.8965517241379309E-2</v>
      </c>
      <c r="D20">
        <f>LN(C20)</f>
        <v>-2.6741486494265287</v>
      </c>
      <c r="E20">
        <f>C20*D20</f>
        <v>-0.18442404478803645</v>
      </c>
    </row>
    <row r="21" spans="1:5" x14ac:dyDescent="0.25">
      <c r="A21">
        <v>800</v>
      </c>
      <c r="B21">
        <v>2</v>
      </c>
      <c r="C21">
        <f>B21/29</f>
        <v>6.8965517241379309E-2</v>
      </c>
      <c r="D21">
        <f>LN(C21)</f>
        <v>-2.6741486494265287</v>
      </c>
      <c r="E21">
        <f>C21*D21</f>
        <v>-0.18442404478803645</v>
      </c>
    </row>
    <row r="22" spans="1:5" x14ac:dyDescent="0.25">
      <c r="A22" t="s">
        <v>7</v>
      </c>
      <c r="B22">
        <v>2</v>
      </c>
      <c r="C22">
        <f>B22/29</f>
        <v>6.8965517241379309E-2</v>
      </c>
      <c r="D22">
        <f>LN(C22)</f>
        <v>-2.6741486494265287</v>
      </c>
      <c r="E22">
        <f>C22*D22</f>
        <v>-0.18442404478803645</v>
      </c>
    </row>
    <row r="23" spans="1:5" x14ac:dyDescent="0.25">
      <c r="A23" t="s">
        <v>15</v>
      </c>
      <c r="B23">
        <v>2</v>
      </c>
      <c r="C23">
        <f>B23/29</f>
        <v>6.8965517241379309E-2</v>
      </c>
      <c r="D23">
        <f>LN(C23)</f>
        <v>-2.6741486494265287</v>
      </c>
      <c r="E23">
        <f>C23*D23</f>
        <v>-0.18442404478803645</v>
      </c>
    </row>
    <row r="24" spans="1:5" x14ac:dyDescent="0.25">
      <c r="A24" t="s">
        <v>22</v>
      </c>
      <c r="B24">
        <v>2</v>
      </c>
      <c r="C24">
        <f>B24/29</f>
        <v>6.8965517241379309E-2</v>
      </c>
      <c r="D24">
        <f>LN(C24)</f>
        <v>-2.6741486494265287</v>
      </c>
      <c r="E24">
        <f>C24*D24</f>
        <v>-0.18442404478803645</v>
      </c>
    </row>
    <row r="25" spans="1:5" x14ac:dyDescent="0.25">
      <c r="A25" t="s">
        <v>19</v>
      </c>
      <c r="B25">
        <v>3</v>
      </c>
      <c r="C25">
        <f>B25/29</f>
        <v>0.10344827586206896</v>
      </c>
      <c r="D25">
        <f>LN(C25)</f>
        <v>-2.2686835413183641</v>
      </c>
      <c r="E25">
        <f>C25*D25</f>
        <v>-0.23469140082603768</v>
      </c>
    </row>
    <row r="26" spans="1:5" x14ac:dyDescent="0.25">
      <c r="A26" t="s">
        <v>33</v>
      </c>
      <c r="B26">
        <v>4</v>
      </c>
      <c r="C26">
        <f>B26/29</f>
        <v>0.13793103448275862</v>
      </c>
      <c r="D26">
        <f>LN(C26)</f>
        <v>-1.9810014688665833</v>
      </c>
      <c r="E26">
        <f>C26*D26</f>
        <v>-0.2732415819126322</v>
      </c>
    </row>
    <row r="27" spans="1:5" x14ac:dyDescent="0.25">
      <c r="A27" t="s">
        <v>17</v>
      </c>
      <c r="B27">
        <v>5</v>
      </c>
      <c r="C27">
        <f>B27/29</f>
        <v>0.17241379310344829</v>
      </c>
      <c r="D27">
        <f>LN(C27)</f>
        <v>-1.7578579175523736</v>
      </c>
      <c r="E27">
        <f>C27*D27</f>
        <v>-0.30307895130213341</v>
      </c>
    </row>
    <row r="28" spans="1:5" x14ac:dyDescent="0.25">
      <c r="A28" s="3" t="s">
        <v>44</v>
      </c>
      <c r="B28">
        <f>SUM(B13:B27)</f>
        <v>29</v>
      </c>
      <c r="C28">
        <f>SUM(C13:C27)</f>
        <v>1</v>
      </c>
      <c r="D28">
        <f>SUM(D13:D27)</f>
        <v>-42.949356984775278</v>
      </c>
      <c r="E28">
        <f>SUM(E13:E27)</f>
        <v>-2.5459277031501348</v>
      </c>
    </row>
    <row r="29" spans="1:5" x14ac:dyDescent="0.25">
      <c r="A29" t="s">
        <v>48</v>
      </c>
    </row>
    <row r="32" spans="1:5" ht="15.75" thickBot="1" x14ac:dyDescent="0.3">
      <c r="A32" s="7" t="s">
        <v>39</v>
      </c>
      <c r="B32" s="6" t="s">
        <v>40</v>
      </c>
      <c r="C32" s="6" t="s">
        <v>41</v>
      </c>
      <c r="D32" s="6" t="s">
        <v>42</v>
      </c>
      <c r="E32" s="8" t="s">
        <v>43</v>
      </c>
    </row>
    <row r="33" spans="1:5" x14ac:dyDescent="0.25">
      <c r="A33" t="s">
        <v>10</v>
      </c>
      <c r="B33">
        <v>11</v>
      </c>
      <c r="C33">
        <f>B33/29</f>
        <v>0.37931034482758619</v>
      </c>
      <c r="D33">
        <f>LN(C33)</f>
        <v>-0.96940055718810358</v>
      </c>
      <c r="E33">
        <f>C33*D33</f>
        <v>-0.36770365962307378</v>
      </c>
    </row>
    <row r="34" spans="1:5" x14ac:dyDescent="0.25">
      <c r="A34" t="s">
        <v>36</v>
      </c>
      <c r="B34">
        <v>2</v>
      </c>
      <c r="C34">
        <f t="shared" ref="C34:C41" si="4">B34/29</f>
        <v>6.8965517241379309E-2</v>
      </c>
      <c r="D34">
        <f t="shared" ref="D34:D41" si="5">LN(C34)</f>
        <v>-2.6741486494265287</v>
      </c>
      <c r="E34">
        <f t="shared" ref="E34:E41" si="6">C34*D34</f>
        <v>-0.18442404478803645</v>
      </c>
    </row>
    <row r="35" spans="1:5" x14ac:dyDescent="0.25">
      <c r="A35" t="s">
        <v>37</v>
      </c>
      <c r="B35">
        <v>3</v>
      </c>
      <c r="C35">
        <f t="shared" si="4"/>
        <v>0.10344827586206896</v>
      </c>
      <c r="D35">
        <f t="shared" si="5"/>
        <v>-2.2686835413183641</v>
      </c>
      <c r="E35">
        <f t="shared" si="6"/>
        <v>-0.23469140082603768</v>
      </c>
    </row>
    <row r="36" spans="1:5" x14ac:dyDescent="0.25">
      <c r="A36" t="s">
        <v>12</v>
      </c>
      <c r="B36">
        <v>5</v>
      </c>
      <c r="C36">
        <f t="shared" si="4"/>
        <v>0.17241379310344829</v>
      </c>
      <c r="D36">
        <f t="shared" si="5"/>
        <v>-1.7578579175523736</v>
      </c>
      <c r="E36">
        <f t="shared" si="6"/>
        <v>-0.30307895130213341</v>
      </c>
    </row>
    <row r="37" spans="1:5" x14ac:dyDescent="0.25">
      <c r="A37" t="s">
        <v>16</v>
      </c>
      <c r="B37">
        <v>1</v>
      </c>
      <c r="C37">
        <f t="shared" si="4"/>
        <v>3.4482758620689655E-2</v>
      </c>
      <c r="D37">
        <f t="shared" si="5"/>
        <v>-3.3672958299864741</v>
      </c>
      <c r="E37">
        <f t="shared" si="6"/>
        <v>-0.11611364930987841</v>
      </c>
    </row>
    <row r="38" spans="1:5" x14ac:dyDescent="0.25">
      <c r="A38" t="s">
        <v>20</v>
      </c>
      <c r="B38">
        <v>4</v>
      </c>
      <c r="C38">
        <f t="shared" si="4"/>
        <v>0.13793103448275862</v>
      </c>
      <c r="D38">
        <f t="shared" si="5"/>
        <v>-1.9810014688665833</v>
      </c>
      <c r="E38">
        <f t="shared" si="6"/>
        <v>-0.2732415819126322</v>
      </c>
    </row>
    <row r="39" spans="1:5" x14ac:dyDescent="0.25">
      <c r="A39" t="s">
        <v>38</v>
      </c>
      <c r="B39">
        <v>1</v>
      </c>
      <c r="C39">
        <f t="shared" si="4"/>
        <v>3.4482758620689655E-2</v>
      </c>
      <c r="D39">
        <f t="shared" si="5"/>
        <v>-3.3672958299864741</v>
      </c>
      <c r="E39">
        <f t="shared" si="6"/>
        <v>-0.11611364930987841</v>
      </c>
    </row>
    <row r="40" spans="1:5" x14ac:dyDescent="0.25">
      <c r="A40" t="s">
        <v>23</v>
      </c>
      <c r="B40">
        <v>2</v>
      </c>
      <c r="C40">
        <f t="shared" si="4"/>
        <v>6.8965517241379309E-2</v>
      </c>
      <c r="D40">
        <f t="shared" si="5"/>
        <v>-2.6741486494265287</v>
      </c>
      <c r="E40">
        <f t="shared" si="6"/>
        <v>-0.18442404478803645</v>
      </c>
    </row>
    <row r="41" spans="1:5" x14ac:dyDescent="0.25">
      <c r="A41" t="s">
        <v>28</v>
      </c>
      <c r="B41">
        <v>1</v>
      </c>
      <c r="C41">
        <f t="shared" si="4"/>
        <v>3.4482758620689655E-2</v>
      </c>
      <c r="D41">
        <f t="shared" si="5"/>
        <v>-3.3672958299864741</v>
      </c>
      <c r="E41">
        <f t="shared" si="6"/>
        <v>-0.11611364930987841</v>
      </c>
    </row>
    <row r="42" spans="1:5" x14ac:dyDescent="0.25">
      <c r="A42" t="s">
        <v>44</v>
      </c>
      <c r="B42">
        <f>SUM(B33:B41)</f>
        <v>30</v>
      </c>
      <c r="C42">
        <f t="shared" ref="C42:E42" si="7">SUM(C33:C41)</f>
        <v>1.0344827586206897</v>
      </c>
      <c r="D42">
        <f t="shared" si="7"/>
        <v>-22.427128273737903</v>
      </c>
      <c r="E42">
        <f t="shared" si="7"/>
        <v>-1.8959046311695853</v>
      </c>
    </row>
    <row r="43" spans="1:5" x14ac:dyDescent="0.25">
      <c r="A43" t="s">
        <v>49</v>
      </c>
    </row>
  </sheetData>
  <pageMargins left="0.7" right="0.7" top="0.75" bottom="0.75" header="0.3" footer="0.3"/>
  <pageSetup paperSize="9" orientation="portrait" r:id="rId1"/>
  <ignoredErrors>
    <ignoredError sqref="D8:E8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t2toy</cp:lastModifiedBy>
  <cp:lastPrinted>2013-03-31T08:03:11Z</cp:lastPrinted>
  <dcterms:created xsi:type="dcterms:W3CDTF">2013-02-14T08:37:44Z</dcterms:created>
  <dcterms:modified xsi:type="dcterms:W3CDTF">2013-04-19T06:25:07Z</dcterms:modified>
</cp:coreProperties>
</file>