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-75" windowWidth="2040" windowHeight="6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6" i="1" l="1"/>
  <c r="I10" i="1"/>
  <c r="N6" i="1"/>
  <c r="H1" i="1"/>
  <c r="I1" i="1" s="1"/>
  <c r="G1" i="1"/>
  <c r="H1" i="2"/>
  <c r="I1" i="2" s="1"/>
  <c r="G1" i="2"/>
  <c r="I1" i="3"/>
  <c r="H1" i="3"/>
  <c r="G1" i="3"/>
  <c r="D1" i="3"/>
  <c r="C1" i="3"/>
  <c r="D1" i="2"/>
  <c r="C1" i="2"/>
  <c r="B21" i="3"/>
  <c r="B22" i="3"/>
  <c r="B23" i="3"/>
  <c r="B24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E1" i="1"/>
  <c r="D1" i="1"/>
  <c r="C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B2" i="1"/>
  <c r="B1" i="1"/>
  <c r="I11" i="1" l="1"/>
  <c r="I8" i="1"/>
  <c r="E1" i="3" l="1"/>
  <c r="E1" i="2"/>
</calcChain>
</file>

<file path=xl/sharedStrings.xml><?xml version="1.0" encoding="utf-8"?>
<sst xmlns="http://schemas.openxmlformats.org/spreadsheetml/2006/main" count="39" uniqueCount="24">
  <si>
    <t>Position of Eye Piece</t>
  </si>
  <si>
    <t>74.0 cm</t>
  </si>
  <si>
    <t>Value</t>
  </si>
  <si>
    <t>Deviation</t>
  </si>
  <si>
    <t>% Deviation</t>
  </si>
  <si>
    <t>79.0 cm</t>
  </si>
  <si>
    <t>86.0 cm</t>
  </si>
  <si>
    <t>Value (cm)</t>
  </si>
  <si>
    <t>Deviation (cm)</t>
  </si>
  <si>
    <t>Rotation Count first</t>
  </si>
  <si>
    <t>Rotation Count second</t>
  </si>
  <si>
    <t>cm</t>
  </si>
  <si>
    <t>Wavelength</t>
  </si>
  <si>
    <t>D</t>
  </si>
  <si>
    <t>d1</t>
  </si>
  <si>
    <t>Error</t>
  </si>
  <si>
    <t>Fringe Width (mm)</t>
  </si>
  <si>
    <t>Deviation (mm)</t>
  </si>
  <si>
    <t>nm</t>
  </si>
  <si>
    <t>mm</t>
  </si>
  <si>
    <t>d expected for 589</t>
  </si>
  <si>
    <t>rotations</t>
  </si>
  <si>
    <t>d2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</si>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</sst>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71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F6" sqref="F6"/>
    </sheetView>
  </sheetViews>
  <sheetFormatPr defaultRowHeight="15" x14ac:dyDescent="0.25"/>
  <cols>
    <col min="7" max="7" width="21.42578125" bestFit="1" customWidth="1"/>
    <col min="8" max="8" width="14.140625" bestFit="1" customWidth="1"/>
    <col min="9" max="9" width="13.28515625" customWidth="1"/>
  </cols>
  <sheetData>
    <row r="1" spans="1:14" x14ac:dyDescent="0.25">
      <c r="A1">
        <v>0.17</v>
      </c>
      <c r="B1">
        <f>A2-A1</f>
        <v>0.15</v>
      </c>
      <c r="C1" s="1">
        <f>AVERAGE(B1:B19)</f>
        <v>0.15105263157894738</v>
      </c>
      <c r="D1" s="1">
        <f>DEVSQ(B1:B19)</f>
        <v>1.8578947368421053E-2</v>
      </c>
      <c r="E1" s="1">
        <f>(D1/C1)*100</f>
        <v>12.299651567944251</v>
      </c>
      <c r="G1" s="1">
        <f>C1*(10/16)</f>
        <v>9.4407894736842107E-2</v>
      </c>
      <c r="H1" s="1">
        <f>D1*(10/16)</f>
        <v>1.1611842105263158E-2</v>
      </c>
      <c r="I1" s="1">
        <f>(H1/G1)*100</f>
        <v>12.299651567944251</v>
      </c>
    </row>
    <row r="2" spans="1:14" x14ac:dyDescent="0.25">
      <c r="A2">
        <v>0.32</v>
      </c>
      <c r="B2">
        <f>A3-A2</f>
        <v>0.14999999999999997</v>
      </c>
      <c r="C2" t="s">
        <v>2</v>
      </c>
      <c r="D2" t="s">
        <v>3</v>
      </c>
      <c r="E2" t="s">
        <v>4</v>
      </c>
      <c r="G2" t="s">
        <v>16</v>
      </c>
      <c r="H2" t="s">
        <v>17</v>
      </c>
      <c r="I2" t="s">
        <v>4</v>
      </c>
    </row>
    <row r="3" spans="1:14" x14ac:dyDescent="0.25">
      <c r="A3">
        <v>0.47</v>
      </c>
      <c r="B3">
        <f>A4-A3</f>
        <v>0.16000000000000003</v>
      </c>
    </row>
    <row r="4" spans="1:14" x14ac:dyDescent="0.25">
      <c r="A4">
        <v>0.63</v>
      </c>
      <c r="B4">
        <f t="shared" ref="B4:B20" si="0">A5-A4</f>
        <v>0.20999999999999996</v>
      </c>
      <c r="G4" t="s">
        <v>9</v>
      </c>
      <c r="I4">
        <v>0.66</v>
      </c>
      <c r="M4" t="s">
        <v>14</v>
      </c>
      <c r="N4">
        <v>2.33</v>
      </c>
    </row>
    <row r="5" spans="1:14" x14ac:dyDescent="0.25">
      <c r="A5">
        <v>0.84</v>
      </c>
      <c r="B5">
        <f t="shared" si="0"/>
        <v>0.13</v>
      </c>
      <c r="G5" t="s">
        <v>10</v>
      </c>
      <c r="I5">
        <v>1.66</v>
      </c>
      <c r="M5" t="s">
        <v>22</v>
      </c>
      <c r="N5">
        <v>6.72</v>
      </c>
    </row>
    <row r="6" spans="1:14" x14ac:dyDescent="0.25">
      <c r="A6">
        <v>0.97</v>
      </c>
      <c r="B6">
        <f t="shared" si="0"/>
        <v>0.17999999999999994</v>
      </c>
      <c r="G6" t="s">
        <v>14</v>
      </c>
      <c r="I6">
        <f>N6</f>
        <v>2.473105335403246</v>
      </c>
      <c r="J6" t="s">
        <v>19</v>
      </c>
      <c r="M6" t="s">
        <v>23</v>
      </c>
      <c r="N6">
        <f>GEOMEAN(N4,N5)*(10/16)</f>
        <v>2.473105335403246</v>
      </c>
    </row>
    <row r="7" spans="1:14" x14ac:dyDescent="0.25">
      <c r="A7">
        <v>1.1499999999999999</v>
      </c>
      <c r="B7">
        <f t="shared" si="0"/>
        <v>0.14000000000000012</v>
      </c>
    </row>
    <row r="8" spans="1:14" x14ac:dyDescent="0.25">
      <c r="A8">
        <v>1.29</v>
      </c>
      <c r="B8">
        <f t="shared" si="0"/>
        <v>0.12999999999999989</v>
      </c>
      <c r="G8" t="s">
        <v>12</v>
      </c>
      <c r="I8" s="2">
        <f>(((G1/1000) * (I6/1000))/(D24/100))* 10^9</f>
        <v>310.89303352579532</v>
      </c>
      <c r="J8" t="s">
        <v>18</v>
      </c>
    </row>
    <row r="9" spans="1:14" x14ac:dyDescent="0.25">
      <c r="A9">
        <v>1.42</v>
      </c>
      <c r="B9">
        <f t="shared" si="0"/>
        <v>0.18000000000000016</v>
      </c>
    </row>
    <row r="10" spans="1:14" x14ac:dyDescent="0.25">
      <c r="A10">
        <v>1.6</v>
      </c>
      <c r="B10">
        <f t="shared" si="0"/>
        <v>0.10999999999999988</v>
      </c>
      <c r="G10" t="s">
        <v>20</v>
      </c>
      <c r="I10">
        <f>(589*(10^-9)*D24*(10^-2)/(G1*(10^-3)))*(10^3)</f>
        <v>4.6854026480836239</v>
      </c>
      <c r="J10" t="s">
        <v>19</v>
      </c>
    </row>
    <row r="11" spans="1:14" x14ac:dyDescent="0.25">
      <c r="A11">
        <v>1.71</v>
      </c>
      <c r="B11">
        <f t="shared" si="0"/>
        <v>9.000000000000008E-2</v>
      </c>
      <c r="I11">
        <f>I10*(16/10)</f>
        <v>7.4966442369337987</v>
      </c>
      <c r="J11" t="s">
        <v>21</v>
      </c>
    </row>
    <row r="12" spans="1:14" x14ac:dyDescent="0.25">
      <c r="A12">
        <v>1.8</v>
      </c>
      <c r="B12">
        <f t="shared" si="0"/>
        <v>0.21999999999999997</v>
      </c>
    </row>
    <row r="13" spans="1:14" x14ac:dyDescent="0.25">
      <c r="A13">
        <v>2.02</v>
      </c>
      <c r="B13">
        <f t="shared" si="0"/>
        <v>0.14000000000000012</v>
      </c>
    </row>
    <row r="14" spans="1:14" x14ac:dyDescent="0.25">
      <c r="A14">
        <v>2.16</v>
      </c>
      <c r="B14">
        <f t="shared" si="0"/>
        <v>0.14999999999999991</v>
      </c>
    </row>
    <row r="15" spans="1:14" x14ac:dyDescent="0.25">
      <c r="A15">
        <v>2.31</v>
      </c>
      <c r="B15">
        <f t="shared" si="0"/>
        <v>0.12000000000000011</v>
      </c>
    </row>
    <row r="16" spans="1:14" x14ac:dyDescent="0.25">
      <c r="A16">
        <v>2.4300000000000002</v>
      </c>
      <c r="B16">
        <f t="shared" si="0"/>
        <v>0.13999999999999968</v>
      </c>
    </row>
    <row r="17" spans="1:6" x14ac:dyDescent="0.25">
      <c r="A17">
        <v>2.57</v>
      </c>
      <c r="B17">
        <f t="shared" si="0"/>
        <v>0.14000000000000012</v>
      </c>
    </row>
    <row r="18" spans="1:6" x14ac:dyDescent="0.25">
      <c r="A18">
        <v>2.71</v>
      </c>
      <c r="B18">
        <f t="shared" si="0"/>
        <v>0.18000000000000016</v>
      </c>
    </row>
    <row r="19" spans="1:6" x14ac:dyDescent="0.25">
      <c r="A19">
        <v>2.89</v>
      </c>
      <c r="B19">
        <f t="shared" si="0"/>
        <v>0.14999999999999991</v>
      </c>
    </row>
    <row r="20" spans="1:6" x14ac:dyDescent="0.25">
      <c r="A20">
        <v>3.04</v>
      </c>
    </row>
    <row r="23" spans="1:6" x14ac:dyDescent="0.25">
      <c r="A23" t="s">
        <v>0</v>
      </c>
      <c r="D23" t="s">
        <v>1</v>
      </c>
    </row>
    <row r="24" spans="1:6" x14ac:dyDescent="0.25">
      <c r="A24" t="s">
        <v>13</v>
      </c>
      <c r="D24">
        <v>75.099999999999994</v>
      </c>
      <c r="E24" t="s">
        <v>11</v>
      </c>
    </row>
    <row r="25" spans="1:6" x14ac:dyDescent="0.25">
      <c r="F2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2" sqref="I2"/>
    </sheetView>
  </sheetViews>
  <sheetFormatPr defaultRowHeight="15" x14ac:dyDescent="0.25"/>
  <sheetData>
    <row r="1" spans="1:9" x14ac:dyDescent="0.25">
      <c r="A1">
        <v>0.2</v>
      </c>
      <c r="B1">
        <f>A2-A1</f>
        <v>0.14999999999999997</v>
      </c>
      <c r="C1" s="1">
        <f>AVERAGE(B1:B20)</f>
        <v>0.16999999999999998</v>
      </c>
      <c r="D1" s="1">
        <f>DEVSQ(B1:B20)</f>
        <v>2.5400000000000034E-2</v>
      </c>
      <c r="E1" s="1">
        <f>(D1/C1)*100</f>
        <v>14.941176470588257</v>
      </c>
      <c r="F1" s="1"/>
      <c r="G1" s="1">
        <f>C1*(10/16)</f>
        <v>0.10624999999999998</v>
      </c>
      <c r="H1" s="1">
        <f>D1*(10/16)</f>
        <v>1.5875000000000021E-2</v>
      </c>
      <c r="I1" s="1">
        <f>(H1/G1)*100</f>
        <v>14.941176470588257</v>
      </c>
    </row>
    <row r="2" spans="1:9" x14ac:dyDescent="0.25">
      <c r="A2">
        <v>0.35</v>
      </c>
      <c r="B2">
        <f>A3-A2</f>
        <v>0.13</v>
      </c>
      <c r="C2" t="s">
        <v>2</v>
      </c>
      <c r="D2" t="s">
        <v>3</v>
      </c>
      <c r="E2" t="s">
        <v>4</v>
      </c>
      <c r="G2" t="s">
        <v>7</v>
      </c>
      <c r="H2" t="s">
        <v>8</v>
      </c>
      <c r="I2" t="s">
        <v>4</v>
      </c>
    </row>
    <row r="3" spans="1:9" x14ac:dyDescent="0.25">
      <c r="A3">
        <v>0.48</v>
      </c>
      <c r="B3">
        <f>A4-A3</f>
        <v>0.19000000000000006</v>
      </c>
    </row>
    <row r="4" spans="1:9" x14ac:dyDescent="0.25">
      <c r="A4">
        <v>0.67</v>
      </c>
      <c r="B4">
        <f t="shared" ref="B4:B20" si="0">A5-A4</f>
        <v>0.19999999999999996</v>
      </c>
    </row>
    <row r="5" spans="1:9" x14ac:dyDescent="0.25">
      <c r="A5">
        <v>0.87</v>
      </c>
      <c r="B5">
        <f t="shared" si="0"/>
        <v>0.25000000000000011</v>
      </c>
    </row>
    <row r="6" spans="1:9" x14ac:dyDescent="0.25">
      <c r="A6">
        <v>1.1200000000000001</v>
      </c>
      <c r="B6">
        <f t="shared" si="0"/>
        <v>0.17999999999999994</v>
      </c>
    </row>
    <row r="7" spans="1:9" x14ac:dyDescent="0.25">
      <c r="A7">
        <v>1.3</v>
      </c>
      <c r="B7">
        <f t="shared" si="0"/>
        <v>0.14999999999999991</v>
      </c>
    </row>
    <row r="8" spans="1:9" x14ac:dyDescent="0.25">
      <c r="A8">
        <v>1.45</v>
      </c>
      <c r="B8">
        <f t="shared" si="0"/>
        <v>0.16000000000000014</v>
      </c>
    </row>
    <row r="9" spans="1:9" x14ac:dyDescent="0.25">
      <c r="A9">
        <v>1.61</v>
      </c>
      <c r="B9">
        <f t="shared" si="0"/>
        <v>0.17999999999999994</v>
      </c>
    </row>
    <row r="10" spans="1:9" x14ac:dyDescent="0.25">
      <c r="A10">
        <v>1.79</v>
      </c>
      <c r="B10">
        <f t="shared" si="0"/>
        <v>0.14999999999999991</v>
      </c>
    </row>
    <row r="11" spans="1:9" x14ac:dyDescent="0.25">
      <c r="A11">
        <v>1.94</v>
      </c>
      <c r="B11">
        <f t="shared" si="0"/>
        <v>0.14999999999999991</v>
      </c>
    </row>
    <row r="12" spans="1:9" x14ac:dyDescent="0.25">
      <c r="A12">
        <v>2.09</v>
      </c>
      <c r="B12">
        <f t="shared" si="0"/>
        <v>0.24000000000000021</v>
      </c>
    </row>
    <row r="13" spans="1:9" x14ac:dyDescent="0.25">
      <c r="A13">
        <v>2.33</v>
      </c>
      <c r="B13">
        <f t="shared" si="0"/>
        <v>0.10000000000000009</v>
      </c>
    </row>
    <row r="14" spans="1:9" x14ac:dyDescent="0.25">
      <c r="A14">
        <v>2.4300000000000002</v>
      </c>
      <c r="B14">
        <f t="shared" si="0"/>
        <v>0.1599999999999997</v>
      </c>
    </row>
    <row r="15" spans="1:9" x14ac:dyDescent="0.25">
      <c r="A15">
        <v>2.59</v>
      </c>
      <c r="B15">
        <f t="shared" si="0"/>
        <v>0.18999999999999995</v>
      </c>
    </row>
    <row r="16" spans="1:9" x14ac:dyDescent="0.25">
      <c r="A16">
        <v>2.78</v>
      </c>
      <c r="B16">
        <f t="shared" si="0"/>
        <v>0.14000000000000012</v>
      </c>
    </row>
    <row r="17" spans="1:4" x14ac:dyDescent="0.25">
      <c r="A17">
        <v>2.92</v>
      </c>
      <c r="B17">
        <f t="shared" si="0"/>
        <v>0.20999999999999996</v>
      </c>
    </row>
    <row r="18" spans="1:4" x14ac:dyDescent="0.25">
      <c r="A18">
        <v>3.13</v>
      </c>
      <c r="B18">
        <f t="shared" si="0"/>
        <v>0.14999999999999991</v>
      </c>
    </row>
    <row r="19" spans="1:4" x14ac:dyDescent="0.25">
      <c r="A19">
        <v>3.28</v>
      </c>
      <c r="B19">
        <f t="shared" si="0"/>
        <v>0.18000000000000016</v>
      </c>
    </row>
    <row r="20" spans="1:4" x14ac:dyDescent="0.25">
      <c r="A20">
        <v>3.46</v>
      </c>
      <c r="B20">
        <f t="shared" si="0"/>
        <v>0.14000000000000012</v>
      </c>
    </row>
    <row r="21" spans="1:4" x14ac:dyDescent="0.25">
      <c r="A21">
        <v>3.6</v>
      </c>
    </row>
    <row r="23" spans="1:4" x14ac:dyDescent="0.25">
      <c r="A23" t="s">
        <v>0</v>
      </c>
      <c r="D2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5" sqref="H5"/>
    </sheetView>
  </sheetViews>
  <sheetFormatPr defaultRowHeight="15" x14ac:dyDescent="0.25"/>
  <cols>
    <col min="7" max="7" width="12" bestFit="1" customWidth="1"/>
    <col min="8" max="8" width="14.140625" bestFit="1" customWidth="1"/>
  </cols>
  <sheetData>
    <row r="1" spans="1:9" x14ac:dyDescent="0.25">
      <c r="A1">
        <v>0.12</v>
      </c>
      <c r="B1">
        <f>A2-A1</f>
        <v>0.2</v>
      </c>
      <c r="C1" s="1">
        <f>AVERAGE(B1:B24)</f>
        <v>0.17541666666666667</v>
      </c>
      <c r="D1" s="1">
        <f>DEVSQ(B1:B24)</f>
        <v>6.3395833333333346E-2</v>
      </c>
      <c r="E1" s="1">
        <f>(D1/C1)*100</f>
        <v>36.140142517814731</v>
      </c>
      <c r="F1" s="1"/>
      <c r="G1" s="1">
        <f>C1*(10/16)</f>
        <v>0.10963541666666667</v>
      </c>
      <c r="H1" s="1">
        <f>D1*(10/16)</f>
        <v>3.9622395833333338E-2</v>
      </c>
      <c r="I1" s="1">
        <f>(H1/G1)*100</f>
        <v>36.140142517814731</v>
      </c>
    </row>
    <row r="2" spans="1:9" x14ac:dyDescent="0.25">
      <c r="A2">
        <v>0.32</v>
      </c>
      <c r="B2">
        <f>A3-A2</f>
        <v>0.16999999999999998</v>
      </c>
      <c r="C2" t="s">
        <v>2</v>
      </c>
      <c r="D2" t="s">
        <v>3</v>
      </c>
      <c r="E2" t="s">
        <v>4</v>
      </c>
      <c r="G2" t="s">
        <v>7</v>
      </c>
      <c r="H2" t="s">
        <v>8</v>
      </c>
      <c r="I2" t="s">
        <v>4</v>
      </c>
    </row>
    <row r="3" spans="1:9" x14ac:dyDescent="0.25">
      <c r="A3">
        <v>0.49</v>
      </c>
      <c r="B3">
        <f>A4-A3</f>
        <v>0.20999999999999996</v>
      </c>
    </row>
    <row r="4" spans="1:9" x14ac:dyDescent="0.25">
      <c r="A4">
        <v>0.7</v>
      </c>
      <c r="B4">
        <f t="shared" ref="B4:B24" si="0">A5-A4</f>
        <v>0.16000000000000003</v>
      </c>
    </row>
    <row r="5" spans="1:9" x14ac:dyDescent="0.25">
      <c r="A5">
        <v>0.86</v>
      </c>
      <c r="B5">
        <f t="shared" si="0"/>
        <v>0.18000000000000005</v>
      </c>
    </row>
    <row r="6" spans="1:9" x14ac:dyDescent="0.25">
      <c r="A6">
        <v>1.04</v>
      </c>
      <c r="B6">
        <f t="shared" si="0"/>
        <v>0.14999999999999991</v>
      </c>
    </row>
    <row r="7" spans="1:9" x14ac:dyDescent="0.25">
      <c r="A7">
        <v>1.19</v>
      </c>
      <c r="B7">
        <f t="shared" si="0"/>
        <v>0.17000000000000015</v>
      </c>
    </row>
    <row r="8" spans="1:9" x14ac:dyDescent="0.25">
      <c r="A8">
        <v>1.36</v>
      </c>
      <c r="B8">
        <f t="shared" si="0"/>
        <v>4.9999999999999822E-2</v>
      </c>
    </row>
    <row r="9" spans="1:9" x14ac:dyDescent="0.25">
      <c r="A9">
        <v>1.41</v>
      </c>
      <c r="B9">
        <f t="shared" si="0"/>
        <v>0.30000000000000004</v>
      </c>
    </row>
    <row r="10" spans="1:9" x14ac:dyDescent="0.25">
      <c r="A10">
        <v>1.71</v>
      </c>
      <c r="B10">
        <f t="shared" si="0"/>
        <v>0.15000000000000013</v>
      </c>
    </row>
    <row r="11" spans="1:9" x14ac:dyDescent="0.25">
      <c r="A11">
        <v>1.86</v>
      </c>
      <c r="B11">
        <f t="shared" si="0"/>
        <v>0.20999999999999974</v>
      </c>
    </row>
    <row r="12" spans="1:9" x14ac:dyDescent="0.25">
      <c r="A12">
        <v>2.0699999999999998</v>
      </c>
      <c r="B12">
        <f t="shared" si="0"/>
        <v>0.18000000000000016</v>
      </c>
    </row>
    <row r="13" spans="1:9" x14ac:dyDescent="0.25">
      <c r="A13">
        <v>2.25</v>
      </c>
      <c r="B13">
        <f t="shared" si="0"/>
        <v>0.18000000000000016</v>
      </c>
    </row>
    <row r="14" spans="1:9" x14ac:dyDescent="0.25">
      <c r="A14">
        <v>2.4300000000000002</v>
      </c>
      <c r="B14">
        <f t="shared" si="0"/>
        <v>0.17999999999999972</v>
      </c>
    </row>
    <row r="15" spans="1:9" x14ac:dyDescent="0.25">
      <c r="A15">
        <v>2.61</v>
      </c>
      <c r="B15">
        <f t="shared" si="0"/>
        <v>0.16999999999999993</v>
      </c>
    </row>
    <row r="16" spans="1:9" x14ac:dyDescent="0.25">
      <c r="A16">
        <v>2.78</v>
      </c>
      <c r="B16">
        <f t="shared" si="0"/>
        <v>6.0000000000000053E-2</v>
      </c>
    </row>
    <row r="17" spans="1:4" x14ac:dyDescent="0.25">
      <c r="A17">
        <v>2.84</v>
      </c>
      <c r="B17">
        <f t="shared" si="0"/>
        <v>0.28000000000000025</v>
      </c>
    </row>
    <row r="18" spans="1:4" x14ac:dyDescent="0.25">
      <c r="A18">
        <v>3.12</v>
      </c>
      <c r="B18">
        <f t="shared" si="0"/>
        <v>0.16999999999999993</v>
      </c>
    </row>
    <row r="19" spans="1:4" x14ac:dyDescent="0.25">
      <c r="A19">
        <v>3.29</v>
      </c>
      <c r="B19">
        <f t="shared" si="0"/>
        <v>0.14000000000000012</v>
      </c>
    </row>
    <row r="20" spans="1:4" x14ac:dyDescent="0.25">
      <c r="A20">
        <v>3.43</v>
      </c>
      <c r="B20">
        <f t="shared" si="0"/>
        <v>0.19999999999999973</v>
      </c>
    </row>
    <row r="21" spans="1:4" x14ac:dyDescent="0.25">
      <c r="A21">
        <v>3.63</v>
      </c>
      <c r="B21">
        <f t="shared" si="0"/>
        <v>0.16999999999999993</v>
      </c>
    </row>
    <row r="22" spans="1:4" x14ac:dyDescent="0.25">
      <c r="A22">
        <v>3.8</v>
      </c>
      <c r="B22">
        <f t="shared" si="0"/>
        <v>0.18000000000000016</v>
      </c>
    </row>
    <row r="23" spans="1:4" x14ac:dyDescent="0.25">
      <c r="A23">
        <v>3.98</v>
      </c>
      <c r="B23">
        <f t="shared" si="0"/>
        <v>0.19999999999999973</v>
      </c>
    </row>
    <row r="24" spans="1:4" x14ac:dyDescent="0.25">
      <c r="A24">
        <v>4.18</v>
      </c>
      <c r="B24">
        <f t="shared" si="0"/>
        <v>0.15000000000000036</v>
      </c>
    </row>
    <row r="25" spans="1:4" x14ac:dyDescent="0.25">
      <c r="A25">
        <v>4.33</v>
      </c>
    </row>
    <row r="27" spans="1:4" x14ac:dyDescent="0.25">
      <c r="A27" t="s">
        <v>0</v>
      </c>
      <c r="D2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Magic Fingers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A.S.Arora</dc:creator>
  <cp:lastModifiedBy>A.S.Arora</cp:lastModifiedBy>
  <dcterms:created xsi:type="dcterms:W3CDTF">2012-09-25T04:55:39Z</dcterms:created>
  <dcterms:modified xsi:type="dcterms:W3CDTF">2012-09-25T06:47:45Z</dcterms:modified>
</cp:coreProperties>
</file>