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IISER Mohali\SEM IV\BIO LAB\"/>
    </mc:Choice>
  </mc:AlternateContent>
  <bookViews>
    <workbookView xWindow="0" yWindow="0" windowWidth="20490" windowHeight="83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2" i="2"/>
  <c r="C18" i="2" l="1"/>
  <c r="C19" i="2" s="1"/>
  <c r="D18" i="2"/>
  <c r="D19" i="2" s="1"/>
  <c r="E18" i="2"/>
  <c r="E19" i="2" s="1"/>
  <c r="F18" i="2"/>
  <c r="F19" i="2" s="1"/>
  <c r="G18" i="2"/>
  <c r="G19" i="2" s="1"/>
  <c r="H18" i="2"/>
  <c r="H19" i="2" s="1"/>
  <c r="I18" i="2"/>
  <c r="I19" i="2" s="1"/>
  <c r="J18" i="2"/>
  <c r="J19" i="2" s="1"/>
  <c r="B18" i="2"/>
  <c r="B19" i="2" s="1"/>
  <c r="C15" i="2" l="1"/>
  <c r="D15" i="2"/>
  <c r="E15" i="2"/>
  <c r="F15" i="2"/>
  <c r="G15" i="2"/>
  <c r="H15" i="2"/>
  <c r="I15" i="2"/>
  <c r="J15" i="2"/>
  <c r="B15" i="2"/>
  <c r="C14" i="2"/>
  <c r="D14" i="2"/>
  <c r="E14" i="2"/>
  <c r="F14" i="2"/>
  <c r="G14" i="2"/>
  <c r="H14" i="2"/>
  <c r="I14" i="2"/>
  <c r="J14" i="2"/>
  <c r="B14" i="2"/>
  <c r="I16" i="2" l="1"/>
  <c r="E16" i="2"/>
  <c r="H22" i="2"/>
  <c r="H21" i="2"/>
  <c r="D21" i="2"/>
  <c r="D22" i="2"/>
  <c r="B22" i="2"/>
  <c r="B21" i="2"/>
  <c r="G21" i="2"/>
  <c r="G22" i="2"/>
  <c r="C22" i="2"/>
  <c r="C21" i="2"/>
  <c r="H16" i="2"/>
  <c r="D16" i="2"/>
  <c r="J22" i="2"/>
  <c r="J21" i="2"/>
  <c r="F22" i="2"/>
  <c r="F21" i="2"/>
  <c r="B16" i="2"/>
  <c r="G16" i="2"/>
  <c r="C16" i="2"/>
  <c r="I22" i="2"/>
  <c r="I21" i="2"/>
  <c r="E22" i="2"/>
  <c r="E21" i="2"/>
  <c r="J16" i="2"/>
  <c r="F16" i="2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<sst xmlns="http://schemas.openxmlformats.org/spreadsheetml/2006/main" count="32" uniqueCount="22">
  <si>
    <t>Quadrat no.</t>
  </si>
  <si>
    <t>cannabis(sp 1)</t>
  </si>
  <si>
    <t>grass (sp 2)</t>
  </si>
  <si>
    <t>cactus(sp 3)</t>
  </si>
  <si>
    <t>papaya(sp 4)</t>
  </si>
  <si>
    <t>ugly(sp 5)</t>
  </si>
  <si>
    <t>hydrilla(sp 6)</t>
  </si>
  <si>
    <t>scratchy(sp 7)</t>
  </si>
  <si>
    <t>yellow(sp 8)</t>
  </si>
  <si>
    <t>black eyed(sp 9)</t>
  </si>
  <si>
    <t>mean</t>
  </si>
  <si>
    <t>variance</t>
  </si>
  <si>
    <t>Variance</t>
  </si>
  <si>
    <t>Mean(avg no of ind per plot)</t>
  </si>
  <si>
    <t>std error</t>
  </si>
  <si>
    <t>std dev</t>
  </si>
  <si>
    <t xml:space="preserve">Confidence interval- </t>
  </si>
  <si>
    <t>upper limit</t>
  </si>
  <si>
    <t>lower limit</t>
  </si>
  <si>
    <t>variance/mean</t>
  </si>
  <si>
    <t>distribution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</si>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</sst>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D19" sqref="D19"/>
    </sheetView>
  </sheetViews>
  <sheetFormatPr defaultRowHeight="15" x14ac:dyDescent="0.25"/>
  <cols>
    <col min="1" max="1" width="14.85546875" customWidth="1"/>
    <col min="2" max="2" width="14.28515625" customWidth="1"/>
    <col min="3" max="3" width="12.28515625" customWidth="1"/>
    <col min="4" max="4" width="12.5703125" customWidth="1"/>
    <col min="5" max="5" width="13.28515625" customWidth="1"/>
    <col min="6" max="6" width="13.85546875" customWidth="1"/>
    <col min="7" max="7" width="13.28515625" customWidth="1"/>
    <col min="8" max="8" width="14" customWidth="1"/>
    <col min="9" max="9" width="13.7109375" customWidth="1"/>
    <col min="10" max="10" width="16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14</v>
      </c>
      <c r="C2">
        <v>8</v>
      </c>
      <c r="D2">
        <v>1</v>
      </c>
      <c r="E2">
        <v>5</v>
      </c>
      <c r="J2">
        <v>0</v>
      </c>
    </row>
    <row r="3" spans="1:10" x14ac:dyDescent="0.25">
      <c r="A3">
        <v>2</v>
      </c>
      <c r="B3">
        <v>0</v>
      </c>
      <c r="C3">
        <v>2</v>
      </c>
      <c r="D3">
        <v>1</v>
      </c>
      <c r="E3">
        <v>8</v>
      </c>
      <c r="J3">
        <v>0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2</v>
      </c>
      <c r="G4">
        <v>2</v>
      </c>
      <c r="H4">
        <v>2</v>
      </c>
      <c r="I4">
        <v>1</v>
      </c>
      <c r="J4">
        <v>0</v>
      </c>
    </row>
    <row r="5" spans="1:10" x14ac:dyDescent="0.25">
      <c r="A5">
        <v>4</v>
      </c>
      <c r="B5">
        <v>5</v>
      </c>
      <c r="C5">
        <v>0</v>
      </c>
      <c r="D5">
        <v>0</v>
      </c>
      <c r="E5">
        <v>0</v>
      </c>
      <c r="F5">
        <v>1</v>
      </c>
      <c r="G5">
        <v>4</v>
      </c>
      <c r="H5">
        <v>5</v>
      </c>
      <c r="I5">
        <v>2</v>
      </c>
      <c r="J5">
        <v>1</v>
      </c>
    </row>
    <row r="6" spans="1:10" x14ac:dyDescent="0.25">
      <c r="A6">
        <v>5</v>
      </c>
      <c r="B6">
        <v>22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</row>
    <row r="7" spans="1:10" x14ac:dyDescent="0.25">
      <c r="A7">
        <v>6</v>
      </c>
      <c r="B7">
        <v>10</v>
      </c>
      <c r="C7">
        <v>5</v>
      </c>
      <c r="D7">
        <v>0</v>
      </c>
      <c r="E7">
        <v>3</v>
      </c>
      <c r="F7">
        <v>0</v>
      </c>
      <c r="G7">
        <v>0</v>
      </c>
      <c r="H7">
        <v>3</v>
      </c>
      <c r="I7">
        <v>0</v>
      </c>
      <c r="J7">
        <v>1</v>
      </c>
    </row>
    <row r="8" spans="1:10" x14ac:dyDescent="0.25">
      <c r="A8">
        <v>7</v>
      </c>
      <c r="B8">
        <v>0</v>
      </c>
      <c r="C8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8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</v>
      </c>
      <c r="J9">
        <v>0</v>
      </c>
    </row>
    <row r="10" spans="1:10" x14ac:dyDescent="0.25">
      <c r="A10">
        <v>9</v>
      </c>
      <c r="B10">
        <v>1</v>
      </c>
      <c r="C10">
        <v>9</v>
      </c>
      <c r="D10">
        <v>0</v>
      </c>
      <c r="E10">
        <v>6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10</v>
      </c>
      <c r="B11">
        <v>1</v>
      </c>
      <c r="C11">
        <v>16</v>
      </c>
      <c r="D11">
        <v>0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</row>
    <row r="12" spans="1:10" x14ac:dyDescent="0.25">
      <c r="A12">
        <v>11</v>
      </c>
      <c r="B12">
        <v>6</v>
      </c>
      <c r="C12">
        <v>2</v>
      </c>
      <c r="D12">
        <v>0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</row>
    <row r="13" spans="1:10" x14ac:dyDescent="0.25">
      <c r="A13">
        <v>12</v>
      </c>
      <c r="B13">
        <v>8</v>
      </c>
      <c r="C13">
        <v>3</v>
      </c>
      <c r="D13">
        <v>1</v>
      </c>
      <c r="E13">
        <v>3</v>
      </c>
      <c r="F13">
        <v>0</v>
      </c>
      <c r="G13">
        <v>0</v>
      </c>
      <c r="H13">
        <v>0</v>
      </c>
      <c r="I13">
        <v>0</v>
      </c>
      <c r="J13">
        <v>1</v>
      </c>
    </row>
    <row r="14" spans="1:10" x14ac:dyDescent="0.25">
      <c r="A14">
        <v>13</v>
      </c>
      <c r="B14">
        <v>8</v>
      </c>
      <c r="C14">
        <v>4</v>
      </c>
      <c r="D14">
        <v>0</v>
      </c>
      <c r="E14">
        <v>3</v>
      </c>
      <c r="F14">
        <v>0</v>
      </c>
      <c r="G14">
        <v>1</v>
      </c>
      <c r="H14">
        <v>0</v>
      </c>
      <c r="I14">
        <v>0</v>
      </c>
      <c r="J14">
        <v>0</v>
      </c>
    </row>
    <row r="15" spans="1:10" x14ac:dyDescent="0.25">
      <c r="A15">
        <v>14</v>
      </c>
      <c r="B15">
        <v>4</v>
      </c>
      <c r="C15">
        <v>0</v>
      </c>
      <c r="D15">
        <v>1</v>
      </c>
      <c r="E15">
        <v>33</v>
      </c>
      <c r="F15">
        <v>0</v>
      </c>
      <c r="G15">
        <v>1</v>
      </c>
      <c r="H15">
        <v>0</v>
      </c>
      <c r="I15">
        <v>0</v>
      </c>
      <c r="J15">
        <v>2</v>
      </c>
    </row>
    <row r="16" spans="1:10" x14ac:dyDescent="0.25">
      <c r="A16" t="s">
        <v>10</v>
      </c>
      <c r="B16">
        <f t="shared" ref="B16:J16" si="0">AVERAGE(B2:B15)</f>
        <v>5.7857142857142856</v>
      </c>
      <c r="C16">
        <f t="shared" si="0"/>
        <v>3.9285714285714284</v>
      </c>
      <c r="D16">
        <f t="shared" si="0"/>
        <v>0.2857142857142857</v>
      </c>
      <c r="E16">
        <f t="shared" si="0"/>
        <v>4.3571428571428568</v>
      </c>
      <c r="F16">
        <f t="shared" si="0"/>
        <v>0.25</v>
      </c>
      <c r="G16">
        <f t="shared" si="0"/>
        <v>0.66666666666666663</v>
      </c>
      <c r="H16">
        <f t="shared" si="0"/>
        <v>1.25</v>
      </c>
      <c r="I16">
        <f t="shared" si="0"/>
        <v>0.5</v>
      </c>
      <c r="J16">
        <f t="shared" si="0"/>
        <v>0.42857142857142855</v>
      </c>
    </row>
    <row r="17" spans="1:10" x14ac:dyDescent="0.25">
      <c r="A17" t="s">
        <v>11</v>
      </c>
      <c r="B17">
        <f t="shared" ref="B17:J17" si="1">VAR(B2:B15)</f>
        <v>40.181318681318686</v>
      </c>
      <c r="C17">
        <f t="shared" si="1"/>
        <v>21.456043956043956</v>
      </c>
      <c r="D17">
        <f t="shared" si="1"/>
        <v>0.21978021978021978</v>
      </c>
      <c r="E17">
        <f t="shared" si="1"/>
        <v>75.016483516483518</v>
      </c>
      <c r="F17">
        <f t="shared" si="1"/>
        <v>0.38636363636363635</v>
      </c>
      <c r="G17">
        <f t="shared" si="1"/>
        <v>1.5151515151515154</v>
      </c>
      <c r="H17">
        <f t="shared" si="1"/>
        <v>2.9318181818181817</v>
      </c>
      <c r="I17">
        <f t="shared" si="1"/>
        <v>0.63636363636363635</v>
      </c>
      <c r="J17">
        <f t="shared" si="1"/>
        <v>0.4175824175824176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J10" sqref="J10"/>
    </sheetView>
  </sheetViews>
  <sheetFormatPr defaultRowHeight="15" x14ac:dyDescent="0.25"/>
  <cols>
    <col min="1" max="1" width="26" customWidth="1"/>
    <col min="2" max="2" width="14.42578125" customWidth="1"/>
    <col min="3" max="3" width="13.85546875" customWidth="1"/>
    <col min="4" max="4" width="12.28515625" customWidth="1"/>
    <col min="5" max="5" width="12.5703125" customWidth="1"/>
    <col min="6" max="6" width="12.42578125" customWidth="1"/>
    <col min="7" max="8" width="13.28515625" customWidth="1"/>
    <col min="9" max="9" width="12.42578125" customWidth="1"/>
    <col min="10" max="10" width="16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21</v>
      </c>
    </row>
    <row r="2" spans="1:11" x14ac:dyDescent="0.25">
      <c r="A2">
        <v>1</v>
      </c>
      <c r="B2">
        <v>0</v>
      </c>
      <c r="C2">
        <v>0</v>
      </c>
      <c r="D2">
        <v>0</v>
      </c>
      <c r="E2">
        <v>0</v>
      </c>
      <c r="F2">
        <v>2</v>
      </c>
      <c r="G2">
        <v>2</v>
      </c>
      <c r="H2">
        <v>2</v>
      </c>
      <c r="I2">
        <v>1</v>
      </c>
      <c r="J2">
        <v>0</v>
      </c>
      <c r="K2">
        <f>SUM(B2:J2)</f>
        <v>7</v>
      </c>
    </row>
    <row r="3" spans="1:11" x14ac:dyDescent="0.25">
      <c r="A3">
        <v>2</v>
      </c>
      <c r="B3">
        <v>5</v>
      </c>
      <c r="C3">
        <v>0</v>
      </c>
      <c r="D3">
        <v>0</v>
      </c>
      <c r="E3">
        <v>0</v>
      </c>
      <c r="F3">
        <v>1</v>
      </c>
      <c r="G3">
        <v>4</v>
      </c>
      <c r="H3">
        <v>5</v>
      </c>
      <c r="I3">
        <v>2</v>
      </c>
      <c r="J3">
        <v>1</v>
      </c>
      <c r="K3">
        <f t="shared" ref="K3:K13" si="0">SUM(B3:J3)</f>
        <v>18</v>
      </c>
    </row>
    <row r="4" spans="1:11" x14ac:dyDescent="0.25">
      <c r="A4">
        <v>3</v>
      </c>
      <c r="B4">
        <v>22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f t="shared" si="0"/>
        <v>23</v>
      </c>
    </row>
    <row r="5" spans="1:11" x14ac:dyDescent="0.25">
      <c r="A5">
        <v>4</v>
      </c>
      <c r="B5">
        <v>10</v>
      </c>
      <c r="C5">
        <v>5</v>
      </c>
      <c r="D5">
        <v>0</v>
      </c>
      <c r="E5">
        <v>3</v>
      </c>
      <c r="F5">
        <v>0</v>
      </c>
      <c r="G5">
        <v>0</v>
      </c>
      <c r="H5">
        <v>3</v>
      </c>
      <c r="I5">
        <v>0</v>
      </c>
      <c r="J5">
        <v>1</v>
      </c>
      <c r="K5">
        <f t="shared" si="0"/>
        <v>22</v>
      </c>
    </row>
    <row r="6" spans="1:11" x14ac:dyDescent="0.25">
      <c r="A6">
        <v>5</v>
      </c>
      <c r="B6">
        <v>0</v>
      </c>
      <c r="C6">
        <v>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6</v>
      </c>
    </row>
    <row r="7" spans="1:11" x14ac:dyDescent="0.25">
      <c r="A7">
        <v>6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f t="shared" si="0"/>
        <v>4</v>
      </c>
    </row>
    <row r="8" spans="1:11" x14ac:dyDescent="0.25">
      <c r="A8">
        <v>7</v>
      </c>
      <c r="B8">
        <v>1</v>
      </c>
      <c r="C8">
        <v>9</v>
      </c>
      <c r="D8">
        <v>0</v>
      </c>
      <c r="E8">
        <v>6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16</v>
      </c>
    </row>
    <row r="9" spans="1:11" x14ac:dyDescent="0.25">
      <c r="A9">
        <v>8</v>
      </c>
      <c r="B9">
        <v>1</v>
      </c>
      <c r="C9">
        <v>16</v>
      </c>
      <c r="D9">
        <v>0</v>
      </c>
      <c r="E9">
        <v>0</v>
      </c>
      <c r="F9">
        <v>0</v>
      </c>
      <c r="G9">
        <v>0</v>
      </c>
      <c r="H9">
        <v>2</v>
      </c>
      <c r="I9">
        <v>1</v>
      </c>
      <c r="J9">
        <v>0</v>
      </c>
      <c r="K9">
        <f t="shared" si="0"/>
        <v>20</v>
      </c>
    </row>
    <row r="10" spans="1:11" x14ac:dyDescent="0.25">
      <c r="A10">
        <v>9</v>
      </c>
      <c r="B10">
        <v>6</v>
      </c>
      <c r="C10">
        <v>2</v>
      </c>
      <c r="D10">
        <v>0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f t="shared" si="0"/>
        <v>11</v>
      </c>
    </row>
    <row r="11" spans="1:11" x14ac:dyDescent="0.25">
      <c r="A11">
        <v>10</v>
      </c>
      <c r="B11">
        <v>8</v>
      </c>
      <c r="C11">
        <v>3</v>
      </c>
      <c r="D11">
        <v>1</v>
      </c>
      <c r="E11">
        <v>3</v>
      </c>
      <c r="F11">
        <v>0</v>
      </c>
      <c r="G11">
        <v>0</v>
      </c>
      <c r="H11">
        <v>0</v>
      </c>
      <c r="I11">
        <v>0</v>
      </c>
      <c r="J11">
        <v>1</v>
      </c>
      <c r="K11">
        <f t="shared" si="0"/>
        <v>16</v>
      </c>
    </row>
    <row r="12" spans="1:11" x14ac:dyDescent="0.25">
      <c r="A12">
        <v>11</v>
      </c>
      <c r="B12">
        <v>8</v>
      </c>
      <c r="C12">
        <v>4</v>
      </c>
      <c r="D12">
        <v>0</v>
      </c>
      <c r="E12">
        <v>3</v>
      </c>
      <c r="F12">
        <v>0</v>
      </c>
      <c r="G12">
        <v>1</v>
      </c>
      <c r="H12">
        <v>0</v>
      </c>
      <c r="I12">
        <v>0</v>
      </c>
      <c r="J12">
        <v>0</v>
      </c>
      <c r="K12">
        <f t="shared" si="0"/>
        <v>16</v>
      </c>
    </row>
    <row r="13" spans="1:11" x14ac:dyDescent="0.25">
      <c r="A13">
        <v>12</v>
      </c>
      <c r="B13">
        <v>4</v>
      </c>
      <c r="C13">
        <v>0</v>
      </c>
      <c r="D13">
        <v>1</v>
      </c>
      <c r="E13">
        <v>33</v>
      </c>
      <c r="F13">
        <v>0</v>
      </c>
      <c r="G13">
        <v>1</v>
      </c>
      <c r="H13">
        <v>0</v>
      </c>
      <c r="I13">
        <v>0</v>
      </c>
      <c r="J13">
        <v>2</v>
      </c>
      <c r="K13">
        <f t="shared" si="0"/>
        <v>41</v>
      </c>
    </row>
    <row r="14" spans="1:11" x14ac:dyDescent="0.25">
      <c r="A14" t="s">
        <v>13</v>
      </c>
      <c r="B14" s="1">
        <f>AVERAGE(B2:B13)</f>
        <v>5.583333333333333</v>
      </c>
      <c r="C14" s="1">
        <f t="shared" ref="C14:J14" si="1">AVERAGE(C2:C13)</f>
        <v>3.75</v>
      </c>
      <c r="D14" s="1">
        <f t="shared" si="1"/>
        <v>0.16666666666666666</v>
      </c>
      <c r="E14" s="1">
        <f t="shared" si="1"/>
        <v>4</v>
      </c>
      <c r="F14" s="1">
        <f t="shared" si="1"/>
        <v>0.25</v>
      </c>
      <c r="G14" s="1">
        <f t="shared" si="1"/>
        <v>0.66666666666666663</v>
      </c>
      <c r="H14" s="1">
        <f t="shared" si="1"/>
        <v>1.25</v>
      </c>
      <c r="I14" s="1">
        <f t="shared" si="1"/>
        <v>0.5</v>
      </c>
      <c r="J14" s="1">
        <f t="shared" si="1"/>
        <v>0.5</v>
      </c>
    </row>
    <row r="15" spans="1:11" x14ac:dyDescent="0.25">
      <c r="A15" t="s">
        <v>12</v>
      </c>
      <c r="B15" s="1">
        <f>VAR(B2:B13)</f>
        <v>38.265151515151516</v>
      </c>
      <c r="C15" s="1">
        <f t="shared" ref="C15:J15" si="2">VAR(C2:C13)</f>
        <v>23.477272727272727</v>
      </c>
      <c r="D15" s="1">
        <f t="shared" si="2"/>
        <v>0.15151515151515152</v>
      </c>
      <c r="E15" s="1">
        <f t="shared" si="2"/>
        <v>87.272727272727266</v>
      </c>
      <c r="F15" s="1">
        <f t="shared" si="2"/>
        <v>0.38636363636363635</v>
      </c>
      <c r="G15" s="1">
        <f t="shared" si="2"/>
        <v>1.5151515151515154</v>
      </c>
      <c r="H15" s="1">
        <f t="shared" si="2"/>
        <v>2.9318181818181817</v>
      </c>
      <c r="I15" s="1">
        <f t="shared" si="2"/>
        <v>0.63636363636363635</v>
      </c>
      <c r="J15" s="1">
        <f t="shared" si="2"/>
        <v>0.45454545454545453</v>
      </c>
    </row>
    <row r="16" spans="1:11" x14ac:dyDescent="0.25">
      <c r="A16" t="s">
        <v>19</v>
      </c>
      <c r="B16">
        <f>B15/B14</f>
        <v>6.8534599728629582</v>
      </c>
      <c r="C16">
        <f t="shared" ref="C16:J16" si="3">C15/C14</f>
        <v>6.2606060606060607</v>
      </c>
      <c r="D16">
        <f t="shared" si="3"/>
        <v>0.90909090909090917</v>
      </c>
      <c r="E16">
        <f t="shared" si="3"/>
        <v>21.818181818181817</v>
      </c>
      <c r="F16">
        <f t="shared" si="3"/>
        <v>1.5454545454545454</v>
      </c>
      <c r="G16">
        <f t="shared" si="3"/>
        <v>2.2727272727272734</v>
      </c>
      <c r="H16">
        <f t="shared" si="3"/>
        <v>2.3454545454545452</v>
      </c>
      <c r="I16">
        <f t="shared" si="3"/>
        <v>1.2727272727272727</v>
      </c>
      <c r="J16">
        <f t="shared" si="3"/>
        <v>0.90909090909090906</v>
      </c>
    </row>
    <row r="17" spans="1:10" x14ac:dyDescent="0.25">
      <c r="A17" t="s">
        <v>20</v>
      </c>
    </row>
    <row r="18" spans="1:10" x14ac:dyDescent="0.25">
      <c r="A18" t="s">
        <v>15</v>
      </c>
      <c r="B18">
        <f>STDEV(B2:B13)</f>
        <v>6.1858832445457228</v>
      </c>
      <c r="C18">
        <f t="shared" ref="C18:J18" si="4">STDEV(C2:C13)</f>
        <v>4.8453351511812599</v>
      </c>
      <c r="D18">
        <f t="shared" si="4"/>
        <v>0.38924947208076149</v>
      </c>
      <c r="E18">
        <f t="shared" si="4"/>
        <v>9.3419873299382754</v>
      </c>
      <c r="F18">
        <f t="shared" si="4"/>
        <v>0.62158156050806102</v>
      </c>
      <c r="G18">
        <f t="shared" si="4"/>
        <v>1.2309149097933274</v>
      </c>
      <c r="H18">
        <f t="shared" si="4"/>
        <v>1.712255291076124</v>
      </c>
      <c r="I18">
        <f t="shared" si="4"/>
        <v>0.7977240352174656</v>
      </c>
      <c r="J18">
        <f t="shared" si="4"/>
        <v>0.67419986246324204</v>
      </c>
    </row>
    <row r="19" spans="1:10" x14ac:dyDescent="0.25">
      <c r="A19" t="s">
        <v>14</v>
      </c>
      <c r="B19">
        <f>B18/SQRT(12)</f>
        <v>1.7857106782070344</v>
      </c>
      <c r="C19">
        <f t="shared" ref="C19:J19" si="5">C18/SQRT(12)</f>
        <v>1.3987277769242283</v>
      </c>
      <c r="D19">
        <f t="shared" si="5"/>
        <v>0.11236664374387369</v>
      </c>
      <c r="E19">
        <f t="shared" si="5"/>
        <v>2.6967994498529686</v>
      </c>
      <c r="F19">
        <f t="shared" si="5"/>
        <v>0.17943514064131835</v>
      </c>
      <c r="G19">
        <f t="shared" si="5"/>
        <v>0.35533452725935077</v>
      </c>
      <c r="H19">
        <f t="shared" si="5"/>
        <v>0.49428552661208064</v>
      </c>
      <c r="I19">
        <f t="shared" si="5"/>
        <v>0.23028309323591914</v>
      </c>
      <c r="J19">
        <f t="shared" si="5"/>
        <v>0.19462473604038075</v>
      </c>
    </row>
    <row r="20" spans="1:10" x14ac:dyDescent="0.25">
      <c r="A20" t="s">
        <v>16</v>
      </c>
    </row>
    <row r="21" spans="1:10" x14ac:dyDescent="0.25">
      <c r="A21" t="s">
        <v>17</v>
      </c>
      <c r="B21" s="2">
        <f>B14+_xlfn.T.DIST.RT(0.05,11)</f>
        <v>6.063842704655638</v>
      </c>
      <c r="C21" s="2">
        <f t="shared" ref="C21:J21" si="6">C14+_xlfn.T.DIST.RT(0.05,11)</f>
        <v>4.230509371322305</v>
      </c>
      <c r="D21" s="2">
        <f t="shared" si="6"/>
        <v>0.64717603798897139</v>
      </c>
      <c r="E21" s="2">
        <f t="shared" si="6"/>
        <v>4.480509371322305</v>
      </c>
      <c r="F21" s="2">
        <f t="shared" si="6"/>
        <v>0.73050937132230476</v>
      </c>
      <c r="G21" s="2">
        <f>G14+_xlfn.T.DIST.RT(0.05,11)</f>
        <v>1.1471760379889715</v>
      </c>
      <c r="H21" s="2">
        <f t="shared" si="6"/>
        <v>1.7305093713223048</v>
      </c>
      <c r="I21" s="2">
        <f t="shared" si="6"/>
        <v>0.98050937132230476</v>
      </c>
      <c r="J21" s="2">
        <f t="shared" si="6"/>
        <v>0.98050937132230476</v>
      </c>
    </row>
    <row r="22" spans="1:10" x14ac:dyDescent="0.25">
      <c r="A22" t="s">
        <v>18</v>
      </c>
      <c r="B22" s="2">
        <f>B14-_xlfn.T.DIST.RT(0.05,11)</f>
        <v>5.1028239620110281</v>
      </c>
      <c r="C22" s="2">
        <f t="shared" ref="C22:J22" si="7">C14-_xlfn.T.DIST.RT(0.05,11)</f>
        <v>3.269490628677695</v>
      </c>
      <c r="D22" s="2">
        <f t="shared" si="7"/>
        <v>-0.31384270465563813</v>
      </c>
      <c r="E22" s="2">
        <f t="shared" si="7"/>
        <v>3.519490628677695</v>
      </c>
      <c r="F22" s="2">
        <f t="shared" si="7"/>
        <v>-0.23050937132230476</v>
      </c>
      <c r="G22" s="2">
        <f t="shared" si="7"/>
        <v>0.18615729534436187</v>
      </c>
      <c r="H22" s="2">
        <f t="shared" si="7"/>
        <v>0.76949062867769524</v>
      </c>
      <c r="I22" s="2">
        <f t="shared" si="7"/>
        <v>1.9490628677695243E-2</v>
      </c>
      <c r="J22" s="2">
        <f t="shared" si="7"/>
        <v>1.9490628677695243E-2</v>
      </c>
    </row>
  </sheetData>
  <pageMargins left="0.7" right="0.7" top="0.75" bottom="0.75" header="0.3" footer="0.3"/>
  <ignoredErrors>
    <ignoredError sqref="K2:K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 sir</dc:creator>
  <cp:lastModifiedBy>t2toy</cp:lastModifiedBy>
  <dcterms:created xsi:type="dcterms:W3CDTF">2013-03-27T10:15:00Z</dcterms:created>
  <dcterms:modified xsi:type="dcterms:W3CDTF">2013-04-19T07:51:10Z</dcterms:modified>
</cp:coreProperties>
</file>