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4\BIO202\"/>
    </mc:Choice>
  </mc:AlternateContent>
  <bookViews>
    <workbookView xWindow="0" yWindow="0" windowWidth="19200" windowHeight="8385" tabRatio="444" activeTab="3"/>
  </bookViews>
  <sheets>
    <sheet name="Sheet1" sheetId="1" r:id="rId1"/>
    <sheet name="My attempt" sheetId="2" r:id="rId2"/>
    <sheet name="Sheet3" sheetId="3" r:id="rId3"/>
    <sheet name="Sheet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4" l="1"/>
  <c r="H3" i="4"/>
  <c r="H4" i="4"/>
  <c r="J4" i="4" s="1"/>
  <c r="H5" i="4"/>
  <c r="H6" i="4"/>
  <c r="J6" i="4" s="1"/>
  <c r="H7" i="4"/>
  <c r="H8" i="4"/>
  <c r="J8" i="4" s="1"/>
  <c r="H9" i="4"/>
  <c r="H10" i="4"/>
  <c r="J10" i="4" s="1"/>
  <c r="H11" i="4"/>
  <c r="H12" i="4"/>
  <c r="J12" i="4" s="1"/>
  <c r="H2" i="4"/>
  <c r="J3" i="4"/>
  <c r="J5" i="4"/>
  <c r="J7" i="4"/>
  <c r="J9" i="4"/>
  <c r="J11" i="4"/>
  <c r="E3" i="4"/>
  <c r="E4" i="4"/>
  <c r="E5" i="4"/>
  <c r="E6" i="4"/>
  <c r="E7" i="4"/>
  <c r="E8" i="4"/>
  <c r="E9" i="4"/>
  <c r="E10" i="4"/>
  <c r="E11" i="4"/>
  <c r="E12" i="4"/>
  <c r="E2" i="4"/>
  <c r="F3" i="2" l="1"/>
  <c r="F5" i="2"/>
  <c r="F6" i="2"/>
  <c r="F7" i="2"/>
  <c r="F8" i="2"/>
  <c r="F9" i="2"/>
  <c r="F10" i="2"/>
  <c r="F11" i="2"/>
  <c r="F12" i="2"/>
  <c r="F13" i="2"/>
  <c r="F4" i="2"/>
  <c r="C3" i="2"/>
  <c r="E13" i="2"/>
  <c r="E5" i="2"/>
  <c r="E6" i="2"/>
  <c r="E7" i="2"/>
  <c r="E8" i="2"/>
  <c r="E9" i="2"/>
  <c r="E10" i="2"/>
  <c r="E11" i="2"/>
  <c r="E12" i="2"/>
  <c r="E4" i="2"/>
  <c r="D5" i="2"/>
  <c r="D6" i="2"/>
  <c r="D7" i="2"/>
  <c r="D8" i="2"/>
  <c r="D9" i="2"/>
  <c r="D10" i="2"/>
  <c r="D11" i="2"/>
  <c r="D12" i="2"/>
  <c r="D13" i="2"/>
  <c r="D4" i="2"/>
  <c r="C4" i="2"/>
  <c r="C5" i="2"/>
  <c r="C6" i="2"/>
  <c r="C7" i="2"/>
  <c r="C8" i="2"/>
  <c r="C9" i="2"/>
  <c r="C10" i="2"/>
  <c r="C11" i="2"/>
  <c r="C12" i="2"/>
  <c r="C13" i="2"/>
  <c r="H5" i="1" l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4" i="1"/>
  <c r="F5" i="1"/>
  <c r="F6" i="1"/>
  <c r="F7" i="1"/>
  <c r="F8" i="1"/>
  <c r="F9" i="1"/>
  <c r="F10" i="1"/>
  <c r="F11" i="1"/>
  <c r="F12" i="1"/>
  <c r="F13" i="1"/>
  <c r="F3" i="1"/>
</calcChain>
</file>

<file path=xl/sharedStrings.xml><?xml version="1.0" encoding="utf-8"?>
<sst xmlns="http://schemas.openxmlformats.org/spreadsheetml/2006/main" count="18" uniqueCount="9">
  <si>
    <t>Day (t)</t>
  </si>
  <si>
    <t>N 0 /L (N t)</t>
  </si>
  <si>
    <t>Day(t)</t>
  </si>
  <si>
    <t>N t</t>
  </si>
  <si>
    <t>dn/dt</t>
  </si>
  <si>
    <t xml:space="preserve">(dn/dt)/n </t>
  </si>
  <si>
    <t>ln ((350-N)/N)</t>
  </si>
  <si>
    <t>dN/dt</t>
  </si>
  <si>
    <t>(dN/dt)*(1/N)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</si>
</sst>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N 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15</c:v>
                </c:pt>
                <c:pt idx="5">
                  <c:v>21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  <c:pt idx="9">
                  <c:v>38</c:v>
                </c:pt>
                <c:pt idx="10">
                  <c:v>39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20</c:v>
                </c:pt>
                <c:pt idx="3">
                  <c:v>48</c:v>
                </c:pt>
                <c:pt idx="4">
                  <c:v>102</c:v>
                </c:pt>
                <c:pt idx="5">
                  <c:v>225</c:v>
                </c:pt>
                <c:pt idx="6">
                  <c:v>315</c:v>
                </c:pt>
                <c:pt idx="7">
                  <c:v>330</c:v>
                </c:pt>
                <c:pt idx="8">
                  <c:v>345</c:v>
                </c:pt>
                <c:pt idx="9">
                  <c:v>348</c:v>
                </c:pt>
                <c:pt idx="10">
                  <c:v>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53720"/>
        <c:axId val="357054208"/>
      </c:scatterChart>
      <c:valAx>
        <c:axId val="35795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54208"/>
        <c:crosses val="autoZero"/>
        <c:crossBetween val="midCat"/>
      </c:valAx>
      <c:valAx>
        <c:axId val="3570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5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dN/dt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Sheet2!$G$2:$G$11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20</c:v>
                </c:pt>
                <c:pt idx="3">
                  <c:v>48</c:v>
                </c:pt>
                <c:pt idx="4">
                  <c:v>102</c:v>
                </c:pt>
                <c:pt idx="5">
                  <c:v>225</c:v>
                </c:pt>
                <c:pt idx="6">
                  <c:v>315</c:v>
                </c:pt>
                <c:pt idx="7">
                  <c:v>330</c:v>
                </c:pt>
                <c:pt idx="8">
                  <c:v>345</c:v>
                </c:pt>
                <c:pt idx="9">
                  <c:v>348</c:v>
                </c:pt>
              </c:numCache>
            </c:numRef>
          </c:xVal>
          <c:yVal>
            <c:numRef>
              <c:f>Sheet2!$H$2:$H$11</c:f>
              <c:numCache>
                <c:formatCode>General</c:formatCode>
                <c:ptCount val="10"/>
                <c:pt idx="0">
                  <c:v>1</c:v>
                </c:pt>
                <c:pt idx="1">
                  <c:v>3.5</c:v>
                </c:pt>
                <c:pt idx="2">
                  <c:v>14</c:v>
                </c:pt>
                <c:pt idx="3">
                  <c:v>9</c:v>
                </c:pt>
                <c:pt idx="4">
                  <c:v>20.5</c:v>
                </c:pt>
                <c:pt idx="5">
                  <c:v>15</c:v>
                </c:pt>
                <c:pt idx="6">
                  <c:v>3.75</c:v>
                </c:pt>
                <c:pt idx="7">
                  <c:v>3.75</c:v>
                </c:pt>
                <c:pt idx="8">
                  <c:v>1</c:v>
                </c:pt>
                <c:pt idx="9">
                  <c:v>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588216"/>
        <c:axId val="400589000"/>
      </c:scatterChart>
      <c:valAx>
        <c:axId val="40058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89000"/>
        <c:crosses val="autoZero"/>
        <c:crossBetween val="midCat"/>
      </c:valAx>
      <c:valAx>
        <c:axId val="4005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8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(dN/dt)*(1/N)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20</c:v>
                </c:pt>
                <c:pt idx="3">
                  <c:v>48</c:v>
                </c:pt>
                <c:pt idx="4">
                  <c:v>102</c:v>
                </c:pt>
                <c:pt idx="5">
                  <c:v>225</c:v>
                </c:pt>
                <c:pt idx="6">
                  <c:v>315</c:v>
                </c:pt>
                <c:pt idx="7">
                  <c:v>330</c:v>
                </c:pt>
                <c:pt idx="8">
                  <c:v>345</c:v>
                </c:pt>
                <c:pt idx="9">
                  <c:v>348</c:v>
                </c:pt>
              </c:numCache>
            </c:numRef>
          </c:xVal>
          <c:yVal>
            <c:numRef>
              <c:f>Sheet2!$J$2:$J$11</c:f>
              <c:numCache>
                <c:formatCode>General</c:formatCode>
                <c:ptCount val="10"/>
                <c:pt idx="0">
                  <c:v>0.25</c:v>
                </c:pt>
                <c:pt idx="1">
                  <c:v>0.58333333333333337</c:v>
                </c:pt>
                <c:pt idx="2">
                  <c:v>0.7</c:v>
                </c:pt>
                <c:pt idx="3">
                  <c:v>0.1875</c:v>
                </c:pt>
                <c:pt idx="4">
                  <c:v>0.20098039215686275</c:v>
                </c:pt>
                <c:pt idx="5">
                  <c:v>6.6666666666666666E-2</c:v>
                </c:pt>
                <c:pt idx="6">
                  <c:v>1.1904761904761904E-2</c:v>
                </c:pt>
                <c:pt idx="7">
                  <c:v>1.1363636363636364E-2</c:v>
                </c:pt>
                <c:pt idx="8">
                  <c:v>2.8985507246376812E-3</c:v>
                </c:pt>
                <c:pt idx="9">
                  <c:v>-8.6206896551724137E-3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60072"/>
        <c:axId val="406342016"/>
      </c:scatterChart>
      <c:valAx>
        <c:axId val="35806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42016"/>
        <c:crosses val="autoZero"/>
        <c:crossBetween val="midCat"/>
      </c:valAx>
      <c:valAx>
        <c:axId val="4063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6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Sheet1!$D$2:$D$13</c:f>
              <c:strCache>
                <c:ptCount val="12"/>
                <c:pt idx="0">
                  <c:v>Day(t)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27</c:v>
                </c:pt>
                <c:pt idx="8">
                  <c:v>31</c:v>
                </c:pt>
                <c:pt idx="9">
                  <c:v>35</c:v>
                </c:pt>
                <c:pt idx="10">
                  <c:v>38</c:v>
                </c:pt>
                <c:pt idx="11">
                  <c:v>39</c:v>
                </c:pt>
              </c:strCache>
            </c:strRef>
          </c:xVal>
          <c:yVal>
            <c:numRef>
              <c:f>Sheet1!$F$2:$F$13</c:f>
              <c:numCache>
                <c:formatCode>General</c:formatCode>
                <c:ptCount val="12"/>
                <c:pt idx="1">
                  <c:v>5.144583266605995</c:v>
                </c:pt>
                <c:pt idx="2">
                  <c:v>4.7361984483944957</c:v>
                </c:pt>
                <c:pt idx="3">
                  <c:v>3.5115454388310208</c:v>
                </c:pt>
                <c:pt idx="4">
                  <c:v>2.59338729278207</c:v>
                </c:pt>
                <c:pt idx="5">
                  <c:v>1.7517541346143559</c:v>
                </c:pt>
                <c:pt idx="6">
                  <c:v>0.72593700338293632</c:v>
                </c:pt>
                <c:pt idx="7">
                  <c:v>0.17435338714477774</c:v>
                </c:pt>
                <c:pt idx="8">
                  <c:v>8.7011376989629699E-2</c:v>
                </c:pt>
                <c:pt idx="9">
                  <c:v>0</c:v>
                </c:pt>
                <c:pt idx="10">
                  <c:v>-1.7391742711869222E-2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54992"/>
        <c:axId val="357055384"/>
      </c:scatterChart>
      <c:valAx>
        <c:axId val="3570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55384"/>
        <c:crosses val="autoZero"/>
        <c:crossBetween val="midCat"/>
      </c:valAx>
      <c:valAx>
        <c:axId val="35705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Sheet1!$D$4:$D$13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9</c:v>
                </c:pt>
                <c:pt idx="3">
                  <c:v>15</c:v>
                </c:pt>
                <c:pt idx="4">
                  <c:v>21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38</c:v>
                </c:pt>
                <c:pt idx="9">
                  <c:v>39</c:v>
                </c:pt>
              </c:numCache>
            </c:numRef>
          </c:xVal>
          <c:yVal>
            <c:numRef>
              <c:f>Sheet1!$G$4:$G$13</c:f>
              <c:numCache>
                <c:formatCode>General</c:formatCode>
                <c:ptCount val="10"/>
                <c:pt idx="0">
                  <c:v>-1</c:v>
                </c:pt>
                <c:pt idx="1">
                  <c:v>-3.5</c:v>
                </c:pt>
                <c:pt idx="2">
                  <c:v>-14</c:v>
                </c:pt>
                <c:pt idx="3">
                  <c:v>-9</c:v>
                </c:pt>
                <c:pt idx="4">
                  <c:v>-20.5</c:v>
                </c:pt>
                <c:pt idx="5">
                  <c:v>-15</c:v>
                </c:pt>
                <c:pt idx="6">
                  <c:v>-3.75</c:v>
                </c:pt>
                <c:pt idx="7">
                  <c:v>-3.75</c:v>
                </c:pt>
                <c:pt idx="8">
                  <c:v>-1</c:v>
                </c:pt>
                <c:pt idx="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55776"/>
        <c:axId val="963936"/>
      </c:scatterChart>
      <c:valAx>
        <c:axId val="35705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36"/>
        <c:crosses val="autoZero"/>
        <c:crossBetween val="midCat"/>
      </c:valAx>
      <c:valAx>
        <c:axId val="9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Sheet1!$D$4:$D$13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9</c:v>
                </c:pt>
                <c:pt idx="3">
                  <c:v>15</c:v>
                </c:pt>
                <c:pt idx="4">
                  <c:v>21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38</c:v>
                </c:pt>
                <c:pt idx="9">
                  <c:v>39</c:v>
                </c:pt>
              </c:numCache>
            </c:numRef>
          </c:xVal>
          <c:yVal>
            <c:numRef>
              <c:f>Sheet1!$H$4:$H$13</c:f>
              <c:numCache>
                <c:formatCode>General</c:formatCode>
                <c:ptCount val="10"/>
                <c:pt idx="0">
                  <c:v>-0.16666666666666666</c:v>
                </c:pt>
                <c:pt idx="1">
                  <c:v>-0.17499999999999999</c:v>
                </c:pt>
                <c:pt idx="2">
                  <c:v>-0.29166666666666669</c:v>
                </c:pt>
                <c:pt idx="3">
                  <c:v>-8.8235294117647065E-2</c:v>
                </c:pt>
                <c:pt idx="4">
                  <c:v>-9.1111111111111115E-2</c:v>
                </c:pt>
                <c:pt idx="5">
                  <c:v>-4.7619047619047616E-2</c:v>
                </c:pt>
                <c:pt idx="6">
                  <c:v>-1.1363636363636364E-2</c:v>
                </c:pt>
                <c:pt idx="7">
                  <c:v>-1.0869565217391304E-2</c:v>
                </c:pt>
                <c:pt idx="8">
                  <c:v>-2.8735632183908046E-3</c:v>
                </c:pt>
                <c:pt idx="9">
                  <c:v>8.6956521739130436E-3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17504"/>
        <c:axId val="363408456"/>
      </c:scatterChart>
      <c:valAx>
        <c:axId val="2169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08456"/>
        <c:crosses val="autoZero"/>
        <c:crossBetween val="midCat"/>
      </c:valAx>
      <c:valAx>
        <c:axId val="36340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1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 0 /L (N 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21</c:v>
                </c:pt>
                <c:pt idx="6">
                  <c:v>46</c:v>
                </c:pt>
                <c:pt idx="7">
                  <c:v>65</c:v>
                </c:pt>
                <c:pt idx="8">
                  <c:v>73</c:v>
                </c:pt>
                <c:pt idx="9">
                  <c:v>75</c:v>
                </c:pt>
                <c:pt idx="10">
                  <c:v>74</c:v>
                </c:pt>
                <c:pt idx="11">
                  <c:v>76</c:v>
                </c:pt>
                <c:pt idx="12">
                  <c:v>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409240"/>
        <c:axId val="363409632"/>
      </c:scatterChart>
      <c:valAx>
        <c:axId val="36340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09632"/>
        <c:crosses val="autoZero"/>
        <c:crossBetween val="midCat"/>
      </c:valAx>
      <c:valAx>
        <c:axId val="3634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0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 0 /L (N 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21</c:v>
                </c:pt>
                <c:pt idx="6">
                  <c:v>46</c:v>
                </c:pt>
                <c:pt idx="7">
                  <c:v>65</c:v>
                </c:pt>
                <c:pt idx="8">
                  <c:v>73</c:v>
                </c:pt>
                <c:pt idx="9">
                  <c:v>75</c:v>
                </c:pt>
                <c:pt idx="10">
                  <c:v>74</c:v>
                </c:pt>
                <c:pt idx="11">
                  <c:v>76</c:v>
                </c:pt>
                <c:pt idx="12">
                  <c:v>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410024"/>
        <c:axId val="357238760"/>
      </c:scatterChart>
      <c:valAx>
        <c:axId val="36341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38760"/>
        <c:crosses val="autoZero"/>
        <c:crossBetween val="midCat"/>
      </c:valAx>
      <c:valAx>
        <c:axId val="35723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'My attempt'!$B$2</c:f>
              <c:strCache>
                <c:ptCount val="1"/>
                <c:pt idx="0">
                  <c:v>N 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'My attempt'!$A$3:$A$13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15</c:v>
                </c:pt>
                <c:pt idx="5">
                  <c:v>21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  <c:pt idx="9">
                  <c:v>38</c:v>
                </c:pt>
                <c:pt idx="10">
                  <c:v>39</c:v>
                </c:pt>
              </c:numCache>
            </c:numRef>
          </c:xVal>
          <c:yVal>
            <c:numRef>
              <c:f>'My attempt'!$B$3:$B$13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20</c:v>
                </c:pt>
                <c:pt idx="3">
                  <c:v>48</c:v>
                </c:pt>
                <c:pt idx="4">
                  <c:v>102</c:v>
                </c:pt>
                <c:pt idx="5">
                  <c:v>225</c:v>
                </c:pt>
                <c:pt idx="6">
                  <c:v>315</c:v>
                </c:pt>
                <c:pt idx="7">
                  <c:v>330</c:v>
                </c:pt>
                <c:pt idx="8">
                  <c:v>345</c:v>
                </c:pt>
                <c:pt idx="9">
                  <c:v>348</c:v>
                </c:pt>
                <c:pt idx="10">
                  <c:v>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39152"/>
        <c:axId val="357239544"/>
      </c:scatterChart>
      <c:valAx>
        <c:axId val="35723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39544"/>
        <c:crosses val="autoZero"/>
        <c:crossBetween val="midCat"/>
      </c:valAx>
      <c:valAx>
        <c:axId val="35723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3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 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15</c:v>
                </c:pt>
                <c:pt idx="5">
                  <c:v>21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  <c:pt idx="9">
                  <c:v>38</c:v>
                </c:pt>
                <c:pt idx="10">
                  <c:v>39</c:v>
                </c:pt>
              </c:numCache>
            </c:numRef>
          </c:xVal>
          <c:yVal>
            <c:numRef>
              <c:f>Sheet2!$B$2:$B$12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20</c:v>
                </c:pt>
                <c:pt idx="3">
                  <c:v>48</c:v>
                </c:pt>
                <c:pt idx="4">
                  <c:v>102</c:v>
                </c:pt>
                <c:pt idx="5">
                  <c:v>225</c:v>
                </c:pt>
                <c:pt idx="6">
                  <c:v>315</c:v>
                </c:pt>
                <c:pt idx="7">
                  <c:v>330</c:v>
                </c:pt>
                <c:pt idx="8">
                  <c:v>345</c:v>
                </c:pt>
                <c:pt idx="9">
                  <c:v>348</c:v>
                </c:pt>
                <c:pt idx="10">
                  <c:v>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72240"/>
        <c:axId val="400817472"/>
      </c:scatterChart>
      <c:valAx>
        <c:axId val="40347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17472"/>
        <c:crosses val="autoZero"/>
        <c:crossBetween val="midCat"/>
      </c:valAx>
      <c:valAx>
        <c:axId val="4008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7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ln ((350-N)/N)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Sheet2!$D$2:$D$12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15</c:v>
                </c:pt>
                <c:pt idx="5">
                  <c:v>21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  <c:pt idx="9">
                  <c:v>38</c:v>
                </c:pt>
                <c:pt idx="10">
                  <c:v>39</c:v>
                </c:pt>
              </c:numCache>
            </c:numRef>
          </c:xVal>
          <c:yVal>
            <c:numRef>
              <c:f>Sheet2!$E$2:$E$12</c:f>
              <c:numCache>
                <c:formatCode>General</c:formatCode>
                <c:ptCount val="11"/>
                <c:pt idx="0">
                  <c:v>4.4601444139378339</c:v>
                </c:pt>
                <c:pt idx="1">
                  <c:v>4.0488821881453436</c:v>
                </c:pt>
                <c:pt idx="2">
                  <c:v>2.8033603809065348</c:v>
                </c:pt>
                <c:pt idx="3">
                  <c:v>1.8392260064669788</c:v>
                </c:pt>
                <c:pt idx="4">
                  <c:v>0.88845593288071101</c:v>
                </c:pt>
                <c:pt idx="5">
                  <c:v>-0.58778666490211895</c:v>
                </c:pt>
                <c:pt idx="6">
                  <c:v>-2.1972245773362196</c:v>
                </c:pt>
                <c:pt idx="7">
                  <c:v>-2.8033603809065348</c:v>
                </c:pt>
                <c:pt idx="8">
                  <c:v>-4.2341065045972597</c:v>
                </c:pt>
                <c:pt idx="9">
                  <c:v>-5.1590552992145291</c:v>
                </c:pt>
                <c:pt idx="10">
                  <c:v>-4.2341065045972597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587824"/>
        <c:axId val="403473024"/>
      </c:scatterChart>
      <c:valAx>
        <c:axId val="40058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73024"/>
        <c:crosses val="autoZero"/>
        <c:crossBetween val="midCat"/>
      </c:valAx>
      <c:valAx>
        <c:axId val="4034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8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14</xdr:row>
      <xdr:rowOff>161925</xdr:rowOff>
    </xdr:from>
    <xdr:to>
      <xdr:col>14</xdr:col>
      <xdr:colOff>419100</xdr:colOff>
      <xdr:row>29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61912</xdr:colOff>
      <xdr:row>0</xdr:row>
      <xdr:rowOff>0</xdr:rowOff>
    </xdr:from>
    <xdr:to>
      <xdr:col>16</xdr:col>
      <xdr:colOff>366712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80962</xdr:colOff>
      <xdr:row>6</xdr:row>
      <xdr:rowOff>0</xdr:rowOff>
    </xdr:from>
    <xdr:to>
      <xdr:col>29</xdr:col>
      <xdr:colOff>385762</xdr:colOff>
      <xdr:row>20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585787</xdr:colOff>
      <xdr:row>6</xdr:row>
      <xdr:rowOff>28575</xdr:rowOff>
    </xdr:from>
    <xdr:to>
      <xdr:col>37</xdr:col>
      <xdr:colOff>280987</xdr:colOff>
      <xdr:row>20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342900</xdr:colOff>
      <xdr:row>16</xdr:row>
      <xdr:rowOff>104775</xdr:rowOff>
    </xdr:from>
    <xdr:to>
      <xdr:col>6</xdr:col>
      <xdr:colOff>295275</xdr:colOff>
      <xdr:row>30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28575</xdr:colOff>
      <xdr:row>3</xdr:row>
      <xdr:rowOff>133350</xdr:rowOff>
    </xdr:from>
    <xdr:to>
      <xdr:col>18</xdr:col>
      <xdr:colOff>333375</xdr:colOff>
      <xdr:row>18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</xdr:row>
      <xdr:rowOff>19050</xdr:rowOff>
    </xdr:from>
    <xdr:to>
      <xdr:col>9</xdr:col>
      <xdr:colOff>409575</xdr:colOff>
      <xdr:row>15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1</xdr:row>
      <xdr:rowOff>42862</xdr:rowOff>
    </xdr:from>
    <xdr:to>
      <xdr:col>19</xdr:col>
      <xdr:colOff>85725</xdr:colOff>
      <xdr:row>15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371475</xdr:colOff>
      <xdr:row>16</xdr:row>
      <xdr:rowOff>33337</xdr:rowOff>
    </xdr:from>
    <xdr:to>
      <xdr:col>19</xdr:col>
      <xdr:colOff>66675</xdr:colOff>
      <xdr:row>30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200025</xdr:colOff>
      <xdr:row>16</xdr:row>
      <xdr:rowOff>33337</xdr:rowOff>
    </xdr:from>
    <xdr:to>
      <xdr:col>11</xdr:col>
      <xdr:colOff>209550</xdr:colOff>
      <xdr:row>30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200025</xdr:colOff>
      <xdr:row>1</xdr:row>
      <xdr:rowOff>23812</xdr:rowOff>
    </xdr:from>
    <xdr:to>
      <xdr:col>11</xdr:col>
      <xdr:colOff>209550</xdr:colOff>
      <xdr:row>15</xdr:row>
      <xdr:rowOff>100012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workbookViewId="0">
      <selection activeCell="D2" sqref="D2:E13"/>
    </sheetView>
  </sheetViews>
  <sheetFormatPr defaultRowHeight="15" x14ac:dyDescent="0.25"/>
  <cols>
    <col min="2" max="2" width="15.42578125" customWidth="1"/>
    <col min="6" max="6" width="17.28515625" customWidth="1"/>
  </cols>
  <sheetData>
    <row r="2" spans="1:8" x14ac:dyDescent="0.25">
      <c r="A2" t="s">
        <v>0</v>
      </c>
      <c r="B2" t="s">
        <v>1</v>
      </c>
      <c r="D2" t="s">
        <v>2</v>
      </c>
      <c r="E2" t="s">
        <v>3</v>
      </c>
    </row>
    <row r="3" spans="1:8" x14ac:dyDescent="0.25">
      <c r="A3">
        <v>0</v>
      </c>
      <c r="B3">
        <v>2</v>
      </c>
      <c r="D3">
        <v>1</v>
      </c>
      <c r="E3">
        <v>4</v>
      </c>
      <c r="F3">
        <f>LN((2*$E$13 - E3)/E3)</f>
        <v>5.144583266605995</v>
      </c>
    </row>
    <row r="4" spans="1:8" x14ac:dyDescent="0.25">
      <c r="A4">
        <v>1</v>
      </c>
      <c r="B4">
        <v>2</v>
      </c>
      <c r="D4">
        <v>3</v>
      </c>
      <c r="E4">
        <v>6</v>
      </c>
      <c r="F4">
        <f t="shared" ref="F4:F13" si="0">LN((2*$E$13 - E4)/E4)</f>
        <v>4.7361984483944957</v>
      </c>
      <c r="G4">
        <f>(E4-E3)/(D3-D4)</f>
        <v>-1</v>
      </c>
      <c r="H4">
        <f>G4/E4</f>
        <v>-0.16666666666666666</v>
      </c>
    </row>
    <row r="5" spans="1:8" x14ac:dyDescent="0.25">
      <c r="A5">
        <v>2</v>
      </c>
      <c r="B5">
        <v>3</v>
      </c>
      <c r="D5">
        <v>7</v>
      </c>
      <c r="E5">
        <v>20</v>
      </c>
      <c r="F5">
        <f t="shared" si="0"/>
        <v>3.5115454388310208</v>
      </c>
      <c r="G5">
        <f t="shared" ref="G5:G13" si="1">(E5-E4)/(D4-D5)</f>
        <v>-3.5</v>
      </c>
      <c r="H5">
        <f t="shared" ref="H5:H13" si="2">G5/E5</f>
        <v>-0.17499999999999999</v>
      </c>
    </row>
    <row r="6" spans="1:8" x14ac:dyDescent="0.25">
      <c r="A6">
        <v>3</v>
      </c>
      <c r="B6">
        <v>5</v>
      </c>
      <c r="D6">
        <v>9</v>
      </c>
      <c r="E6">
        <v>48</v>
      </c>
      <c r="F6">
        <f t="shared" si="0"/>
        <v>2.59338729278207</v>
      </c>
      <c r="G6">
        <f t="shared" si="1"/>
        <v>-14</v>
      </c>
      <c r="H6">
        <f t="shared" si="2"/>
        <v>-0.29166666666666669</v>
      </c>
    </row>
    <row r="7" spans="1:8" x14ac:dyDescent="0.25">
      <c r="A7">
        <v>5</v>
      </c>
      <c r="B7">
        <v>10</v>
      </c>
      <c r="D7">
        <v>15</v>
      </c>
      <c r="E7">
        <v>102</v>
      </c>
      <c r="F7">
        <f t="shared" si="0"/>
        <v>1.7517541346143559</v>
      </c>
      <c r="G7">
        <f t="shared" si="1"/>
        <v>-9</v>
      </c>
      <c r="H7">
        <f t="shared" si="2"/>
        <v>-8.8235294117647065E-2</v>
      </c>
    </row>
    <row r="8" spans="1:8" x14ac:dyDescent="0.25">
      <c r="A8">
        <v>7</v>
      </c>
      <c r="B8">
        <v>21</v>
      </c>
      <c r="D8">
        <v>21</v>
      </c>
      <c r="E8">
        <v>225</v>
      </c>
      <c r="F8">
        <f t="shared" si="0"/>
        <v>0.72593700338293632</v>
      </c>
      <c r="G8">
        <f t="shared" si="1"/>
        <v>-20.5</v>
      </c>
      <c r="H8">
        <f t="shared" si="2"/>
        <v>-9.1111111111111115E-2</v>
      </c>
    </row>
    <row r="9" spans="1:8" x14ac:dyDescent="0.25">
      <c r="A9">
        <v>9</v>
      </c>
      <c r="B9">
        <v>46</v>
      </c>
      <c r="D9">
        <v>27</v>
      </c>
      <c r="E9">
        <v>315</v>
      </c>
      <c r="F9">
        <f t="shared" si="0"/>
        <v>0.17435338714477774</v>
      </c>
      <c r="G9">
        <f t="shared" si="1"/>
        <v>-15</v>
      </c>
      <c r="H9">
        <f t="shared" si="2"/>
        <v>-4.7619047619047616E-2</v>
      </c>
    </row>
    <row r="10" spans="1:8" x14ac:dyDescent="0.25">
      <c r="A10">
        <v>12</v>
      </c>
      <c r="B10">
        <v>65</v>
      </c>
      <c r="D10">
        <v>31</v>
      </c>
      <c r="E10">
        <v>330</v>
      </c>
      <c r="F10">
        <f t="shared" si="0"/>
        <v>8.7011376989629699E-2</v>
      </c>
      <c r="G10">
        <f t="shared" si="1"/>
        <v>-3.75</v>
      </c>
      <c r="H10">
        <f t="shared" si="2"/>
        <v>-1.1363636363636364E-2</v>
      </c>
    </row>
    <row r="11" spans="1:8" x14ac:dyDescent="0.25">
      <c r="A11">
        <v>15</v>
      </c>
      <c r="B11">
        <v>73</v>
      </c>
      <c r="D11">
        <v>35</v>
      </c>
      <c r="E11">
        <v>345</v>
      </c>
      <c r="F11">
        <f t="shared" si="0"/>
        <v>0</v>
      </c>
      <c r="G11">
        <f t="shared" si="1"/>
        <v>-3.75</v>
      </c>
      <c r="H11">
        <f t="shared" si="2"/>
        <v>-1.0869565217391304E-2</v>
      </c>
    </row>
    <row r="12" spans="1:8" x14ac:dyDescent="0.25">
      <c r="A12">
        <v>17</v>
      </c>
      <c r="B12">
        <v>75</v>
      </c>
      <c r="D12">
        <v>38</v>
      </c>
      <c r="E12">
        <v>348</v>
      </c>
      <c r="F12">
        <f t="shared" si="0"/>
        <v>-1.7391742711869222E-2</v>
      </c>
      <c r="G12">
        <f t="shared" si="1"/>
        <v>-1</v>
      </c>
      <c r="H12">
        <f t="shared" si="2"/>
        <v>-2.8735632183908046E-3</v>
      </c>
    </row>
    <row r="13" spans="1:8" x14ac:dyDescent="0.25">
      <c r="A13">
        <v>19</v>
      </c>
      <c r="B13">
        <v>74</v>
      </c>
      <c r="D13">
        <v>39</v>
      </c>
      <c r="E13">
        <v>345</v>
      </c>
      <c r="F13">
        <f t="shared" si="0"/>
        <v>0</v>
      </c>
      <c r="G13">
        <f t="shared" si="1"/>
        <v>3</v>
      </c>
      <c r="H13">
        <f t="shared" si="2"/>
        <v>8.6956521739130436E-3</v>
      </c>
    </row>
    <row r="14" spans="1:8" x14ac:dyDescent="0.25">
      <c r="A14">
        <v>21</v>
      </c>
      <c r="B14">
        <v>76</v>
      </c>
    </row>
    <row r="15" spans="1:8" x14ac:dyDescent="0.25">
      <c r="A15">
        <v>23</v>
      </c>
      <c r="B15">
        <v>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showFormulas="1" topLeftCell="A49" workbookViewId="0">
      <selection activeCell="F17" sqref="F17"/>
    </sheetView>
  </sheetViews>
  <sheetFormatPr defaultRowHeight="15" x14ac:dyDescent="0.25"/>
  <cols>
    <col min="3" max="3" width="14" bestFit="1" customWidth="1"/>
  </cols>
  <sheetData>
    <row r="2" spans="1:6" x14ac:dyDescent="0.25">
      <c r="A2" t="s">
        <v>2</v>
      </c>
      <c r="B2" t="s">
        <v>3</v>
      </c>
      <c r="D2" t="s">
        <v>4</v>
      </c>
      <c r="E2" t="s">
        <v>5</v>
      </c>
    </row>
    <row r="3" spans="1:6" x14ac:dyDescent="0.25">
      <c r="A3">
        <v>1</v>
      </c>
      <c r="B3">
        <v>4</v>
      </c>
      <c r="C3">
        <f>LN((350-B3)/B3)</f>
        <v>4.4601444139378339</v>
      </c>
      <c r="F3">
        <f>B3*((350-B3)/350)</f>
        <v>3.9542857142857142</v>
      </c>
    </row>
    <row r="4" spans="1:6" x14ac:dyDescent="0.25">
      <c r="A4">
        <v>3</v>
      </c>
      <c r="B4">
        <v>6</v>
      </c>
      <c r="C4">
        <f t="shared" ref="C4:C13" si="0">LN((350-B4)/B4)</f>
        <v>4.0488821881453436</v>
      </c>
      <c r="D4">
        <f>(B4-B3)/(A4-A3)</f>
        <v>1</v>
      </c>
      <c r="E4">
        <f>D4/B4</f>
        <v>0.16666666666666666</v>
      </c>
      <c r="F4">
        <f>B4*((350-B4)/350)</f>
        <v>5.8971428571428568</v>
      </c>
    </row>
    <row r="5" spans="1:6" x14ac:dyDescent="0.25">
      <c r="A5">
        <v>7</v>
      </c>
      <c r="B5">
        <v>20</v>
      </c>
      <c r="C5">
        <f t="shared" si="0"/>
        <v>2.8033603809065348</v>
      </c>
      <c r="D5">
        <f t="shared" ref="D5:D13" si="1">(B5-B4)/(A5-A4)</f>
        <v>3.5</v>
      </c>
      <c r="E5">
        <f t="shared" ref="E5:E13" si="2">D5/B5</f>
        <v>0.17499999999999999</v>
      </c>
      <c r="F5">
        <f t="shared" ref="F5:F13" si="3">B5*((350-B5)/350)</f>
        <v>18.857142857142858</v>
      </c>
    </row>
    <row r="6" spans="1:6" x14ac:dyDescent="0.25">
      <c r="A6">
        <v>9</v>
      </c>
      <c r="B6">
        <v>48</v>
      </c>
      <c r="C6">
        <f t="shared" si="0"/>
        <v>1.8392260064669788</v>
      </c>
      <c r="D6">
        <f t="shared" si="1"/>
        <v>14</v>
      </c>
      <c r="E6">
        <f t="shared" si="2"/>
        <v>0.29166666666666669</v>
      </c>
      <c r="F6">
        <f t="shared" si="3"/>
        <v>41.417142857142856</v>
      </c>
    </row>
    <row r="7" spans="1:6" x14ac:dyDescent="0.25">
      <c r="A7">
        <v>15</v>
      </c>
      <c r="B7">
        <v>102</v>
      </c>
      <c r="C7">
        <f t="shared" si="0"/>
        <v>0.88845593288071101</v>
      </c>
      <c r="D7">
        <f t="shared" si="1"/>
        <v>9</v>
      </c>
      <c r="E7">
        <f t="shared" si="2"/>
        <v>8.8235294117647065E-2</v>
      </c>
      <c r="F7">
        <f t="shared" si="3"/>
        <v>72.27428571428571</v>
      </c>
    </row>
    <row r="8" spans="1:6" x14ac:dyDescent="0.25">
      <c r="A8">
        <v>21</v>
      </c>
      <c r="B8">
        <v>225</v>
      </c>
      <c r="C8">
        <f t="shared" si="0"/>
        <v>-0.58778666490211895</v>
      </c>
      <c r="D8">
        <f t="shared" si="1"/>
        <v>20.5</v>
      </c>
      <c r="E8">
        <f t="shared" si="2"/>
        <v>9.1111111111111115E-2</v>
      </c>
      <c r="F8">
        <f t="shared" si="3"/>
        <v>80.357142857142861</v>
      </c>
    </row>
    <row r="9" spans="1:6" x14ac:dyDescent="0.25">
      <c r="A9">
        <v>27</v>
      </c>
      <c r="B9">
        <v>315</v>
      </c>
      <c r="C9">
        <f t="shared" si="0"/>
        <v>-2.1972245773362196</v>
      </c>
      <c r="D9">
        <f t="shared" si="1"/>
        <v>15</v>
      </c>
      <c r="E9">
        <f t="shared" si="2"/>
        <v>4.7619047619047616E-2</v>
      </c>
      <c r="F9">
        <f t="shared" si="3"/>
        <v>31.5</v>
      </c>
    </row>
    <row r="10" spans="1:6" x14ac:dyDescent="0.25">
      <c r="A10">
        <v>31</v>
      </c>
      <c r="B10">
        <v>330</v>
      </c>
      <c r="C10">
        <f t="shared" si="0"/>
        <v>-2.8033603809065348</v>
      </c>
      <c r="D10">
        <f t="shared" si="1"/>
        <v>3.75</v>
      </c>
      <c r="E10">
        <f t="shared" si="2"/>
        <v>1.1363636363636364E-2</v>
      </c>
      <c r="F10">
        <f t="shared" si="3"/>
        <v>18.857142857142858</v>
      </c>
    </row>
    <row r="11" spans="1:6" x14ac:dyDescent="0.25">
      <c r="A11">
        <v>35</v>
      </c>
      <c r="B11">
        <v>345</v>
      </c>
      <c r="C11">
        <f t="shared" si="0"/>
        <v>-4.2341065045972597</v>
      </c>
      <c r="D11">
        <f t="shared" si="1"/>
        <v>3.75</v>
      </c>
      <c r="E11">
        <f t="shared" si="2"/>
        <v>1.0869565217391304E-2</v>
      </c>
      <c r="F11">
        <f t="shared" si="3"/>
        <v>4.9285714285714288</v>
      </c>
    </row>
    <row r="12" spans="1:6" x14ac:dyDescent="0.25">
      <c r="A12">
        <v>38</v>
      </c>
      <c r="B12">
        <v>348</v>
      </c>
      <c r="C12">
        <f t="shared" si="0"/>
        <v>-5.1590552992145291</v>
      </c>
      <c r="D12">
        <f t="shared" si="1"/>
        <v>1</v>
      </c>
      <c r="E12">
        <f t="shared" si="2"/>
        <v>2.8735632183908046E-3</v>
      </c>
      <c r="F12">
        <f t="shared" si="3"/>
        <v>1.9885714285714287</v>
      </c>
    </row>
    <row r="13" spans="1:6" x14ac:dyDescent="0.25">
      <c r="A13">
        <v>39</v>
      </c>
      <c r="B13">
        <v>345</v>
      </c>
      <c r="C13">
        <f t="shared" si="0"/>
        <v>-4.2341065045972597</v>
      </c>
      <c r="D13">
        <f t="shared" si="1"/>
        <v>-3</v>
      </c>
      <c r="E13">
        <f t="shared" si="2"/>
        <v>-8.6956521739130436E-3</v>
      </c>
      <c r="F13">
        <f t="shared" si="3"/>
        <v>4.9285714285714288</v>
      </c>
    </row>
    <row r="16" spans="1:6" x14ac:dyDescent="0.25">
      <c r="B16">
        <v>6</v>
      </c>
      <c r="C16">
        <v>0.16666666666666666</v>
      </c>
    </row>
    <row r="17" spans="2:3" x14ac:dyDescent="0.25">
      <c r="B17">
        <v>20</v>
      </c>
      <c r="C17">
        <v>0.17499999999999999</v>
      </c>
    </row>
    <row r="18" spans="2:3" x14ac:dyDescent="0.25">
      <c r="B18">
        <v>48</v>
      </c>
      <c r="C18">
        <v>0.29166666666666669</v>
      </c>
    </row>
    <row r="19" spans="2:3" x14ac:dyDescent="0.25">
      <c r="B19">
        <v>102</v>
      </c>
      <c r="C19">
        <v>8.8235294117647065E-2</v>
      </c>
    </row>
    <row r="20" spans="2:3" x14ac:dyDescent="0.25">
      <c r="B20">
        <v>225</v>
      </c>
      <c r="C20">
        <v>9.1111111111111115E-2</v>
      </c>
    </row>
    <row r="21" spans="2:3" x14ac:dyDescent="0.25">
      <c r="B21">
        <v>315</v>
      </c>
      <c r="C21">
        <v>4.7619047619047616E-2</v>
      </c>
    </row>
    <row r="22" spans="2:3" x14ac:dyDescent="0.25">
      <c r="B22">
        <v>330</v>
      </c>
      <c r="C22">
        <v>1.1363636363636364E-2</v>
      </c>
    </row>
    <row r="23" spans="2:3" x14ac:dyDescent="0.25">
      <c r="B23">
        <v>345</v>
      </c>
      <c r="C23">
        <v>1.0869565217391304E-2</v>
      </c>
    </row>
    <row r="24" spans="2:3" x14ac:dyDescent="0.25">
      <c r="B24">
        <v>348</v>
      </c>
      <c r="C24">
        <v>2.8735632183908046E-3</v>
      </c>
    </row>
    <row r="25" spans="2:3" x14ac:dyDescent="0.25">
      <c r="B25">
        <v>345</v>
      </c>
      <c r="C25">
        <v>-8.6956521739130436E-3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K9" sqref="K9"/>
    </sheetView>
  </sheetViews>
  <sheetFormatPr defaultRowHeight="15" x14ac:dyDescent="0.25"/>
  <sheetData>
    <row r="2" spans="1:2" x14ac:dyDescent="0.25">
      <c r="A2" t="s">
        <v>2</v>
      </c>
      <c r="B2" t="s">
        <v>3</v>
      </c>
    </row>
    <row r="3" spans="1:2" x14ac:dyDescent="0.25">
      <c r="A3">
        <v>1</v>
      </c>
      <c r="B3">
        <v>4</v>
      </c>
    </row>
    <row r="4" spans="1:2" x14ac:dyDescent="0.25">
      <c r="A4">
        <v>3</v>
      </c>
      <c r="B4">
        <v>6</v>
      </c>
    </row>
    <row r="5" spans="1:2" x14ac:dyDescent="0.25">
      <c r="A5">
        <v>7</v>
      </c>
      <c r="B5">
        <v>20</v>
      </c>
    </row>
    <row r="6" spans="1:2" x14ac:dyDescent="0.25">
      <c r="A6">
        <v>9</v>
      </c>
      <c r="B6">
        <v>48</v>
      </c>
    </row>
    <row r="7" spans="1:2" x14ac:dyDescent="0.25">
      <c r="A7">
        <v>15</v>
      </c>
      <c r="B7">
        <v>102</v>
      </c>
    </row>
    <row r="8" spans="1:2" x14ac:dyDescent="0.25">
      <c r="A8">
        <v>21</v>
      </c>
      <c r="B8">
        <v>225</v>
      </c>
    </row>
    <row r="9" spans="1:2" x14ac:dyDescent="0.25">
      <c r="A9">
        <v>27</v>
      </c>
      <c r="B9">
        <v>315</v>
      </c>
    </row>
    <row r="10" spans="1:2" x14ac:dyDescent="0.25">
      <c r="A10">
        <v>31</v>
      </c>
      <c r="B10">
        <v>330</v>
      </c>
    </row>
    <row r="11" spans="1:2" x14ac:dyDescent="0.25">
      <c r="A11">
        <v>35</v>
      </c>
      <c r="B11">
        <v>345</v>
      </c>
    </row>
    <row r="12" spans="1:2" x14ac:dyDescent="0.25">
      <c r="A12">
        <v>38</v>
      </c>
      <c r="B12">
        <v>348</v>
      </c>
    </row>
    <row r="13" spans="1:2" x14ac:dyDescent="0.25">
      <c r="A13">
        <v>39</v>
      </c>
      <c r="B13">
        <v>345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D7" sqref="D7"/>
    </sheetView>
  </sheetViews>
  <sheetFormatPr defaultRowHeight="15" x14ac:dyDescent="0.25"/>
  <cols>
    <col min="5" max="5" width="13.5703125" bestFit="1" customWidth="1"/>
  </cols>
  <sheetData>
    <row r="1" spans="1:10" x14ac:dyDescent="0.25">
      <c r="A1" t="s">
        <v>2</v>
      </c>
      <c r="B1" t="s">
        <v>3</v>
      </c>
      <c r="D1" t="s">
        <v>2</v>
      </c>
      <c r="E1" t="s">
        <v>6</v>
      </c>
      <c r="G1" t="s">
        <v>3</v>
      </c>
      <c r="H1" t="s">
        <v>7</v>
      </c>
      <c r="I1" t="s">
        <v>3</v>
      </c>
      <c r="J1" t="s">
        <v>8</v>
      </c>
    </row>
    <row r="2" spans="1:10" x14ac:dyDescent="0.25">
      <c r="A2">
        <v>1</v>
      </c>
      <c r="B2">
        <v>4</v>
      </c>
      <c r="D2">
        <v>1</v>
      </c>
      <c r="E2">
        <f>LN((350-$B2)/$B2)</f>
        <v>4.4601444139378339</v>
      </c>
      <c r="G2">
        <v>4</v>
      </c>
      <c r="H2">
        <f>($B3-$B2)/(A3-A2)</f>
        <v>1</v>
      </c>
      <c r="I2">
        <v>4</v>
      </c>
      <c r="J2">
        <f>H2/B2</f>
        <v>0.25</v>
      </c>
    </row>
    <row r="3" spans="1:10" x14ac:dyDescent="0.25">
      <c r="A3">
        <v>3</v>
      </c>
      <c r="B3">
        <v>6</v>
      </c>
      <c r="D3">
        <v>3</v>
      </c>
      <c r="E3">
        <f>LN((350-$B3)/$B3)</f>
        <v>4.0488821881453436</v>
      </c>
      <c r="G3">
        <v>6</v>
      </c>
      <c r="H3">
        <f t="shared" ref="H3:H12" si="0">($B4-$B3)/(A4-A3)</f>
        <v>3.5</v>
      </c>
      <c r="I3">
        <v>6</v>
      </c>
      <c r="J3">
        <f>H3/B3</f>
        <v>0.58333333333333337</v>
      </c>
    </row>
    <row r="4" spans="1:10" x14ac:dyDescent="0.25">
      <c r="A4">
        <v>7</v>
      </c>
      <c r="B4">
        <v>20</v>
      </c>
      <c r="D4">
        <v>7</v>
      </c>
      <c r="E4">
        <f>LN((350-$B4)/$B4)</f>
        <v>2.8033603809065348</v>
      </c>
      <c r="G4">
        <v>20</v>
      </c>
      <c r="H4">
        <f t="shared" si="0"/>
        <v>14</v>
      </c>
      <c r="I4">
        <v>20</v>
      </c>
      <c r="J4">
        <f>H4/B4</f>
        <v>0.7</v>
      </c>
    </row>
    <row r="5" spans="1:10" x14ac:dyDescent="0.25">
      <c r="A5">
        <v>9</v>
      </c>
      <c r="B5">
        <v>48</v>
      </c>
      <c r="D5">
        <v>9</v>
      </c>
      <c r="E5">
        <f>LN((350-$B5)/$B5)</f>
        <v>1.8392260064669788</v>
      </c>
      <c r="G5">
        <v>48</v>
      </c>
      <c r="H5">
        <f t="shared" si="0"/>
        <v>9</v>
      </c>
      <c r="I5">
        <v>48</v>
      </c>
      <c r="J5">
        <f>H5/B5</f>
        <v>0.1875</v>
      </c>
    </row>
    <row r="6" spans="1:10" x14ac:dyDescent="0.25">
      <c r="A6">
        <v>15</v>
      </c>
      <c r="B6">
        <v>102</v>
      </c>
      <c r="D6">
        <v>15</v>
      </c>
      <c r="E6">
        <f>LN((350-$B6)/$B6)</f>
        <v>0.88845593288071101</v>
      </c>
      <c r="G6">
        <v>102</v>
      </c>
      <c r="H6">
        <f t="shared" si="0"/>
        <v>20.5</v>
      </c>
      <c r="I6">
        <v>102</v>
      </c>
      <c r="J6">
        <f>H6/B6</f>
        <v>0.20098039215686275</v>
      </c>
    </row>
    <row r="7" spans="1:10" x14ac:dyDescent="0.25">
      <c r="A7">
        <v>21</v>
      </c>
      <c r="B7">
        <v>225</v>
      </c>
      <c r="D7">
        <v>21</v>
      </c>
      <c r="E7">
        <f>LN((350-$B7)/$B7)</f>
        <v>-0.58778666490211895</v>
      </c>
      <c r="G7">
        <v>225</v>
      </c>
      <c r="H7">
        <f t="shared" si="0"/>
        <v>15</v>
      </c>
      <c r="I7">
        <v>225</v>
      </c>
      <c r="J7">
        <f>H7/B7</f>
        <v>6.6666666666666666E-2</v>
      </c>
    </row>
    <row r="8" spans="1:10" x14ac:dyDescent="0.25">
      <c r="A8">
        <v>27</v>
      </c>
      <c r="B8">
        <v>315</v>
      </c>
      <c r="D8">
        <v>27</v>
      </c>
      <c r="E8">
        <f>LN((350-$B8)/$B8)</f>
        <v>-2.1972245773362196</v>
      </c>
      <c r="G8">
        <v>315</v>
      </c>
      <c r="H8">
        <f t="shared" si="0"/>
        <v>3.75</v>
      </c>
      <c r="I8">
        <v>315</v>
      </c>
      <c r="J8">
        <f>H8/B8</f>
        <v>1.1904761904761904E-2</v>
      </c>
    </row>
    <row r="9" spans="1:10" x14ac:dyDescent="0.25">
      <c r="A9">
        <v>31</v>
      </c>
      <c r="B9">
        <v>330</v>
      </c>
      <c r="D9">
        <v>31</v>
      </c>
      <c r="E9">
        <f>LN((350-$B9)/$B9)</f>
        <v>-2.8033603809065348</v>
      </c>
      <c r="G9">
        <v>330</v>
      </c>
      <c r="H9">
        <f t="shared" si="0"/>
        <v>3.75</v>
      </c>
      <c r="I9">
        <v>330</v>
      </c>
      <c r="J9">
        <f>H9/B9</f>
        <v>1.1363636363636364E-2</v>
      </c>
    </row>
    <row r="10" spans="1:10" x14ac:dyDescent="0.25">
      <c r="A10">
        <v>35</v>
      </c>
      <c r="B10">
        <v>345</v>
      </c>
      <c r="D10">
        <v>35</v>
      </c>
      <c r="E10">
        <f>LN((350-$B10)/$B10)</f>
        <v>-4.2341065045972597</v>
      </c>
      <c r="G10">
        <v>345</v>
      </c>
      <c r="H10">
        <f t="shared" si="0"/>
        <v>1</v>
      </c>
      <c r="I10">
        <v>345</v>
      </c>
      <c r="J10">
        <f>H10/B10</f>
        <v>2.8985507246376812E-3</v>
      </c>
    </row>
    <row r="11" spans="1:10" x14ac:dyDescent="0.25">
      <c r="A11">
        <v>38</v>
      </c>
      <c r="B11">
        <v>348</v>
      </c>
      <c r="D11">
        <v>38</v>
      </c>
      <c r="E11">
        <f>LN((350-$B11)/$B11)</f>
        <v>-5.1590552992145291</v>
      </c>
      <c r="G11">
        <v>348</v>
      </c>
      <c r="H11">
        <f t="shared" si="0"/>
        <v>-3</v>
      </c>
      <c r="I11">
        <v>348</v>
      </c>
      <c r="J11">
        <f>H11/B11</f>
        <v>-8.6206896551724137E-3</v>
      </c>
    </row>
    <row r="12" spans="1:10" x14ac:dyDescent="0.25">
      <c r="A12">
        <v>39</v>
      </c>
      <c r="B12">
        <v>345</v>
      </c>
      <c r="D12">
        <v>39</v>
      </c>
      <c r="E12">
        <f>LN((350-$B12)/$B12)</f>
        <v>-4.2341065045972597</v>
      </c>
      <c r="G12">
        <v>345</v>
      </c>
      <c r="H12">
        <f t="shared" si="0"/>
        <v>8.8461538461538467</v>
      </c>
      <c r="I12">
        <v>345</v>
      </c>
      <c r="J12">
        <f>H12/B12</f>
        <v>2.5641025641025644E-2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My attempt</vt:lpstr>
      <vt:lpstr>Sheet3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t2toy</dc:creator>
  <cp:lastModifiedBy>A. S. Aurora</cp:lastModifiedBy>
  <cp:lastPrinted>2013-02-01T05:53:55Z</cp:lastPrinted>
  <dcterms:created xsi:type="dcterms:W3CDTF">2013-01-28T07:14:40Z</dcterms:created>
  <dcterms:modified xsi:type="dcterms:W3CDTF">2013-02-01T06:18:37Z</dcterms:modified>
</cp:coreProperties>
</file>