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PHY212\Resources\exp2- magnetic susceptibility\"/>
    </mc:Choice>
  </mc:AlternateContent>
  <bookViews>
    <workbookView xWindow="0" yWindow="0" windowWidth="19200" windowHeight="838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D5" i="6" l="1"/>
  <c r="D9" i="6"/>
  <c r="D13" i="6"/>
  <c r="F13" i="6" s="1"/>
  <c r="D17" i="6"/>
  <c r="F17" i="6" s="1"/>
  <c r="D21" i="6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4" i="6"/>
  <c r="E4" i="6" s="1"/>
  <c r="D5" i="5"/>
  <c r="B5" i="6"/>
  <c r="B6" i="6"/>
  <c r="D6" i="6" s="1"/>
  <c r="B7" i="6"/>
  <c r="D7" i="6" s="1"/>
  <c r="B8" i="6"/>
  <c r="D8" i="6" s="1"/>
  <c r="F8" i="6" s="1"/>
  <c r="B9" i="6"/>
  <c r="B10" i="6"/>
  <c r="D10" i="6" s="1"/>
  <c r="B11" i="6"/>
  <c r="D11" i="6" s="1"/>
  <c r="B12" i="6"/>
  <c r="D12" i="6" s="1"/>
  <c r="F12" i="6" s="1"/>
  <c r="B13" i="6"/>
  <c r="B14" i="6"/>
  <c r="D14" i="6" s="1"/>
  <c r="B15" i="6"/>
  <c r="D15" i="6" s="1"/>
  <c r="B16" i="6"/>
  <c r="D16" i="6" s="1"/>
  <c r="F16" i="6" s="1"/>
  <c r="B17" i="6"/>
  <c r="B18" i="6"/>
  <c r="D18" i="6" s="1"/>
  <c r="B19" i="6"/>
  <c r="D19" i="6" s="1"/>
  <c r="B20" i="6"/>
  <c r="D20" i="6" s="1"/>
  <c r="F20" i="6" s="1"/>
  <c r="B21" i="6"/>
  <c r="B4" i="6"/>
  <c r="D4" i="6" s="1"/>
  <c r="C5" i="5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D6" i="5"/>
  <c r="D7" i="5"/>
  <c r="D8" i="5"/>
  <c r="D4" i="5"/>
  <c r="C2" i="4"/>
  <c r="C6" i="5"/>
  <c r="C7" i="5"/>
  <c r="C8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" i="4"/>
  <c r="E36" i="4"/>
  <c r="D36" i="4"/>
  <c r="C36" i="4"/>
  <c r="E35" i="4"/>
  <c r="D35" i="4"/>
  <c r="C35" i="4"/>
  <c r="D34" i="4"/>
  <c r="C34" i="4"/>
  <c r="E34" i="4" s="1"/>
  <c r="D33" i="4"/>
  <c r="C33" i="4"/>
  <c r="E33" i="4" s="1"/>
  <c r="E32" i="4"/>
  <c r="D32" i="4"/>
  <c r="C32" i="4"/>
  <c r="E31" i="4"/>
  <c r="D31" i="4"/>
  <c r="C31" i="4"/>
  <c r="D30" i="4"/>
  <c r="C30" i="4"/>
  <c r="E30" i="4" s="1"/>
  <c r="D29" i="4"/>
  <c r="C29" i="4"/>
  <c r="E29" i="4" s="1"/>
  <c r="E28" i="4"/>
  <c r="D28" i="4"/>
  <c r="C28" i="4"/>
  <c r="E27" i="4"/>
  <c r="D27" i="4"/>
  <c r="C27" i="4"/>
  <c r="D26" i="4"/>
  <c r="C26" i="4"/>
  <c r="E26" i="4" s="1"/>
  <c r="D25" i="4"/>
  <c r="C25" i="4"/>
  <c r="E25" i="4" s="1"/>
  <c r="E24" i="4"/>
  <c r="D24" i="4"/>
  <c r="C24" i="4"/>
  <c r="E23" i="4"/>
  <c r="D23" i="4"/>
  <c r="C23" i="4"/>
  <c r="D22" i="4"/>
  <c r="C22" i="4"/>
  <c r="E22" i="4" s="1"/>
  <c r="D21" i="4"/>
  <c r="C21" i="4"/>
  <c r="E21" i="4" s="1"/>
  <c r="E20" i="4"/>
  <c r="D20" i="4"/>
  <c r="C20" i="4"/>
  <c r="E19" i="4"/>
  <c r="D19" i="4"/>
  <c r="C19" i="4"/>
  <c r="D18" i="4"/>
  <c r="C18" i="4"/>
  <c r="E18" i="4" s="1"/>
  <c r="D17" i="4"/>
  <c r="C17" i="4"/>
  <c r="E17" i="4" s="1"/>
  <c r="E16" i="4"/>
  <c r="D16" i="4"/>
  <c r="C16" i="4"/>
  <c r="E15" i="4"/>
  <c r="D15" i="4"/>
  <c r="C15" i="4"/>
  <c r="D14" i="4"/>
  <c r="C14" i="4"/>
  <c r="E14" i="4" s="1"/>
  <c r="D13" i="4"/>
  <c r="C13" i="4"/>
  <c r="E13" i="4" s="1"/>
  <c r="E12" i="4"/>
  <c r="D12" i="4"/>
  <c r="C12" i="4"/>
  <c r="E11" i="4"/>
  <c r="D11" i="4"/>
  <c r="C11" i="4"/>
  <c r="D10" i="4"/>
  <c r="C10" i="4"/>
  <c r="E10" i="4" s="1"/>
  <c r="D9" i="4"/>
  <c r="C9" i="4"/>
  <c r="E9" i="4" s="1"/>
  <c r="E8" i="4"/>
  <c r="D8" i="4"/>
  <c r="C8" i="4"/>
  <c r="E7" i="4"/>
  <c r="D7" i="4"/>
  <c r="C7" i="4"/>
  <c r="D6" i="4"/>
  <c r="C6" i="4"/>
  <c r="E6" i="4" s="1"/>
  <c r="D5" i="4"/>
  <c r="C5" i="4"/>
  <c r="E5" i="4" s="1"/>
  <c r="E4" i="4"/>
  <c r="D4" i="4"/>
  <c r="C4" i="4"/>
  <c r="E3" i="4"/>
  <c r="D3" i="4"/>
  <c r="C3" i="4"/>
  <c r="D2" i="4"/>
  <c r="E2" i="4"/>
  <c r="C3" i="2"/>
  <c r="C4" i="2"/>
  <c r="C5" i="2"/>
  <c r="C6" i="2"/>
  <c r="C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0" i="2"/>
  <c r="F19" i="6" l="1"/>
  <c r="F15" i="6"/>
  <c r="F11" i="6"/>
  <c r="F7" i="6"/>
  <c r="F4" i="6"/>
  <c r="F18" i="6"/>
  <c r="F14" i="6"/>
  <c r="F10" i="6"/>
  <c r="F6" i="6"/>
  <c r="F9" i="6"/>
  <c r="F21" i="6"/>
  <c r="F5" i="6"/>
</calcChain>
</file>

<file path=xl/sharedStrings.xml><?xml version="1.0" encoding="utf-8"?>
<sst xmlns="http://schemas.openxmlformats.org/spreadsheetml/2006/main" count="33" uniqueCount="19">
  <si>
    <t>B(gauss)</t>
  </si>
  <si>
    <t>I(amp)</t>
  </si>
  <si>
    <t>H(mm)</t>
  </si>
  <si>
    <t xml:space="preserve">2M </t>
  </si>
  <si>
    <t xml:space="preserve">H(mm) </t>
  </si>
  <si>
    <t>I (amp)</t>
  </si>
  <si>
    <t>I square</t>
  </si>
  <si>
    <t>B (out)</t>
  </si>
  <si>
    <t>B square</t>
  </si>
  <si>
    <t>B(out)(sq)</t>
  </si>
  <si>
    <t>b(sq)-b(o)(sq)</t>
  </si>
  <si>
    <t>2 molar solution of MnSO4</t>
  </si>
  <si>
    <t>B(out)</t>
  </si>
  <si>
    <t>B(sq)</t>
  </si>
  <si>
    <t>B(o)(sq)</t>
  </si>
  <si>
    <t>B(sq)-B(o)(sq)</t>
  </si>
  <si>
    <t>Hieght(mm)</t>
  </si>
  <si>
    <t>3 M solution of MnSO4</t>
  </si>
  <si>
    <t>B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</si>
</sst>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B(gauss)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Sheet4!$A$2:$A$36</c:f>
              <c:numCache>
                <c:formatCode>General</c:formatCode>
                <c:ptCount val="35"/>
                <c:pt idx="0">
                  <c:v>0</c:v>
                </c:pt>
                <c:pt idx="1">
                  <c:v>0.03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0.41</c:v>
                </c:pt>
                <c:pt idx="5">
                  <c:v>0.56999999999999995</c:v>
                </c:pt>
                <c:pt idx="6">
                  <c:v>0.64</c:v>
                </c:pt>
                <c:pt idx="7">
                  <c:v>0.65</c:v>
                </c:pt>
                <c:pt idx="8">
                  <c:v>0.69</c:v>
                </c:pt>
                <c:pt idx="9">
                  <c:v>0.74</c:v>
                </c:pt>
                <c:pt idx="10">
                  <c:v>0.78</c:v>
                </c:pt>
                <c:pt idx="11">
                  <c:v>0.87</c:v>
                </c:pt>
                <c:pt idx="12">
                  <c:v>0.93</c:v>
                </c:pt>
                <c:pt idx="13">
                  <c:v>1.03</c:v>
                </c:pt>
                <c:pt idx="14">
                  <c:v>1.08</c:v>
                </c:pt>
                <c:pt idx="15">
                  <c:v>1.1499999999999999</c:v>
                </c:pt>
                <c:pt idx="16">
                  <c:v>1.24</c:v>
                </c:pt>
                <c:pt idx="17">
                  <c:v>1.29</c:v>
                </c:pt>
                <c:pt idx="18">
                  <c:v>1.38</c:v>
                </c:pt>
                <c:pt idx="19">
                  <c:v>1.42</c:v>
                </c:pt>
                <c:pt idx="20">
                  <c:v>1.46</c:v>
                </c:pt>
                <c:pt idx="21">
                  <c:v>1.49</c:v>
                </c:pt>
                <c:pt idx="22">
                  <c:v>1.62</c:v>
                </c:pt>
                <c:pt idx="23">
                  <c:v>1.68</c:v>
                </c:pt>
                <c:pt idx="24">
                  <c:v>1.84</c:v>
                </c:pt>
                <c:pt idx="25">
                  <c:v>1.9</c:v>
                </c:pt>
                <c:pt idx="26">
                  <c:v>2</c:v>
                </c:pt>
                <c:pt idx="27">
                  <c:v>2.3199999999999998</c:v>
                </c:pt>
                <c:pt idx="28">
                  <c:v>2.58</c:v>
                </c:pt>
                <c:pt idx="29">
                  <c:v>2.83</c:v>
                </c:pt>
                <c:pt idx="30">
                  <c:v>3.11</c:v>
                </c:pt>
                <c:pt idx="31">
                  <c:v>3.36</c:v>
                </c:pt>
                <c:pt idx="32">
                  <c:v>3.59</c:v>
                </c:pt>
                <c:pt idx="33">
                  <c:v>3.87</c:v>
                </c:pt>
                <c:pt idx="34">
                  <c:v>4.05</c:v>
                </c:pt>
              </c:numCache>
            </c:numRef>
          </c:xVal>
          <c:yVal>
            <c:numRef>
              <c:f>Sheet4!$B$2:$B$36</c:f>
              <c:numCache>
                <c:formatCode>General</c:formatCode>
                <c:ptCount val="35"/>
                <c:pt idx="0">
                  <c:v>311</c:v>
                </c:pt>
                <c:pt idx="1">
                  <c:v>360</c:v>
                </c:pt>
                <c:pt idx="2">
                  <c:v>894</c:v>
                </c:pt>
                <c:pt idx="3">
                  <c:v>981</c:v>
                </c:pt>
                <c:pt idx="4">
                  <c:v>1301</c:v>
                </c:pt>
                <c:pt idx="5">
                  <c:v>1528</c:v>
                </c:pt>
                <c:pt idx="6">
                  <c:v>1700</c:v>
                </c:pt>
                <c:pt idx="7">
                  <c:v>1724</c:v>
                </c:pt>
                <c:pt idx="8">
                  <c:v>1922</c:v>
                </c:pt>
                <c:pt idx="9">
                  <c:v>1934</c:v>
                </c:pt>
                <c:pt idx="10">
                  <c:v>2030</c:v>
                </c:pt>
                <c:pt idx="11">
                  <c:v>2260</c:v>
                </c:pt>
                <c:pt idx="12">
                  <c:v>2410</c:v>
                </c:pt>
                <c:pt idx="13">
                  <c:v>2670</c:v>
                </c:pt>
                <c:pt idx="14">
                  <c:v>2790</c:v>
                </c:pt>
                <c:pt idx="15">
                  <c:v>2950</c:v>
                </c:pt>
                <c:pt idx="16">
                  <c:v>3180</c:v>
                </c:pt>
                <c:pt idx="17">
                  <c:v>3290</c:v>
                </c:pt>
                <c:pt idx="18">
                  <c:v>3520</c:v>
                </c:pt>
                <c:pt idx="19">
                  <c:v>3620</c:v>
                </c:pt>
                <c:pt idx="20">
                  <c:v>3710</c:v>
                </c:pt>
                <c:pt idx="21">
                  <c:v>3800</c:v>
                </c:pt>
                <c:pt idx="22">
                  <c:v>4090</c:v>
                </c:pt>
                <c:pt idx="23">
                  <c:v>4250</c:v>
                </c:pt>
                <c:pt idx="24">
                  <c:v>4620</c:v>
                </c:pt>
                <c:pt idx="25">
                  <c:v>4780</c:v>
                </c:pt>
                <c:pt idx="26">
                  <c:v>5030</c:v>
                </c:pt>
                <c:pt idx="27">
                  <c:v>5730</c:v>
                </c:pt>
                <c:pt idx="28">
                  <c:v>6270</c:v>
                </c:pt>
                <c:pt idx="29">
                  <c:v>6720</c:v>
                </c:pt>
                <c:pt idx="30">
                  <c:v>7160</c:v>
                </c:pt>
                <c:pt idx="31">
                  <c:v>7490</c:v>
                </c:pt>
                <c:pt idx="32">
                  <c:v>7760</c:v>
                </c:pt>
                <c:pt idx="33">
                  <c:v>8030</c:v>
                </c:pt>
                <c:pt idx="34">
                  <c:v>8210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1752"/>
        <c:axId val="180805952"/>
      </c:scatterChart>
      <c:valAx>
        <c:axId val="1808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5952"/>
        <c:crosses val="autoZero"/>
        <c:crossBetween val="midCat"/>
      </c:valAx>
      <c:valAx>
        <c:axId val="1808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0.13</c:v>
                </c:pt>
                <c:pt idx="3">
                  <c:v>0.32</c:v>
                </c:pt>
                <c:pt idx="4">
                  <c:v>0.5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</c:v>
                </c:pt>
                <c:pt idx="1">
                  <c:v>1.3224999999999998</c:v>
                </c:pt>
                <c:pt idx="2">
                  <c:v>5.1528999999999998</c:v>
                </c:pt>
                <c:pt idx="3">
                  <c:v>11.022399999999999</c:v>
                </c:pt>
                <c:pt idx="4">
                  <c:v>16.240900000000003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6600"/>
        <c:axId val="180896984"/>
      </c:scatterChart>
      <c:valAx>
        <c:axId val="18089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984"/>
        <c:crosses val="autoZero"/>
        <c:crossBetween val="midCat"/>
      </c:valAx>
      <c:valAx>
        <c:axId val="1808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Molar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Sheet2!$A$10:$A$27</c:f>
              <c:numCache>
                <c:formatCode>General</c:formatCode>
                <c:ptCount val="18"/>
                <c:pt idx="0">
                  <c:v>0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1.1499999999999999</c:v>
                </c:pt>
                <c:pt idx="7">
                  <c:v>1.5</c:v>
                </c:pt>
                <c:pt idx="8">
                  <c:v>2</c:v>
                </c:pt>
                <c:pt idx="9">
                  <c:v>2.2799999999999998</c:v>
                </c:pt>
                <c:pt idx="10">
                  <c:v>2.7</c:v>
                </c:pt>
                <c:pt idx="11">
                  <c:v>3</c:v>
                </c:pt>
                <c:pt idx="12">
                  <c:v>3.2</c:v>
                </c:pt>
                <c:pt idx="13">
                  <c:v>3.6</c:v>
                </c:pt>
                <c:pt idx="14">
                  <c:v>3.9</c:v>
                </c:pt>
                <c:pt idx="15">
                  <c:v>4.25</c:v>
                </c:pt>
                <c:pt idx="16">
                  <c:v>4.6399999999999997</c:v>
                </c:pt>
                <c:pt idx="17">
                  <c:v>4.8</c:v>
                </c:pt>
              </c:numCache>
            </c:numRef>
          </c:xVal>
          <c:yVal>
            <c:numRef>
              <c:f>Sheet2!$C$10:$C$27</c:f>
              <c:numCache>
                <c:formatCode>General</c:formatCode>
                <c:ptCount val="18"/>
                <c:pt idx="0">
                  <c:v>0</c:v>
                </c:pt>
                <c:pt idx="1">
                  <c:v>9.6100000000000005E-2</c:v>
                </c:pt>
                <c:pt idx="2">
                  <c:v>0.37209999999999999</c:v>
                </c:pt>
                <c:pt idx="3">
                  <c:v>0.77439999999999998</c:v>
                </c:pt>
                <c:pt idx="4">
                  <c:v>1</c:v>
                </c:pt>
                <c:pt idx="5">
                  <c:v>1.6900000000000002</c:v>
                </c:pt>
                <c:pt idx="6">
                  <c:v>2.1025</c:v>
                </c:pt>
                <c:pt idx="7">
                  <c:v>3.0276000000000001</c:v>
                </c:pt>
                <c:pt idx="8">
                  <c:v>4.1208999999999989</c:v>
                </c:pt>
                <c:pt idx="9">
                  <c:v>4.9729000000000001</c:v>
                </c:pt>
                <c:pt idx="10">
                  <c:v>6.3000999999999987</c:v>
                </c:pt>
                <c:pt idx="11">
                  <c:v>7.2900000000000009</c:v>
                </c:pt>
                <c:pt idx="12">
                  <c:v>7.952399999999999</c:v>
                </c:pt>
                <c:pt idx="13">
                  <c:v>8.7615999999999996</c:v>
                </c:pt>
                <c:pt idx="14">
                  <c:v>10.240000000000002</c:v>
                </c:pt>
                <c:pt idx="15">
                  <c:v>12.1104</c:v>
                </c:pt>
                <c:pt idx="16">
                  <c:v>14.5924</c:v>
                </c:pt>
                <c:pt idx="17">
                  <c:v>16.160399999999996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4800"/>
        <c:axId val="180935184"/>
      </c:scatterChart>
      <c:valAx>
        <c:axId val="1809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5184"/>
        <c:crosses val="autoZero"/>
        <c:crossBetween val="midCat"/>
      </c:valAx>
      <c:valAx>
        <c:axId val="1809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B(gauss)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709297117077225E-2"/>
                  <c:y val="-4.1389215819528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Sheet3!$A$3:$A$14</c:f>
              <c:numCache>
                <c:formatCode>General</c:formatCode>
                <c:ptCount val="12"/>
                <c:pt idx="0">
                  <c:v>0</c:v>
                </c:pt>
                <c:pt idx="1">
                  <c:v>0.16</c:v>
                </c:pt>
                <c:pt idx="2">
                  <c:v>0.69</c:v>
                </c:pt>
                <c:pt idx="3">
                  <c:v>0.94</c:v>
                </c:pt>
                <c:pt idx="4">
                  <c:v>1.28</c:v>
                </c:pt>
                <c:pt idx="5">
                  <c:v>1.66</c:v>
                </c:pt>
                <c:pt idx="6">
                  <c:v>2.08</c:v>
                </c:pt>
                <c:pt idx="7">
                  <c:v>2.56</c:v>
                </c:pt>
                <c:pt idx="8">
                  <c:v>2.96</c:v>
                </c:pt>
                <c:pt idx="9">
                  <c:v>3.29</c:v>
                </c:pt>
                <c:pt idx="10">
                  <c:v>3.95</c:v>
                </c:pt>
                <c:pt idx="11">
                  <c:v>4.05</c:v>
                </c:pt>
              </c:numCache>
            </c:numRef>
          </c:xVal>
          <c:yVal>
            <c:numRef>
              <c:f>Sheet3!$B$3:$B$14</c:f>
              <c:numCache>
                <c:formatCode>General</c:formatCode>
                <c:ptCount val="12"/>
                <c:pt idx="0">
                  <c:v>86</c:v>
                </c:pt>
                <c:pt idx="1">
                  <c:v>91</c:v>
                </c:pt>
                <c:pt idx="2">
                  <c:v>108</c:v>
                </c:pt>
                <c:pt idx="3">
                  <c:v>118</c:v>
                </c:pt>
                <c:pt idx="4">
                  <c:v>131</c:v>
                </c:pt>
                <c:pt idx="5">
                  <c:v>144</c:v>
                </c:pt>
                <c:pt idx="6">
                  <c:v>158</c:v>
                </c:pt>
                <c:pt idx="7">
                  <c:v>173</c:v>
                </c:pt>
                <c:pt idx="8">
                  <c:v>183</c:v>
                </c:pt>
                <c:pt idx="9">
                  <c:v>188</c:v>
                </c:pt>
                <c:pt idx="10">
                  <c:v>198</c:v>
                </c:pt>
                <c:pt idx="11">
                  <c:v>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2792"/>
        <c:axId val="181003344"/>
      </c:scatterChart>
      <c:valAx>
        <c:axId val="13575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3344"/>
        <c:crosses val="autoZero"/>
        <c:crossBetween val="midCat"/>
      </c:valAx>
      <c:valAx>
        <c:axId val="1810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Molar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97922134733158"/>
                  <c:y val="0.26086687080781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Sheet5!$G$4:$G$8</c:f>
              <c:numCache>
                <c:formatCode>General</c:formatCode>
                <c:ptCount val="5"/>
                <c:pt idx="0">
                  <c:v>263206.56159600004</c:v>
                </c:pt>
                <c:pt idx="1">
                  <c:v>8481945.0566609073</c:v>
                </c:pt>
                <c:pt idx="2">
                  <c:v>27501585.094264787</c:v>
                </c:pt>
                <c:pt idx="3">
                  <c:v>55204417.403783888</c:v>
                </c:pt>
                <c:pt idx="4">
                  <c:v>79350875.463559315</c:v>
                </c:pt>
              </c:numCache>
            </c:numRef>
          </c:xVal>
          <c:yVal>
            <c:numRef>
              <c:f>Sheet5!$H$4:$H$8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0.13</c:v>
                </c:pt>
                <c:pt idx="3">
                  <c:v>0.32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3488"/>
        <c:axId val="181848888"/>
      </c:scatterChart>
      <c:valAx>
        <c:axId val="1355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B^2-B(o)^2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8888"/>
        <c:crosses val="autoZero"/>
        <c:crossBetween val="midCat"/>
      </c:valAx>
      <c:valAx>
        <c:axId val="1818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Hieght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Molar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5006561679789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Sheet6!$F$4:$F$21</c:f>
              <c:numCache>
                <c:formatCode>General</c:formatCode>
                <c:ptCount val="18"/>
                <c:pt idx="0">
                  <c:v>263206.56159600004</c:v>
                </c:pt>
                <c:pt idx="1">
                  <c:v>1350473.1879272556</c:v>
                </c:pt>
                <c:pt idx="2">
                  <c:v>3195539.7798741511</c:v>
                </c:pt>
                <c:pt idx="3">
                  <c:v>5522892.9771685833</c:v>
                </c:pt>
                <c:pt idx="4">
                  <c:v>6760039.7183999987</c:v>
                </c:pt>
                <c:pt idx="5">
                  <c:v>10398819.185723638</c:v>
                </c:pt>
                <c:pt idx="6">
                  <c:v>12510662.105588187</c:v>
                </c:pt>
                <c:pt idx="7">
                  <c:v>17146403.255244367</c:v>
                </c:pt>
                <c:pt idx="8">
                  <c:v>22510894.418519791</c:v>
                </c:pt>
                <c:pt idx="9">
                  <c:v>26635142.196609184</c:v>
                </c:pt>
                <c:pt idx="10">
                  <c:v>32991395.874462429</c:v>
                </c:pt>
                <c:pt idx="11">
                  <c:v>37691472.746752441</c:v>
                </c:pt>
                <c:pt idx="12">
                  <c:v>40821116.55070018</c:v>
                </c:pt>
                <c:pt idx="13">
                  <c:v>44630075.743865587</c:v>
                </c:pt>
                <c:pt idx="14">
                  <c:v>51554856.82436464</c:v>
                </c:pt>
                <c:pt idx="15">
                  <c:v>60264600.439185619</c:v>
                </c:pt>
                <c:pt idx="16">
                  <c:v>71754038.154665619</c:v>
                </c:pt>
                <c:pt idx="17">
                  <c:v>78980456.026401743</c:v>
                </c:pt>
              </c:numCache>
            </c:numRef>
          </c:xVal>
          <c:yVal>
            <c:numRef>
              <c:f>Sheet6!$G$4:$G$21</c:f>
              <c:numCache>
                <c:formatCode>General</c:formatCode>
                <c:ptCount val="18"/>
                <c:pt idx="0">
                  <c:v>0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1.1499999999999999</c:v>
                </c:pt>
                <c:pt idx="7">
                  <c:v>1.5</c:v>
                </c:pt>
                <c:pt idx="8">
                  <c:v>2</c:v>
                </c:pt>
                <c:pt idx="9">
                  <c:v>2.2799999999999998</c:v>
                </c:pt>
                <c:pt idx="10">
                  <c:v>2.7</c:v>
                </c:pt>
                <c:pt idx="11">
                  <c:v>3</c:v>
                </c:pt>
                <c:pt idx="12">
                  <c:v>3.2</c:v>
                </c:pt>
                <c:pt idx="13">
                  <c:v>3.6</c:v>
                </c:pt>
                <c:pt idx="14">
                  <c:v>3.9</c:v>
                </c:pt>
                <c:pt idx="15">
                  <c:v>4.25</c:v>
                </c:pt>
                <c:pt idx="16">
                  <c:v>4.6399999999999997</c:v>
                </c:pt>
                <c:pt idx="17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8808"/>
        <c:axId val="135737528"/>
      </c:scatterChart>
      <c:valAx>
        <c:axId val="13573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B^2-B(o)^2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7528"/>
        <c:crosses val="autoZero"/>
        <c:crossBetween val="midCat"/>
      </c:valAx>
      <c:valAx>
        <c:axId val="1357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Hieght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Molar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73753280839895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Sheet6!$F$4:$F$16</c:f>
              <c:numCache>
                <c:formatCode>General</c:formatCode>
                <c:ptCount val="13"/>
                <c:pt idx="0">
                  <c:v>263206.56159600004</c:v>
                </c:pt>
                <c:pt idx="1">
                  <c:v>1350473.1879272556</c:v>
                </c:pt>
                <c:pt idx="2">
                  <c:v>3195539.7798741511</c:v>
                </c:pt>
                <c:pt idx="3">
                  <c:v>5522892.9771685833</c:v>
                </c:pt>
                <c:pt idx="4">
                  <c:v>6760039.7183999987</c:v>
                </c:pt>
                <c:pt idx="5">
                  <c:v>10398819.185723638</c:v>
                </c:pt>
                <c:pt idx="6">
                  <c:v>12510662.105588187</c:v>
                </c:pt>
                <c:pt idx="7">
                  <c:v>17146403.255244367</c:v>
                </c:pt>
                <c:pt idx="8">
                  <c:v>22510894.418519791</c:v>
                </c:pt>
                <c:pt idx="9">
                  <c:v>26635142.196609184</c:v>
                </c:pt>
                <c:pt idx="10">
                  <c:v>32991395.874462429</c:v>
                </c:pt>
                <c:pt idx="11">
                  <c:v>37691472.746752441</c:v>
                </c:pt>
                <c:pt idx="12">
                  <c:v>40821116.55070018</c:v>
                </c:pt>
              </c:numCache>
            </c:numRef>
          </c:xVal>
          <c:yVal>
            <c:numRef>
              <c:f>Sheet6!$G$4:$G$16</c:f>
              <c:numCache>
                <c:formatCode>General</c:formatCode>
                <c:ptCount val="13"/>
                <c:pt idx="0">
                  <c:v>0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1.1499999999999999</c:v>
                </c:pt>
                <c:pt idx="7">
                  <c:v>1.5</c:v>
                </c:pt>
                <c:pt idx="8">
                  <c:v>2</c:v>
                </c:pt>
                <c:pt idx="9">
                  <c:v>2.2799999999999998</c:v>
                </c:pt>
                <c:pt idx="10">
                  <c:v>2.7</c:v>
                </c:pt>
                <c:pt idx="11">
                  <c:v>3</c:v>
                </c:pt>
                <c:pt idx="12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8424"/>
        <c:axId val="181398808"/>
      </c:scatterChart>
      <c:valAx>
        <c:axId val="18139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B^2-B(o)^2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8808"/>
        <c:crosses val="autoZero"/>
        <c:crossBetween val="midCat"/>
      </c:valAx>
      <c:valAx>
        <c:axId val="1813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Hieght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48</xdr:row>
      <xdr:rowOff>9526</xdr:rowOff>
    </xdr:from>
    <xdr:to>
      <xdr:col>9</xdr:col>
      <xdr:colOff>476250</xdr:colOff>
      <xdr:row>68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0</xdr:row>
      <xdr:rowOff>100012</xdr:rowOff>
    </xdr:from>
    <xdr:to>
      <xdr:col>12</xdr:col>
      <xdr:colOff>347662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15</xdr:row>
      <xdr:rowOff>4762</xdr:rowOff>
    </xdr:from>
    <xdr:to>
      <xdr:col>12</xdr:col>
      <xdr:colOff>338137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133350</xdr:rowOff>
    </xdr:from>
    <xdr:to>
      <xdr:col>8</xdr:col>
      <xdr:colOff>47625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10</xdr:row>
      <xdr:rowOff>38100</xdr:rowOff>
    </xdr:from>
    <xdr:to>
      <xdr:col>6</xdr:col>
      <xdr:colOff>800100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22</xdr:row>
      <xdr:rowOff>80961</xdr:rowOff>
    </xdr:from>
    <xdr:to>
      <xdr:col>7</xdr:col>
      <xdr:colOff>238124</xdr:colOff>
      <xdr:row>39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50</xdr:row>
      <xdr:rowOff>42862</xdr:rowOff>
    </xdr:from>
    <xdr:to>
      <xdr:col>7</xdr:col>
      <xdr:colOff>285750</xdr:colOff>
      <xdr:row>67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opLeftCell="A47" workbookViewId="0">
      <selection activeCell="D40" sqref="D40"/>
    </sheetView>
  </sheetViews>
  <sheetFormatPr defaultRowHeight="15" x14ac:dyDescent="0.25"/>
  <sheetData>
    <row r="3" spans="1:2" x14ac:dyDescent="0.25">
      <c r="A3" t="s">
        <v>1</v>
      </c>
      <c r="B3" t="s">
        <v>0</v>
      </c>
    </row>
    <row r="4" spans="1:2" x14ac:dyDescent="0.25">
      <c r="A4">
        <v>0</v>
      </c>
      <c r="B4">
        <v>311</v>
      </c>
    </row>
    <row r="5" spans="1:2" x14ac:dyDescent="0.25">
      <c r="A5">
        <v>0.03</v>
      </c>
      <c r="B5">
        <v>360</v>
      </c>
    </row>
    <row r="6" spans="1:2" x14ac:dyDescent="0.25">
      <c r="A6">
        <v>0.28999999999999998</v>
      </c>
      <c r="B6">
        <v>894</v>
      </c>
    </row>
    <row r="7" spans="1:2" x14ac:dyDescent="0.25">
      <c r="A7">
        <v>0.33</v>
      </c>
      <c r="B7">
        <v>981</v>
      </c>
    </row>
    <row r="8" spans="1:2" x14ac:dyDescent="0.25">
      <c r="A8">
        <v>0.41</v>
      </c>
      <c r="B8">
        <v>1301</v>
      </c>
    </row>
    <row r="9" spans="1:2" x14ac:dyDescent="0.25">
      <c r="A9">
        <v>0.56999999999999995</v>
      </c>
      <c r="B9">
        <v>1528</v>
      </c>
    </row>
    <row r="10" spans="1:2" x14ac:dyDescent="0.25">
      <c r="A10">
        <v>0.64</v>
      </c>
      <c r="B10">
        <v>1700</v>
      </c>
    </row>
    <row r="11" spans="1:2" x14ac:dyDescent="0.25">
      <c r="A11">
        <v>0.65</v>
      </c>
      <c r="B11">
        <v>1724</v>
      </c>
    </row>
    <row r="12" spans="1:2" x14ac:dyDescent="0.25">
      <c r="A12">
        <v>0.69</v>
      </c>
      <c r="B12">
        <v>1922</v>
      </c>
    </row>
    <row r="13" spans="1:2" x14ac:dyDescent="0.25">
      <c r="A13">
        <v>0.74</v>
      </c>
      <c r="B13">
        <v>1934</v>
      </c>
    </row>
    <row r="14" spans="1:2" x14ac:dyDescent="0.25">
      <c r="A14">
        <v>0.78</v>
      </c>
      <c r="B14">
        <v>2030</v>
      </c>
    </row>
    <row r="15" spans="1:2" x14ac:dyDescent="0.25">
      <c r="A15">
        <v>0.87</v>
      </c>
      <c r="B15">
        <v>2260</v>
      </c>
    </row>
    <row r="16" spans="1:2" x14ac:dyDescent="0.25">
      <c r="A16">
        <v>0.93</v>
      </c>
      <c r="B16">
        <v>2410</v>
      </c>
    </row>
    <row r="17" spans="1:2" x14ac:dyDescent="0.25">
      <c r="A17">
        <v>1.03</v>
      </c>
      <c r="B17">
        <v>2670</v>
      </c>
    </row>
    <row r="18" spans="1:2" x14ac:dyDescent="0.25">
      <c r="A18">
        <v>1.08</v>
      </c>
      <c r="B18">
        <v>2790</v>
      </c>
    </row>
    <row r="19" spans="1:2" x14ac:dyDescent="0.25">
      <c r="A19">
        <v>1.1499999999999999</v>
      </c>
      <c r="B19">
        <v>2950</v>
      </c>
    </row>
    <row r="20" spans="1:2" x14ac:dyDescent="0.25">
      <c r="A20">
        <v>1.24</v>
      </c>
      <c r="B20">
        <v>3180</v>
      </c>
    </row>
    <row r="21" spans="1:2" x14ac:dyDescent="0.25">
      <c r="A21">
        <v>1.29</v>
      </c>
      <c r="B21">
        <v>3290</v>
      </c>
    </row>
    <row r="22" spans="1:2" x14ac:dyDescent="0.25">
      <c r="A22">
        <v>1.38</v>
      </c>
      <c r="B22">
        <v>3520</v>
      </c>
    </row>
    <row r="23" spans="1:2" x14ac:dyDescent="0.25">
      <c r="A23">
        <v>1.42</v>
      </c>
      <c r="B23">
        <v>3620</v>
      </c>
    </row>
    <row r="24" spans="1:2" x14ac:dyDescent="0.25">
      <c r="A24">
        <v>1.46</v>
      </c>
      <c r="B24">
        <v>3710</v>
      </c>
    </row>
    <row r="25" spans="1:2" x14ac:dyDescent="0.25">
      <c r="A25">
        <v>1.49</v>
      </c>
      <c r="B25">
        <v>3800</v>
      </c>
    </row>
    <row r="26" spans="1:2" x14ac:dyDescent="0.25">
      <c r="A26">
        <v>1.62</v>
      </c>
      <c r="B26">
        <v>4090</v>
      </c>
    </row>
    <row r="27" spans="1:2" x14ac:dyDescent="0.25">
      <c r="A27">
        <v>1.68</v>
      </c>
      <c r="B27">
        <v>4250</v>
      </c>
    </row>
    <row r="28" spans="1:2" x14ac:dyDescent="0.25">
      <c r="A28">
        <v>1.84</v>
      </c>
      <c r="B28">
        <v>4620</v>
      </c>
    </row>
    <row r="29" spans="1:2" x14ac:dyDescent="0.25">
      <c r="A29">
        <v>1.9</v>
      </c>
      <c r="B29">
        <v>4780</v>
      </c>
    </row>
    <row r="30" spans="1:2" x14ac:dyDescent="0.25">
      <c r="A30">
        <v>2</v>
      </c>
      <c r="B30">
        <v>5030</v>
      </c>
    </row>
    <row r="31" spans="1:2" x14ac:dyDescent="0.25">
      <c r="A31">
        <v>2.3199999999999998</v>
      </c>
      <c r="B31">
        <v>5730</v>
      </c>
    </row>
    <row r="32" spans="1:2" x14ac:dyDescent="0.25">
      <c r="A32">
        <v>2.58</v>
      </c>
      <c r="B32">
        <v>6270</v>
      </c>
    </row>
    <row r="33" spans="1:2" x14ac:dyDescent="0.25">
      <c r="A33">
        <v>2.83</v>
      </c>
      <c r="B33">
        <v>6720</v>
      </c>
    </row>
    <row r="34" spans="1:2" x14ac:dyDescent="0.25">
      <c r="A34">
        <v>3.11</v>
      </c>
      <c r="B34">
        <v>7160</v>
      </c>
    </row>
    <row r="35" spans="1:2" x14ac:dyDescent="0.25">
      <c r="A35">
        <v>3.36</v>
      </c>
      <c r="B35">
        <v>7490</v>
      </c>
    </row>
    <row r="36" spans="1:2" x14ac:dyDescent="0.25">
      <c r="A36">
        <v>3.59</v>
      </c>
      <c r="B36">
        <v>7760</v>
      </c>
    </row>
    <row r="37" spans="1:2" x14ac:dyDescent="0.25">
      <c r="A37">
        <v>3.87</v>
      </c>
      <c r="B37">
        <v>8030</v>
      </c>
    </row>
    <row r="38" spans="1:2" x14ac:dyDescent="0.25">
      <c r="A38">
        <v>4.05</v>
      </c>
      <c r="B38">
        <v>8210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O10" sqref="O1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f>B2*B2</f>
        <v>0</v>
      </c>
    </row>
    <row r="3" spans="1:3" x14ac:dyDescent="0.25">
      <c r="A3">
        <v>0.02</v>
      </c>
      <c r="B3">
        <v>1.1499999999999999</v>
      </c>
      <c r="C3">
        <f t="shared" ref="C3:C6" si="0">B3*B3</f>
        <v>1.3224999999999998</v>
      </c>
    </row>
    <row r="4" spans="1:3" x14ac:dyDescent="0.25">
      <c r="A4">
        <v>0.13</v>
      </c>
      <c r="B4">
        <v>2.27</v>
      </c>
      <c r="C4">
        <f t="shared" si="0"/>
        <v>5.1528999999999998</v>
      </c>
    </row>
    <row r="5" spans="1:3" x14ac:dyDescent="0.25">
      <c r="A5">
        <v>0.32</v>
      </c>
      <c r="B5">
        <v>3.32</v>
      </c>
      <c r="C5">
        <f t="shared" si="0"/>
        <v>11.022399999999999</v>
      </c>
    </row>
    <row r="6" spans="1:3" x14ac:dyDescent="0.25">
      <c r="A6">
        <v>0.5</v>
      </c>
      <c r="B6">
        <v>4.03</v>
      </c>
      <c r="C6">
        <f t="shared" si="0"/>
        <v>16.240900000000003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>
        <v>0</v>
      </c>
      <c r="B10">
        <v>0</v>
      </c>
      <c r="C10">
        <f>B10*B10</f>
        <v>0</v>
      </c>
    </row>
    <row r="11" spans="1:3" x14ac:dyDescent="0.25">
      <c r="A11">
        <v>0.13</v>
      </c>
      <c r="B11">
        <v>0.31</v>
      </c>
      <c r="C11">
        <f t="shared" ref="C11:C27" si="1">B11*B11</f>
        <v>9.6100000000000005E-2</v>
      </c>
    </row>
    <row r="12" spans="1:3" x14ac:dyDescent="0.25">
      <c r="A12">
        <v>0.28999999999999998</v>
      </c>
      <c r="B12">
        <v>0.61</v>
      </c>
      <c r="C12">
        <f t="shared" si="1"/>
        <v>0.37209999999999999</v>
      </c>
    </row>
    <row r="13" spans="1:3" x14ac:dyDescent="0.25">
      <c r="A13">
        <v>0.5</v>
      </c>
      <c r="B13">
        <v>0.88</v>
      </c>
      <c r="C13">
        <f t="shared" si="1"/>
        <v>0.77439999999999998</v>
      </c>
    </row>
    <row r="14" spans="1:3" x14ac:dyDescent="0.25">
      <c r="A14">
        <v>0.7</v>
      </c>
      <c r="B14">
        <v>1</v>
      </c>
      <c r="C14">
        <f t="shared" si="1"/>
        <v>1</v>
      </c>
    </row>
    <row r="15" spans="1:3" x14ac:dyDescent="0.25">
      <c r="A15">
        <v>1</v>
      </c>
      <c r="B15">
        <v>1.3</v>
      </c>
      <c r="C15">
        <f t="shared" si="1"/>
        <v>1.6900000000000002</v>
      </c>
    </row>
    <row r="16" spans="1:3" x14ac:dyDescent="0.25">
      <c r="A16">
        <v>1.1499999999999999</v>
      </c>
      <c r="B16">
        <v>1.45</v>
      </c>
      <c r="C16">
        <f t="shared" si="1"/>
        <v>2.1025</v>
      </c>
    </row>
    <row r="17" spans="1:3" x14ac:dyDescent="0.25">
      <c r="A17">
        <v>1.5</v>
      </c>
      <c r="B17">
        <v>1.74</v>
      </c>
      <c r="C17">
        <f t="shared" si="1"/>
        <v>3.0276000000000001</v>
      </c>
    </row>
    <row r="18" spans="1:3" x14ac:dyDescent="0.25">
      <c r="A18">
        <v>2</v>
      </c>
      <c r="B18">
        <v>2.0299999999999998</v>
      </c>
      <c r="C18">
        <f t="shared" si="1"/>
        <v>4.1208999999999989</v>
      </c>
    </row>
    <row r="19" spans="1:3" x14ac:dyDescent="0.25">
      <c r="A19">
        <v>2.2799999999999998</v>
      </c>
      <c r="B19">
        <v>2.23</v>
      </c>
      <c r="C19">
        <f t="shared" si="1"/>
        <v>4.9729000000000001</v>
      </c>
    </row>
    <row r="20" spans="1:3" x14ac:dyDescent="0.25">
      <c r="A20">
        <v>2.7</v>
      </c>
      <c r="B20">
        <v>2.5099999999999998</v>
      </c>
      <c r="C20">
        <f t="shared" si="1"/>
        <v>6.3000999999999987</v>
      </c>
    </row>
    <row r="21" spans="1:3" x14ac:dyDescent="0.25">
      <c r="A21">
        <v>3</v>
      </c>
      <c r="B21">
        <v>2.7</v>
      </c>
      <c r="C21">
        <f t="shared" si="1"/>
        <v>7.2900000000000009</v>
      </c>
    </row>
    <row r="22" spans="1:3" x14ac:dyDescent="0.25">
      <c r="A22">
        <v>3.2</v>
      </c>
      <c r="B22">
        <v>2.82</v>
      </c>
      <c r="C22">
        <f t="shared" si="1"/>
        <v>7.952399999999999</v>
      </c>
    </row>
    <row r="23" spans="1:3" x14ac:dyDescent="0.25">
      <c r="A23">
        <v>3.6</v>
      </c>
      <c r="B23">
        <v>2.96</v>
      </c>
      <c r="C23">
        <f t="shared" si="1"/>
        <v>8.7615999999999996</v>
      </c>
    </row>
    <row r="24" spans="1:3" x14ac:dyDescent="0.25">
      <c r="A24">
        <v>3.9</v>
      </c>
      <c r="B24">
        <v>3.2</v>
      </c>
      <c r="C24">
        <f t="shared" si="1"/>
        <v>10.240000000000002</v>
      </c>
    </row>
    <row r="25" spans="1:3" x14ac:dyDescent="0.25">
      <c r="A25">
        <v>4.25</v>
      </c>
      <c r="B25">
        <v>3.48</v>
      </c>
      <c r="C25">
        <f t="shared" si="1"/>
        <v>12.1104</v>
      </c>
    </row>
    <row r="26" spans="1:3" x14ac:dyDescent="0.25">
      <c r="A26">
        <v>4.6399999999999997</v>
      </c>
      <c r="B26">
        <v>3.82</v>
      </c>
      <c r="C26">
        <f t="shared" si="1"/>
        <v>14.5924</v>
      </c>
    </row>
    <row r="27" spans="1:3" x14ac:dyDescent="0.25">
      <c r="A27">
        <v>4.8</v>
      </c>
      <c r="B27">
        <v>4.0199999999999996</v>
      </c>
      <c r="C27">
        <f t="shared" si="1"/>
        <v>16.160399999999996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10" workbookViewId="0">
      <selection activeCell="D2" sqref="D2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1</v>
      </c>
      <c r="B2" t="s">
        <v>0</v>
      </c>
    </row>
    <row r="3" spans="1:2" x14ac:dyDescent="0.25">
      <c r="A3">
        <v>0</v>
      </c>
      <c r="B3">
        <v>86</v>
      </c>
    </row>
    <row r="4" spans="1:2" x14ac:dyDescent="0.25">
      <c r="A4">
        <v>0.16</v>
      </c>
      <c r="B4">
        <v>91</v>
      </c>
    </row>
    <row r="5" spans="1:2" x14ac:dyDescent="0.25">
      <c r="A5">
        <v>0.69</v>
      </c>
      <c r="B5">
        <v>108</v>
      </c>
    </row>
    <row r="6" spans="1:2" x14ac:dyDescent="0.25">
      <c r="A6">
        <v>0.94</v>
      </c>
      <c r="B6">
        <v>118</v>
      </c>
    </row>
    <row r="7" spans="1:2" x14ac:dyDescent="0.25">
      <c r="A7">
        <v>1.28</v>
      </c>
      <c r="B7">
        <v>131</v>
      </c>
    </row>
    <row r="8" spans="1:2" x14ac:dyDescent="0.25">
      <c r="A8">
        <v>1.66</v>
      </c>
      <c r="B8">
        <v>144</v>
      </c>
    </row>
    <row r="9" spans="1:2" x14ac:dyDescent="0.25">
      <c r="A9">
        <v>2.08</v>
      </c>
      <c r="B9">
        <v>158</v>
      </c>
    </row>
    <row r="10" spans="1:2" x14ac:dyDescent="0.25">
      <c r="A10">
        <v>2.56</v>
      </c>
      <c r="B10">
        <v>173</v>
      </c>
    </row>
    <row r="11" spans="1:2" x14ac:dyDescent="0.25">
      <c r="A11">
        <v>2.96</v>
      </c>
      <c r="B11">
        <v>183</v>
      </c>
    </row>
    <row r="12" spans="1:2" x14ac:dyDescent="0.25">
      <c r="A12">
        <v>3.29</v>
      </c>
      <c r="B12">
        <v>188</v>
      </c>
    </row>
    <row r="13" spans="1:2" x14ac:dyDescent="0.25">
      <c r="A13">
        <v>3.95</v>
      </c>
      <c r="B13">
        <v>198</v>
      </c>
    </row>
    <row r="14" spans="1:2" x14ac:dyDescent="0.25">
      <c r="A14">
        <v>4.05</v>
      </c>
      <c r="B14">
        <v>199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0" workbookViewId="0">
      <selection activeCell="A44" sqref="A44"/>
    </sheetView>
  </sheetViews>
  <sheetFormatPr defaultRowHeight="15" x14ac:dyDescent="0.25"/>
  <cols>
    <col min="2" max="2" width="11.7109375" customWidth="1"/>
    <col min="3" max="3" width="11.28515625" customWidth="1"/>
    <col min="4" max="4" width="14.42578125" customWidth="1"/>
    <col min="5" max="5" width="13.85546875" customWidth="1"/>
    <col min="6" max="6" width="14.85546875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0</v>
      </c>
      <c r="B2">
        <v>311</v>
      </c>
      <c r="C2">
        <f t="shared" ref="C2:C36" si="0">(28.898*A2)+91.202</f>
        <v>91.201999999999998</v>
      </c>
      <c r="D2">
        <f t="shared" ref="D2:D36" si="1">B2*B2</f>
        <v>96721</v>
      </c>
      <c r="E2">
        <f t="shared" ref="E2:E36" si="2">C2*C2</f>
        <v>8317.8048039999994</v>
      </c>
      <c r="F2">
        <f>D2-E2</f>
        <v>88403.195196000001</v>
      </c>
    </row>
    <row r="3" spans="1:6" x14ac:dyDescent="0.25">
      <c r="A3">
        <v>0.03</v>
      </c>
      <c r="B3">
        <v>360</v>
      </c>
      <c r="C3">
        <f t="shared" si="0"/>
        <v>92.068939999999998</v>
      </c>
      <c r="D3">
        <f t="shared" si="1"/>
        <v>129600</v>
      </c>
      <c r="E3">
        <f t="shared" si="2"/>
        <v>8476.6897127235989</v>
      </c>
      <c r="F3">
        <f t="shared" ref="F3:F36" si="3">D3-E3</f>
        <v>121123.3102872764</v>
      </c>
    </row>
    <row r="4" spans="1:6" x14ac:dyDescent="0.25">
      <c r="A4">
        <v>0.28999999999999998</v>
      </c>
      <c r="B4">
        <v>894</v>
      </c>
      <c r="C4">
        <f t="shared" si="0"/>
        <v>99.582419999999999</v>
      </c>
      <c r="D4">
        <f t="shared" si="1"/>
        <v>799236</v>
      </c>
      <c r="E4">
        <f t="shared" si="2"/>
        <v>9916.6583730563998</v>
      </c>
      <c r="F4">
        <f t="shared" si="3"/>
        <v>789319.34162694355</v>
      </c>
    </row>
    <row r="5" spans="1:6" x14ac:dyDescent="0.25">
      <c r="A5">
        <v>0.33</v>
      </c>
      <c r="B5">
        <v>981</v>
      </c>
      <c r="C5">
        <f t="shared" si="0"/>
        <v>100.73833999999999</v>
      </c>
      <c r="D5">
        <f t="shared" si="1"/>
        <v>962361</v>
      </c>
      <c r="E5">
        <f t="shared" si="2"/>
        <v>10148.213145955599</v>
      </c>
      <c r="F5">
        <f t="shared" si="3"/>
        <v>952212.78685404442</v>
      </c>
    </row>
    <row r="6" spans="1:6" x14ac:dyDescent="0.25">
      <c r="A6">
        <v>0.41</v>
      </c>
      <c r="B6">
        <v>1301</v>
      </c>
      <c r="C6">
        <f t="shared" si="0"/>
        <v>103.05018</v>
      </c>
      <c r="D6">
        <f t="shared" si="1"/>
        <v>1692601</v>
      </c>
      <c r="E6">
        <f t="shared" si="2"/>
        <v>10619.3395980324</v>
      </c>
      <c r="F6">
        <f t="shared" si="3"/>
        <v>1681981.6604019676</v>
      </c>
    </row>
    <row r="7" spans="1:6" x14ac:dyDescent="0.25">
      <c r="A7">
        <v>0.56999999999999995</v>
      </c>
      <c r="B7">
        <v>1528</v>
      </c>
      <c r="C7">
        <f t="shared" si="0"/>
        <v>107.67385999999999</v>
      </c>
      <c r="D7">
        <f t="shared" si="1"/>
        <v>2334784</v>
      </c>
      <c r="E7">
        <f t="shared" si="2"/>
        <v>11593.660127299598</v>
      </c>
      <c r="F7">
        <f t="shared" si="3"/>
        <v>2323190.3398727006</v>
      </c>
    </row>
    <row r="8" spans="1:6" x14ac:dyDescent="0.25">
      <c r="A8">
        <v>0.64</v>
      </c>
      <c r="B8">
        <v>1700</v>
      </c>
      <c r="C8">
        <f t="shared" si="0"/>
        <v>109.69672</v>
      </c>
      <c r="D8">
        <f t="shared" si="1"/>
        <v>2890000</v>
      </c>
      <c r="E8">
        <f t="shared" si="2"/>
        <v>12033.3703787584</v>
      </c>
      <c r="F8">
        <f t="shared" si="3"/>
        <v>2877966.6296212417</v>
      </c>
    </row>
    <row r="9" spans="1:6" x14ac:dyDescent="0.25">
      <c r="A9">
        <v>0.65</v>
      </c>
      <c r="B9">
        <v>1724</v>
      </c>
      <c r="C9">
        <f t="shared" si="0"/>
        <v>109.98569999999999</v>
      </c>
      <c r="D9">
        <f t="shared" si="1"/>
        <v>2972176</v>
      </c>
      <c r="E9">
        <f t="shared" si="2"/>
        <v>12096.854204489999</v>
      </c>
      <c r="F9">
        <f t="shared" si="3"/>
        <v>2960079.1457955102</v>
      </c>
    </row>
    <row r="10" spans="1:6" x14ac:dyDescent="0.25">
      <c r="A10">
        <v>0.69</v>
      </c>
      <c r="B10">
        <v>1922</v>
      </c>
      <c r="C10">
        <f t="shared" si="0"/>
        <v>111.14161999999999</v>
      </c>
      <c r="D10">
        <f t="shared" si="1"/>
        <v>3694084</v>
      </c>
      <c r="E10">
        <f t="shared" si="2"/>
        <v>12352.459696224398</v>
      </c>
      <c r="F10">
        <f t="shared" si="3"/>
        <v>3681731.5403037756</v>
      </c>
    </row>
    <row r="11" spans="1:6" x14ac:dyDescent="0.25">
      <c r="A11">
        <v>0.74</v>
      </c>
      <c r="B11">
        <v>1934</v>
      </c>
      <c r="C11">
        <f t="shared" si="0"/>
        <v>112.58651999999999</v>
      </c>
      <c r="D11">
        <f t="shared" si="1"/>
        <v>3740356</v>
      </c>
      <c r="E11">
        <f t="shared" si="2"/>
        <v>12675.724485710398</v>
      </c>
      <c r="F11">
        <f t="shared" si="3"/>
        <v>3727680.2755142897</v>
      </c>
    </row>
    <row r="12" spans="1:6" x14ac:dyDescent="0.25">
      <c r="A12">
        <v>0.78</v>
      </c>
      <c r="B12">
        <v>2030</v>
      </c>
      <c r="C12">
        <f t="shared" si="0"/>
        <v>113.74244</v>
      </c>
      <c r="D12">
        <f t="shared" si="1"/>
        <v>4120900</v>
      </c>
      <c r="E12">
        <f t="shared" si="2"/>
        <v>12937.3426571536</v>
      </c>
      <c r="F12">
        <f t="shared" si="3"/>
        <v>4107962.6573428465</v>
      </c>
    </row>
    <row r="13" spans="1:6" x14ac:dyDescent="0.25">
      <c r="A13">
        <v>0.87</v>
      </c>
      <c r="B13">
        <v>2260</v>
      </c>
      <c r="C13">
        <f t="shared" si="0"/>
        <v>116.34326</v>
      </c>
      <c r="D13">
        <f t="shared" si="1"/>
        <v>5107600</v>
      </c>
      <c r="E13">
        <f t="shared" si="2"/>
        <v>13535.7541474276</v>
      </c>
      <c r="F13">
        <f t="shared" si="3"/>
        <v>5094064.2458525728</v>
      </c>
    </row>
    <row r="14" spans="1:6" x14ac:dyDescent="0.25">
      <c r="A14">
        <v>0.93</v>
      </c>
      <c r="B14">
        <v>2410</v>
      </c>
      <c r="C14">
        <f t="shared" si="0"/>
        <v>118.07714</v>
      </c>
      <c r="D14">
        <f t="shared" si="1"/>
        <v>5808100</v>
      </c>
      <c r="E14">
        <f t="shared" si="2"/>
        <v>13942.210990579601</v>
      </c>
      <c r="F14">
        <f t="shared" si="3"/>
        <v>5794157.7890094202</v>
      </c>
    </row>
    <row r="15" spans="1:6" x14ac:dyDescent="0.25">
      <c r="A15">
        <v>1.03</v>
      </c>
      <c r="B15">
        <v>2670</v>
      </c>
      <c r="C15">
        <f t="shared" si="0"/>
        <v>120.96693999999999</v>
      </c>
      <c r="D15">
        <f t="shared" si="1"/>
        <v>7128900</v>
      </c>
      <c r="E15">
        <f t="shared" si="2"/>
        <v>14633.000572963598</v>
      </c>
      <c r="F15">
        <f t="shared" si="3"/>
        <v>7114266.9994270364</v>
      </c>
    </row>
    <row r="16" spans="1:6" x14ac:dyDescent="0.25">
      <c r="A16">
        <v>1.08</v>
      </c>
      <c r="B16">
        <v>2790</v>
      </c>
      <c r="C16">
        <f t="shared" si="0"/>
        <v>122.41184</v>
      </c>
      <c r="D16">
        <f t="shared" si="1"/>
        <v>7784100</v>
      </c>
      <c r="E16">
        <f t="shared" si="2"/>
        <v>14984.658572185599</v>
      </c>
      <c r="F16">
        <f t="shared" si="3"/>
        <v>7769115.3414278142</v>
      </c>
    </row>
    <row r="17" spans="1:9" x14ac:dyDescent="0.25">
      <c r="A17">
        <v>1.1499999999999999</v>
      </c>
      <c r="B17">
        <v>2950</v>
      </c>
      <c r="C17">
        <f t="shared" si="0"/>
        <v>124.43469999999999</v>
      </c>
      <c r="D17">
        <f t="shared" si="1"/>
        <v>8702500</v>
      </c>
      <c r="E17">
        <f t="shared" si="2"/>
        <v>15483.994564089999</v>
      </c>
      <c r="F17">
        <f t="shared" si="3"/>
        <v>8687016.0054359101</v>
      </c>
    </row>
    <row r="18" spans="1:9" x14ac:dyDescent="0.25">
      <c r="A18">
        <v>1.24</v>
      </c>
      <c r="B18">
        <v>3180</v>
      </c>
      <c r="C18">
        <f t="shared" si="0"/>
        <v>127.03551999999999</v>
      </c>
      <c r="D18">
        <f t="shared" si="1"/>
        <v>10112400</v>
      </c>
      <c r="E18">
        <f t="shared" si="2"/>
        <v>16138.023341670398</v>
      </c>
      <c r="F18">
        <f t="shared" si="3"/>
        <v>10096261.976658329</v>
      </c>
    </row>
    <row r="19" spans="1:9" x14ac:dyDescent="0.25">
      <c r="A19">
        <v>1.29</v>
      </c>
      <c r="B19">
        <v>3290</v>
      </c>
      <c r="C19">
        <f t="shared" si="0"/>
        <v>128.48042000000001</v>
      </c>
      <c r="D19">
        <f t="shared" si="1"/>
        <v>10824100</v>
      </c>
      <c r="E19">
        <f t="shared" si="2"/>
        <v>16507.218323376401</v>
      </c>
      <c r="F19">
        <f t="shared" si="3"/>
        <v>10807592.781676624</v>
      </c>
    </row>
    <row r="20" spans="1:9" x14ac:dyDescent="0.25">
      <c r="A20">
        <v>1.38</v>
      </c>
      <c r="B20">
        <v>3520</v>
      </c>
      <c r="C20">
        <f t="shared" si="0"/>
        <v>131.08123999999998</v>
      </c>
      <c r="D20">
        <f t="shared" si="1"/>
        <v>12390400</v>
      </c>
      <c r="E20">
        <f t="shared" si="2"/>
        <v>17182.291479937594</v>
      </c>
      <c r="F20">
        <f t="shared" si="3"/>
        <v>12373217.708520062</v>
      </c>
    </row>
    <row r="21" spans="1:9" x14ac:dyDescent="0.25">
      <c r="A21">
        <v>1.42</v>
      </c>
      <c r="B21">
        <v>3620</v>
      </c>
      <c r="C21">
        <f t="shared" si="0"/>
        <v>132.23715999999999</v>
      </c>
      <c r="D21">
        <f t="shared" si="1"/>
        <v>13104400</v>
      </c>
      <c r="E21">
        <f t="shared" si="2"/>
        <v>17486.666484865596</v>
      </c>
      <c r="F21">
        <f t="shared" si="3"/>
        <v>13086913.333515134</v>
      </c>
    </row>
    <row r="22" spans="1:9" x14ac:dyDescent="0.25">
      <c r="A22">
        <v>1.46</v>
      </c>
      <c r="B22">
        <v>3710</v>
      </c>
      <c r="C22">
        <f t="shared" si="0"/>
        <v>133.39308</v>
      </c>
      <c r="D22">
        <f t="shared" si="1"/>
        <v>13764100</v>
      </c>
      <c r="E22">
        <f t="shared" si="2"/>
        <v>17793.713791886399</v>
      </c>
      <c r="F22">
        <f t="shared" si="3"/>
        <v>13746306.286208114</v>
      </c>
    </row>
    <row r="23" spans="1:9" x14ac:dyDescent="0.25">
      <c r="A23">
        <v>1.49</v>
      </c>
      <c r="B23">
        <v>3800</v>
      </c>
      <c r="C23">
        <f t="shared" si="0"/>
        <v>134.26002</v>
      </c>
      <c r="D23">
        <f t="shared" si="1"/>
        <v>14440000</v>
      </c>
      <c r="E23">
        <f t="shared" si="2"/>
        <v>18025.752970400401</v>
      </c>
      <c r="F23">
        <f t="shared" si="3"/>
        <v>14421974.247029599</v>
      </c>
    </row>
    <row r="24" spans="1:9" x14ac:dyDescent="0.25">
      <c r="A24">
        <v>1.62</v>
      </c>
      <c r="B24">
        <v>4090</v>
      </c>
      <c r="C24">
        <f t="shared" si="0"/>
        <v>138.01676</v>
      </c>
      <c r="D24">
        <f t="shared" si="1"/>
        <v>16728100</v>
      </c>
      <c r="E24">
        <f t="shared" si="2"/>
        <v>19048.626040897601</v>
      </c>
      <c r="F24">
        <f t="shared" si="3"/>
        <v>16709051.373959102</v>
      </c>
    </row>
    <row r="25" spans="1:9" x14ac:dyDescent="0.25">
      <c r="A25">
        <v>1.68</v>
      </c>
      <c r="B25">
        <v>4250</v>
      </c>
      <c r="C25">
        <f t="shared" si="0"/>
        <v>139.75064</v>
      </c>
      <c r="D25">
        <f t="shared" si="1"/>
        <v>18062500</v>
      </c>
      <c r="E25">
        <f t="shared" si="2"/>
        <v>19530.2413804096</v>
      </c>
      <c r="F25">
        <f t="shared" si="3"/>
        <v>18042969.758619592</v>
      </c>
    </row>
    <row r="26" spans="1:9" x14ac:dyDescent="0.25">
      <c r="A26">
        <v>1.84</v>
      </c>
      <c r="B26">
        <v>4620</v>
      </c>
      <c r="C26">
        <f t="shared" si="0"/>
        <v>144.37432000000001</v>
      </c>
      <c r="D26">
        <f t="shared" si="1"/>
        <v>21344400</v>
      </c>
      <c r="E26">
        <f t="shared" si="2"/>
        <v>20843.944275462403</v>
      </c>
      <c r="F26">
        <f t="shared" si="3"/>
        <v>21323556.055724539</v>
      </c>
    </row>
    <row r="27" spans="1:9" x14ac:dyDescent="0.25">
      <c r="A27">
        <v>1.9</v>
      </c>
      <c r="B27">
        <v>4780</v>
      </c>
      <c r="C27">
        <f t="shared" si="0"/>
        <v>146.10820000000001</v>
      </c>
      <c r="D27">
        <f t="shared" si="1"/>
        <v>22848400</v>
      </c>
      <c r="E27">
        <f t="shared" si="2"/>
        <v>21347.606107240004</v>
      </c>
      <c r="F27">
        <f t="shared" si="3"/>
        <v>22827052.393892761</v>
      </c>
    </row>
    <row r="28" spans="1:9" x14ac:dyDescent="0.25">
      <c r="A28">
        <v>2</v>
      </c>
      <c r="B28">
        <v>5030</v>
      </c>
      <c r="C28">
        <f t="shared" si="0"/>
        <v>148.99799999999999</v>
      </c>
      <c r="D28">
        <f t="shared" si="1"/>
        <v>25300900</v>
      </c>
      <c r="E28">
        <f t="shared" si="2"/>
        <v>22200.404003999996</v>
      </c>
      <c r="F28">
        <f t="shared" si="3"/>
        <v>25278699.595996</v>
      </c>
      <c r="I28">
        <v>2</v>
      </c>
    </row>
    <row r="29" spans="1:9" x14ac:dyDescent="0.25">
      <c r="A29">
        <v>2.3199999999999998</v>
      </c>
      <c r="B29">
        <v>5730</v>
      </c>
      <c r="C29">
        <f t="shared" si="0"/>
        <v>158.24536000000001</v>
      </c>
      <c r="D29">
        <f t="shared" si="1"/>
        <v>32832900</v>
      </c>
      <c r="E29">
        <f t="shared" si="2"/>
        <v>25041.593961529601</v>
      </c>
      <c r="F29">
        <f t="shared" si="3"/>
        <v>32807858.406038471</v>
      </c>
    </row>
    <row r="30" spans="1:9" x14ac:dyDescent="0.25">
      <c r="A30">
        <v>2.58</v>
      </c>
      <c r="B30">
        <v>6270</v>
      </c>
      <c r="C30">
        <f t="shared" si="0"/>
        <v>165.75884000000002</v>
      </c>
      <c r="D30">
        <f t="shared" si="1"/>
        <v>39312900</v>
      </c>
      <c r="E30">
        <f t="shared" si="2"/>
        <v>27475.993038145607</v>
      </c>
      <c r="F30">
        <f t="shared" si="3"/>
        <v>39285424.006961852</v>
      </c>
    </row>
    <row r="31" spans="1:9" x14ac:dyDescent="0.25">
      <c r="A31">
        <v>2.83</v>
      </c>
      <c r="B31">
        <v>6720</v>
      </c>
      <c r="C31">
        <f t="shared" si="0"/>
        <v>172.98334</v>
      </c>
      <c r="D31">
        <f t="shared" si="1"/>
        <v>45158400</v>
      </c>
      <c r="E31">
        <f t="shared" si="2"/>
        <v>29923.235917555601</v>
      </c>
      <c r="F31">
        <f t="shared" si="3"/>
        <v>45128476.764082447</v>
      </c>
    </row>
    <row r="32" spans="1:9" x14ac:dyDescent="0.25">
      <c r="A32">
        <v>3.11</v>
      </c>
      <c r="B32">
        <v>7160</v>
      </c>
      <c r="C32">
        <f t="shared" si="0"/>
        <v>181.07477999999998</v>
      </c>
      <c r="D32">
        <f t="shared" si="1"/>
        <v>51265600</v>
      </c>
      <c r="E32">
        <f t="shared" si="2"/>
        <v>32788.075952048392</v>
      </c>
      <c r="F32">
        <f t="shared" si="3"/>
        <v>51232811.924047954</v>
      </c>
    </row>
    <row r="33" spans="1:6" x14ac:dyDescent="0.25">
      <c r="A33">
        <v>3.36</v>
      </c>
      <c r="B33">
        <v>7490</v>
      </c>
      <c r="C33">
        <f t="shared" si="0"/>
        <v>188.29928000000001</v>
      </c>
      <c r="D33">
        <f t="shared" si="1"/>
        <v>56100100</v>
      </c>
      <c r="E33">
        <f t="shared" si="2"/>
        <v>35456.618848518403</v>
      </c>
      <c r="F33">
        <f t="shared" si="3"/>
        <v>56064643.381151482</v>
      </c>
    </row>
    <row r="34" spans="1:6" x14ac:dyDescent="0.25">
      <c r="A34">
        <v>3.59</v>
      </c>
      <c r="B34">
        <v>7760</v>
      </c>
      <c r="C34">
        <f t="shared" si="0"/>
        <v>194.94582</v>
      </c>
      <c r="D34">
        <f t="shared" si="1"/>
        <v>60217600</v>
      </c>
      <c r="E34">
        <f t="shared" si="2"/>
        <v>38003.872735472396</v>
      </c>
      <c r="F34">
        <f t="shared" si="3"/>
        <v>60179596.127264529</v>
      </c>
    </row>
    <row r="35" spans="1:6" x14ac:dyDescent="0.25">
      <c r="A35">
        <v>3.87</v>
      </c>
      <c r="B35">
        <v>8030</v>
      </c>
      <c r="C35">
        <f t="shared" si="0"/>
        <v>203.03726</v>
      </c>
      <c r="D35">
        <f t="shared" si="1"/>
        <v>64480900</v>
      </c>
      <c r="E35">
        <f t="shared" si="2"/>
        <v>41224.128948307603</v>
      </c>
      <c r="F35">
        <f t="shared" si="3"/>
        <v>64439675.871051691</v>
      </c>
    </row>
    <row r="36" spans="1:6" x14ac:dyDescent="0.25">
      <c r="A36">
        <v>4.05</v>
      </c>
      <c r="B36">
        <v>8210</v>
      </c>
      <c r="C36">
        <f t="shared" si="0"/>
        <v>208.2389</v>
      </c>
      <c r="D36">
        <f t="shared" si="1"/>
        <v>67404100</v>
      </c>
      <c r="E36">
        <f t="shared" si="2"/>
        <v>43363.439473209997</v>
      </c>
      <c r="F36">
        <f t="shared" si="3"/>
        <v>67360736.560526788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5" sqref="F5"/>
    </sheetView>
  </sheetViews>
  <sheetFormatPr defaultRowHeight="15" x14ac:dyDescent="0.25"/>
  <cols>
    <col min="1" max="1" width="7.5703125" customWidth="1"/>
    <col min="2" max="2" width="11.42578125" customWidth="1"/>
    <col min="3" max="3" width="9.5703125" customWidth="1"/>
    <col min="4" max="4" width="9.28515625" customWidth="1"/>
    <col min="5" max="5" width="11.5703125" customWidth="1"/>
    <col min="6" max="6" width="11.85546875" customWidth="1"/>
    <col min="7" max="7" width="14.42578125" customWidth="1"/>
  </cols>
  <sheetData>
    <row r="1" spans="1:8" x14ac:dyDescent="0.25">
      <c r="A1" t="s">
        <v>11</v>
      </c>
    </row>
    <row r="3" spans="1:8" x14ac:dyDescent="0.25">
      <c r="A3" t="s">
        <v>1</v>
      </c>
      <c r="B3" t="s">
        <v>16</v>
      </c>
      <c r="C3" t="s">
        <v>0</v>
      </c>
      <c r="D3" t="s">
        <v>12</v>
      </c>
      <c r="E3" t="s">
        <v>13</v>
      </c>
      <c r="F3" t="s">
        <v>14</v>
      </c>
      <c r="G3" t="s">
        <v>15</v>
      </c>
    </row>
    <row r="4" spans="1:8" x14ac:dyDescent="0.25">
      <c r="A4">
        <v>0</v>
      </c>
      <c r="B4">
        <v>0</v>
      </c>
      <c r="C4">
        <f>(2081.7*A4)+521.08</f>
        <v>521.08000000000004</v>
      </c>
      <c r="D4">
        <f>(28.898*A4)+91.202</f>
        <v>91.201999999999998</v>
      </c>
      <c r="E4">
        <f>C4*C4</f>
        <v>271524.36640000006</v>
      </c>
      <c r="F4">
        <f>D4*D4</f>
        <v>8317.8048039999994</v>
      </c>
      <c r="G4">
        <f>E4-F4</f>
        <v>263206.56159600004</v>
      </c>
      <c r="H4">
        <v>0</v>
      </c>
    </row>
    <row r="5" spans="1:8" x14ac:dyDescent="0.25">
      <c r="A5">
        <v>1.1499999999999999</v>
      </c>
      <c r="B5">
        <v>0.02</v>
      </c>
      <c r="C5">
        <f>(2081.7*A5)+521.08</f>
        <v>2915.0349999999994</v>
      </c>
      <c r="D5">
        <f>(28.898*A5)+91.202</f>
        <v>124.43469999999999</v>
      </c>
      <c r="E5">
        <f t="shared" ref="E5:E8" si="0">C5*C5</f>
        <v>8497429.0512249973</v>
      </c>
      <c r="F5">
        <f t="shared" ref="F5:F8" si="1">D5*D5</f>
        <v>15483.994564089999</v>
      </c>
      <c r="G5">
        <f t="shared" ref="G5:G8" si="2">E5-F5</f>
        <v>8481945.0566609073</v>
      </c>
      <c r="H5">
        <v>0.02</v>
      </c>
    </row>
    <row r="6" spans="1:8" x14ac:dyDescent="0.25">
      <c r="A6">
        <v>2.27</v>
      </c>
      <c r="B6">
        <v>0.13</v>
      </c>
      <c r="C6">
        <f t="shared" ref="C6:C8" si="3">(2081.7*A6)+521.08</f>
        <v>5246.5389999999998</v>
      </c>
      <c r="D6">
        <f t="shared" ref="D6:D8" si="4">(28.898*A6)+91.202</f>
        <v>156.80045999999999</v>
      </c>
      <c r="E6">
        <f t="shared" si="0"/>
        <v>27526171.478520997</v>
      </c>
      <c r="F6">
        <f t="shared" si="1"/>
        <v>24586.384256211597</v>
      </c>
      <c r="G6">
        <f t="shared" si="2"/>
        <v>27501585.094264787</v>
      </c>
      <c r="H6">
        <v>0.13</v>
      </c>
    </row>
    <row r="7" spans="1:8" x14ac:dyDescent="0.25">
      <c r="A7">
        <v>3.32</v>
      </c>
      <c r="B7">
        <v>0.32</v>
      </c>
      <c r="C7">
        <f t="shared" si="3"/>
        <v>7432.3239999999987</v>
      </c>
      <c r="D7">
        <f t="shared" si="4"/>
        <v>187.14335999999997</v>
      </c>
      <c r="E7">
        <f t="shared" si="0"/>
        <v>55239440.04097598</v>
      </c>
      <c r="F7">
        <f t="shared" si="1"/>
        <v>35022.637192089591</v>
      </c>
      <c r="G7">
        <f t="shared" si="2"/>
        <v>55204417.403783888</v>
      </c>
      <c r="H7">
        <v>0.32</v>
      </c>
    </row>
    <row r="8" spans="1:8" x14ac:dyDescent="0.25">
      <c r="A8">
        <v>4.03</v>
      </c>
      <c r="B8">
        <v>0.5</v>
      </c>
      <c r="C8">
        <f t="shared" si="3"/>
        <v>8910.3310000000001</v>
      </c>
      <c r="D8">
        <f t="shared" si="4"/>
        <v>207.66094000000001</v>
      </c>
      <c r="E8">
        <f t="shared" si="0"/>
        <v>79393998.529560998</v>
      </c>
      <c r="F8">
        <f t="shared" si="1"/>
        <v>43123.066001683605</v>
      </c>
      <c r="G8">
        <f t="shared" si="2"/>
        <v>79350875.463559315</v>
      </c>
      <c r="H8">
        <v>0.5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20" workbookViewId="0">
      <selection activeCell="K23" sqref="K23"/>
    </sheetView>
  </sheetViews>
  <sheetFormatPr defaultRowHeight="15" x14ac:dyDescent="0.25"/>
  <cols>
    <col min="1" max="1" width="6.5703125" customWidth="1"/>
    <col min="2" max="2" width="11.7109375" customWidth="1"/>
    <col min="3" max="3" width="9" customWidth="1"/>
    <col min="4" max="4" width="10.28515625" customWidth="1"/>
    <col min="5" max="6" width="12.5703125" customWidth="1"/>
    <col min="7" max="7" width="13.42578125" customWidth="1"/>
  </cols>
  <sheetData>
    <row r="1" spans="1:7" x14ac:dyDescent="0.25">
      <c r="A1" t="s">
        <v>17</v>
      </c>
    </row>
    <row r="3" spans="1:7" x14ac:dyDescent="0.25">
      <c r="A3" t="s">
        <v>1</v>
      </c>
      <c r="B3" t="s">
        <v>0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>
        <v>0</v>
      </c>
      <c r="B4">
        <f t="shared" ref="B4:B21" si="0">(2081.7*A4)+521.08</f>
        <v>521.08000000000004</v>
      </c>
      <c r="C4">
        <f t="shared" ref="C4:C21" si="1">(28.898*A4)+91.202</f>
        <v>91.201999999999998</v>
      </c>
      <c r="D4">
        <f>B4*B4</f>
        <v>271524.36640000006</v>
      </c>
      <c r="E4">
        <f>C4*C4</f>
        <v>8317.8048039999994</v>
      </c>
      <c r="F4">
        <f>D4-E4</f>
        <v>263206.56159600004</v>
      </c>
      <c r="G4">
        <v>0</v>
      </c>
    </row>
    <row r="5" spans="1:7" x14ac:dyDescent="0.25">
      <c r="A5">
        <v>0.31</v>
      </c>
      <c r="B5">
        <f t="shared" si="0"/>
        <v>1166.4069999999999</v>
      </c>
      <c r="C5">
        <f t="shared" si="1"/>
        <v>100.16038</v>
      </c>
      <c r="D5">
        <f t="shared" ref="D5:D21" si="2">B5*B5</f>
        <v>1360505.2896489999</v>
      </c>
      <c r="E5">
        <f t="shared" ref="E5:E21" si="3">C5*C5</f>
        <v>10032.1017217444</v>
      </c>
      <c r="F5">
        <f t="shared" ref="F5:F21" si="4">D5-E5</f>
        <v>1350473.1879272556</v>
      </c>
      <c r="G5">
        <v>0.13</v>
      </c>
    </row>
    <row r="6" spans="1:7" x14ac:dyDescent="0.25">
      <c r="A6">
        <v>0.61</v>
      </c>
      <c r="B6">
        <f t="shared" si="0"/>
        <v>1790.9169999999999</v>
      </c>
      <c r="C6">
        <f t="shared" si="1"/>
        <v>108.82978</v>
      </c>
      <c r="D6">
        <f t="shared" si="2"/>
        <v>3207383.7008889997</v>
      </c>
      <c r="E6">
        <f t="shared" si="3"/>
        <v>11843.9210148484</v>
      </c>
      <c r="F6">
        <f t="shared" si="4"/>
        <v>3195539.7798741511</v>
      </c>
      <c r="G6">
        <v>0.28999999999999998</v>
      </c>
    </row>
    <row r="7" spans="1:7" x14ac:dyDescent="0.25">
      <c r="A7">
        <v>0.88</v>
      </c>
      <c r="B7">
        <f t="shared" si="0"/>
        <v>2352.9760000000001</v>
      </c>
      <c r="C7">
        <f t="shared" si="1"/>
        <v>116.63224</v>
      </c>
      <c r="D7">
        <f t="shared" si="2"/>
        <v>5536496.0565760005</v>
      </c>
      <c r="E7">
        <f t="shared" si="3"/>
        <v>13603.079407417599</v>
      </c>
      <c r="F7">
        <f t="shared" si="4"/>
        <v>5522892.9771685833</v>
      </c>
      <c r="G7">
        <v>0.5</v>
      </c>
    </row>
    <row r="8" spans="1:7" x14ac:dyDescent="0.25">
      <c r="A8">
        <v>1</v>
      </c>
      <c r="B8">
        <f t="shared" si="0"/>
        <v>2602.7799999999997</v>
      </c>
      <c r="C8">
        <f t="shared" si="1"/>
        <v>120.1</v>
      </c>
      <c r="D8">
        <f t="shared" si="2"/>
        <v>6774463.7283999985</v>
      </c>
      <c r="E8">
        <f t="shared" si="3"/>
        <v>14424.009999999998</v>
      </c>
      <c r="F8">
        <f t="shared" si="4"/>
        <v>6760039.7183999987</v>
      </c>
      <c r="G8">
        <v>0.7</v>
      </c>
    </row>
    <row r="9" spans="1:7" x14ac:dyDescent="0.25">
      <c r="A9">
        <v>1.3</v>
      </c>
      <c r="B9">
        <f t="shared" si="0"/>
        <v>3227.29</v>
      </c>
      <c r="C9">
        <f t="shared" si="1"/>
        <v>128.76939999999999</v>
      </c>
      <c r="D9">
        <f t="shared" si="2"/>
        <v>10415400.744099999</v>
      </c>
      <c r="E9">
        <f t="shared" si="3"/>
        <v>16581.558376359997</v>
      </c>
      <c r="F9">
        <f t="shared" si="4"/>
        <v>10398819.185723638</v>
      </c>
      <c r="G9">
        <v>1</v>
      </c>
    </row>
    <row r="10" spans="1:7" x14ac:dyDescent="0.25">
      <c r="A10">
        <v>1.45</v>
      </c>
      <c r="B10">
        <f t="shared" si="0"/>
        <v>3539.5449999999996</v>
      </c>
      <c r="C10">
        <f t="shared" si="1"/>
        <v>133.10409999999999</v>
      </c>
      <c r="D10">
        <f t="shared" si="2"/>
        <v>12528378.807024997</v>
      </c>
      <c r="E10">
        <f t="shared" si="3"/>
        <v>17716.701436809995</v>
      </c>
      <c r="F10">
        <f t="shared" si="4"/>
        <v>12510662.105588187</v>
      </c>
      <c r="G10">
        <v>1.1499999999999999</v>
      </c>
    </row>
    <row r="11" spans="1:7" x14ac:dyDescent="0.25">
      <c r="A11">
        <v>1.74</v>
      </c>
      <c r="B11">
        <f t="shared" si="0"/>
        <v>4143.2379999999994</v>
      </c>
      <c r="C11">
        <f t="shared" si="1"/>
        <v>141.48452</v>
      </c>
      <c r="D11">
        <f t="shared" si="2"/>
        <v>17166421.124643996</v>
      </c>
      <c r="E11">
        <f t="shared" si="3"/>
        <v>20017.869399630403</v>
      </c>
      <c r="F11">
        <f t="shared" si="4"/>
        <v>17146403.255244367</v>
      </c>
      <c r="G11">
        <v>1.5</v>
      </c>
    </row>
    <row r="12" spans="1:7" x14ac:dyDescent="0.25">
      <c r="A12">
        <v>2.0299999999999998</v>
      </c>
      <c r="B12">
        <f t="shared" si="0"/>
        <v>4746.9309999999996</v>
      </c>
      <c r="C12">
        <f t="shared" si="1"/>
        <v>149.86493999999999</v>
      </c>
      <c r="D12">
        <f t="shared" si="2"/>
        <v>22533353.918760996</v>
      </c>
      <c r="E12">
        <f t="shared" si="3"/>
        <v>22459.500241203597</v>
      </c>
      <c r="F12">
        <f t="shared" si="4"/>
        <v>22510894.418519791</v>
      </c>
      <c r="G12">
        <v>2</v>
      </c>
    </row>
    <row r="13" spans="1:7" x14ac:dyDescent="0.25">
      <c r="A13">
        <v>2.23</v>
      </c>
      <c r="B13">
        <f t="shared" si="0"/>
        <v>5163.2709999999997</v>
      </c>
      <c r="C13">
        <f t="shared" si="1"/>
        <v>155.64454000000001</v>
      </c>
      <c r="D13">
        <f t="shared" si="2"/>
        <v>26659367.419440996</v>
      </c>
      <c r="E13">
        <f t="shared" si="3"/>
        <v>24225.222831811603</v>
      </c>
      <c r="F13">
        <f t="shared" si="4"/>
        <v>26635142.196609184</v>
      </c>
      <c r="G13">
        <v>2.2799999999999998</v>
      </c>
    </row>
    <row r="14" spans="1:7" x14ac:dyDescent="0.25">
      <c r="A14">
        <v>2.5099999999999998</v>
      </c>
      <c r="B14">
        <f t="shared" si="0"/>
        <v>5746.146999999999</v>
      </c>
      <c r="C14">
        <f t="shared" si="1"/>
        <v>163.73597999999998</v>
      </c>
      <c r="D14">
        <f t="shared" si="2"/>
        <v>33018205.345608991</v>
      </c>
      <c r="E14">
        <f t="shared" si="3"/>
        <v>26809.471146560394</v>
      </c>
      <c r="F14">
        <f t="shared" si="4"/>
        <v>32991395.874462429</v>
      </c>
      <c r="G14">
        <v>2.7</v>
      </c>
    </row>
    <row r="15" spans="1:7" x14ac:dyDescent="0.25">
      <c r="A15">
        <v>2.7</v>
      </c>
      <c r="B15">
        <f t="shared" si="0"/>
        <v>6141.67</v>
      </c>
      <c r="C15">
        <f t="shared" si="1"/>
        <v>169.22660000000002</v>
      </c>
      <c r="D15">
        <f t="shared" si="2"/>
        <v>37720110.388900004</v>
      </c>
      <c r="E15">
        <f t="shared" si="3"/>
        <v>28637.642147560007</v>
      </c>
      <c r="F15">
        <f t="shared" si="4"/>
        <v>37691472.746752441</v>
      </c>
      <c r="G15">
        <v>3</v>
      </c>
    </row>
    <row r="16" spans="1:7" x14ac:dyDescent="0.25">
      <c r="A16">
        <v>2.82</v>
      </c>
      <c r="B16">
        <f t="shared" si="0"/>
        <v>6391.4739999999993</v>
      </c>
      <c r="C16">
        <f t="shared" si="1"/>
        <v>172.69435999999999</v>
      </c>
      <c r="D16">
        <f t="shared" si="2"/>
        <v>40850939.892675988</v>
      </c>
      <c r="E16">
        <f t="shared" si="3"/>
        <v>29823.341975809595</v>
      </c>
      <c r="F16">
        <f t="shared" si="4"/>
        <v>40821116.55070018</v>
      </c>
      <c r="G16">
        <v>3.2</v>
      </c>
    </row>
    <row r="17" spans="1:7" x14ac:dyDescent="0.25">
      <c r="A17">
        <v>2.96</v>
      </c>
      <c r="B17">
        <f t="shared" si="0"/>
        <v>6682.9119999999994</v>
      </c>
      <c r="C17">
        <f t="shared" si="1"/>
        <v>176.74007999999998</v>
      </c>
      <c r="D17">
        <f t="shared" si="2"/>
        <v>44661312.799743995</v>
      </c>
      <c r="E17">
        <f t="shared" si="3"/>
        <v>31237.055878406391</v>
      </c>
      <c r="F17">
        <f t="shared" si="4"/>
        <v>44630075.743865587</v>
      </c>
      <c r="G17">
        <v>3.6</v>
      </c>
    </row>
    <row r="18" spans="1:7" x14ac:dyDescent="0.25">
      <c r="A18">
        <v>3.2</v>
      </c>
      <c r="B18">
        <f t="shared" si="0"/>
        <v>7182.5199999999995</v>
      </c>
      <c r="C18">
        <f t="shared" si="1"/>
        <v>183.6756</v>
      </c>
      <c r="D18">
        <f t="shared" si="2"/>
        <v>51588593.550399996</v>
      </c>
      <c r="E18">
        <f t="shared" si="3"/>
        <v>33736.72603536</v>
      </c>
      <c r="F18">
        <f t="shared" si="4"/>
        <v>51554856.82436464</v>
      </c>
      <c r="G18">
        <v>3.9</v>
      </c>
    </row>
    <row r="19" spans="1:7" x14ac:dyDescent="0.25">
      <c r="A19">
        <v>3.48</v>
      </c>
      <c r="B19">
        <f t="shared" si="0"/>
        <v>7765.3959999999988</v>
      </c>
      <c r="C19">
        <f t="shared" si="1"/>
        <v>191.76704000000001</v>
      </c>
      <c r="D19">
        <f t="shared" si="2"/>
        <v>60301375.036815979</v>
      </c>
      <c r="E19">
        <f t="shared" si="3"/>
        <v>36774.597630361604</v>
      </c>
      <c r="F19">
        <f t="shared" si="4"/>
        <v>60264600.439185619</v>
      </c>
      <c r="G19">
        <v>4.25</v>
      </c>
    </row>
    <row r="20" spans="1:7" x14ac:dyDescent="0.25">
      <c r="A20">
        <v>3.82</v>
      </c>
      <c r="B20">
        <f t="shared" si="0"/>
        <v>8473.1739999999991</v>
      </c>
      <c r="C20">
        <f t="shared" si="1"/>
        <v>201.59235999999999</v>
      </c>
      <c r="D20">
        <f t="shared" si="2"/>
        <v>71794677.634275988</v>
      </c>
      <c r="E20">
        <f t="shared" si="3"/>
        <v>40639.479610369592</v>
      </c>
      <c r="F20">
        <f t="shared" si="4"/>
        <v>71754038.154665619</v>
      </c>
      <c r="G20">
        <v>4.6399999999999997</v>
      </c>
    </row>
    <row r="21" spans="1:7" x14ac:dyDescent="0.25">
      <c r="A21">
        <v>4.0199999999999996</v>
      </c>
      <c r="B21">
        <f t="shared" si="0"/>
        <v>8889.5139999999992</v>
      </c>
      <c r="C21">
        <f t="shared" si="1"/>
        <v>207.37196</v>
      </c>
      <c r="D21">
        <f t="shared" si="2"/>
        <v>79023459.156195983</v>
      </c>
      <c r="E21">
        <f t="shared" si="3"/>
        <v>43003.129794241599</v>
      </c>
      <c r="F21">
        <f t="shared" si="4"/>
        <v>78980456.026401743</v>
      </c>
      <c r="G21">
        <v>4.8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 sir</dc:creator>
  <cp:lastModifiedBy>A. S. Aurora</cp:lastModifiedBy>
  <cp:lastPrinted>2013-02-19T11:22:13Z</cp:lastPrinted>
  <dcterms:created xsi:type="dcterms:W3CDTF">2013-02-19T08:44:38Z</dcterms:created>
  <dcterms:modified xsi:type="dcterms:W3CDTF">2013-04-02T12:15:02Z</dcterms:modified>
</cp:coreProperties>
</file>