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315" windowHeight="850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F9" i="4" l="1"/>
  <c r="G9" i="4" s="1"/>
  <c r="F8" i="4"/>
  <c r="G8" i="4" s="1"/>
  <c r="D8" i="4"/>
  <c r="G7" i="4"/>
  <c r="D7" i="4"/>
  <c r="B3" i="4"/>
  <c r="C9" i="4" l="1"/>
  <c r="F4" i="3"/>
  <c r="G4" i="3" s="1"/>
  <c r="F3" i="3"/>
  <c r="G3" i="3" s="1"/>
  <c r="D3" i="3"/>
  <c r="G2" i="3"/>
  <c r="D2" i="3"/>
  <c r="C4" i="3" l="1"/>
  <c r="D3" i="2"/>
  <c r="G2" i="2"/>
  <c r="F4" i="2"/>
  <c r="G4" i="2" s="1"/>
  <c r="D2" i="2"/>
  <c r="F2" i="1"/>
  <c r="G2" i="1" s="1"/>
  <c r="B4" i="1"/>
  <c r="D3" i="1"/>
  <c r="D2" i="1"/>
  <c r="F3" i="2" l="1"/>
  <c r="G3" i="2" s="1"/>
  <c r="C4" i="2" s="1"/>
  <c r="F3" i="1"/>
  <c r="G3" i="1" s="1"/>
  <c r="C4" i="1" s="1"/>
  <c r="F4" i="1"/>
  <c r="G4" i="1" s="1"/>
</calcChain>
</file>

<file path=xl/sharedStrings.xml><?xml version="1.0" encoding="utf-8"?>
<sst xmlns="http://schemas.openxmlformats.org/spreadsheetml/2006/main" count="43" uniqueCount="14">
  <si>
    <t>Water</t>
  </si>
  <si>
    <t>Calorimeter</t>
  </si>
  <si>
    <t>material</t>
  </si>
  <si>
    <t xml:space="preserve"> </t>
  </si>
  <si>
    <t>Glass</t>
  </si>
  <si>
    <t>Cu</t>
  </si>
  <si>
    <t>tin</t>
  </si>
  <si>
    <t xml:space="preserve">mass of material </t>
  </si>
  <si>
    <t>masses(grams)</t>
  </si>
  <si>
    <t>specific heat capacity</t>
  </si>
  <si>
    <t>product=m*c</t>
  </si>
  <si>
    <t>initial temp</t>
  </si>
  <si>
    <t>final temp</t>
  </si>
  <si>
    <t>temp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</si>
</sst>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2" sqref="B2"/>
    </sheetView>
  </sheetViews>
  <sheetFormatPr defaultRowHeight="15" x14ac:dyDescent="0.25"/>
  <cols>
    <col min="1" max="1" width="13.28515625" customWidth="1"/>
    <col min="2" max="2" width="15.7109375" customWidth="1"/>
    <col min="3" max="3" width="20" customWidth="1"/>
    <col min="4" max="4" width="12.7109375" customWidth="1"/>
    <col min="5" max="5" width="18.42578125" customWidth="1"/>
    <col min="6" max="6" width="17.140625" customWidth="1"/>
    <col min="7" max="7" width="21.85546875" customWidth="1"/>
  </cols>
  <sheetData>
    <row r="1" spans="1:7" x14ac:dyDescent="0.25">
      <c r="A1" t="s">
        <v>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>
        <v>50</v>
      </c>
      <c r="C2">
        <v>4.1900000000000004</v>
      </c>
      <c r="D2">
        <f>C2*B2</f>
        <v>209.50000000000003</v>
      </c>
      <c r="E2">
        <v>18.3</v>
      </c>
      <c r="F2">
        <f>29.6</f>
        <v>29.6</v>
      </c>
      <c r="G2">
        <f>F2-E2</f>
        <v>11.3</v>
      </c>
    </row>
    <row r="3" spans="1:7" x14ac:dyDescent="0.25">
      <c r="A3" t="s">
        <v>1</v>
      </c>
      <c r="B3">
        <v>15.3</v>
      </c>
      <c r="C3">
        <v>4.1900000000000004</v>
      </c>
      <c r="D3">
        <f>B3*C3</f>
        <v>64.107000000000014</v>
      </c>
      <c r="E3">
        <v>18.3</v>
      </c>
      <c r="F3">
        <f>F2</f>
        <v>29.6</v>
      </c>
      <c r="G3">
        <f>F3-E3</f>
        <v>11.3</v>
      </c>
    </row>
    <row r="4" spans="1:7" x14ac:dyDescent="0.25">
      <c r="A4" t="s">
        <v>2</v>
      </c>
      <c r="B4">
        <f>74.2-12.3</f>
        <v>61.900000000000006</v>
      </c>
      <c r="C4">
        <f>(D2+D3)*G3/(B4*G4)</f>
        <v>0.70948356495080034</v>
      </c>
      <c r="E4">
        <v>100</v>
      </c>
      <c r="F4">
        <f>F2</f>
        <v>29.6</v>
      </c>
      <c r="G4">
        <f>E4-F4</f>
        <v>70.400000000000006</v>
      </c>
    </row>
    <row r="15" spans="1:7" x14ac:dyDescent="0.25">
      <c r="F15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4" sqref="D4"/>
    </sheetView>
  </sheetViews>
  <sheetFormatPr defaultRowHeight="15" x14ac:dyDescent="0.25"/>
  <cols>
    <col min="1" max="1" width="13.28515625" customWidth="1"/>
    <col min="2" max="2" width="14.28515625" bestFit="1" customWidth="1"/>
    <col min="3" max="3" width="20" bestFit="1" customWidth="1"/>
    <col min="4" max="4" width="12.42578125" bestFit="1" customWidth="1"/>
    <col min="5" max="5" width="11.28515625" bestFit="1" customWidth="1"/>
    <col min="6" max="6" width="10.140625" bestFit="1" customWidth="1"/>
    <col min="7" max="7" width="15.5703125" bestFit="1" customWidth="1"/>
  </cols>
  <sheetData>
    <row r="1" spans="1:7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>
        <v>48.9</v>
      </c>
      <c r="C2">
        <v>4.1900000000000004</v>
      </c>
      <c r="D2">
        <f>C2*B2</f>
        <v>204.89100000000002</v>
      </c>
      <c r="E2">
        <v>18.3</v>
      </c>
      <c r="F2">
        <v>21.5</v>
      </c>
      <c r="G2">
        <f>F2-E2</f>
        <v>3.1999999999999993</v>
      </c>
    </row>
    <row r="3" spans="1:7" x14ac:dyDescent="0.25">
      <c r="A3" t="s">
        <v>1</v>
      </c>
      <c r="B3">
        <v>15.3</v>
      </c>
      <c r="C3">
        <v>4.1900000000000004</v>
      </c>
      <c r="D3">
        <f>B3*C3</f>
        <v>64.107000000000014</v>
      </c>
      <c r="E3">
        <v>18.3</v>
      </c>
      <c r="F3">
        <f>F2</f>
        <v>21.5</v>
      </c>
      <c r="G3">
        <f>F3-E3</f>
        <v>3.1999999999999993</v>
      </c>
    </row>
    <row r="4" spans="1:7" x14ac:dyDescent="0.25">
      <c r="A4" t="s">
        <v>2</v>
      </c>
      <c r="B4">
        <v>37.6</v>
      </c>
      <c r="C4">
        <f>(D2+D3)*G3/(B4*G4)</f>
        <v>0.29163626507656865</v>
      </c>
      <c r="E4">
        <v>100</v>
      </c>
      <c r="F4">
        <f>F2</f>
        <v>21.5</v>
      </c>
      <c r="G4">
        <f>E4-F4</f>
        <v>78.5</v>
      </c>
    </row>
    <row r="15" spans="1:7" x14ac:dyDescent="0.25">
      <c r="F15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7" sqref="F17"/>
    </sheetView>
  </sheetViews>
  <sheetFormatPr defaultRowHeight="15" x14ac:dyDescent="0.25"/>
  <cols>
    <col min="1" max="1" width="12" customWidth="1"/>
    <col min="2" max="2" width="14.28515625" bestFit="1" customWidth="1"/>
    <col min="3" max="3" width="20" bestFit="1" customWidth="1"/>
    <col min="4" max="4" width="12.42578125" bestFit="1" customWidth="1"/>
    <col min="5" max="5" width="11.28515625" bestFit="1" customWidth="1"/>
    <col min="6" max="6" width="10.140625" bestFit="1" customWidth="1"/>
    <col min="7" max="7" width="15.5703125" bestFit="1" customWidth="1"/>
  </cols>
  <sheetData>
    <row r="1" spans="1:7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0</v>
      </c>
      <c r="B2">
        <v>50.1</v>
      </c>
      <c r="C2">
        <v>4.1900000000000004</v>
      </c>
      <c r="D2">
        <f>C2*B2</f>
        <v>209.91900000000004</v>
      </c>
      <c r="E2">
        <v>16.3</v>
      </c>
      <c r="F2">
        <v>18</v>
      </c>
      <c r="G2">
        <f>F2-E2</f>
        <v>1.6999999999999993</v>
      </c>
    </row>
    <row r="3" spans="1:7" x14ac:dyDescent="0.25">
      <c r="A3" t="s">
        <v>1</v>
      </c>
      <c r="B3">
        <v>15.3</v>
      </c>
      <c r="C3">
        <v>4.1900000000000004</v>
      </c>
      <c r="D3">
        <f>B3*C3</f>
        <v>64.107000000000014</v>
      </c>
      <c r="E3">
        <v>16.3</v>
      </c>
      <c r="F3">
        <f>F2</f>
        <v>18</v>
      </c>
      <c r="G3">
        <f>F3-E3</f>
        <v>1.6999999999999993</v>
      </c>
    </row>
    <row r="4" spans="1:7" x14ac:dyDescent="0.25">
      <c r="A4" t="s">
        <v>2</v>
      </c>
      <c r="B4">
        <v>54.5</v>
      </c>
      <c r="C4">
        <f>(D2+D3)*G3/(B4*G4)</f>
        <v>0.10423902439024389</v>
      </c>
      <c r="E4">
        <v>100</v>
      </c>
      <c r="F4">
        <f>F2</f>
        <v>18</v>
      </c>
      <c r="G4">
        <f>E4-F4</f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0" sqref="C10"/>
    </sheetView>
  </sheetViews>
  <sheetFormatPr defaultRowHeight="15" x14ac:dyDescent="0.25"/>
  <cols>
    <col min="1" max="1" width="17.5703125" customWidth="1"/>
    <col min="2" max="2" width="14.28515625" bestFit="1" customWidth="1"/>
    <col min="3" max="3" width="20" bestFit="1" customWidth="1"/>
    <col min="4" max="4" width="12.42578125" bestFit="1" customWidth="1"/>
    <col min="5" max="5" width="11.28515625" bestFit="1" customWidth="1"/>
    <col min="6" max="6" width="10.140625" bestFit="1" customWidth="1"/>
    <col min="7" max="7" width="15.5703125" bestFit="1" customWidth="1"/>
  </cols>
  <sheetData>
    <row r="1" spans="1:7" x14ac:dyDescent="0.25">
      <c r="A1" t="s">
        <v>6</v>
      </c>
    </row>
    <row r="3" spans="1:7" x14ac:dyDescent="0.25">
      <c r="A3" t="s">
        <v>7</v>
      </c>
      <c r="B3">
        <f>108.5-12</f>
        <v>96.5</v>
      </c>
    </row>
    <row r="6" spans="1:7" x14ac:dyDescent="0.25"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</row>
    <row r="7" spans="1:7" x14ac:dyDescent="0.25">
      <c r="A7" t="s">
        <v>0</v>
      </c>
      <c r="B7">
        <v>53</v>
      </c>
      <c r="C7">
        <v>4.1900000000000004</v>
      </c>
      <c r="D7">
        <f>C7*B7</f>
        <v>222.07000000000002</v>
      </c>
      <c r="E7">
        <v>15.8</v>
      </c>
      <c r="F7">
        <v>20.100000000000001</v>
      </c>
      <c r="G7">
        <f>F7-E7</f>
        <v>4.3000000000000007</v>
      </c>
    </row>
    <row r="8" spans="1:7" x14ac:dyDescent="0.25">
      <c r="A8" t="s">
        <v>1</v>
      </c>
      <c r="B8">
        <v>15.3</v>
      </c>
      <c r="C8">
        <v>4.1900000000000004</v>
      </c>
      <c r="D8">
        <f>B8*C8</f>
        <v>64.107000000000014</v>
      </c>
      <c r="E8">
        <v>15.8</v>
      </c>
      <c r="F8">
        <f>F7</f>
        <v>20.100000000000001</v>
      </c>
      <c r="G8">
        <f>F8-E8</f>
        <v>4.3000000000000007</v>
      </c>
    </row>
    <row r="9" spans="1:7" x14ac:dyDescent="0.25">
      <c r="A9" t="s">
        <v>2</v>
      </c>
      <c r="B9">
        <v>96.5</v>
      </c>
      <c r="C9">
        <f>(D7+D8)*G8/(B9*G9)</f>
        <v>0.2221590330559117</v>
      </c>
      <c r="E9">
        <v>77.5</v>
      </c>
      <c r="F9">
        <f>F7</f>
        <v>20.100000000000001</v>
      </c>
      <c r="G9">
        <f>E9-F9</f>
        <v>57.4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Admin</cp:lastModifiedBy>
  <dcterms:created xsi:type="dcterms:W3CDTF">2015-01-06T09:34:33Z</dcterms:created>
  <dcterms:modified xsi:type="dcterms:W3CDTF">2015-01-12T11:12:38Z</dcterms:modified>
</cp:coreProperties>
</file>