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2\CENTRALIZADAS\2022-12 Dezembro\Relatórios Secretarias\SMPAE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SMPAE" sheetId="7" r:id="rId2"/>
    <sheet name="Consult_Desenvolvimento_JIRA" sheetId="15" r:id="rId3"/>
    <sheet name="Descentralizadas" sheetId="8" state="hidden" r:id="rId4"/>
  </sheets>
  <calcPr calcId="152511"/>
</workbook>
</file>

<file path=xl/calcChain.xml><?xml version="1.0" encoding="utf-8"?>
<calcChain xmlns="http://schemas.openxmlformats.org/spreadsheetml/2006/main">
  <c r="M7" i="15" l="1"/>
  <c r="D4" i="7" l="1"/>
  <c r="G4" i="7" s="1"/>
  <c r="E5" i="7"/>
  <c r="B5" i="7"/>
  <c r="F5" i="7" l="1"/>
  <c r="D5" i="7"/>
  <c r="G5" i="7" l="1"/>
  <c r="C9" i="7"/>
  <c r="B8" i="7"/>
  <c r="C26" i="9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B9" i="7" l="1"/>
  <c r="D8" i="7"/>
  <c r="D9" i="7" s="1"/>
  <c r="D26" i="9"/>
</calcChain>
</file>

<file path=xl/sharedStrings.xml><?xml version="1.0" encoding="utf-8"?>
<sst xmlns="http://schemas.openxmlformats.org/spreadsheetml/2006/main" count="99" uniqueCount="83">
  <si>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</si>
  <si>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</si>
  <si>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</si>
  <si>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</si>
  <si>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</si>
  <si>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</si>
  <si>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</si>
  <si>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</si>
  <si>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</si>
  <si>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</si>
  <si>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</si>
  <si>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</si>
  <si>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</si>
  <si>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</si>
  <si>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</si>
  <si>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</si>
  <si>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</si>
  <si>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</si>
  <si>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</si>
  <si>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</si>
  <si>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</si>
  <si>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</si>
  <si>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</si>
  <si>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</si>
  <si>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</si>
  <si>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Total</t>
  </si>
  <si>
    <t>Resumo</t>
  </si>
  <si>
    <t>Serviços</t>
  </si>
  <si>
    <t>Desconto</t>
  </si>
  <si>
    <t>Quantidade</t>
  </si>
  <si>
    <t>Vlr Unitário</t>
  </si>
  <si>
    <t>Vlr Total</t>
  </si>
  <si>
    <t>Vlr Faturado</t>
  </si>
  <si>
    <t>Fatura</t>
  </si>
  <si>
    <t>Vlr Final</t>
  </si>
  <si>
    <t>Desenv./Consult.</t>
  </si>
  <si>
    <r>
      <t xml:space="preserve">SMPAE - </t>
    </r>
    <r>
      <rPr>
        <b/>
        <sz val="13"/>
        <color rgb="FFFF0000"/>
        <rFont val="Calibri"/>
        <family val="2"/>
        <scheme val="minor"/>
      </rPr>
      <t>CONTRATO 72.566</t>
    </r>
  </si>
  <si>
    <t>Consultoria/Desenvolvimento - Jira</t>
  </si>
  <si>
    <t>DEZEMBRO/2022</t>
  </si>
  <si>
    <t>Competência</t>
  </si>
  <si>
    <t>Secretaria</t>
  </si>
  <si>
    <t>História</t>
  </si>
  <si>
    <t>Descrição</t>
  </si>
  <si>
    <t>Projeto</t>
  </si>
  <si>
    <t>Nome do projeto</t>
  </si>
  <si>
    <t>Nro SD</t>
  </si>
  <si>
    <t>Chave OS</t>
  </si>
  <si>
    <t>Nome da OS</t>
  </si>
  <si>
    <t>Total previsto OS</t>
  </si>
  <si>
    <t>Chave SubOS</t>
  </si>
  <si>
    <t>Nome da SubOS</t>
  </si>
  <si>
    <t>Total Previsto SubOS</t>
  </si>
  <si>
    <t>Horas a Faturar</t>
  </si>
  <si>
    <t>Data Planejada Início da OS</t>
  </si>
  <si>
    <t>Data Planejada Início da SubOS</t>
  </si>
  <si>
    <t>Data Planejada Término da OS</t>
  </si>
  <si>
    <t>Data Planejada Término SubOS</t>
  </si>
  <si>
    <t>Status SubOS</t>
  </si>
  <si>
    <t>Data Início Homologação</t>
  </si>
  <si>
    <t>Data Homologação</t>
  </si>
  <si>
    <t>Homologador</t>
  </si>
  <si>
    <t>Tipo Serviço</t>
  </si>
  <si>
    <t>SMPAE</t>
  </si>
  <si>
    <t>ST04-36</t>
  </si>
  <si>
    <t>Extração de Dados Portal de Gestão</t>
  </si>
  <si>
    <t>ST04</t>
  </si>
  <si>
    <t>SMPAE-50</t>
  </si>
  <si>
    <t>OFPPT-1357</t>
  </si>
  <si>
    <t>Acesso as Bases e Registros feitos no PORTAL DE GESTÃO usado até 2021</t>
  </si>
  <si>
    <t>40.0</t>
  </si>
  <si>
    <t>OFPPT-1384</t>
  </si>
  <si>
    <t>Dezembro/22 - Extração Portal de Gestão - SubOS 1 da OS  OFPPT-1357</t>
  </si>
  <si>
    <t>12.0</t>
  </si>
  <si>
    <t>HOMOLOGADO</t>
  </si>
  <si>
    <t>Homologação automática</t>
  </si>
  <si>
    <t>Consultoria</t>
  </si>
  <si>
    <t>DBA-562</t>
  </si>
  <si>
    <t>Extração em CSV de todas as tabelas do Portal de Gestão</t>
  </si>
  <si>
    <t>DBA</t>
  </si>
  <si>
    <t>Administração de Banco de Dados</t>
  </si>
  <si>
    <t>Demonstrativo de Horas de Desenvolvimento e Consultoria - Cliente: SMPAE</t>
  </si>
  <si>
    <t>TOTAL A FATURAR</t>
  </si>
  <si>
    <t>FAT SEI nº 23.12.000000046-5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</si>
</sst>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R$&quot;\ #,##0.00;\-&quot;R$&quot;\ #,##0.00"/>
    <numFmt numFmtId="165" formatCode="_-&quot;R$&quot;\ * #,##0.00_-;\-&quot;R$&quot;\ * #,##0.00_-;_-&quot;R$&quot;\ * &quot;-&quot;??_-;_-@_-"/>
  </numFmts>
  <fonts count="22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5" fontId="9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/>
    <xf numFmtId="0" fontId="12" fillId="0" borderId="13" xfId="0" applyFont="1" applyBorder="1"/>
    <xf numFmtId="0" fontId="13" fillId="6" borderId="14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2" fillId="0" borderId="17" xfId="0" applyFont="1" applyBorder="1"/>
    <xf numFmtId="43" fontId="12" fillId="0" borderId="19" xfId="0" applyNumberFormat="1" applyFont="1" applyBorder="1"/>
    <xf numFmtId="43" fontId="12" fillId="0" borderId="20" xfId="0" applyNumberFormat="1" applyFont="1" applyBorder="1"/>
    <xf numFmtId="0" fontId="12" fillId="0" borderId="6" xfId="0" applyFont="1" applyBorder="1"/>
    <xf numFmtId="165" fontId="12" fillId="0" borderId="9" xfId="0" applyNumberFormat="1" applyFont="1" applyBorder="1"/>
    <xf numFmtId="165" fontId="12" fillId="0" borderId="12" xfId="0" applyNumberFormat="1" applyFont="1" applyBorder="1"/>
    <xf numFmtId="0" fontId="12" fillId="0" borderId="6" xfId="0" applyFont="1" applyBorder="1" applyAlignment="1">
      <alignment horizontal="left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2" fillId="0" borderId="10" xfId="0" applyFont="1" applyBorder="1"/>
    <xf numFmtId="165" fontId="12" fillId="0" borderId="21" xfId="0" applyNumberFormat="1" applyFont="1" applyBorder="1"/>
    <xf numFmtId="0" fontId="0" fillId="0" borderId="11" xfId="0" applyBorder="1"/>
    <xf numFmtId="0" fontId="0" fillId="0" borderId="12" xfId="0" applyBorder="1"/>
    <xf numFmtId="0" fontId="10" fillId="0" borderId="0" xfId="0" applyFont="1"/>
    <xf numFmtId="4" fontId="12" fillId="0" borderId="18" xfId="0" applyNumberFormat="1" applyFont="1" applyBorder="1"/>
    <xf numFmtId="4" fontId="12" fillId="0" borderId="8" xfId="0" applyNumberFormat="1" applyFont="1" applyBorder="1"/>
    <xf numFmtId="0" fontId="14" fillId="6" borderId="14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164" fontId="0" fillId="0" borderId="22" xfId="0" applyNumberFormat="1" applyBorder="1"/>
    <xf numFmtId="165" fontId="15" fillId="0" borderId="8" xfId="0" applyNumberFormat="1" applyFont="1" applyBorder="1"/>
    <xf numFmtId="164" fontId="7" fillId="0" borderId="9" xfId="0" applyNumberFormat="1" applyFont="1" applyBorder="1"/>
    <xf numFmtId="4" fontId="0" fillId="0" borderId="3" xfId="0" applyNumberFormat="1" applyBorder="1"/>
    <xf numFmtId="4" fontId="0" fillId="0" borderId="4" xfId="2" applyNumberFormat="1" applyFont="1" applyBorder="1"/>
    <xf numFmtId="4" fontId="1" fillId="0" borderId="18" xfId="0" applyNumberFormat="1" applyFont="1" applyBorder="1"/>
    <xf numFmtId="43" fontId="1" fillId="0" borderId="20" xfId="0" applyNumberFormat="1" applyFont="1" applyBorder="1"/>
    <xf numFmtId="4" fontId="17" fillId="0" borderId="8" xfId="0" applyNumberFormat="1" applyFont="1" applyBorder="1"/>
    <xf numFmtId="165" fontId="1" fillId="0" borderId="12" xfId="2" applyFont="1" applyBorder="1"/>
    <xf numFmtId="165" fontId="1" fillId="0" borderId="22" xfId="0" applyNumberFormat="1" applyFont="1" applyBorder="1"/>
    <xf numFmtId="165" fontId="7" fillId="0" borderId="9" xfId="0" applyNumberFormat="1" applyFont="1" applyBorder="1"/>
    <xf numFmtId="0" fontId="20" fillId="0" borderId="4" xfId="0" applyFont="1" applyBorder="1" applyAlignment="1">
      <alignment horizontal="center"/>
    </xf>
    <xf numFmtId="17" fontId="20" fillId="0" borderId="27" xfId="0" applyNumberFormat="1" applyFont="1" applyBorder="1" applyAlignment="1">
      <alignment horizontal="center"/>
    </xf>
    <xf numFmtId="0" fontId="18" fillId="7" borderId="28" xfId="0" applyFont="1" applyFill="1" applyBorder="1"/>
    <xf numFmtId="0" fontId="18" fillId="7" borderId="29" xfId="0" applyFont="1" applyFill="1" applyBorder="1"/>
    <xf numFmtId="0" fontId="18" fillId="7" borderId="29" xfId="0" applyFont="1" applyFill="1" applyBorder="1" applyAlignment="1">
      <alignment wrapText="1"/>
    </xf>
    <xf numFmtId="0" fontId="18" fillId="7" borderId="30" xfId="0" applyFont="1" applyFill="1" applyBorder="1" applyAlignment="1">
      <alignment wrapText="1"/>
    </xf>
    <xf numFmtId="0" fontId="18" fillId="7" borderId="31" xfId="0" applyFont="1" applyFill="1" applyBorder="1" applyAlignment="1">
      <alignment wrapText="1"/>
    </xf>
    <xf numFmtId="0" fontId="18" fillId="7" borderId="32" xfId="0" applyFont="1" applyFill="1" applyBorder="1" applyAlignment="1">
      <alignment wrapText="1"/>
    </xf>
    <xf numFmtId="0" fontId="18" fillId="7" borderId="33" xfId="0" applyFont="1" applyFill="1" applyBorder="1"/>
    <xf numFmtId="0" fontId="21" fillId="0" borderId="14" xfId="0" applyFont="1" applyBorder="1"/>
    <xf numFmtId="0" fontId="21" fillId="0" borderId="15" xfId="0" applyFont="1" applyBorder="1"/>
    <xf numFmtId="14" fontId="21" fillId="0" borderId="15" xfId="0" applyNumberFormat="1" applyFont="1" applyBorder="1"/>
    <xf numFmtId="0" fontId="21" fillId="0" borderId="16" xfId="0" applyFont="1" applyBorder="1"/>
    <xf numFmtId="0" fontId="21" fillId="0" borderId="0" xfId="0" applyFont="1"/>
    <xf numFmtId="0" fontId="21" fillId="0" borderId="34" xfId="0" applyFont="1" applyBorder="1"/>
    <xf numFmtId="0" fontId="21" fillId="0" borderId="35" xfId="0" applyFont="1" applyBorder="1"/>
    <xf numFmtId="14" fontId="21" fillId="0" borderId="35" xfId="0" applyNumberFormat="1" applyFont="1" applyBorder="1"/>
    <xf numFmtId="0" fontId="21" fillId="0" borderId="36" xfId="0" applyFont="1" applyBorder="1"/>
    <xf numFmtId="0" fontId="20" fillId="0" borderId="0" xfId="0" applyFont="1"/>
    <xf numFmtId="0" fontId="21" fillId="0" borderId="37" xfId="0" applyFont="1" applyBorder="1"/>
    <xf numFmtId="0" fontId="21" fillId="0" borderId="38" xfId="0" applyFont="1" applyBorder="1"/>
    <xf numFmtId="14" fontId="21" fillId="0" borderId="39" xfId="0" applyNumberFormat="1" applyFont="1" applyBorder="1"/>
    <xf numFmtId="14" fontId="21" fillId="0" borderId="40" xfId="0" applyNumberFormat="1" applyFont="1" applyBorder="1"/>
    <xf numFmtId="2" fontId="21" fillId="0" borderId="1" xfId="0" applyNumberFormat="1" applyFont="1" applyBorder="1"/>
    <xf numFmtId="2" fontId="21" fillId="0" borderId="41" xfId="0" applyNumberFormat="1" applyFont="1" applyBorder="1"/>
    <xf numFmtId="2" fontId="20" fillId="0" borderId="42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5" xfId="0" applyFont="1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86" t="s">
        <v>20</v>
      </c>
      <c r="E2" s="86"/>
      <c r="F2" s="86"/>
    </row>
    <row r="3" spans="1:11" ht="15" customHeight="1" x14ac:dyDescent="0.2">
      <c r="D3" s="87">
        <v>42822</v>
      </c>
      <c r="E3" s="86"/>
      <c r="F3" s="86"/>
    </row>
    <row r="4" spans="1:11" ht="16.5" thickBot="1" x14ac:dyDescent="0.25">
      <c r="A4" s="88"/>
      <c r="B4" s="88"/>
      <c r="C4" s="88"/>
      <c r="D4" s="88"/>
    </row>
    <row r="5" spans="1:11" ht="18.75" customHeight="1" thickBot="1" x14ac:dyDescent="0.25">
      <c r="A5" s="89" t="s">
        <v>24</v>
      </c>
      <c r="B5" s="90"/>
      <c r="C5" s="90"/>
      <c r="D5" s="91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TOTAIS_SMPAE!#REF!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TOTAIS_SMPAE!#REF!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TOTAIS_SMPAE!#REF!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TOTAIS_SMPAE!#REF!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TOTAIS_SMPAE!#REF!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TOTAIS_SMPAE!#REF!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TOTAIS_SMPAE!#REF!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TOTAIS_SMPAE!#REF!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TOTAIS_SMPAE!#REF!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TOTAIS_SMPAE!#REF!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TOTAIS_SMPAE!#REF!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TOTAIS_SMPAE!#REF!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TOTAIS_SMPAE!#REF!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TOTAIS_SMPAE!#REF!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TOTAIS_SMPAE!#REF!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TOTAIS_SMPAE!#REF!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TOTAIS_SMPAE!#REF!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TOTAIS_SMPAE!#REF!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RowHeight="12.75" x14ac:dyDescent="0.2"/>
  <cols>
    <col min="1" max="1" width="41.42578125" customWidth="1"/>
    <col min="2" max="2" width="13.85546875" customWidth="1"/>
    <col min="3" max="3" width="14.7109375" customWidth="1"/>
    <col min="4" max="4" width="17" customWidth="1"/>
    <col min="5" max="5" width="11.140625" customWidth="1"/>
    <col min="6" max="6" width="10.42578125" customWidth="1"/>
    <col min="7" max="7" width="13" customWidth="1"/>
    <col min="8" max="8" width="4" customWidth="1"/>
  </cols>
  <sheetData>
    <row r="1" spans="1:7" ht="18.75" x14ac:dyDescent="0.3">
      <c r="A1" s="22" t="s">
        <v>38</v>
      </c>
      <c r="B1" s="21" t="s">
        <v>82</v>
      </c>
      <c r="C1" s="21"/>
    </row>
    <row r="2" spans="1:7" ht="19.5" thickBot="1" x14ac:dyDescent="0.35">
      <c r="A2" s="23" t="s">
        <v>36</v>
      </c>
      <c r="B2" s="43"/>
    </row>
    <row r="3" spans="1:7" ht="15.75" thickBot="1" x14ac:dyDescent="0.3">
      <c r="A3" s="24" t="s">
        <v>27</v>
      </c>
      <c r="B3" s="25" t="s">
        <v>29</v>
      </c>
      <c r="C3" s="26" t="s">
        <v>30</v>
      </c>
      <c r="D3" s="27" t="s">
        <v>31</v>
      </c>
      <c r="E3" s="46" t="s">
        <v>29</v>
      </c>
      <c r="F3" s="47" t="s">
        <v>28</v>
      </c>
      <c r="G3" s="29" t="s">
        <v>32</v>
      </c>
    </row>
    <row r="4" spans="1:7" ht="15.75" thickBot="1" x14ac:dyDescent="0.3">
      <c r="A4" s="30" t="s">
        <v>37</v>
      </c>
      <c r="B4" s="44">
        <v>12</v>
      </c>
      <c r="C4" s="31">
        <v>158</v>
      </c>
      <c r="D4" s="32">
        <f>B4*C4</f>
        <v>1896</v>
      </c>
      <c r="E4" s="54"/>
      <c r="F4" s="55"/>
      <c r="G4" s="52">
        <f>D4-F4</f>
        <v>1896</v>
      </c>
    </row>
    <row r="5" spans="1:7" ht="15.75" thickBot="1" x14ac:dyDescent="0.3">
      <c r="A5" s="33" t="s">
        <v>25</v>
      </c>
      <c r="B5" s="45">
        <f>SUM(B4:B4)</f>
        <v>12</v>
      </c>
      <c r="C5" s="34"/>
      <c r="D5" s="35">
        <f>SUM(D4:D4)</f>
        <v>1896</v>
      </c>
      <c r="E5" s="56">
        <f>SUM(E4:E4)</f>
        <v>0</v>
      </c>
      <c r="F5" s="57">
        <f>SUM(F4:F4)</f>
        <v>0</v>
      </c>
      <c r="G5" s="53">
        <f>SUM(G4:G4)</f>
        <v>1896</v>
      </c>
    </row>
    <row r="6" spans="1:7" ht="13.5" thickBot="1" x14ac:dyDescent="0.25"/>
    <row r="7" spans="1:7" ht="15.75" customHeight="1" thickBot="1" x14ac:dyDescent="0.25">
      <c r="A7" s="36" t="s">
        <v>26</v>
      </c>
      <c r="B7" s="37" t="s">
        <v>31</v>
      </c>
      <c r="C7" s="48" t="s">
        <v>28</v>
      </c>
      <c r="D7" s="38" t="s">
        <v>34</v>
      </c>
      <c r="E7" s="28" t="s">
        <v>33</v>
      </c>
    </row>
    <row r="8" spans="1:7" ht="15.75" thickBot="1" x14ac:dyDescent="0.3">
      <c r="A8" s="39" t="s">
        <v>35</v>
      </c>
      <c r="B8" s="40">
        <f>D5</f>
        <v>1896</v>
      </c>
      <c r="C8" s="58"/>
      <c r="D8" s="49">
        <f>B8-C8</f>
        <v>1896</v>
      </c>
      <c r="E8" s="41">
        <v>83</v>
      </c>
    </row>
    <row r="9" spans="1:7" ht="18.75" customHeight="1" thickBot="1" x14ac:dyDescent="0.3">
      <c r="A9" s="33" t="s">
        <v>25</v>
      </c>
      <c r="B9" s="50">
        <f>SUM(B8:B8)</f>
        <v>1896</v>
      </c>
      <c r="C9" s="59">
        <f>SUM(C8:C8)</f>
        <v>0</v>
      </c>
      <c r="D9" s="51">
        <f>SUM(D8:D8)</f>
        <v>1896</v>
      </c>
      <c r="E9" s="42"/>
    </row>
    <row r="10" spans="1:7" ht="20.25" customHeight="1" x14ac:dyDescent="0.2"/>
  </sheetData>
  <pageMargins left="0" right="0" top="0.59055118110236227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I16" sqref="I15:J16"/>
    </sheetView>
  </sheetViews>
  <sheetFormatPr defaultRowHeight="12.75" x14ac:dyDescent="0.2"/>
  <cols>
    <col min="1" max="1" width="9.5703125" customWidth="1"/>
    <col min="2" max="2" width="11" bestFit="1" customWidth="1"/>
    <col min="3" max="3" width="12.85546875" customWidth="1"/>
    <col min="4" max="4" width="12" customWidth="1"/>
    <col min="5" max="5" width="16.140625" customWidth="1"/>
    <col min="6" max="6" width="9.7109375" bestFit="1" customWidth="1"/>
    <col min="7" max="7" width="10.42578125" bestFit="1" customWidth="1"/>
    <col min="8" max="8" width="33.42578125" customWidth="1"/>
    <col min="9" max="9" width="13.28515625" customWidth="1"/>
    <col min="10" max="10" width="12.5703125" bestFit="1" customWidth="1"/>
    <col min="11" max="11" width="32.28515625" customWidth="1"/>
    <col min="12" max="12" width="13.28515625" customWidth="1"/>
    <col min="13" max="13" width="10.28515625" customWidth="1"/>
    <col min="14" max="14" width="14" customWidth="1"/>
    <col min="15" max="16" width="15.28515625" customWidth="1"/>
    <col min="17" max="18" width="14.85546875" customWidth="1"/>
    <col min="19" max="19" width="13" customWidth="1"/>
    <col min="20" max="20" width="13.28515625" customWidth="1"/>
    <col min="21" max="21" width="24.85546875" customWidth="1"/>
    <col min="22" max="22" width="18.140625" customWidth="1"/>
  </cols>
  <sheetData>
    <row r="1" spans="1:22" ht="13.5" thickBot="1" x14ac:dyDescent="0.25"/>
    <row r="2" spans="1:22" ht="15.75" thickBot="1" x14ac:dyDescent="0.3">
      <c r="A2" s="92" t="s">
        <v>80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4"/>
      <c r="V2" s="60" t="s">
        <v>39</v>
      </c>
    </row>
    <row r="3" spans="1:22" ht="15.75" thickBot="1" x14ac:dyDescent="0.3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7"/>
      <c r="V3" s="61">
        <v>44926</v>
      </c>
    </row>
    <row r="4" spans="1:22" ht="36" customHeight="1" thickBot="1" x14ac:dyDescent="0.3">
      <c r="A4" s="62" t="s">
        <v>40</v>
      </c>
      <c r="B4" s="63" t="s">
        <v>41</v>
      </c>
      <c r="C4" s="63" t="s">
        <v>42</v>
      </c>
      <c r="D4" s="63" t="s">
        <v>43</v>
      </c>
      <c r="E4" s="63" t="s">
        <v>44</v>
      </c>
      <c r="F4" s="63" t="s">
        <v>45</v>
      </c>
      <c r="G4" s="63" t="s">
        <v>46</v>
      </c>
      <c r="H4" s="63" t="s">
        <v>47</v>
      </c>
      <c r="I4" s="64" t="s">
        <v>48</v>
      </c>
      <c r="J4" s="63" t="s">
        <v>49</v>
      </c>
      <c r="K4" s="63" t="s">
        <v>50</v>
      </c>
      <c r="L4" s="65" t="s">
        <v>51</v>
      </c>
      <c r="M4" s="66" t="s">
        <v>52</v>
      </c>
      <c r="N4" s="67" t="s">
        <v>53</v>
      </c>
      <c r="O4" s="64" t="s">
        <v>54</v>
      </c>
      <c r="P4" s="64" t="s">
        <v>55</v>
      </c>
      <c r="Q4" s="64" t="s">
        <v>56</v>
      </c>
      <c r="R4" s="63" t="s">
        <v>57</v>
      </c>
      <c r="S4" s="64" t="s">
        <v>58</v>
      </c>
      <c r="T4" s="64" t="s">
        <v>59</v>
      </c>
      <c r="U4" s="63" t="s">
        <v>60</v>
      </c>
      <c r="V4" s="68" t="s">
        <v>61</v>
      </c>
    </row>
    <row r="5" spans="1:22" s="73" customFormat="1" ht="18" customHeight="1" x14ac:dyDescent="0.2">
      <c r="A5" s="69" t="s">
        <v>62</v>
      </c>
      <c r="B5" s="70" t="s">
        <v>63</v>
      </c>
      <c r="C5" s="70" t="s">
        <v>64</v>
      </c>
      <c r="D5" s="70" t="s">
        <v>65</v>
      </c>
      <c r="E5" s="70" t="s">
        <v>65</v>
      </c>
      <c r="F5" s="70" t="s">
        <v>66</v>
      </c>
      <c r="G5" s="70" t="s">
        <v>67</v>
      </c>
      <c r="H5" s="70" t="s">
        <v>68</v>
      </c>
      <c r="I5" s="70" t="s">
        <v>69</v>
      </c>
      <c r="J5" s="70" t="s">
        <v>70</v>
      </c>
      <c r="K5" s="70" t="s">
        <v>71</v>
      </c>
      <c r="L5" s="79" t="s">
        <v>72</v>
      </c>
      <c r="M5" s="83">
        <v>9</v>
      </c>
      <c r="N5" s="81">
        <v>44914</v>
      </c>
      <c r="O5" s="71">
        <v>44915</v>
      </c>
      <c r="P5" s="71">
        <v>44957</v>
      </c>
      <c r="Q5" s="71">
        <v>44957</v>
      </c>
      <c r="R5" s="70" t="s">
        <v>73</v>
      </c>
      <c r="S5" s="71">
        <v>44925.361805555556</v>
      </c>
      <c r="T5" s="71">
        <v>44931.056944444441</v>
      </c>
      <c r="U5" s="70" t="s">
        <v>74</v>
      </c>
      <c r="V5" s="72" t="s">
        <v>75</v>
      </c>
    </row>
    <row r="6" spans="1:22" s="73" customFormat="1" ht="18" customHeight="1" thickBot="1" x14ac:dyDescent="0.25">
      <c r="A6" s="74" t="s">
        <v>62</v>
      </c>
      <c r="B6" s="75" t="s">
        <v>76</v>
      </c>
      <c r="C6" s="75" t="s">
        <v>77</v>
      </c>
      <c r="D6" s="75" t="s">
        <v>78</v>
      </c>
      <c r="E6" s="75" t="s">
        <v>79</v>
      </c>
      <c r="F6" s="75" t="s">
        <v>66</v>
      </c>
      <c r="G6" s="75" t="s">
        <v>67</v>
      </c>
      <c r="H6" s="75" t="s">
        <v>68</v>
      </c>
      <c r="I6" s="75" t="s">
        <v>69</v>
      </c>
      <c r="J6" s="75" t="s">
        <v>70</v>
      </c>
      <c r="K6" s="75" t="s">
        <v>71</v>
      </c>
      <c r="L6" s="80" t="s">
        <v>72</v>
      </c>
      <c r="M6" s="84">
        <v>3</v>
      </c>
      <c r="N6" s="82">
        <v>44914</v>
      </c>
      <c r="O6" s="76">
        <v>44915</v>
      </c>
      <c r="P6" s="76">
        <v>44957</v>
      </c>
      <c r="Q6" s="76">
        <v>44957</v>
      </c>
      <c r="R6" s="75" t="s">
        <v>73</v>
      </c>
      <c r="S6" s="76">
        <v>44925.361805555556</v>
      </c>
      <c r="T6" s="76">
        <v>44931.056944444441</v>
      </c>
      <c r="U6" s="75" t="s">
        <v>74</v>
      </c>
      <c r="V6" s="77" t="s">
        <v>75</v>
      </c>
    </row>
    <row r="7" spans="1:22" s="78" customFormat="1" ht="20.100000000000001" customHeight="1" thickBot="1" x14ac:dyDescent="0.3">
      <c r="A7" s="98" t="s">
        <v>81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100"/>
      <c r="M7" s="85">
        <f>SUM(M5:M6)</f>
        <v>12</v>
      </c>
    </row>
  </sheetData>
  <mergeCells count="2">
    <mergeCell ref="A2:U3"/>
    <mergeCell ref="A7:L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86"/>
      <c r="C2" s="86"/>
      <c r="D2" s="86"/>
    </row>
    <row r="3" spans="1:9" ht="15" customHeight="1" x14ac:dyDescent="0.2">
      <c r="B3" s="87"/>
      <c r="C3" s="86"/>
      <c r="D3" s="86"/>
    </row>
    <row r="4" spans="1:9" ht="16.5" thickBot="1" x14ac:dyDescent="0.25">
      <c r="A4" s="88"/>
      <c r="B4" s="88"/>
    </row>
    <row r="5" spans="1:9" ht="18.75" customHeight="1" thickBot="1" x14ac:dyDescent="0.25">
      <c r="A5" s="89"/>
      <c r="B5" s="91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</vt:lpstr>
      <vt:lpstr>TOTAIS_SMPAE</vt:lpstr>
      <vt:lpstr>Consult_Desenvolvimento_JIRA</vt:lpstr>
      <vt:lpstr>Descentralizadas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Márcia Rodrigues de Oliveira</cp:lastModifiedBy>
  <cp:lastPrinted>2017-09-28T12:40:58Z</cp:lastPrinted>
  <dcterms:created xsi:type="dcterms:W3CDTF">2012-03-30T18:42:19Z</dcterms:created>
  <dcterms:modified xsi:type="dcterms:W3CDTF">2023-01-13T16:46:32Z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71d56e47-5db0-4771-b4c9-9f492758c916</vt:lpwstr>
  </property>
</Properties>
</file>