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Business Analyst\USA BA 334\"/>
    </mc:Choice>
  </mc:AlternateContent>
  <xr:revisionPtr revIDLastSave="0" documentId="13_ncr:1_{05AAD5EC-6823-4511-B123-DCF007578CC6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4" i="7"/>
  <c r="C13" i="7"/>
  <c r="C16" i="7"/>
  <c r="E5" i="7"/>
  <c r="E6" i="7"/>
  <c r="E7" i="7"/>
  <c r="E4" i="7"/>
  <c r="D5" i="7"/>
  <c r="D6" i="7"/>
  <c r="D7" i="7"/>
  <c r="D4" i="7"/>
  <c r="C5" i="7"/>
  <c r="C6" i="7"/>
  <c r="C7" i="7"/>
  <c r="C4" i="7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N27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N20" i="3"/>
  <c r="N21" i="3"/>
  <c r="N22" i="3"/>
  <c r="N23" i="3"/>
  <c r="N24" i="3"/>
  <c r="N25" i="3"/>
  <c r="N26" i="3"/>
  <c r="N28" i="3"/>
  <c r="N29" i="3"/>
  <c r="N30" i="3"/>
  <c r="N31" i="3"/>
  <c r="N32" i="3"/>
  <c r="N33" i="3"/>
  <c r="N34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Q15" i="3"/>
  <c r="J15" i="3"/>
  <c r="C11" i="2"/>
  <c r="C12" i="2"/>
  <c r="C13" i="2"/>
  <c r="C10" i="2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K5" i="6"/>
  <c r="J6" i="6"/>
  <c r="J7" i="6"/>
  <c r="K7" i="6"/>
  <c r="J8" i="6"/>
  <c r="J9" i="6"/>
  <c r="K9" i="6"/>
  <c r="I6" i="6"/>
  <c r="I7" i="6"/>
  <c r="I8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  <comment ref="C9" authorId="0" shapeId="0" xr:uid="{D4035BF2-6526-4348-BEAF-E7B32356E7CB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5B9638A-8F0D-4E76-945A-58CC7E064A0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D54C7494-36DC-4879-A4D5-793972F442A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9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221310C7-BF9C-4ACC-9775-6034E6E8CD3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M3" authorId="0" shapeId="0" xr:uid="{7667D163-F821-4059-BF49-E8E5D41A7CD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<sst xmlns="http://schemas.openxmlformats.org/spreadsheetml/2006/main" count="3751" uniqueCount="1405">
  <si>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</si>
  <si>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</si>
  <si>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</si>
  <si>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</si>
  <si>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</si>
  <si>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</si>
  <si>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</si>
  <si>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</si>
  <si>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</si>
  <si>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</si>
  <si>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</si>
  <si>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</si>
  <si>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</si>
  <si>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</si>
  <si>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</si>
  <si>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</si>
  <si>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</si>
  <si>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</si>
  <si>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</si>
  <si>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</si>
  <si>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</si>
  <si>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</si>
  <si>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</si>
  <si>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</si>
  <si>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</si>
  <si>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</si>
  <si>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</si>
  <si>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</si>
  <si>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</si>
  <si>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</si>
  <si>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</si>
  <si>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</si>
  <si>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</si>
  <si>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</si>
  <si>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</si>
  <si>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</si>
  <si>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</si>
  <si>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</si>
  <si>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</si>
  <si>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</si>
  <si>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</si>
  <si>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</si>
  <si>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</si>
  <si>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</si>
  <si>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</si>
  <si>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</si>
  <si>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</si>
  <si>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</si>
  <si>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</si>
  <si>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</si>
  <si>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</si>
  <si>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</si>
  <si>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</si>
  <si>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</si>
  <si>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</si>
  <si>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</si>
  <si>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</si>
  <si>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</si>
  <si>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</si>
  <si>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</si>
  <si>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</si>
  <si>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</si>
  <si>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</si>
  <si>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</si>
  <si>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</si>
  <si>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</si>
  <si>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</si>
  <si>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</si>
  <si>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</si>
  <si>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</si>
  <si>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</si>
  <si>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</si>
  <si>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</si>
  <si>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</si>
  <si>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</si>
  <si>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</si>
  <si>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</si>
  <si>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</si>
  <si>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</si>
  <si>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</si>
  <si>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</si>
  <si>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</si>
  <si>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</si>
  <si>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</si>
  <si>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</si>
  <si>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</si>
  <si>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</si>
  <si>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</si>
  <si>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</si>
  <si>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</si>
  <si>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</si>
  <si>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</si>
  <si>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</si>
  <si>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</si>
  <si>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</si>
  <si>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</si>
  <si>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</si>
  <si>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</si>
  <si>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</si>
  <si>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</si>
  <si>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</si>
  <si>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</si>
  <si>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</si>
  <si>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</si>
  <si>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</si>
  <si>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</si>
  <si>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</si>
  <si>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</si>
  <si>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</si>
  <si>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</si>
  <si>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</si>
  <si>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</si>
  <si>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</si>
  <si>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</si>
  <si>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</si>
  <si>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</si>
  <si>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</si>
  <si>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</si>
  <si>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</si>
  <si>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</si>
  <si>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</si>
  <si>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</si>
  <si>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</si>
  <si>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</si>
  <si>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</si>
  <si>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</si>
  <si>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</si>
  <si>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</si>
  <si>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</si>
  <si>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</si>
  <si>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</si>
  <si>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</si>
  <si>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</si>
  <si>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</si>
  <si>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</si>
  <si>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</si>
  <si>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</si>
  <si>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</si>
  <si>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</si>
  <si>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</si>
  <si>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</si>
  <si>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</si>
  <si>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</si>
  <si>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</si>
  <si>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</si>
  <si>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</si>
  <si>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</si>
  <si>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</si>
  <si>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</si>
  <si>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</si>
  <si>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</si>
  <si>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</si>
  <si>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</si>
  <si>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</si>
  <si>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</si>
  <si>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</si>
  <si>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</si>
  <si>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</si>
  <si>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</si>
  <si>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</si>
  <si>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</si>
  <si>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</si>
  <si>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</si>
  <si>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</si>
  <si>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</si>
  <si>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</si>
  <si>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</si>
  <si>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</si>
  <si>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</si>
  <si>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</si>
  <si>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</si>
  <si>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</si>
  <si>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</si>
  <si>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</si>
  <si>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</si>
  <si>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</si>
  <si>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</si>
  <si>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</si>
  <si>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</si>
  <si>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</si>
  <si>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</si>
  <si>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</si>
  <si>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</si>
  <si>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</si>
  <si>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</si>
  <si>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</si>
  <si>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</si>
  <si>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</si>
  <si>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</si>
  <si>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</si>
  <si>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</si>
  <si>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</si>
  <si>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</si>
  <si>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</si>
  <si>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</si>
  <si>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</si>
  <si>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</si>
  <si>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</si>
  <si>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</si>
  <si>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</si>
  <si>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</si>
  <si>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</si>
  <si>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</si>
  <si>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</si>
  <si>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</si>
  <si>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</si>
  <si>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</si>
  <si>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</si>
  <si>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</si>
  <si>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</si>
  <si>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</si>
  <si>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</si>
  <si>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</si>
  <si>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</si>
  <si>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</si>
  <si>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</si>
  <si>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</si>
  <si>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</si>
  <si>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</si>
  <si>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</si>
  <si>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</si>
  <si>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</si>
  <si>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</si>
  <si>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</si>
  <si>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</si>
  <si>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</si>
  <si>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</si>
  <si>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</si>
  <si>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</si>
  <si>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</si>
  <si>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</si>
  <si>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</si>
  <si>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</si>
  <si>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</si>
  <si>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</si>
  <si>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</si>
  <si>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</si>
  <si>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</si>
  <si>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</si>
  <si>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</si>
  <si>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</si>
  <si>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</si>
  <si>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</si>
  <si>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</si>
  <si>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</si>
  <si>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</si>
  <si>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</si>
  <si>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</si>
  <si>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</si>
  <si>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</si>
  <si>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</si>
  <si>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</si>
  <si>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</si>
  <si>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</si>
  <si>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</si>
  <si>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</si>
  <si>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</si>
  <si>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</si>
  <si>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</si>
  <si>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</si>
  <si>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</si>
  <si>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</si>
  <si>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</si>
  <si>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</si>
  <si>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</si>
  <si>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</si>
  <si>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</si>
  <si>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</si>
  <si>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</si>
  <si>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</si>
  <si>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</si>
  <si>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</si>
  <si>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</si>
  <si>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</si>
  <si>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</si>
  <si>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</si>
  <si>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</si>
  <si>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</si>
  <si>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</si>
  <si>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</si>
  <si>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</si>
  <si>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</si>
  <si>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</si>
  <si>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</si>
  <si>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</si>
  <si>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</si>
  <si>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</si>
  <si>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</si>
  <si>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</si>
  <si>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</si>
  <si>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</si>
  <si>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</si>
  <si>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</si>
  <si>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</si>
  <si>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</si>
  <si>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</si>
  <si>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</si>
  <si>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</si>
  <si>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</si>
  <si>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</si>
  <si>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</si>
  <si>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</si>
  <si>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</si>
  <si>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</si>
  <si>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</si>
  <si>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</si>
  <si>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</si>
  <si>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</si>
  <si>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</si>
  <si>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</si>
  <si>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</si>
  <si>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</si>
  <si>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</si>
  <si>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</si>
  <si>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</si>
  <si>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</si>
  <si>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</si>
  <si>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</si>
  <si>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</si>
  <si>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</si>
  <si>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</si>
  <si>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</si>
  <si>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</si>
  <si>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</si>
  <si>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</si>
  <si>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</si>
  <si>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</si>
  <si>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</si>
  <si>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</si>
  <si>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</si>
  <si>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</si>
  <si>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</si>
  <si>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</si>
  <si>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</si>
  <si>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</si>
  <si>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</si>
  <si>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</si>
  <si>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</si>
  <si>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</si>
  <si>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</si>
  <si>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</si>
  <si>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</si>
  <si>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</si>
  <si>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</si>
  <si>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</si>
  <si>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</si>
  <si>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</si>
  <si>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</si>
  <si>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</si>
  <si>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</si>
  <si>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</si>
  <si>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</si>
  <si>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</si>
  <si>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</si>
  <si>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</si>
  <si>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</si>
  <si>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</si>
  <si>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</si>
  <si>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</si>
  <si>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</si>
  <si>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</si>
  <si>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</si>
  <si>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</si>
  <si>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</si>
  <si>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</si>
  <si>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</si>
  <si>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</si>
  <si>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</si>
  <si>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</si>
  <si>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</si>
  <si>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</si>
  <si>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</si>
  <si>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</si>
  <si>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</si>
  <si>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</si>
  <si>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</si>
  <si>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</si>
  <si>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</si>
  <si>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</si>
  <si>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</si>
  <si>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</si>
  <si>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</si>
  <si>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</si>
  <si>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</si>
  <si>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</si>
  <si>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</si>
  <si>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</si>
  <si>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</si>
  <si>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</si>
  <si>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</si>
  <si>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</si>
  <si>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</si>
  <si>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</si>
  <si>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</si>
  <si>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</si>
  <si>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</si>
  <si>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</si>
  <si>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</si>
  <si>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</si>
  <si>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</si>
  <si>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</si>
  <si>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</si>
  <si>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</si>
  <si>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</si>
  <si>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</si>
  <si>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</si>
  <si>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</si>
  <si>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</si>
  <si>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</si>
  <si>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</si>
  <si>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</si>
  <si>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</si>
  <si>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</si>
  <si>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</si>
  <si>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</si>
  <si>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</si>
  <si>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</si>
  <si>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</si>
  <si>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</si>
  <si>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</si>
  <si>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</si>
  <si>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</si>
  <si>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</si>
  <si>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</si>
  <si>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</si>
  <si>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</si>
  <si>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</si>
  <si>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</si>
  <si>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</si>
  <si>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</si>
  <si>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</si>
  <si>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</si>
  <si>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</si>
  <si>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</si>
  <si>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</si>
  <si>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</si>
  <si>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</si>
  <si>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</si>
  <si>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</si>
  <si>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</si>
  <si>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</si>
  <si>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</si>
  <si>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</si>
  <si>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</si>
  <si>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</si>
  <si>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</si>
  <si>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</si>
  <si>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</si>
  <si>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</si>
  <si>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</si>
  <si>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</si>
  <si>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</si>
  <si>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</si>
  <si>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</si>
  <si>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</si>
  <si>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</si>
  <si>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</si>
  <si>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</si>
  <si>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</si>
  <si>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</si>
  <si>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</si>
  <si>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</si>
  <si>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</si>
  <si>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</si>
  <si>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</si>
  <si>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</si>
  <si>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</si>
  <si>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</si>
  <si>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</si>
  <si>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</si>
  <si>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</si>
  <si>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</si>
  <si>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</si>
  <si>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</si>
  <si>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</si>
  <si>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</si>
  <si>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</si>
  <si>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</si>
  <si>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</si>
  <si>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</si>
  <si>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</si>
  <si>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</si>
  <si>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</si>
  <si>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</si>
  <si>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</si>
  <si>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</si>
  <si>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</si>
  <si>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</si>
  <si>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</si>
  <si>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</si>
  <si>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</si>
  <si>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</si>
  <si>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</si>
  <si>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</si>
  <si>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</si>
  <si>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</si>
  <si>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</si>
  <si>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</si>
  <si>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</si>
  <si>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</si>
  <si>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</si>
  <si>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</si>
  <si>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</si>
  <si>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</si>
  <si>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</si>
  <si>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</si>
  <si>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</si>
  <si>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</si>
  <si>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</si>
  <si>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</si>
  <si>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</si>
  <si>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</si>
  <si>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</si>
  <si>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</si>
  <si>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</si>
  <si>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</si>
  <si>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</si>
  <si>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</si>
  <si>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</si>
  <si>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</si>
  <si>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</si>
  <si>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</si>
  <si>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</si>
  <si>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</si>
  <si>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</si>
  <si>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</si>
  <si>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</si>
  <si>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</si>
  <si>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</si>
  <si>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</si>
  <si>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</si>
  <si>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</si>
  <si>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</si>
  <si>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</si>
  <si>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</si>
  <si>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</si>
  <si>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</si>
  <si>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</si>
  <si>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</si>
  <si>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</si>
  <si>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</si>
  <si>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</si>
  <si>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</si>
  <si>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</si>
  <si>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</si>
  <si>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</si>
  <si>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</si>
  <si>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</si>
  <si>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</si>
  <si>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</si>
  <si>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</si>
  <si>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</si>
  <si>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</si>
  <si>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</si>
  <si>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</si>
  <si>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</si>
  <si>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</si>
  <si>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</si>
  <si>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</si>
  <si>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</si>
  <si>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</si>
  <si>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</si>
  <si>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</si>
  <si>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</si>
  <si>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</si>
  <si>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</si>
  <si>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</si>
  <si>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</si>
  <si>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</si>
  <si>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</si>
  <si>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</si>
  <si>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</si>
  <si>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</si>
  <si>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</si>
  <si>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</si>
  <si>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</si>
  <si>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</si>
  <si>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</si>
  <si>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</si>
  <si>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</si>
  <si>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</si>
  <si>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</si>
  <si>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</si>
  <si>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</si>
  <si>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</si>
  <si>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</si>
  <si>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</si>
  <si>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</si>
  <si>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</si>
  <si>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</si>
  <si>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</si>
  <si>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</si>
  <si>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</si>
  <si>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</si>
  <si>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</si>
  <si>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</si>
  <si>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</si>
  <si>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</si>
  <si>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</si>
  <si>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</si>
  <si>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</si>
  <si>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</si>
  <si>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</si>
  <si>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</si>
  <si>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</si>
  <si>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</si>
  <si>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</si>
  <si>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</si>
  <si>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</si>
  <si>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</si>
  <si>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</si>
  <si>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</si>
  <si>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</si>
  <si>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</si>
  <si>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</si>
  <si>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</si>
  <si>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</si>
  <si>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</si>
  <si>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</si>
  <si>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</si>
  <si>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</si>
  <si>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</si>
  <si>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</si>
  <si>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</si>
  <si>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</si>
  <si>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</si>
  <si>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</si>
  <si>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</si>
  <si>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</si>
  <si>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</si>
  <si>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</si>
  <si>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</si>
  <si>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</si>
  <si>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</si>
  <si>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</si>
  <si>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</si>
  <si>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</si>
  <si>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</si>
  <si>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</si>
  <si>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</si>
  <si>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</si>
  <si>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</si>
  <si>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</si>
  <si>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</si>
  <si>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</si>
  <si>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</si>
  <si>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</si>
  <si>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</si>
  <si>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</si>
  <si>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</si>
  <si>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</si>
  <si>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</si>
  <si>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</si>
  <si>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</si>
  <si>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</si>
  <si>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</si>
  <si>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</si>
  <si>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</si>
  <si>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</si>
  <si>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</si>
  <si>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</si>
  <si>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</si>
  <si>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</si>
  <si>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</si>
  <si>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</si>
  <si>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</si>
  <si>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</si>
  <si>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</si>
  <si>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</si>
  <si>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</si>
  <si>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</si>
  <si>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</si>
  <si>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</si>
  <si>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</si>
  <si>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</si>
  <si>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</si>
  <si>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</si>
  <si>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</si>
  <si>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</si>
  <si>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</si>
  <si>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</si>
  <si>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</si>
  <si>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</si>
  <si>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</si>
  <si>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</si>
  <si>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</si>
  <si>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</si>
  <si>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</si>
  <si>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</si>
  <si>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</si>
  <si>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</si>
  <si>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</si>
  <si>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</si>
  <si>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</si>
  <si>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</si>
  <si>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</si>
  <si>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</si>
  <si>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</si>
  <si>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</si>
  <si>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</si>
  <si>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</si>
  <si>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</si>
  <si>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</si>
  <si>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</si>
  <si>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</si>
  <si>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</si>
  <si>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</si>
  <si>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</si>
  <si>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</si>
  <si>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</si>
  <si>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</si>
  <si>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</si>
  <si>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</si>
  <si>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</si>
  <si>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</si>
  <si>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</si>
  <si>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</si>
  <si>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</si>
  <si>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</si>
  <si>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</si>
  <si>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</si>
  <si>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</si>
  <si>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</si>
  <si>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</si>
  <si>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</si>
  <si>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</si>
  <si>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</si>
  <si>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</si>
  <si>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</si>
  <si>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</si>
  <si>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</si>
  <si>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</si>
  <si>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</si>
  <si>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</si>
  <si>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</si>
  <si>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</si>
  <si>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</si>
  <si>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</si>
  <si>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</si>
  <si>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</si>
  <si>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</si>
  <si>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</si>
  <si>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</si>
  <si>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</si>
  <si>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</si>
  <si>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</si>
  <si>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</si>
  <si>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</si>
  <si>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</si>
  <si>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</si>
  <si>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</si>
  <si>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</si>
  <si>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</si>
  <si>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</si>
  <si>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</si>
  <si>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</si>
  <si>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</si>
  <si>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</si>
  <si>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</si>
  <si>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</si>
  <si>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</si>
  <si>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</si>
  <si>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</si>
  <si>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</si>
  <si>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</si>
  <si>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</si>
  <si>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</si>
  <si>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</si>
  <si>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</si>
  <si>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</si>
  <si>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</si>
  <si>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</si>
  <si>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</si>
  <si>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</si>
  <si>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</si>
  <si>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</si>
  <si>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</si>
  <si>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</si>
  <si>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</si>
  <si>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</si>
  <si>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</si>
  <si>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</si>
  <si>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</si>
  <si>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</si>
  <si>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</si>
  <si>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</si>
  <si>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</si>
  <si>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</si>
  <si>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</si>
  <si>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</si>
  <si>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</si>
  <si>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</si>
  <si>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</si>
  <si>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</si>
  <si>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</si>
  <si>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</si>
  <si>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</si>
  <si>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</si>
  <si>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</si>
  <si>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</si>
  <si>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</si>
  <si>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</si>
  <si>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</si>
  <si>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</si>
  <si>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</si>
  <si>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</si>
  <si>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</si>
  <si>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</si>
  <si>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</si>
  <si>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</si>
  <si>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</si>
  <si>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</si>
  <si>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</si>
  <si>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</si>
  <si>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</si>
  <si>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</si>
  <si>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</si>
  <si>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</si>
  <si>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</si>
  <si>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</si>
  <si>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</si>
  <si>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</si>
  <si>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</si>
  <si>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</si>
  <si>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</si>
  <si>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</si>
  <si>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</si>
  <si>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</si>
  <si>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</si>
  <si>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</si>
  <si>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</si>
  <si>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</si>
  <si>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</si>
  <si>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</si>
  <si>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</si>
  <si>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</si>
  <si>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</si>
  <si>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</si>
  <si>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</si>
  <si>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</si>
  <si>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</si>
  <si>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</si>
  <si>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</si>
  <si>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</si>
  <si>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</si>
  <si>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</si>
  <si>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</si>
  <si>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</si>
  <si>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</si>
  <si>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</si>
  <si>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</si>
  <si>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</si>
  <si>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</si>
  <si>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</si>
  <si>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</si>
  <si>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</si>
  <si>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</si>
  <si>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</si>
  <si>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</si>
  <si>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</si>
  <si>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</si>
  <si>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</si>
  <si>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</si>
  <si>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</si>
  <si>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</si>
  <si>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</si>
  <si>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</si>
  <si>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</si>
  <si>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</si>
  <si>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</si>
  <si>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</si>
  <si>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</si>
  <si>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</si>
  <si>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</si>
  <si>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</si>
  <si>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</si>
  <si>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</si>
  <si>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</si>
  <si>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</si>
  <si>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</si>
  <si>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</si>
  <si>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</si>
  <si>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</si>
  <si>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</si>
  <si>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</si>
  <si>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</si>
  <si>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</si>
  <si>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</si>
  <si>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</si>
  <si>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</si>
  <si>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</si>
  <si>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</si>
  <si>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</si>
  <si>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</si>
  <si>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</si>
  <si>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</si>
  <si>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</si>
  <si>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</si>
  <si>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</si>
  <si>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</si>
  <si>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</si>
  <si>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</si>
  <si>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</si>
  <si>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</si>
  <si>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</si>
  <si>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</si>
  <si>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</si>
  <si>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</si>
  <si>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</si>
  <si>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</si>
  <si>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</si>
  <si>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</si>
  <si>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</si>
  <si>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</si>
  <si>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</si>
  <si>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</si>
  <si>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</si>
  <si>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</si>
  <si>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</si>
  <si>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</si>
  <si>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</si>
  <si>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</si>
  <si>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</si>
  <si>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</si>
  <si>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</si>
  <si>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</si>
  <si>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</si>
  <si>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</si>
  <si>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</si>
  <si>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</si>
  <si>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</si>
  <si>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</si>
  <si>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</si>
  <si>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</si>
  <si>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</si>
  <si>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</si>
  <si>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</si>
  <si>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</si>
  <si>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</si>
  <si>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</si>
  <si>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</si>
  <si>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</si>
  <si>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</si>
  <si>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</si>
  <si>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</si>
  <si>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</si>
  <si>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</si>
  <si>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</si>
  <si>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</si>
  <si>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</si>
  <si>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</si>
  <si>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</si>
  <si>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</si>
  <si>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</si>
  <si>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</si>
  <si>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</si>
  <si>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</si>
  <si>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</si>
  <si>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</si>
  <si>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</si>
  <si>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</si>
  <si>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</si>
  <si>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</si>
  <si>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</si>
  <si>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</si>
  <si>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</si>
  <si>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</si>
  <si>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</si>
  <si>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</si>
  <si>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</si>
  <si>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</si>
  <si>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</si>
  <si>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</si>
  <si>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</si>
  <si>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</si>
  <si>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</si>
  <si>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</si>
  <si>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</si>
  <si>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</si>
  <si>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</si>
  <si>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</si>
  <si>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</si>
  <si>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</si>
  <si>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</si>
  <si>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</si>
  <si>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</si>
  <si>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</si>
  <si>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</si>
  <si>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</si>
  <si>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</si>
  <si>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</si>
  <si>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</si>
  <si>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</si>
  <si>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</si>
  <si>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</si>
  <si>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</si>
  <si>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</si>
  <si>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</si>
  <si>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</si>
  <si>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</si>
  <si>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</si>
  <si>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</si>
  <si>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</si>
  <si>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</si>
  <si>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</si>
  <si>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</si>
  <si>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</si>
  <si>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</si>
  <si>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</si>
  <si>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</si>
  <si>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</si>
  <si>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</si>
  <si>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</si>
  <si>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</si>
  <si>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</si>
  <si>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</si>
  <si>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</si>
  <si>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</si>
  <si>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</si>
  <si>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</si>
  <si>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</si>
  <si>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</si>
  <si>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</si>
  <si>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</si>
  <si>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</si>
  <si>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</si>
  <si>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</si>
  <si>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</si>
  <si>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</si>
  <si>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</si>
  <si>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</si>
  <si>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</si>
  <si>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</si>
  <si>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</si>
  <si>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</si>
  <si>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</si>
  <si>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</si>
  <si>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</si>
  <si>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</si>
  <si>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</si>
  <si>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</si>
  <si>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</si>
  <si>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</si>
  <si>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</si>
  <si>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</si>
  <si>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</si>
  <si>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</si>
  <si>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</si>
  <si>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</si>
  <si>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</si>
  <si>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</si>
  <si>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</si>
  <si>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</si>
  <si>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</si>
  <si>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</si>
  <si>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</si>
  <si>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</si>
  <si>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</si>
  <si>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</si>
  <si>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</si>
  <si>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</si>
  <si>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</si>
  <si>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</si>
  <si>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</si>
  <si>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</si>
  <si>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</si>
  <si>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</si>
  <si>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</si>
  <si>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</si>
  <si>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</si>
  <si>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</si>
  <si>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</si>
  <si>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</si>
  <si>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</si>
  <si>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</si>
  <si>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</si>
  <si>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</si>
  <si>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</si>
  <si>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</si>
  <si>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</si>
  <si>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</si>
  <si>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</si>
  <si>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</si>
  <si>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</si>
  <si>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</si>
  <si>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</si>
  <si>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</si>
  <si>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</si>
  <si>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</si>
  <si>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</si>
  <si>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</si>
  <si>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</si>
  <si>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</si>
  <si>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</si>
  <si>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</si>
  <si>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</si>
  <si>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</si>
  <si>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</si>
  <si>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</si>
  <si>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</si>
  <si>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</si>
  <si>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</si>
  <si>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</si>
  <si>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</si>
  <si>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</si>
  <si>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</si>
  <si>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</si>
  <si>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</si>
  <si>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</si>
  <si>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</si>
  <si>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</si>
  <si>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</si>
  <si>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</si>
  <si>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</si>
  <si>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</si>
  <si>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</si>
  <si>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</si>
  <si>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</si>
  <si>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</si>
  <si>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</si>
  <si>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</si>
  <si>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</si>
  <si>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</si>
  <si>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</si>
  <si>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</si>
  <si>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</si>
  <si>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</si>
  <si>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</si>
  <si>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</si>
  <si>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</si>
  <si>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</si>
  <si>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</si>
  <si>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</si>
  <si>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</si>
  <si>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</si>
  <si>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</si>
  <si>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</si>
  <si>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</si>
  <si>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</si>
  <si>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</si>
  <si>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</si>
  <si>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</si>
  <si>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</si>
  <si>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</si>
  <si>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</si>
  <si>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</si>
  <si>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</si>
  <si>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</si>
  <si>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</si>
  <si>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</si>
  <si>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</si>
  <si>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</si>
  <si>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</si>
  <si>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</si>
  <si>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</si>
  <si>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</si>
  <si>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</si>
  <si>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</si>
  <si>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</si>
  <si>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</si>
  <si>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</si>
  <si>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</si>
  <si>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</si>
  <si>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</si>
  <si>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</si>
  <si>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</si>
  <si>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</si>
  <si>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</si>
  <si>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</si>
  <si>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</si>
  <si>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</si>
  <si>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</si>
  <si>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</si>
  <si>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</si>
  <si>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</si>
  <si>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</si>
  <si>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</si>
  <si>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</si>
  <si>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</si>
  <si>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</si>
  <si>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</si>
  <si>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</si>
  <si>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</si>
  <si>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</si>
  <si>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</si>
  <si>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</si>
  <si>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</si>
  <si>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</si>
  <si>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</si>
  <si>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</si>
  <si>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</si>
  <si>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</si>
  <si>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</si>
  <si>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</si>
  <si>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</si>
  <si>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</si>
  <si>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</si>
  <si>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</si>
  <si>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</si>
  <si>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</si>
  <si>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</si>
  <si>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</si>
  <si>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</si>
  <si>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</si>
  <si>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</si>
  <si>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</si>
  <si>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</si>
  <si>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</si>
  <si>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</si>
  <si>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</si>
  <si>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</si>
  <si>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</si>
  <si>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</si>
  <si>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</si>
  <si>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</si>
  <si>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</si>
  <si>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</si>
  <si>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</si>
  <si>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</si>
  <si>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</si>
  <si>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</si>
  <si>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</si>
  <si>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</si>
  <si>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</si>
  <si>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</si>
  <si>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</si>
  <si>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</si>
  <si>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</si>
  <si>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</si>
  <si>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</si>
  <si>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</si>
  <si>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</si>
  <si>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</si>
  <si>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</si>
  <si>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</si>
  <si>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</si>
  <si>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</si>
  <si>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</si>
  <si>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</si>
  <si>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</si>
  <si>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</si>
  <si>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</si>
  <si>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</si>
  <si>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</si>
  <si>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</si>
  <si>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</si>
  <si>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</si>
  <si>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</si>
  <si>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</si>
  <si>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</si>
  <si>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</si>
  <si>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</si>
  <si>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</si>
  <si>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</si>
  <si>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</si>
  <si>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</si>
  <si>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</si>
  <si>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</si>
  <si>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</si>
  <si>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</si>
  <si>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</si>
  <si>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</si>
  <si>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</si>
  <si>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</si>
  <si>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</si>
  <si>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</si>
  <si>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</si>
  <si>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</si>
  <si>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</si>
  <si>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</si>
  <si>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</si>
  <si>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</si>
  <si>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</si>
  <si>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</si>
  <si>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</si>
  <si>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</si>
  <si>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</si>
  <si>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</si>
  <si>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</si>
  <si>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</si>
  <si>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</si>
  <si>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</si>
  <si>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</si>
  <si>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</si>
  <si>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</si>
  <si>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</si>
  <si>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</si>
  <si>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</si>
  <si>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</si>
  <si>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</si>
  <si>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</si>
  <si>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</si>
  <si>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</si>
  <si>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</si>
  <si>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</si>
  <si>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</si>
  <si>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</si>
  <si>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</si>
  <si>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</si>
  <si>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</si>
  <si>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</si>
  <si>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</si>
  <si>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</si>
  <si>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</si>
  <si>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</si>
  <si>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</si>
  <si>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</si>
  <si>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</si>
  <si>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</si>
  <si>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</si>
  <si>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</si>
  <si>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</si>
  <si>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</si>
  <si>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</si>
  <si>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</si>
  <si>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</si>
  <si>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</si>
  <si>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</si>
  <si>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</si>
  <si>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</si>
  <si>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</si>
  <si>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</si>
  <si>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</si>
  <si>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</si>
  <si>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</si>
  <si>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</si>
  <si>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</si>
  <si>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</si>
  <si>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</si>
  <si>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</si>
  <si>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</si>
  <si>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</si>
  <si>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</si>
  <si>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</si>
  <si>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</si>
  <si>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</si>
  <si>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</si>
  <si>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</si>
  <si>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</si>
  <si>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</si>
  <si>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 xml:space="preserve">    pIVot      tABle    </t>
  </si>
  <si>
    <t>Delimited</t>
  </si>
  <si>
    <t>EmpID</t>
  </si>
  <si>
    <t>A101234-Raju</t>
  </si>
  <si>
    <t>A102,Rakesh</t>
  </si>
  <si>
    <t>A1032-Sangeeta</t>
  </si>
  <si>
    <t>A10-Sameer Tandon</t>
  </si>
  <si>
    <t>A1,Akash Deep</t>
  </si>
  <si>
    <t>Fixed Width</t>
  </si>
  <si>
    <t>A101Raju</t>
  </si>
  <si>
    <t>A102Rakesh</t>
  </si>
  <si>
    <t>A103Sangeeta</t>
  </si>
  <si>
    <t>A104Sameer Tandon</t>
  </si>
  <si>
    <t>A105Akash Deep</t>
  </si>
  <si>
    <t>Welcome to Data Cleaning</t>
  </si>
  <si>
    <t>NA</t>
  </si>
  <si>
    <t>Good Morning</t>
  </si>
  <si>
    <t>Good Day</t>
  </si>
  <si>
    <t>Div by ZERO !!!</t>
  </si>
  <si>
    <t>=LOWER(B4)</t>
  </si>
  <si>
    <t>=UPPER(B4)</t>
  </si>
  <si>
    <t>=PROPER(B4)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</si>
  <si>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</si>
  <si>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</si>
  <si>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</si>
  <si>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</si>
  <si>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</si>
  <si>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</si>
  <si>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</si>
  <si>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</si>
  <si>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</si>
  <si>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</si>
  <si>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</si>
  <si>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</si>
  <si>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>aRuN kUmar muKHerjee</t>
  </si>
  <si>
    <t>=PROPER(TRIM(B13))</t>
  </si>
  <si>
    <t>=TRIM(PROPER(B14))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</si>
  <si>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</si>
  <si>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</si>
  <si>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</si>
  <si>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</si>
  <si>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</si>
  <si>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</si>
  <si>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</si>
  <si>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</si>
  <si>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</si>
  <si>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</si>
  <si>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A101234</t>
  </si>
  <si>
    <t>Raju</t>
  </si>
  <si>
    <t>A102</t>
  </si>
  <si>
    <t>Rakesh</t>
  </si>
  <si>
    <t>A1032</t>
  </si>
  <si>
    <t>Sangeeta</t>
  </si>
  <si>
    <t>Sameer Tandon</t>
  </si>
  <si>
    <t>A1</t>
  </si>
  <si>
    <t>Akash Deep</t>
  </si>
  <si>
    <t>A101</t>
  </si>
  <si>
    <t>A103</t>
  </si>
  <si>
    <t>A104</t>
  </si>
  <si>
    <t>A105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</si>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</sst>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Tahoma"/>
      <family val="2"/>
      <charset val="1"/>
    </font>
    <font>
      <u/>
      <sz val="8"/>
      <color theme="10"/>
      <name val="Tahoma"/>
      <family val="2"/>
      <charset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3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name val="MS Sans Serif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7">
    <xf numFmtId="0" fontId="0" fillId="0" borderId="0"/>
    <xf numFmtId="0" fontId="20" fillId="0" borderId="0"/>
    <xf numFmtId="9" fontId="20" fillId="0" borderId="0"/>
    <xf numFmtId="9" fontId="20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/>
    <xf numFmtId="0" fontId="25" fillId="14" borderId="7" applyNumberFormat="0" applyAlignment="0" applyProtection="0"/>
    <xf numFmtId="0" fontId="26" fillId="0" borderId="0"/>
    <xf numFmtId="43" fontId="19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11" borderId="6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0" fillId="0" borderId="0" xfId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17" borderId="1" xfId="0" applyFill="1" applyBorder="1"/>
    <xf numFmtId="165" fontId="17" fillId="0" borderId="6" xfId="16" applyNumberFormat="1" applyFont="1" applyBorder="1"/>
    <xf numFmtId="165" fontId="17" fillId="17" borderId="6" xfId="16" applyNumberFormat="1" applyFont="1" applyFill="1" applyBorder="1"/>
    <xf numFmtId="165" fontId="17" fillId="3" borderId="6" xfId="16" applyNumberFormat="1" applyFont="1" applyFill="1" applyBorder="1"/>
    <xf numFmtId="0" fontId="0" fillId="0" borderId="0" xfId="0" applyAlignment="1"/>
    <xf numFmtId="43" fontId="0" fillId="0" borderId="1" xfId="16" applyFont="1" applyBorder="1"/>
    <xf numFmtId="0" fontId="0" fillId="18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1" xfId="0" applyBorder="1" applyAlignment="1"/>
  </cellXfs>
  <cellStyles count="17">
    <cellStyle name="20% - Accent5 2" xfId="9" xr:uid="{1CF16C39-814E-469F-8669-A47FC2FFBEAC}"/>
    <cellStyle name="Accent5 2" xfId="8" xr:uid="{EFD43C7D-208A-4F0E-AF30-BAC3638DAF45}"/>
    <cellStyle name="Comma" xfId="16" builtinId="3"/>
    <cellStyle name="Hyperlink 2" xfId="11" xr:uid="{2DF818C0-4B15-476C-9EC1-696EEF4D71A2}"/>
    <cellStyle name="Hyperlink 3" xfId="4" xr:uid="{031CB1B4-CB9B-4987-9C4A-48248A757758}"/>
    <cellStyle name="Normal" xfId="0" builtinId="0"/>
    <cellStyle name="Normal 2" xfId="5" xr:uid="{2AB6D6FE-50F2-4B56-8583-98064AA2B106}"/>
    <cellStyle name="Normal 2 2" xfId="13" xr:uid="{A1AAAE53-786E-48FD-80DF-B748F55CDB2E}"/>
    <cellStyle name="Normal 2 2 2" xfId="15" xr:uid="{490EA8E4-B2CC-4D11-92BD-8B940CC6A57B}"/>
    <cellStyle name="Normal 3" xfId="7" xr:uid="{189B3223-8E04-4214-86B0-0EF940899949}"/>
    <cellStyle name="Normal 4" xfId="10" xr:uid="{F5D60AA9-8B71-4997-8C7F-0ECBA06D22B9}"/>
    <cellStyle name="Normal 5" xfId="12" xr:uid="{FE80558A-0822-4C93-8459-EB94E4435EFD}"/>
    <cellStyle name="Normal 6" xfId="6" xr:uid="{FB8173EB-8F57-46AF-8214-D58AB6773E35}"/>
    <cellStyle name="Normal 7" xfId="1" xr:uid="{14D6978B-B45B-4DD8-824F-DEDB5A53BCD5}"/>
    <cellStyle name="Output 2" xfId="14" xr:uid="{4F7B2758-0E29-4FFE-A1D7-9839596B6FE5}"/>
    <cellStyle name="Percent 2" xfId="2" xr:uid="{7644B63B-1C70-4140-A0F2-DBBE9198C9B7}"/>
    <cellStyle name="TableStyleLight1" xfId="3" xr:uid="{3D020CF2-5137-40B2-B3ED-62CAA194B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13"/>
  <sheetViews>
    <sheetView tabSelected="1" zoomScale="130" zoomScaleNormal="130" workbookViewId="0">
      <selection activeCell="D10" sqref="D10"/>
    </sheetView>
  </sheetViews>
  <sheetFormatPr defaultRowHeight="14.4"/>
  <cols>
    <col min="2" max="2" width="30.5546875" bestFit="1" customWidth="1"/>
    <col min="3" max="3" width="32.21875" customWidth="1"/>
    <col min="4" max="4" width="35.109375" customWidth="1"/>
  </cols>
  <sheetData>
    <row r="3" spans="2:4">
      <c r="B3" s="3" t="s">
        <v>0</v>
      </c>
      <c r="C3" s="3" t="s">
        <v>1</v>
      </c>
    </row>
    <row r="4" spans="2:4">
      <c r="B4" s="1" t="s">
        <v>1339</v>
      </c>
      <c r="C4" s="1" t="str">
        <f>TRIM(B4)</f>
        <v>Welcome to Data Cleaning</v>
      </c>
      <c r="D4" t="s">
        <v>1354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1354</v>
      </c>
    </row>
    <row r="6" spans="2:4">
      <c r="B6" s="1" t="s">
        <v>3</v>
      </c>
      <c r="C6" s="1" t="str">
        <f t="shared" si="0"/>
        <v>Welcome to Data Cleaning</v>
      </c>
      <c r="D6" t="s">
        <v>1354</v>
      </c>
    </row>
    <row r="7" spans="2:4">
      <c r="B7" s="1" t="s">
        <v>4</v>
      </c>
      <c r="C7" s="1" t="str">
        <f t="shared" si="0"/>
        <v>Welcome to Data Cleaning</v>
      </c>
      <c r="D7" t="s">
        <v>1354</v>
      </c>
    </row>
    <row r="9" spans="2:4">
      <c r="B9" s="3" t="s">
        <v>0</v>
      </c>
      <c r="C9" s="3" t="s">
        <v>1</v>
      </c>
    </row>
    <row r="10" spans="2:4">
      <c r="B10" s="1" t="s">
        <v>1339</v>
      </c>
      <c r="C10" s="1" t="str">
        <f>TRIM(B10)</f>
        <v>Welcome to Data Cleaning</v>
      </c>
      <c r="D10" t="s">
        <v>1354</v>
      </c>
    </row>
    <row r="11" spans="2:4">
      <c r="B11" s="1" t="s">
        <v>2</v>
      </c>
      <c r="C11" s="1" t="str">
        <f t="shared" ref="C11:C13" si="1">TRIM(B11)</f>
        <v>Welcome to Data Cleaning</v>
      </c>
      <c r="D11" t="s">
        <v>1354</v>
      </c>
    </row>
    <row r="12" spans="2:4">
      <c r="B12" s="1" t="s">
        <v>3</v>
      </c>
      <c r="C12" s="1" t="str">
        <f t="shared" si="1"/>
        <v>Welcome to Data Cleaning</v>
      </c>
      <c r="D12" t="s">
        <v>1354</v>
      </c>
    </row>
    <row r="13" spans="2:4">
      <c r="B13" s="1" t="s">
        <v>4</v>
      </c>
      <c r="C13" s="1" t="str">
        <f t="shared" si="1"/>
        <v>Welcome to Data Cleaning</v>
      </c>
      <c r="D13" t="s">
        <v>1354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30" zoomScaleNormal="130" workbookViewId="0">
      <selection activeCell="I7" sqref="I7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49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48" t="s">
        <v>13</v>
      </c>
      <c r="C5" s="48" t="s">
        <v>12</v>
      </c>
      <c r="D5" s="48">
        <v>56</v>
      </c>
      <c r="E5" s="48">
        <v>76</v>
      </c>
      <c r="F5" s="48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8" t="s">
        <v>17</v>
      </c>
      <c r="C8" s="18" t="s">
        <v>12</v>
      </c>
      <c r="D8" s="18">
        <v>36</v>
      </c>
      <c r="E8" s="18">
        <v>26</v>
      </c>
      <c r="F8" s="18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D14"/>
  <sheetViews>
    <sheetView zoomScale="120" zoomScaleNormal="120" workbookViewId="0"/>
  </sheetViews>
  <sheetFormatPr defaultRowHeight="14.4"/>
  <cols>
    <col min="2" max="2" width="45.77734375" customWidth="1"/>
    <col min="4" max="4" width="27.88671875" customWidth="1"/>
  </cols>
  <sheetData>
    <row r="3" spans="2:4">
      <c r="B3" s="6" t="s">
        <v>39</v>
      </c>
    </row>
    <row r="4" spans="2:4">
      <c r="B4" s="58" t="s">
        <v>50</v>
      </c>
      <c r="D4" s="57"/>
    </row>
    <row r="5" spans="2:4">
      <c r="B5" s="58" t="s">
        <v>51</v>
      </c>
    </row>
    <row r="6" spans="2:4">
      <c r="B6" s="58" t="s">
        <v>53</v>
      </c>
    </row>
    <row r="7" spans="2:4">
      <c r="B7" s="58" t="s">
        <v>52</v>
      </c>
    </row>
    <row r="9" spans="2:4">
      <c r="B9" s="6" t="s">
        <v>54</v>
      </c>
    </row>
    <row r="10" spans="2:4">
      <c r="B10" s="14" t="s">
        <v>1400</v>
      </c>
    </row>
    <row r="11" spans="2:4">
      <c r="B11" s="14" t="s">
        <v>1401</v>
      </c>
    </row>
    <row r="12" spans="2:4">
      <c r="B12" s="14" t="s">
        <v>1402</v>
      </c>
    </row>
    <row r="13" spans="2:4">
      <c r="B13" s="14" t="s">
        <v>1403</v>
      </c>
    </row>
    <row r="14" spans="2:4">
      <c r="B14" s="14" t="s">
        <v>1404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79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79</v>
      </c>
    </row>
    <row r="4" spans="1:5">
      <c r="A4">
        <v>4.7</v>
      </c>
      <c r="B4">
        <v>3.2</v>
      </c>
      <c r="C4">
        <v>1.3</v>
      </c>
      <c r="D4">
        <v>0.2</v>
      </c>
      <c r="E4" t="s">
        <v>79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79</v>
      </c>
    </row>
    <row r="6" spans="1:5">
      <c r="A6">
        <v>5</v>
      </c>
      <c r="B6">
        <v>3.6</v>
      </c>
      <c r="C6">
        <v>1.4</v>
      </c>
      <c r="D6">
        <v>0.2</v>
      </c>
      <c r="E6" t="s">
        <v>79</v>
      </c>
    </row>
    <row r="7" spans="1:5">
      <c r="A7">
        <v>5.4</v>
      </c>
      <c r="B7">
        <v>3.9</v>
      </c>
      <c r="C7">
        <v>1.7</v>
      </c>
      <c r="D7">
        <v>0.4</v>
      </c>
      <c r="E7" t="s">
        <v>79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79</v>
      </c>
    </row>
    <row r="9" spans="1:5">
      <c r="A9">
        <v>5</v>
      </c>
      <c r="B9">
        <v>3.4</v>
      </c>
      <c r="C9">
        <v>1.5</v>
      </c>
      <c r="D9">
        <v>0.2</v>
      </c>
      <c r="E9" t="s">
        <v>79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79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79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79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79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79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79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79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79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79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79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79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79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79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79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79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79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79</v>
      </c>
    </row>
    <row r="27" spans="1:5">
      <c r="A27">
        <v>5</v>
      </c>
      <c r="B27">
        <v>3</v>
      </c>
      <c r="C27">
        <v>1.6</v>
      </c>
      <c r="D27">
        <v>0.2</v>
      </c>
      <c r="E27" t="s">
        <v>79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79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79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79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79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79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79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79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79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79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79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79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79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79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79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79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79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79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79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79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79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79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79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79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79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80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80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80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80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80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80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80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80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80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80</v>
      </c>
    </row>
    <row r="62" spans="1:5">
      <c r="A62">
        <v>5</v>
      </c>
      <c r="B62">
        <v>2</v>
      </c>
      <c r="C62">
        <v>3.5</v>
      </c>
      <c r="D62">
        <v>1</v>
      </c>
      <c r="E62" t="s">
        <v>80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80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80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80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80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80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80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80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80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80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80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80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80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80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80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80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80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80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80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80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80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80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80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80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80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80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80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80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80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80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80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80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80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80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80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80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80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80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80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80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81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81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81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81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81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81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81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81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81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81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81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81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81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81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81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81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81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81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81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81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81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81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81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81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81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81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81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81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81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81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81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81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81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81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81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81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81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81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81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81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81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81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81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81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81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81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81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81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81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82</v>
      </c>
      <c r="B1" t="s">
        <v>83</v>
      </c>
      <c r="C1" t="s">
        <v>84</v>
      </c>
      <c r="D1" t="s">
        <v>6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</row>
    <row r="2" spans="1:12">
      <c r="A2">
        <v>1</v>
      </c>
      <c r="B2">
        <v>0</v>
      </c>
      <c r="C2">
        <v>3</v>
      </c>
      <c r="D2" t="s">
        <v>93</v>
      </c>
      <c r="E2" t="s">
        <v>94</v>
      </c>
      <c r="F2">
        <v>22</v>
      </c>
      <c r="G2">
        <v>1</v>
      </c>
      <c r="H2">
        <v>0</v>
      </c>
      <c r="I2" t="s">
        <v>95</v>
      </c>
      <c r="J2">
        <v>7.25</v>
      </c>
      <c r="L2" t="s">
        <v>96</v>
      </c>
    </row>
    <row r="3" spans="1:12">
      <c r="A3">
        <v>2</v>
      </c>
      <c r="B3">
        <v>1</v>
      </c>
      <c r="C3">
        <v>1</v>
      </c>
      <c r="D3" t="s">
        <v>97</v>
      </c>
      <c r="E3" t="s">
        <v>98</v>
      </c>
      <c r="F3">
        <v>38</v>
      </c>
      <c r="G3">
        <v>1</v>
      </c>
      <c r="H3">
        <v>0</v>
      </c>
      <c r="I3" t="s">
        <v>99</v>
      </c>
      <c r="J3">
        <v>71.283299999999997</v>
      </c>
      <c r="K3" t="s">
        <v>100</v>
      </c>
      <c r="L3" t="s">
        <v>101</v>
      </c>
    </row>
    <row r="4" spans="1:12">
      <c r="A4">
        <v>3</v>
      </c>
      <c r="B4">
        <v>1</v>
      </c>
      <c r="C4">
        <v>3</v>
      </c>
      <c r="D4" t="s">
        <v>102</v>
      </c>
      <c r="E4" t="s">
        <v>98</v>
      </c>
      <c r="F4">
        <v>26</v>
      </c>
      <c r="G4">
        <v>0</v>
      </c>
      <c r="H4">
        <v>0</v>
      </c>
      <c r="I4" t="s">
        <v>103</v>
      </c>
      <c r="J4">
        <v>7.9249999999999998</v>
      </c>
      <c r="L4" t="s">
        <v>96</v>
      </c>
    </row>
    <row r="5" spans="1:12">
      <c r="A5">
        <v>4</v>
      </c>
      <c r="B5">
        <v>1</v>
      </c>
      <c r="C5">
        <v>1</v>
      </c>
      <c r="D5" t="s">
        <v>104</v>
      </c>
      <c r="E5" t="s">
        <v>98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105</v>
      </c>
      <c r="L5" t="s">
        <v>96</v>
      </c>
    </row>
    <row r="6" spans="1:12">
      <c r="A6">
        <v>5</v>
      </c>
      <c r="B6">
        <v>0</v>
      </c>
      <c r="C6">
        <v>3</v>
      </c>
      <c r="D6" t="s">
        <v>106</v>
      </c>
      <c r="E6" t="s">
        <v>94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96</v>
      </c>
    </row>
    <row r="7" spans="1:12">
      <c r="A7">
        <v>6</v>
      </c>
      <c r="B7">
        <v>0</v>
      </c>
      <c r="C7">
        <v>3</v>
      </c>
      <c r="D7" t="s">
        <v>107</v>
      </c>
      <c r="E7" t="s">
        <v>94</v>
      </c>
      <c r="G7">
        <v>0</v>
      </c>
      <c r="H7">
        <v>0</v>
      </c>
      <c r="I7">
        <v>330877</v>
      </c>
      <c r="J7">
        <v>8.4582999999999995</v>
      </c>
      <c r="L7" t="s">
        <v>108</v>
      </c>
    </row>
    <row r="8" spans="1:12">
      <c r="A8">
        <v>7</v>
      </c>
      <c r="B8">
        <v>0</v>
      </c>
      <c r="C8">
        <v>1</v>
      </c>
      <c r="D8" t="s">
        <v>109</v>
      </c>
      <c r="E8" t="s">
        <v>94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110</v>
      </c>
      <c r="L8" t="s">
        <v>96</v>
      </c>
    </row>
    <row r="9" spans="1:12">
      <c r="A9">
        <v>8</v>
      </c>
      <c r="B9">
        <v>0</v>
      </c>
      <c r="C9">
        <v>3</v>
      </c>
      <c r="D9" t="s">
        <v>111</v>
      </c>
      <c r="E9" t="s">
        <v>94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96</v>
      </c>
    </row>
    <row r="10" spans="1:12">
      <c r="A10">
        <v>9</v>
      </c>
      <c r="B10">
        <v>1</v>
      </c>
      <c r="C10">
        <v>3</v>
      </c>
      <c r="D10" t="s">
        <v>112</v>
      </c>
      <c r="E10" t="s">
        <v>98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96</v>
      </c>
    </row>
    <row r="11" spans="1:12">
      <c r="A11">
        <v>10</v>
      </c>
      <c r="B11">
        <v>1</v>
      </c>
      <c r="C11">
        <v>2</v>
      </c>
      <c r="D11" t="s">
        <v>113</v>
      </c>
      <c r="E11" t="s">
        <v>98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101</v>
      </c>
    </row>
    <row r="12" spans="1:12">
      <c r="A12">
        <v>11</v>
      </c>
      <c r="B12">
        <v>1</v>
      </c>
      <c r="C12">
        <v>3</v>
      </c>
      <c r="D12" t="s">
        <v>114</v>
      </c>
      <c r="E12" t="s">
        <v>98</v>
      </c>
      <c r="F12">
        <v>4</v>
      </c>
      <c r="G12">
        <v>1</v>
      </c>
      <c r="H12">
        <v>1</v>
      </c>
      <c r="I12" t="s">
        <v>115</v>
      </c>
      <c r="J12">
        <v>16.7</v>
      </c>
      <c r="K12" t="s">
        <v>116</v>
      </c>
      <c r="L12" t="s">
        <v>96</v>
      </c>
    </row>
    <row r="13" spans="1:12">
      <c r="A13">
        <v>12</v>
      </c>
      <c r="B13">
        <v>1</v>
      </c>
      <c r="C13">
        <v>1</v>
      </c>
      <c r="D13" t="s">
        <v>117</v>
      </c>
      <c r="E13" t="s">
        <v>98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118</v>
      </c>
      <c r="L13" t="s">
        <v>96</v>
      </c>
    </row>
    <row r="14" spans="1:12">
      <c r="A14">
        <v>13</v>
      </c>
      <c r="B14">
        <v>0</v>
      </c>
      <c r="C14">
        <v>3</v>
      </c>
      <c r="D14" t="s">
        <v>119</v>
      </c>
      <c r="E14" t="s">
        <v>94</v>
      </c>
      <c r="F14">
        <v>20</v>
      </c>
      <c r="G14">
        <v>0</v>
      </c>
      <c r="H14">
        <v>0</v>
      </c>
      <c r="I14" t="s">
        <v>120</v>
      </c>
      <c r="J14">
        <v>8.0500000000000007</v>
      </c>
      <c r="L14" t="s">
        <v>96</v>
      </c>
    </row>
    <row r="15" spans="1:12">
      <c r="A15">
        <v>14</v>
      </c>
      <c r="B15">
        <v>0</v>
      </c>
      <c r="C15">
        <v>3</v>
      </c>
      <c r="D15" t="s">
        <v>121</v>
      </c>
      <c r="E15" t="s">
        <v>94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96</v>
      </c>
    </row>
    <row r="16" spans="1:12">
      <c r="A16">
        <v>15</v>
      </c>
      <c r="B16">
        <v>0</v>
      </c>
      <c r="C16">
        <v>3</v>
      </c>
      <c r="D16" t="s">
        <v>122</v>
      </c>
      <c r="E16" t="s">
        <v>98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96</v>
      </c>
    </row>
    <row r="17" spans="1:12">
      <c r="A17">
        <v>16</v>
      </c>
      <c r="B17">
        <v>1</v>
      </c>
      <c r="C17">
        <v>2</v>
      </c>
      <c r="D17" t="s">
        <v>123</v>
      </c>
      <c r="E17" t="s">
        <v>98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96</v>
      </c>
    </row>
    <row r="18" spans="1:12">
      <c r="A18">
        <v>17</v>
      </c>
      <c r="B18">
        <v>0</v>
      </c>
      <c r="C18">
        <v>3</v>
      </c>
      <c r="D18" t="s">
        <v>124</v>
      </c>
      <c r="E18" t="s">
        <v>94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108</v>
      </c>
    </row>
    <row r="19" spans="1:12">
      <c r="A19">
        <v>18</v>
      </c>
      <c r="B19">
        <v>1</v>
      </c>
      <c r="C19">
        <v>2</v>
      </c>
      <c r="D19" t="s">
        <v>125</v>
      </c>
      <c r="E19" t="s">
        <v>94</v>
      </c>
      <c r="G19">
        <v>0</v>
      </c>
      <c r="H19">
        <v>0</v>
      </c>
      <c r="I19">
        <v>244373</v>
      </c>
      <c r="J19">
        <v>13</v>
      </c>
      <c r="L19" t="s">
        <v>96</v>
      </c>
    </row>
    <row r="20" spans="1:12">
      <c r="A20">
        <v>19</v>
      </c>
      <c r="B20">
        <v>0</v>
      </c>
      <c r="C20">
        <v>3</v>
      </c>
      <c r="D20" t="s">
        <v>126</v>
      </c>
      <c r="E20" t="s">
        <v>98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96</v>
      </c>
    </row>
    <row r="21" spans="1:12">
      <c r="A21">
        <v>20</v>
      </c>
      <c r="B21">
        <v>1</v>
      </c>
      <c r="C21">
        <v>3</v>
      </c>
      <c r="D21" t="s">
        <v>127</v>
      </c>
      <c r="E21" t="s">
        <v>98</v>
      </c>
      <c r="G21">
        <v>0</v>
      </c>
      <c r="H21">
        <v>0</v>
      </c>
      <c r="I21">
        <v>2649</v>
      </c>
      <c r="J21">
        <v>7.2249999999999996</v>
      </c>
      <c r="L21" t="s">
        <v>101</v>
      </c>
    </row>
    <row r="22" spans="1:12">
      <c r="A22">
        <v>21</v>
      </c>
      <c r="B22">
        <v>0</v>
      </c>
      <c r="C22">
        <v>2</v>
      </c>
      <c r="D22" t="s">
        <v>128</v>
      </c>
      <c r="E22" t="s">
        <v>94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96</v>
      </c>
    </row>
    <row r="23" spans="1:12">
      <c r="A23">
        <v>22</v>
      </c>
      <c r="B23">
        <v>1</v>
      </c>
      <c r="C23">
        <v>2</v>
      </c>
      <c r="D23" t="s">
        <v>129</v>
      </c>
      <c r="E23" t="s">
        <v>94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130</v>
      </c>
      <c r="L23" t="s">
        <v>96</v>
      </c>
    </row>
    <row r="24" spans="1:12">
      <c r="A24">
        <v>23</v>
      </c>
      <c r="B24">
        <v>1</v>
      </c>
      <c r="C24">
        <v>3</v>
      </c>
      <c r="D24" t="s">
        <v>131</v>
      </c>
      <c r="E24" t="s">
        <v>98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108</v>
      </c>
    </row>
    <row r="25" spans="1:12">
      <c r="A25">
        <v>24</v>
      </c>
      <c r="B25">
        <v>1</v>
      </c>
      <c r="C25">
        <v>1</v>
      </c>
      <c r="D25" t="s">
        <v>132</v>
      </c>
      <c r="E25" t="s">
        <v>94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133</v>
      </c>
      <c r="L25" t="s">
        <v>96</v>
      </c>
    </row>
    <row r="26" spans="1:12">
      <c r="A26">
        <v>25</v>
      </c>
      <c r="B26">
        <v>0</v>
      </c>
      <c r="C26">
        <v>3</v>
      </c>
      <c r="D26" t="s">
        <v>134</v>
      </c>
      <c r="E26" t="s">
        <v>98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96</v>
      </c>
    </row>
    <row r="27" spans="1:12">
      <c r="A27">
        <v>26</v>
      </c>
      <c r="B27">
        <v>1</v>
      </c>
      <c r="C27">
        <v>3</v>
      </c>
      <c r="D27" t="s">
        <v>135</v>
      </c>
      <c r="E27" t="s">
        <v>98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96</v>
      </c>
    </row>
    <row r="28" spans="1:12">
      <c r="A28">
        <v>27</v>
      </c>
      <c r="B28">
        <v>0</v>
      </c>
      <c r="C28">
        <v>3</v>
      </c>
      <c r="D28" t="s">
        <v>136</v>
      </c>
      <c r="E28" t="s">
        <v>94</v>
      </c>
      <c r="G28">
        <v>0</v>
      </c>
      <c r="H28">
        <v>0</v>
      </c>
      <c r="I28">
        <v>2631</v>
      </c>
      <c r="J28">
        <v>7.2249999999999996</v>
      </c>
      <c r="L28" t="s">
        <v>101</v>
      </c>
    </row>
    <row r="29" spans="1:12">
      <c r="A29">
        <v>28</v>
      </c>
      <c r="B29">
        <v>0</v>
      </c>
      <c r="C29">
        <v>1</v>
      </c>
      <c r="D29" t="s">
        <v>137</v>
      </c>
      <c r="E29" t="s">
        <v>94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138</v>
      </c>
      <c r="L29" t="s">
        <v>96</v>
      </c>
    </row>
    <row r="30" spans="1:12">
      <c r="A30">
        <v>29</v>
      </c>
      <c r="B30">
        <v>1</v>
      </c>
      <c r="C30">
        <v>3</v>
      </c>
      <c r="D30" t="s">
        <v>139</v>
      </c>
      <c r="E30" t="s">
        <v>98</v>
      </c>
      <c r="G30">
        <v>0</v>
      </c>
      <c r="H30">
        <v>0</v>
      </c>
      <c r="I30">
        <v>330959</v>
      </c>
      <c r="J30">
        <v>7.8792</v>
      </c>
      <c r="L30" t="s">
        <v>108</v>
      </c>
    </row>
    <row r="31" spans="1:12">
      <c r="A31">
        <v>30</v>
      </c>
      <c r="B31">
        <v>0</v>
      </c>
      <c r="C31">
        <v>3</v>
      </c>
      <c r="D31" t="s">
        <v>140</v>
      </c>
      <c r="E31" t="s">
        <v>94</v>
      </c>
      <c r="G31">
        <v>0</v>
      </c>
      <c r="H31">
        <v>0</v>
      </c>
      <c r="I31">
        <v>349216</v>
      </c>
      <c r="J31">
        <v>7.8958000000000004</v>
      </c>
      <c r="L31" t="s">
        <v>96</v>
      </c>
    </row>
    <row r="32" spans="1:12">
      <c r="A32">
        <v>31</v>
      </c>
      <c r="B32">
        <v>0</v>
      </c>
      <c r="C32">
        <v>1</v>
      </c>
      <c r="D32" t="s">
        <v>141</v>
      </c>
      <c r="E32" t="s">
        <v>94</v>
      </c>
      <c r="F32">
        <v>40</v>
      </c>
      <c r="G32">
        <v>0</v>
      </c>
      <c r="H32">
        <v>0</v>
      </c>
      <c r="I32" t="s">
        <v>142</v>
      </c>
      <c r="J32">
        <v>27.720800000000001</v>
      </c>
      <c r="L32" t="s">
        <v>101</v>
      </c>
    </row>
    <row r="33" spans="1:12">
      <c r="A33">
        <v>32</v>
      </c>
      <c r="B33">
        <v>1</v>
      </c>
      <c r="C33">
        <v>1</v>
      </c>
      <c r="D33" t="s">
        <v>143</v>
      </c>
      <c r="E33" t="s">
        <v>98</v>
      </c>
      <c r="G33">
        <v>1</v>
      </c>
      <c r="H33">
        <v>0</v>
      </c>
      <c r="I33" t="s">
        <v>144</v>
      </c>
      <c r="J33">
        <v>146.52080000000001</v>
      </c>
      <c r="K33" t="s">
        <v>145</v>
      </c>
      <c r="L33" t="s">
        <v>101</v>
      </c>
    </row>
    <row r="34" spans="1:12">
      <c r="A34">
        <v>33</v>
      </c>
      <c r="B34">
        <v>1</v>
      </c>
      <c r="C34">
        <v>3</v>
      </c>
      <c r="D34" t="s">
        <v>146</v>
      </c>
      <c r="E34" t="s">
        <v>98</v>
      </c>
      <c r="G34">
        <v>0</v>
      </c>
      <c r="H34">
        <v>0</v>
      </c>
      <c r="I34">
        <v>335677</v>
      </c>
      <c r="J34">
        <v>7.75</v>
      </c>
      <c r="L34" t="s">
        <v>108</v>
      </c>
    </row>
    <row r="35" spans="1:12">
      <c r="A35">
        <v>34</v>
      </c>
      <c r="B35">
        <v>0</v>
      </c>
      <c r="C35">
        <v>2</v>
      </c>
      <c r="D35" t="s">
        <v>147</v>
      </c>
      <c r="E35" t="s">
        <v>94</v>
      </c>
      <c r="F35">
        <v>66</v>
      </c>
      <c r="G35">
        <v>0</v>
      </c>
      <c r="H35">
        <v>0</v>
      </c>
      <c r="I35" t="s">
        <v>148</v>
      </c>
      <c r="J35">
        <v>10.5</v>
      </c>
      <c r="L35" t="s">
        <v>96</v>
      </c>
    </row>
    <row r="36" spans="1:12">
      <c r="A36">
        <v>35</v>
      </c>
      <c r="B36">
        <v>0</v>
      </c>
      <c r="C36">
        <v>1</v>
      </c>
      <c r="D36" t="s">
        <v>149</v>
      </c>
      <c r="E36" t="s">
        <v>94</v>
      </c>
      <c r="F36">
        <v>28</v>
      </c>
      <c r="G36">
        <v>1</v>
      </c>
      <c r="H36">
        <v>0</v>
      </c>
      <c r="I36" t="s">
        <v>150</v>
      </c>
      <c r="J36">
        <v>82.1708</v>
      </c>
      <c r="L36" t="s">
        <v>101</v>
      </c>
    </row>
    <row r="37" spans="1:12">
      <c r="A37">
        <v>36</v>
      </c>
      <c r="B37">
        <v>0</v>
      </c>
      <c r="C37">
        <v>1</v>
      </c>
      <c r="D37" t="s">
        <v>151</v>
      </c>
      <c r="E37" t="s">
        <v>94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96</v>
      </c>
    </row>
    <row r="38" spans="1:12">
      <c r="A38">
        <v>37</v>
      </c>
      <c r="B38">
        <v>1</v>
      </c>
      <c r="C38">
        <v>3</v>
      </c>
      <c r="D38" t="s">
        <v>152</v>
      </c>
      <c r="E38" t="s">
        <v>94</v>
      </c>
      <c r="G38">
        <v>0</v>
      </c>
      <c r="H38">
        <v>0</v>
      </c>
      <c r="I38">
        <v>2677</v>
      </c>
      <c r="J38">
        <v>7.2291999999999996</v>
      </c>
      <c r="L38" t="s">
        <v>101</v>
      </c>
    </row>
    <row r="39" spans="1:12">
      <c r="A39">
        <v>38</v>
      </c>
      <c r="B39">
        <v>0</v>
      </c>
      <c r="C39">
        <v>3</v>
      </c>
      <c r="D39" t="s">
        <v>153</v>
      </c>
      <c r="E39" t="s">
        <v>94</v>
      </c>
      <c r="F39">
        <v>21</v>
      </c>
      <c r="G39">
        <v>0</v>
      </c>
      <c r="H39">
        <v>0</v>
      </c>
      <c r="I39" t="s">
        <v>154</v>
      </c>
      <c r="J39">
        <v>8.0500000000000007</v>
      </c>
      <c r="L39" t="s">
        <v>96</v>
      </c>
    </row>
    <row r="40" spans="1:12">
      <c r="A40">
        <v>39</v>
      </c>
      <c r="B40">
        <v>0</v>
      </c>
      <c r="C40">
        <v>3</v>
      </c>
      <c r="D40" t="s">
        <v>155</v>
      </c>
      <c r="E40" t="s">
        <v>98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96</v>
      </c>
    </row>
    <row r="41" spans="1:12">
      <c r="A41">
        <v>40</v>
      </c>
      <c r="B41">
        <v>1</v>
      </c>
      <c r="C41">
        <v>3</v>
      </c>
      <c r="D41" t="s">
        <v>156</v>
      </c>
      <c r="E41" t="s">
        <v>98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101</v>
      </c>
    </row>
    <row r="42" spans="1:12">
      <c r="A42">
        <v>41</v>
      </c>
      <c r="B42">
        <v>0</v>
      </c>
      <c r="C42">
        <v>3</v>
      </c>
      <c r="D42" t="s">
        <v>157</v>
      </c>
      <c r="E42" t="s">
        <v>98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96</v>
      </c>
    </row>
    <row r="43" spans="1:12">
      <c r="A43">
        <v>42</v>
      </c>
      <c r="B43">
        <v>0</v>
      </c>
      <c r="C43">
        <v>2</v>
      </c>
      <c r="D43" t="s">
        <v>158</v>
      </c>
      <c r="E43" t="s">
        <v>98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96</v>
      </c>
    </row>
    <row r="44" spans="1:12">
      <c r="A44">
        <v>43</v>
      </c>
      <c r="B44">
        <v>0</v>
      </c>
      <c r="C44">
        <v>3</v>
      </c>
      <c r="D44" t="s">
        <v>159</v>
      </c>
      <c r="E44" t="s">
        <v>94</v>
      </c>
      <c r="G44">
        <v>0</v>
      </c>
      <c r="H44">
        <v>0</v>
      </c>
      <c r="I44">
        <v>349253</v>
      </c>
      <c r="J44">
        <v>7.8958000000000004</v>
      </c>
      <c r="L44" t="s">
        <v>101</v>
      </c>
    </row>
    <row r="45" spans="1:12">
      <c r="A45">
        <v>44</v>
      </c>
      <c r="B45">
        <v>1</v>
      </c>
      <c r="C45">
        <v>2</v>
      </c>
      <c r="D45" t="s">
        <v>160</v>
      </c>
      <c r="E45" t="s">
        <v>98</v>
      </c>
      <c r="F45">
        <v>3</v>
      </c>
      <c r="G45">
        <v>1</v>
      </c>
      <c r="H45">
        <v>2</v>
      </c>
      <c r="I45" t="s">
        <v>161</v>
      </c>
      <c r="J45">
        <v>41.5792</v>
      </c>
      <c r="L45" t="s">
        <v>101</v>
      </c>
    </row>
    <row r="46" spans="1:12">
      <c r="A46">
        <v>45</v>
      </c>
      <c r="B46">
        <v>1</v>
      </c>
      <c r="C46">
        <v>3</v>
      </c>
      <c r="D46" t="s">
        <v>162</v>
      </c>
      <c r="E46" t="s">
        <v>98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108</v>
      </c>
    </row>
    <row r="47" spans="1:12">
      <c r="A47">
        <v>46</v>
      </c>
      <c r="B47">
        <v>0</v>
      </c>
      <c r="C47">
        <v>3</v>
      </c>
      <c r="D47" t="s">
        <v>163</v>
      </c>
      <c r="E47" t="s">
        <v>94</v>
      </c>
      <c r="G47">
        <v>0</v>
      </c>
      <c r="H47">
        <v>0</v>
      </c>
      <c r="I47" t="s">
        <v>164</v>
      </c>
      <c r="J47">
        <v>8.0500000000000007</v>
      </c>
      <c r="L47" t="s">
        <v>96</v>
      </c>
    </row>
    <row r="48" spans="1:12">
      <c r="A48">
        <v>47</v>
      </c>
      <c r="B48">
        <v>0</v>
      </c>
      <c r="C48">
        <v>3</v>
      </c>
      <c r="D48" t="s">
        <v>165</v>
      </c>
      <c r="E48" t="s">
        <v>94</v>
      </c>
      <c r="G48">
        <v>1</v>
      </c>
      <c r="H48">
        <v>0</v>
      </c>
      <c r="I48">
        <v>370371</v>
      </c>
      <c r="J48">
        <v>15.5</v>
      </c>
      <c r="L48" t="s">
        <v>108</v>
      </c>
    </row>
    <row r="49" spans="1:12">
      <c r="A49">
        <v>48</v>
      </c>
      <c r="B49">
        <v>1</v>
      </c>
      <c r="C49">
        <v>3</v>
      </c>
      <c r="D49" t="s">
        <v>166</v>
      </c>
      <c r="E49" t="s">
        <v>98</v>
      </c>
      <c r="G49">
        <v>0</v>
      </c>
      <c r="H49">
        <v>0</v>
      </c>
      <c r="I49">
        <v>14311</v>
      </c>
      <c r="J49">
        <v>7.75</v>
      </c>
      <c r="L49" t="s">
        <v>108</v>
      </c>
    </row>
    <row r="50" spans="1:12">
      <c r="A50">
        <v>49</v>
      </c>
      <c r="B50">
        <v>0</v>
      </c>
      <c r="C50">
        <v>3</v>
      </c>
      <c r="D50" t="s">
        <v>167</v>
      </c>
      <c r="E50" t="s">
        <v>94</v>
      </c>
      <c r="G50">
        <v>2</v>
      </c>
      <c r="H50">
        <v>0</v>
      </c>
      <c r="I50">
        <v>2662</v>
      </c>
      <c r="J50">
        <v>21.679200000000002</v>
      </c>
      <c r="L50" t="s">
        <v>101</v>
      </c>
    </row>
    <row r="51" spans="1:12">
      <c r="A51">
        <v>50</v>
      </c>
      <c r="B51">
        <v>0</v>
      </c>
      <c r="C51">
        <v>3</v>
      </c>
      <c r="D51" t="s">
        <v>168</v>
      </c>
      <c r="E51" t="s">
        <v>98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96</v>
      </c>
    </row>
    <row r="52" spans="1:12">
      <c r="A52">
        <v>51</v>
      </c>
      <c r="B52">
        <v>0</v>
      </c>
      <c r="C52">
        <v>3</v>
      </c>
      <c r="D52" t="s">
        <v>169</v>
      </c>
      <c r="E52" t="s">
        <v>94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96</v>
      </c>
    </row>
    <row r="53" spans="1:12">
      <c r="A53">
        <v>52</v>
      </c>
      <c r="B53">
        <v>0</v>
      </c>
      <c r="C53">
        <v>3</v>
      </c>
      <c r="D53" t="s">
        <v>170</v>
      </c>
      <c r="E53" t="s">
        <v>94</v>
      </c>
      <c r="F53">
        <v>21</v>
      </c>
      <c r="G53">
        <v>0</v>
      </c>
      <c r="H53">
        <v>0</v>
      </c>
      <c r="I53" t="s">
        <v>171</v>
      </c>
      <c r="J53">
        <v>7.8</v>
      </c>
      <c r="L53" t="s">
        <v>96</v>
      </c>
    </row>
    <row r="54" spans="1:12">
      <c r="A54">
        <v>53</v>
      </c>
      <c r="B54">
        <v>1</v>
      </c>
      <c r="C54">
        <v>1</v>
      </c>
      <c r="D54" t="s">
        <v>172</v>
      </c>
      <c r="E54" t="s">
        <v>98</v>
      </c>
      <c r="F54">
        <v>49</v>
      </c>
      <c r="G54">
        <v>1</v>
      </c>
      <c r="H54">
        <v>0</v>
      </c>
      <c r="I54" t="s">
        <v>173</v>
      </c>
      <c r="J54">
        <v>76.729200000000006</v>
      </c>
      <c r="K54" t="s">
        <v>174</v>
      </c>
      <c r="L54" t="s">
        <v>101</v>
      </c>
    </row>
    <row r="55" spans="1:12">
      <c r="A55">
        <v>54</v>
      </c>
      <c r="B55">
        <v>1</v>
      </c>
      <c r="C55">
        <v>2</v>
      </c>
      <c r="D55" t="s">
        <v>175</v>
      </c>
      <c r="E55" t="s">
        <v>98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96</v>
      </c>
    </row>
    <row r="56" spans="1:12">
      <c r="A56">
        <v>55</v>
      </c>
      <c r="B56">
        <v>0</v>
      </c>
      <c r="C56">
        <v>1</v>
      </c>
      <c r="D56" t="s">
        <v>176</v>
      </c>
      <c r="E56" t="s">
        <v>94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177</v>
      </c>
      <c r="L56" t="s">
        <v>101</v>
      </c>
    </row>
    <row r="57" spans="1:12">
      <c r="A57">
        <v>56</v>
      </c>
      <c r="B57">
        <v>1</v>
      </c>
      <c r="C57">
        <v>1</v>
      </c>
      <c r="D57" t="s">
        <v>178</v>
      </c>
      <c r="E57" t="s">
        <v>94</v>
      </c>
      <c r="G57">
        <v>0</v>
      </c>
      <c r="H57">
        <v>0</v>
      </c>
      <c r="I57">
        <v>19947</v>
      </c>
      <c r="J57">
        <v>35.5</v>
      </c>
      <c r="K57" t="s">
        <v>179</v>
      </c>
      <c r="L57" t="s">
        <v>96</v>
      </c>
    </row>
    <row r="58" spans="1:12">
      <c r="A58">
        <v>57</v>
      </c>
      <c r="B58">
        <v>1</v>
      </c>
      <c r="C58">
        <v>2</v>
      </c>
      <c r="D58" t="s">
        <v>180</v>
      </c>
      <c r="E58" t="s">
        <v>98</v>
      </c>
      <c r="F58">
        <v>21</v>
      </c>
      <c r="G58">
        <v>0</v>
      </c>
      <c r="H58">
        <v>0</v>
      </c>
      <c r="I58" t="s">
        <v>181</v>
      </c>
      <c r="J58">
        <v>10.5</v>
      </c>
      <c r="L58" t="s">
        <v>96</v>
      </c>
    </row>
    <row r="59" spans="1:12">
      <c r="A59">
        <v>58</v>
      </c>
      <c r="B59">
        <v>0</v>
      </c>
      <c r="C59">
        <v>3</v>
      </c>
      <c r="D59" t="s">
        <v>182</v>
      </c>
      <c r="E59" t="s">
        <v>94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101</v>
      </c>
    </row>
    <row r="60" spans="1:12">
      <c r="A60">
        <v>59</v>
      </c>
      <c r="B60">
        <v>1</v>
      </c>
      <c r="C60">
        <v>2</v>
      </c>
      <c r="D60" t="s">
        <v>183</v>
      </c>
      <c r="E60" t="s">
        <v>98</v>
      </c>
      <c r="F60">
        <v>5</v>
      </c>
      <c r="G60">
        <v>1</v>
      </c>
      <c r="H60">
        <v>2</v>
      </c>
      <c r="I60" t="s">
        <v>184</v>
      </c>
      <c r="J60">
        <v>27.75</v>
      </c>
      <c r="L60" t="s">
        <v>96</v>
      </c>
    </row>
    <row r="61" spans="1:12">
      <c r="A61">
        <v>60</v>
      </c>
      <c r="B61">
        <v>0</v>
      </c>
      <c r="C61">
        <v>3</v>
      </c>
      <c r="D61" t="s">
        <v>185</v>
      </c>
      <c r="E61" t="s">
        <v>94</v>
      </c>
      <c r="F61">
        <v>11</v>
      </c>
      <c r="G61">
        <v>5</v>
      </c>
      <c r="H61">
        <v>2</v>
      </c>
      <c r="I61" t="s">
        <v>186</v>
      </c>
      <c r="J61">
        <v>46.9</v>
      </c>
      <c r="L61" t="s">
        <v>96</v>
      </c>
    </row>
    <row r="62" spans="1:12">
      <c r="A62">
        <v>61</v>
      </c>
      <c r="B62">
        <v>0</v>
      </c>
      <c r="C62">
        <v>3</v>
      </c>
      <c r="D62" t="s">
        <v>187</v>
      </c>
      <c r="E62" t="s">
        <v>94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101</v>
      </c>
    </row>
    <row r="63" spans="1:12">
      <c r="A63">
        <v>62</v>
      </c>
      <c r="B63">
        <v>1</v>
      </c>
      <c r="C63">
        <v>1</v>
      </c>
      <c r="D63" t="s">
        <v>188</v>
      </c>
      <c r="E63" t="s">
        <v>98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189</v>
      </c>
    </row>
    <row r="64" spans="1:12">
      <c r="A64">
        <v>63</v>
      </c>
      <c r="B64">
        <v>0</v>
      </c>
      <c r="C64">
        <v>1</v>
      </c>
      <c r="D64" t="s">
        <v>190</v>
      </c>
      <c r="E64" t="s">
        <v>94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191</v>
      </c>
      <c r="L64" t="s">
        <v>96</v>
      </c>
    </row>
    <row r="65" spans="1:12">
      <c r="A65">
        <v>64</v>
      </c>
      <c r="B65">
        <v>0</v>
      </c>
      <c r="C65">
        <v>3</v>
      </c>
      <c r="D65" t="s">
        <v>192</v>
      </c>
      <c r="E65" t="s">
        <v>94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96</v>
      </c>
    </row>
    <row r="66" spans="1:12">
      <c r="A66">
        <v>65</v>
      </c>
      <c r="B66">
        <v>0</v>
      </c>
      <c r="C66">
        <v>1</v>
      </c>
      <c r="D66" t="s">
        <v>193</v>
      </c>
      <c r="E66" t="s">
        <v>94</v>
      </c>
      <c r="G66">
        <v>0</v>
      </c>
      <c r="H66">
        <v>0</v>
      </c>
      <c r="I66" t="s">
        <v>194</v>
      </c>
      <c r="J66">
        <v>27.720800000000001</v>
      </c>
      <c r="L66" t="s">
        <v>101</v>
      </c>
    </row>
    <row r="67" spans="1:12">
      <c r="A67">
        <v>66</v>
      </c>
      <c r="B67">
        <v>1</v>
      </c>
      <c r="C67">
        <v>3</v>
      </c>
      <c r="D67" t="s">
        <v>195</v>
      </c>
      <c r="E67" t="s">
        <v>94</v>
      </c>
      <c r="G67">
        <v>1</v>
      </c>
      <c r="H67">
        <v>1</v>
      </c>
      <c r="I67">
        <v>2661</v>
      </c>
      <c r="J67">
        <v>15.245799999999999</v>
      </c>
      <c r="L67" t="s">
        <v>101</v>
      </c>
    </row>
    <row r="68" spans="1:12">
      <c r="A68">
        <v>67</v>
      </c>
      <c r="B68">
        <v>1</v>
      </c>
      <c r="C68">
        <v>2</v>
      </c>
      <c r="D68" t="s">
        <v>196</v>
      </c>
      <c r="E68" t="s">
        <v>98</v>
      </c>
      <c r="F68">
        <v>29</v>
      </c>
      <c r="G68">
        <v>0</v>
      </c>
      <c r="H68">
        <v>0</v>
      </c>
      <c r="I68" t="s">
        <v>197</v>
      </c>
      <c r="J68">
        <v>10.5</v>
      </c>
      <c r="K68" t="s">
        <v>198</v>
      </c>
      <c r="L68" t="s">
        <v>96</v>
      </c>
    </row>
    <row r="69" spans="1:12">
      <c r="A69">
        <v>68</v>
      </c>
      <c r="B69">
        <v>0</v>
      </c>
      <c r="C69">
        <v>3</v>
      </c>
      <c r="D69" t="s">
        <v>199</v>
      </c>
      <c r="E69" t="s">
        <v>94</v>
      </c>
      <c r="F69">
        <v>19</v>
      </c>
      <c r="G69">
        <v>0</v>
      </c>
      <c r="H69">
        <v>0</v>
      </c>
      <c r="I69" t="s">
        <v>200</v>
      </c>
      <c r="J69">
        <v>8.1583000000000006</v>
      </c>
      <c r="L69" t="s">
        <v>96</v>
      </c>
    </row>
    <row r="70" spans="1:12">
      <c r="A70">
        <v>69</v>
      </c>
      <c r="B70">
        <v>1</v>
      </c>
      <c r="C70">
        <v>3</v>
      </c>
      <c r="D70" t="s">
        <v>201</v>
      </c>
      <c r="E70" t="s">
        <v>98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96</v>
      </c>
    </row>
    <row r="71" spans="1:12">
      <c r="A71">
        <v>70</v>
      </c>
      <c r="B71">
        <v>0</v>
      </c>
      <c r="C71">
        <v>3</v>
      </c>
      <c r="D71" t="s">
        <v>202</v>
      </c>
      <c r="E71" t="s">
        <v>94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96</v>
      </c>
    </row>
    <row r="72" spans="1:12">
      <c r="A72">
        <v>71</v>
      </c>
      <c r="B72">
        <v>0</v>
      </c>
      <c r="C72">
        <v>2</v>
      </c>
      <c r="D72" t="s">
        <v>203</v>
      </c>
      <c r="E72" t="s">
        <v>94</v>
      </c>
      <c r="F72">
        <v>32</v>
      </c>
      <c r="G72">
        <v>0</v>
      </c>
      <c r="H72">
        <v>0</v>
      </c>
      <c r="I72" t="s">
        <v>204</v>
      </c>
      <c r="J72">
        <v>10.5</v>
      </c>
      <c r="L72" t="s">
        <v>96</v>
      </c>
    </row>
    <row r="73" spans="1:12">
      <c r="A73">
        <v>72</v>
      </c>
      <c r="B73">
        <v>0</v>
      </c>
      <c r="C73">
        <v>3</v>
      </c>
      <c r="D73" t="s">
        <v>205</v>
      </c>
      <c r="E73" t="s">
        <v>98</v>
      </c>
      <c r="F73">
        <v>16</v>
      </c>
      <c r="G73">
        <v>5</v>
      </c>
      <c r="H73">
        <v>2</v>
      </c>
      <c r="I73" t="s">
        <v>186</v>
      </c>
      <c r="J73">
        <v>46.9</v>
      </c>
      <c r="L73" t="s">
        <v>96</v>
      </c>
    </row>
    <row r="74" spans="1:12">
      <c r="A74">
        <v>73</v>
      </c>
      <c r="B74">
        <v>0</v>
      </c>
      <c r="C74">
        <v>2</v>
      </c>
      <c r="D74" t="s">
        <v>206</v>
      </c>
      <c r="E74" t="s">
        <v>94</v>
      </c>
      <c r="F74">
        <v>21</v>
      </c>
      <c r="G74">
        <v>0</v>
      </c>
      <c r="H74">
        <v>0</v>
      </c>
      <c r="I74" t="s">
        <v>207</v>
      </c>
      <c r="J74">
        <v>73.5</v>
      </c>
      <c r="L74" t="s">
        <v>96</v>
      </c>
    </row>
    <row r="75" spans="1:12">
      <c r="A75">
        <v>74</v>
      </c>
      <c r="B75">
        <v>0</v>
      </c>
      <c r="C75">
        <v>3</v>
      </c>
      <c r="D75" t="s">
        <v>208</v>
      </c>
      <c r="E75" t="s">
        <v>94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101</v>
      </c>
    </row>
    <row r="76" spans="1:12">
      <c r="A76">
        <v>75</v>
      </c>
      <c r="B76">
        <v>1</v>
      </c>
      <c r="C76">
        <v>3</v>
      </c>
      <c r="D76" t="s">
        <v>209</v>
      </c>
      <c r="E76" t="s">
        <v>94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96</v>
      </c>
    </row>
    <row r="77" spans="1:12">
      <c r="A77">
        <v>76</v>
      </c>
      <c r="B77">
        <v>0</v>
      </c>
      <c r="C77">
        <v>3</v>
      </c>
      <c r="D77" t="s">
        <v>210</v>
      </c>
      <c r="E77" t="s">
        <v>94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211</v>
      </c>
      <c r="L77" t="s">
        <v>96</v>
      </c>
    </row>
    <row r="78" spans="1:12">
      <c r="A78">
        <v>77</v>
      </c>
      <c r="B78">
        <v>0</v>
      </c>
      <c r="C78">
        <v>3</v>
      </c>
      <c r="D78" t="s">
        <v>212</v>
      </c>
      <c r="E78" t="s">
        <v>94</v>
      </c>
      <c r="G78">
        <v>0</v>
      </c>
      <c r="H78">
        <v>0</v>
      </c>
      <c r="I78">
        <v>349208</v>
      </c>
      <c r="J78">
        <v>7.8958000000000004</v>
      </c>
      <c r="L78" t="s">
        <v>96</v>
      </c>
    </row>
    <row r="79" spans="1:12">
      <c r="A79">
        <v>78</v>
      </c>
      <c r="B79">
        <v>0</v>
      </c>
      <c r="C79">
        <v>3</v>
      </c>
      <c r="D79" t="s">
        <v>213</v>
      </c>
      <c r="E79" t="s">
        <v>94</v>
      </c>
      <c r="G79">
        <v>0</v>
      </c>
      <c r="H79">
        <v>0</v>
      </c>
      <c r="I79">
        <v>374746</v>
      </c>
      <c r="J79">
        <v>8.0500000000000007</v>
      </c>
      <c r="L79" t="s">
        <v>96</v>
      </c>
    </row>
    <row r="80" spans="1:12">
      <c r="A80">
        <v>79</v>
      </c>
      <c r="B80">
        <v>1</v>
      </c>
      <c r="C80">
        <v>2</v>
      </c>
      <c r="D80" t="s">
        <v>214</v>
      </c>
      <c r="E80" t="s">
        <v>94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96</v>
      </c>
    </row>
    <row r="81" spans="1:12">
      <c r="A81">
        <v>80</v>
      </c>
      <c r="B81">
        <v>1</v>
      </c>
      <c r="C81">
        <v>3</v>
      </c>
      <c r="D81" t="s">
        <v>215</v>
      </c>
      <c r="E81" t="s">
        <v>98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96</v>
      </c>
    </row>
    <row r="82" spans="1:12">
      <c r="A82">
        <v>81</v>
      </c>
      <c r="B82">
        <v>0</v>
      </c>
      <c r="C82">
        <v>3</v>
      </c>
      <c r="D82" t="s">
        <v>216</v>
      </c>
      <c r="E82" t="s">
        <v>94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96</v>
      </c>
    </row>
    <row r="83" spans="1:12">
      <c r="A83">
        <v>82</v>
      </c>
      <c r="B83">
        <v>1</v>
      </c>
      <c r="C83">
        <v>3</v>
      </c>
      <c r="D83" t="s">
        <v>217</v>
      </c>
      <c r="E83" t="s">
        <v>94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96</v>
      </c>
    </row>
    <row r="84" spans="1:12">
      <c r="A84">
        <v>83</v>
      </c>
      <c r="B84">
        <v>1</v>
      </c>
      <c r="C84">
        <v>3</v>
      </c>
      <c r="D84" t="s">
        <v>218</v>
      </c>
      <c r="E84" t="s">
        <v>98</v>
      </c>
      <c r="G84">
        <v>0</v>
      </c>
      <c r="H84">
        <v>0</v>
      </c>
      <c r="I84">
        <v>330932</v>
      </c>
      <c r="J84">
        <v>7.7874999999999996</v>
      </c>
      <c r="L84" t="s">
        <v>108</v>
      </c>
    </row>
    <row r="85" spans="1:12">
      <c r="A85">
        <v>84</v>
      </c>
      <c r="B85">
        <v>0</v>
      </c>
      <c r="C85">
        <v>1</v>
      </c>
      <c r="D85" t="s">
        <v>219</v>
      </c>
      <c r="E85" t="s">
        <v>94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96</v>
      </c>
    </row>
    <row r="86" spans="1:12">
      <c r="A86">
        <v>85</v>
      </c>
      <c r="B86">
        <v>1</v>
      </c>
      <c r="C86">
        <v>2</v>
      </c>
      <c r="D86" t="s">
        <v>220</v>
      </c>
      <c r="E86" t="s">
        <v>98</v>
      </c>
      <c r="F86">
        <v>17</v>
      </c>
      <c r="G86">
        <v>0</v>
      </c>
      <c r="H86">
        <v>0</v>
      </c>
      <c r="I86" t="s">
        <v>221</v>
      </c>
      <c r="J86">
        <v>10.5</v>
      </c>
      <c r="L86" t="s">
        <v>96</v>
      </c>
    </row>
    <row r="87" spans="1:12">
      <c r="A87">
        <v>86</v>
      </c>
      <c r="B87">
        <v>1</v>
      </c>
      <c r="C87">
        <v>3</v>
      </c>
      <c r="D87" t="s">
        <v>222</v>
      </c>
      <c r="E87" t="s">
        <v>98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96</v>
      </c>
    </row>
    <row r="88" spans="1:12">
      <c r="A88">
        <v>87</v>
      </c>
      <c r="B88">
        <v>0</v>
      </c>
      <c r="C88">
        <v>3</v>
      </c>
      <c r="D88" t="s">
        <v>223</v>
      </c>
      <c r="E88" t="s">
        <v>94</v>
      </c>
      <c r="F88">
        <v>16</v>
      </c>
      <c r="G88">
        <v>1</v>
      </c>
      <c r="H88">
        <v>3</v>
      </c>
      <c r="I88" t="s">
        <v>224</v>
      </c>
      <c r="J88">
        <v>34.375</v>
      </c>
      <c r="L88" t="s">
        <v>96</v>
      </c>
    </row>
    <row r="89" spans="1:12">
      <c r="A89">
        <v>88</v>
      </c>
      <c r="B89">
        <v>0</v>
      </c>
      <c r="C89">
        <v>3</v>
      </c>
      <c r="D89" t="s">
        <v>225</v>
      </c>
      <c r="E89" t="s">
        <v>94</v>
      </c>
      <c r="G89">
        <v>0</v>
      </c>
      <c r="H89">
        <v>0</v>
      </c>
      <c r="I89" t="s">
        <v>226</v>
      </c>
      <c r="J89">
        <v>8.0500000000000007</v>
      </c>
      <c r="L89" t="s">
        <v>96</v>
      </c>
    </row>
    <row r="90" spans="1:12">
      <c r="A90">
        <v>89</v>
      </c>
      <c r="B90">
        <v>1</v>
      </c>
      <c r="C90">
        <v>1</v>
      </c>
      <c r="D90" t="s">
        <v>227</v>
      </c>
      <c r="E90" t="s">
        <v>98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138</v>
      </c>
      <c r="L90" t="s">
        <v>96</v>
      </c>
    </row>
    <row r="91" spans="1:12">
      <c r="A91">
        <v>90</v>
      </c>
      <c r="B91">
        <v>0</v>
      </c>
      <c r="C91">
        <v>3</v>
      </c>
      <c r="D91" t="s">
        <v>228</v>
      </c>
      <c r="E91" t="s">
        <v>94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96</v>
      </c>
    </row>
    <row r="92" spans="1:12">
      <c r="A92">
        <v>91</v>
      </c>
      <c r="B92">
        <v>0</v>
      </c>
      <c r="C92">
        <v>3</v>
      </c>
      <c r="D92" t="s">
        <v>229</v>
      </c>
      <c r="E92" t="s">
        <v>94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96</v>
      </c>
    </row>
    <row r="93" spans="1:12">
      <c r="A93">
        <v>92</v>
      </c>
      <c r="B93">
        <v>0</v>
      </c>
      <c r="C93">
        <v>3</v>
      </c>
      <c r="D93" t="s">
        <v>230</v>
      </c>
      <c r="E93" t="s">
        <v>94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96</v>
      </c>
    </row>
    <row r="94" spans="1:12">
      <c r="A94">
        <v>93</v>
      </c>
      <c r="B94">
        <v>0</v>
      </c>
      <c r="C94">
        <v>1</v>
      </c>
      <c r="D94" t="s">
        <v>231</v>
      </c>
      <c r="E94" t="s">
        <v>94</v>
      </c>
      <c r="F94">
        <v>46</v>
      </c>
      <c r="G94">
        <v>1</v>
      </c>
      <c r="H94">
        <v>0</v>
      </c>
      <c r="I94" t="s">
        <v>232</v>
      </c>
      <c r="J94">
        <v>61.174999999999997</v>
      </c>
      <c r="K94" t="s">
        <v>233</v>
      </c>
      <c r="L94" t="s">
        <v>96</v>
      </c>
    </row>
    <row r="95" spans="1:12">
      <c r="A95">
        <v>94</v>
      </c>
      <c r="B95">
        <v>0</v>
      </c>
      <c r="C95">
        <v>3</v>
      </c>
      <c r="D95" t="s">
        <v>234</v>
      </c>
      <c r="E95" t="s">
        <v>94</v>
      </c>
      <c r="F95">
        <v>26</v>
      </c>
      <c r="G95">
        <v>1</v>
      </c>
      <c r="H95">
        <v>2</v>
      </c>
      <c r="I95" t="s">
        <v>235</v>
      </c>
      <c r="J95">
        <v>20.574999999999999</v>
      </c>
      <c r="L95" t="s">
        <v>96</v>
      </c>
    </row>
    <row r="96" spans="1:12">
      <c r="A96">
        <v>95</v>
      </c>
      <c r="B96">
        <v>0</v>
      </c>
      <c r="C96">
        <v>3</v>
      </c>
      <c r="D96" t="s">
        <v>236</v>
      </c>
      <c r="E96" t="s">
        <v>94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96</v>
      </c>
    </row>
    <row r="97" spans="1:12">
      <c r="A97">
        <v>96</v>
      </c>
      <c r="B97">
        <v>0</v>
      </c>
      <c r="C97">
        <v>3</v>
      </c>
      <c r="D97" t="s">
        <v>237</v>
      </c>
      <c r="E97" t="s">
        <v>94</v>
      </c>
      <c r="G97">
        <v>0</v>
      </c>
      <c r="H97">
        <v>0</v>
      </c>
      <c r="I97">
        <v>374910</v>
      </c>
      <c r="J97">
        <v>8.0500000000000007</v>
      </c>
      <c r="L97" t="s">
        <v>96</v>
      </c>
    </row>
    <row r="98" spans="1:12">
      <c r="A98">
        <v>97</v>
      </c>
      <c r="B98">
        <v>0</v>
      </c>
      <c r="C98">
        <v>1</v>
      </c>
      <c r="D98" t="s">
        <v>238</v>
      </c>
      <c r="E98" t="s">
        <v>94</v>
      </c>
      <c r="F98">
        <v>71</v>
      </c>
      <c r="G98">
        <v>0</v>
      </c>
      <c r="H98">
        <v>0</v>
      </c>
      <c r="I98" t="s">
        <v>239</v>
      </c>
      <c r="J98">
        <v>34.654200000000003</v>
      </c>
      <c r="K98" t="s">
        <v>240</v>
      </c>
      <c r="L98" t="s">
        <v>101</v>
      </c>
    </row>
    <row r="99" spans="1:12">
      <c r="A99">
        <v>98</v>
      </c>
      <c r="B99">
        <v>1</v>
      </c>
      <c r="C99">
        <v>1</v>
      </c>
      <c r="D99" t="s">
        <v>241</v>
      </c>
      <c r="E99" t="s">
        <v>94</v>
      </c>
      <c r="F99">
        <v>23</v>
      </c>
      <c r="G99">
        <v>0</v>
      </c>
      <c r="H99">
        <v>1</v>
      </c>
      <c r="I99" t="s">
        <v>242</v>
      </c>
      <c r="J99">
        <v>63.3583</v>
      </c>
      <c r="K99" t="s">
        <v>243</v>
      </c>
      <c r="L99" t="s">
        <v>101</v>
      </c>
    </row>
    <row r="100" spans="1:12">
      <c r="A100">
        <v>99</v>
      </c>
      <c r="B100">
        <v>1</v>
      </c>
      <c r="C100">
        <v>2</v>
      </c>
      <c r="D100" t="s">
        <v>244</v>
      </c>
      <c r="E100" t="s">
        <v>98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96</v>
      </c>
    </row>
    <row r="101" spans="1:12">
      <c r="A101">
        <v>100</v>
      </c>
      <c r="B101">
        <v>0</v>
      </c>
      <c r="C101">
        <v>2</v>
      </c>
      <c r="D101" t="s">
        <v>245</v>
      </c>
      <c r="E101" t="s">
        <v>94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96</v>
      </c>
    </row>
    <row r="102" spans="1:12">
      <c r="A102">
        <v>101</v>
      </c>
      <c r="B102">
        <v>0</v>
      </c>
      <c r="C102">
        <v>3</v>
      </c>
      <c r="D102" t="s">
        <v>246</v>
      </c>
      <c r="E102" t="s">
        <v>98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96</v>
      </c>
    </row>
    <row r="103" spans="1:12">
      <c r="A103">
        <v>102</v>
      </c>
      <c r="B103">
        <v>0</v>
      </c>
      <c r="C103">
        <v>3</v>
      </c>
      <c r="D103" t="s">
        <v>247</v>
      </c>
      <c r="E103" t="s">
        <v>94</v>
      </c>
      <c r="G103">
        <v>0</v>
      </c>
      <c r="H103">
        <v>0</v>
      </c>
      <c r="I103">
        <v>349215</v>
      </c>
      <c r="J103">
        <v>7.8958000000000004</v>
      </c>
      <c r="L103" t="s">
        <v>96</v>
      </c>
    </row>
    <row r="104" spans="1:12">
      <c r="A104">
        <v>103</v>
      </c>
      <c r="B104">
        <v>0</v>
      </c>
      <c r="C104">
        <v>1</v>
      </c>
      <c r="D104" t="s">
        <v>248</v>
      </c>
      <c r="E104" t="s">
        <v>94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249</v>
      </c>
      <c r="L104" t="s">
        <v>96</v>
      </c>
    </row>
    <row r="105" spans="1:12">
      <c r="A105">
        <v>104</v>
      </c>
      <c r="B105">
        <v>0</v>
      </c>
      <c r="C105">
        <v>3</v>
      </c>
      <c r="D105" t="s">
        <v>250</v>
      </c>
      <c r="E105" t="s">
        <v>94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96</v>
      </c>
    </row>
    <row r="106" spans="1:12">
      <c r="A106">
        <v>105</v>
      </c>
      <c r="B106">
        <v>0</v>
      </c>
      <c r="C106">
        <v>3</v>
      </c>
      <c r="D106" t="s">
        <v>251</v>
      </c>
      <c r="E106" t="s">
        <v>94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96</v>
      </c>
    </row>
    <row r="107" spans="1:12">
      <c r="A107">
        <v>106</v>
      </c>
      <c r="B107">
        <v>0</v>
      </c>
      <c r="C107">
        <v>3</v>
      </c>
      <c r="D107" t="s">
        <v>252</v>
      </c>
      <c r="E107" t="s">
        <v>94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96</v>
      </c>
    </row>
    <row r="108" spans="1:12">
      <c r="A108">
        <v>107</v>
      </c>
      <c r="B108">
        <v>1</v>
      </c>
      <c r="C108">
        <v>3</v>
      </c>
      <c r="D108" t="s">
        <v>253</v>
      </c>
      <c r="E108" t="s">
        <v>98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96</v>
      </c>
    </row>
    <row r="109" spans="1:12">
      <c r="A109">
        <v>108</v>
      </c>
      <c r="B109">
        <v>1</v>
      </c>
      <c r="C109">
        <v>3</v>
      </c>
      <c r="D109" t="s">
        <v>254</v>
      </c>
      <c r="E109" t="s">
        <v>94</v>
      </c>
      <c r="G109">
        <v>0</v>
      </c>
      <c r="H109">
        <v>0</v>
      </c>
      <c r="I109">
        <v>312991</v>
      </c>
      <c r="J109">
        <v>7.7750000000000004</v>
      </c>
      <c r="L109" t="s">
        <v>96</v>
      </c>
    </row>
    <row r="110" spans="1:12">
      <c r="A110">
        <v>109</v>
      </c>
      <c r="B110">
        <v>0</v>
      </c>
      <c r="C110">
        <v>3</v>
      </c>
      <c r="D110" t="s">
        <v>255</v>
      </c>
      <c r="E110" t="s">
        <v>94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96</v>
      </c>
    </row>
    <row r="111" spans="1:12">
      <c r="A111">
        <v>110</v>
      </c>
      <c r="B111">
        <v>1</v>
      </c>
      <c r="C111">
        <v>3</v>
      </c>
      <c r="D111" t="s">
        <v>256</v>
      </c>
      <c r="E111" t="s">
        <v>98</v>
      </c>
      <c r="G111">
        <v>1</v>
      </c>
      <c r="H111">
        <v>0</v>
      </c>
      <c r="I111">
        <v>371110</v>
      </c>
      <c r="J111">
        <v>24.15</v>
      </c>
      <c r="L111" t="s">
        <v>108</v>
      </c>
    </row>
    <row r="112" spans="1:12">
      <c r="A112">
        <v>111</v>
      </c>
      <c r="B112">
        <v>0</v>
      </c>
      <c r="C112">
        <v>1</v>
      </c>
      <c r="D112" t="s">
        <v>257</v>
      </c>
      <c r="E112" t="s">
        <v>94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258</v>
      </c>
      <c r="L112" t="s">
        <v>96</v>
      </c>
    </row>
    <row r="113" spans="1:12">
      <c r="A113">
        <v>112</v>
      </c>
      <c r="B113">
        <v>0</v>
      </c>
      <c r="C113">
        <v>3</v>
      </c>
      <c r="D113" t="s">
        <v>259</v>
      </c>
      <c r="E113" t="s">
        <v>98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101</v>
      </c>
    </row>
    <row r="114" spans="1:12">
      <c r="A114">
        <v>113</v>
      </c>
      <c r="B114">
        <v>0</v>
      </c>
      <c r="C114">
        <v>3</v>
      </c>
      <c r="D114" t="s">
        <v>260</v>
      </c>
      <c r="E114" t="s">
        <v>94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96</v>
      </c>
    </row>
    <row r="115" spans="1:12">
      <c r="A115">
        <v>114</v>
      </c>
      <c r="B115">
        <v>0</v>
      </c>
      <c r="C115">
        <v>3</v>
      </c>
      <c r="D115" t="s">
        <v>261</v>
      </c>
      <c r="E115" t="s">
        <v>98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96</v>
      </c>
    </row>
    <row r="116" spans="1:12">
      <c r="A116">
        <v>115</v>
      </c>
      <c r="B116">
        <v>0</v>
      </c>
      <c r="C116">
        <v>3</v>
      </c>
      <c r="D116" t="s">
        <v>262</v>
      </c>
      <c r="E116" t="s">
        <v>98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101</v>
      </c>
    </row>
    <row r="117" spans="1:12">
      <c r="A117">
        <v>116</v>
      </c>
      <c r="B117">
        <v>0</v>
      </c>
      <c r="C117">
        <v>3</v>
      </c>
      <c r="D117" t="s">
        <v>263</v>
      </c>
      <c r="E117" t="s">
        <v>94</v>
      </c>
      <c r="F117">
        <v>21</v>
      </c>
      <c r="G117">
        <v>0</v>
      </c>
      <c r="H117">
        <v>0</v>
      </c>
      <c r="I117" t="s">
        <v>264</v>
      </c>
      <c r="J117">
        <v>7.9249999999999998</v>
      </c>
      <c r="L117" t="s">
        <v>96</v>
      </c>
    </row>
    <row r="118" spans="1:12">
      <c r="A118">
        <v>117</v>
      </c>
      <c r="B118">
        <v>0</v>
      </c>
      <c r="C118">
        <v>3</v>
      </c>
      <c r="D118" t="s">
        <v>265</v>
      </c>
      <c r="E118" t="s">
        <v>94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108</v>
      </c>
    </row>
    <row r="119" spans="1:12">
      <c r="A119">
        <v>118</v>
      </c>
      <c r="B119">
        <v>0</v>
      </c>
      <c r="C119">
        <v>2</v>
      </c>
      <c r="D119" t="s">
        <v>266</v>
      </c>
      <c r="E119" t="s">
        <v>94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96</v>
      </c>
    </row>
    <row r="120" spans="1:12">
      <c r="A120">
        <v>119</v>
      </c>
      <c r="B120">
        <v>0</v>
      </c>
      <c r="C120">
        <v>1</v>
      </c>
      <c r="D120" t="s">
        <v>267</v>
      </c>
      <c r="E120" t="s">
        <v>94</v>
      </c>
      <c r="F120">
        <v>24</v>
      </c>
      <c r="G120">
        <v>0</v>
      </c>
      <c r="H120">
        <v>1</v>
      </c>
      <c r="I120" t="s">
        <v>268</v>
      </c>
      <c r="J120">
        <v>247.52080000000001</v>
      </c>
      <c r="K120" t="s">
        <v>269</v>
      </c>
      <c r="L120" t="s">
        <v>101</v>
      </c>
    </row>
    <row r="121" spans="1:12">
      <c r="A121">
        <v>120</v>
      </c>
      <c r="B121">
        <v>0</v>
      </c>
      <c r="C121">
        <v>3</v>
      </c>
      <c r="D121" t="s">
        <v>270</v>
      </c>
      <c r="E121" t="s">
        <v>98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96</v>
      </c>
    </row>
    <row r="122" spans="1:12">
      <c r="A122">
        <v>121</v>
      </c>
      <c r="B122">
        <v>0</v>
      </c>
      <c r="C122">
        <v>2</v>
      </c>
      <c r="D122" t="s">
        <v>271</v>
      </c>
      <c r="E122" t="s">
        <v>94</v>
      </c>
      <c r="F122">
        <v>21</v>
      </c>
      <c r="G122">
        <v>2</v>
      </c>
      <c r="H122">
        <v>0</v>
      </c>
      <c r="I122" t="s">
        <v>207</v>
      </c>
      <c r="J122">
        <v>73.5</v>
      </c>
      <c r="L122" t="s">
        <v>96</v>
      </c>
    </row>
    <row r="123" spans="1:12">
      <c r="A123">
        <v>122</v>
      </c>
      <c r="B123">
        <v>0</v>
      </c>
      <c r="C123">
        <v>3</v>
      </c>
      <c r="D123" t="s">
        <v>272</v>
      </c>
      <c r="E123" t="s">
        <v>94</v>
      </c>
      <c r="G123">
        <v>0</v>
      </c>
      <c r="H123">
        <v>0</v>
      </c>
      <c r="I123" t="s">
        <v>273</v>
      </c>
      <c r="J123">
        <v>8.0500000000000007</v>
      </c>
      <c r="L123" t="s">
        <v>96</v>
      </c>
    </row>
    <row r="124" spans="1:12">
      <c r="A124">
        <v>123</v>
      </c>
      <c r="B124">
        <v>0</v>
      </c>
      <c r="C124">
        <v>2</v>
      </c>
      <c r="D124" t="s">
        <v>274</v>
      </c>
      <c r="E124" t="s">
        <v>94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101</v>
      </c>
    </row>
    <row r="125" spans="1:12">
      <c r="A125">
        <v>124</v>
      </c>
      <c r="B125">
        <v>1</v>
      </c>
      <c r="C125">
        <v>2</v>
      </c>
      <c r="D125" t="s">
        <v>275</v>
      </c>
      <c r="E125" t="s">
        <v>98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276</v>
      </c>
      <c r="L125" t="s">
        <v>96</v>
      </c>
    </row>
    <row r="126" spans="1:12">
      <c r="A126">
        <v>125</v>
      </c>
      <c r="B126">
        <v>0</v>
      </c>
      <c r="C126">
        <v>1</v>
      </c>
      <c r="D126" t="s">
        <v>277</v>
      </c>
      <c r="E126" t="s">
        <v>94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249</v>
      </c>
      <c r="L126" t="s">
        <v>96</v>
      </c>
    </row>
    <row r="127" spans="1:12">
      <c r="A127">
        <v>126</v>
      </c>
      <c r="B127">
        <v>1</v>
      </c>
      <c r="C127">
        <v>3</v>
      </c>
      <c r="D127" t="s">
        <v>278</v>
      </c>
      <c r="E127" t="s">
        <v>94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101</v>
      </c>
    </row>
    <row r="128" spans="1:12">
      <c r="A128">
        <v>127</v>
      </c>
      <c r="B128">
        <v>0</v>
      </c>
      <c r="C128">
        <v>3</v>
      </c>
      <c r="D128" t="s">
        <v>279</v>
      </c>
      <c r="E128" t="s">
        <v>94</v>
      </c>
      <c r="G128">
        <v>0</v>
      </c>
      <c r="H128">
        <v>0</v>
      </c>
      <c r="I128">
        <v>370372</v>
      </c>
      <c r="J128">
        <v>7.75</v>
      </c>
      <c r="L128" t="s">
        <v>108</v>
      </c>
    </row>
    <row r="129" spans="1:12">
      <c r="A129">
        <v>128</v>
      </c>
      <c r="B129">
        <v>1</v>
      </c>
      <c r="C129">
        <v>3</v>
      </c>
      <c r="D129" t="s">
        <v>280</v>
      </c>
      <c r="E129" t="s">
        <v>94</v>
      </c>
      <c r="F129">
        <v>24</v>
      </c>
      <c r="G129">
        <v>0</v>
      </c>
      <c r="H129">
        <v>0</v>
      </c>
      <c r="I129" t="s">
        <v>281</v>
      </c>
      <c r="J129">
        <v>7.1417000000000002</v>
      </c>
      <c r="L129" t="s">
        <v>96</v>
      </c>
    </row>
    <row r="130" spans="1:12">
      <c r="A130">
        <v>129</v>
      </c>
      <c r="B130">
        <v>1</v>
      </c>
      <c r="C130">
        <v>3</v>
      </c>
      <c r="D130" t="s">
        <v>282</v>
      </c>
      <c r="E130" t="s">
        <v>98</v>
      </c>
      <c r="G130">
        <v>1</v>
      </c>
      <c r="H130">
        <v>1</v>
      </c>
      <c r="I130">
        <v>2668</v>
      </c>
      <c r="J130">
        <v>22.3583</v>
      </c>
      <c r="K130" t="s">
        <v>283</v>
      </c>
      <c r="L130" t="s">
        <v>101</v>
      </c>
    </row>
    <row r="131" spans="1:12">
      <c r="A131">
        <v>130</v>
      </c>
      <c r="B131">
        <v>0</v>
      </c>
      <c r="C131">
        <v>3</v>
      </c>
      <c r="D131" t="s">
        <v>284</v>
      </c>
      <c r="E131" t="s">
        <v>94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96</v>
      </c>
    </row>
    <row r="132" spans="1:12">
      <c r="A132">
        <v>131</v>
      </c>
      <c r="B132">
        <v>0</v>
      </c>
      <c r="C132">
        <v>3</v>
      </c>
      <c r="D132" t="s">
        <v>285</v>
      </c>
      <c r="E132" t="s">
        <v>94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101</v>
      </c>
    </row>
    <row r="133" spans="1:12">
      <c r="A133">
        <v>132</v>
      </c>
      <c r="B133">
        <v>0</v>
      </c>
      <c r="C133">
        <v>3</v>
      </c>
      <c r="D133" t="s">
        <v>286</v>
      </c>
      <c r="E133" t="s">
        <v>94</v>
      </c>
      <c r="F133">
        <v>20</v>
      </c>
      <c r="G133">
        <v>0</v>
      </c>
      <c r="H133">
        <v>0</v>
      </c>
      <c r="I133" t="s">
        <v>287</v>
      </c>
      <c r="J133">
        <v>7.05</v>
      </c>
      <c r="L133" t="s">
        <v>96</v>
      </c>
    </row>
    <row r="134" spans="1:12">
      <c r="A134">
        <v>133</v>
      </c>
      <c r="B134">
        <v>0</v>
      </c>
      <c r="C134">
        <v>3</v>
      </c>
      <c r="D134" t="s">
        <v>288</v>
      </c>
      <c r="E134" t="s">
        <v>98</v>
      </c>
      <c r="F134">
        <v>47</v>
      </c>
      <c r="G134">
        <v>1</v>
      </c>
      <c r="H134">
        <v>0</v>
      </c>
      <c r="I134" t="s">
        <v>289</v>
      </c>
      <c r="J134">
        <v>14.5</v>
      </c>
      <c r="L134" t="s">
        <v>96</v>
      </c>
    </row>
    <row r="135" spans="1:12">
      <c r="A135">
        <v>134</v>
      </c>
      <c r="B135">
        <v>1</v>
      </c>
      <c r="C135">
        <v>2</v>
      </c>
      <c r="D135" t="s">
        <v>290</v>
      </c>
      <c r="E135" t="s">
        <v>98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96</v>
      </c>
    </row>
    <row r="136" spans="1:12">
      <c r="A136">
        <v>135</v>
      </c>
      <c r="B136">
        <v>0</v>
      </c>
      <c r="C136">
        <v>2</v>
      </c>
      <c r="D136" t="s">
        <v>291</v>
      </c>
      <c r="E136" t="s">
        <v>94</v>
      </c>
      <c r="F136">
        <v>25</v>
      </c>
      <c r="G136">
        <v>0</v>
      </c>
      <c r="H136">
        <v>0</v>
      </c>
      <c r="I136" t="s">
        <v>292</v>
      </c>
      <c r="J136">
        <v>13</v>
      </c>
      <c r="L136" t="s">
        <v>96</v>
      </c>
    </row>
    <row r="137" spans="1:12">
      <c r="A137">
        <v>136</v>
      </c>
      <c r="B137">
        <v>0</v>
      </c>
      <c r="C137">
        <v>2</v>
      </c>
      <c r="D137" t="s">
        <v>293</v>
      </c>
      <c r="E137" t="s">
        <v>94</v>
      </c>
      <c r="F137">
        <v>23</v>
      </c>
      <c r="G137">
        <v>0</v>
      </c>
      <c r="H137">
        <v>0</v>
      </c>
      <c r="I137" t="s">
        <v>294</v>
      </c>
      <c r="J137">
        <v>15.0458</v>
      </c>
      <c r="L137" t="s">
        <v>101</v>
      </c>
    </row>
    <row r="138" spans="1:12">
      <c r="A138">
        <v>137</v>
      </c>
      <c r="B138">
        <v>1</v>
      </c>
      <c r="C138">
        <v>1</v>
      </c>
      <c r="D138" t="s">
        <v>295</v>
      </c>
      <c r="E138" t="s">
        <v>98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296</v>
      </c>
      <c r="L138" t="s">
        <v>96</v>
      </c>
    </row>
    <row r="139" spans="1:12">
      <c r="A139">
        <v>138</v>
      </c>
      <c r="B139">
        <v>0</v>
      </c>
      <c r="C139">
        <v>1</v>
      </c>
      <c r="D139" t="s">
        <v>297</v>
      </c>
      <c r="E139" t="s">
        <v>94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105</v>
      </c>
      <c r="L139" t="s">
        <v>96</v>
      </c>
    </row>
    <row r="140" spans="1:12">
      <c r="A140">
        <v>139</v>
      </c>
      <c r="B140">
        <v>0</v>
      </c>
      <c r="C140">
        <v>3</v>
      </c>
      <c r="D140" t="s">
        <v>298</v>
      </c>
      <c r="E140" t="s">
        <v>94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96</v>
      </c>
    </row>
    <row r="141" spans="1:12">
      <c r="A141">
        <v>140</v>
      </c>
      <c r="B141">
        <v>0</v>
      </c>
      <c r="C141">
        <v>1</v>
      </c>
      <c r="D141" t="s">
        <v>299</v>
      </c>
      <c r="E141" t="s">
        <v>94</v>
      </c>
      <c r="F141">
        <v>24</v>
      </c>
      <c r="G141">
        <v>0</v>
      </c>
      <c r="H141">
        <v>0</v>
      </c>
      <c r="I141" t="s">
        <v>300</v>
      </c>
      <c r="J141">
        <v>79.2</v>
      </c>
      <c r="K141" t="s">
        <v>301</v>
      </c>
      <c r="L141" t="s">
        <v>101</v>
      </c>
    </row>
    <row r="142" spans="1:12">
      <c r="A142">
        <v>141</v>
      </c>
      <c r="B142">
        <v>0</v>
      </c>
      <c r="C142">
        <v>3</v>
      </c>
      <c r="D142" t="s">
        <v>302</v>
      </c>
      <c r="E142" t="s">
        <v>98</v>
      </c>
      <c r="G142">
        <v>0</v>
      </c>
      <c r="H142">
        <v>2</v>
      </c>
      <c r="I142">
        <v>2678</v>
      </c>
      <c r="J142">
        <v>15.245799999999999</v>
      </c>
      <c r="L142" t="s">
        <v>101</v>
      </c>
    </row>
    <row r="143" spans="1:12">
      <c r="A143">
        <v>142</v>
      </c>
      <c r="B143">
        <v>1</v>
      </c>
      <c r="C143">
        <v>3</v>
      </c>
      <c r="D143" t="s">
        <v>303</v>
      </c>
      <c r="E143" t="s">
        <v>98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96</v>
      </c>
    </row>
    <row r="144" spans="1:12">
      <c r="A144">
        <v>143</v>
      </c>
      <c r="B144">
        <v>1</v>
      </c>
      <c r="C144">
        <v>3</v>
      </c>
      <c r="D144" t="s">
        <v>304</v>
      </c>
      <c r="E144" t="s">
        <v>98</v>
      </c>
      <c r="F144">
        <v>24</v>
      </c>
      <c r="G144">
        <v>1</v>
      </c>
      <c r="H144">
        <v>0</v>
      </c>
      <c r="I144" t="s">
        <v>305</v>
      </c>
      <c r="J144">
        <v>15.85</v>
      </c>
      <c r="L144" t="s">
        <v>96</v>
      </c>
    </row>
    <row r="145" spans="1:12">
      <c r="A145">
        <v>144</v>
      </c>
      <c r="B145">
        <v>0</v>
      </c>
      <c r="C145">
        <v>3</v>
      </c>
      <c r="D145" t="s">
        <v>306</v>
      </c>
      <c r="E145" t="s">
        <v>94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108</v>
      </c>
    </row>
    <row r="146" spans="1:12">
      <c r="A146">
        <v>145</v>
      </c>
      <c r="B146">
        <v>0</v>
      </c>
      <c r="C146">
        <v>2</v>
      </c>
      <c r="D146" t="s">
        <v>307</v>
      </c>
      <c r="E146" t="s">
        <v>94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96</v>
      </c>
    </row>
    <row r="147" spans="1:12">
      <c r="A147">
        <v>146</v>
      </c>
      <c r="B147">
        <v>0</v>
      </c>
      <c r="C147">
        <v>2</v>
      </c>
      <c r="D147" t="s">
        <v>308</v>
      </c>
      <c r="E147" t="s">
        <v>94</v>
      </c>
      <c r="F147">
        <v>19</v>
      </c>
      <c r="G147">
        <v>1</v>
      </c>
      <c r="H147">
        <v>1</v>
      </c>
      <c r="I147" t="s">
        <v>309</v>
      </c>
      <c r="J147">
        <v>36.75</v>
      </c>
      <c r="L147" t="s">
        <v>96</v>
      </c>
    </row>
    <row r="148" spans="1:12">
      <c r="A148">
        <v>147</v>
      </c>
      <c r="B148">
        <v>1</v>
      </c>
      <c r="C148">
        <v>3</v>
      </c>
      <c r="D148" t="s">
        <v>310</v>
      </c>
      <c r="E148" t="s">
        <v>94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96</v>
      </c>
    </row>
    <row r="149" spans="1:12">
      <c r="A149">
        <v>148</v>
      </c>
      <c r="B149">
        <v>0</v>
      </c>
      <c r="C149">
        <v>3</v>
      </c>
      <c r="D149" t="s">
        <v>311</v>
      </c>
      <c r="E149" t="s">
        <v>98</v>
      </c>
      <c r="F149">
        <v>9</v>
      </c>
      <c r="G149">
        <v>2</v>
      </c>
      <c r="H149">
        <v>2</v>
      </c>
      <c r="I149" t="s">
        <v>224</v>
      </c>
      <c r="J149">
        <v>34.375</v>
      </c>
      <c r="L149" t="s">
        <v>96</v>
      </c>
    </row>
    <row r="150" spans="1:12">
      <c r="A150">
        <v>149</v>
      </c>
      <c r="B150">
        <v>0</v>
      </c>
      <c r="C150">
        <v>2</v>
      </c>
      <c r="D150" t="s">
        <v>312</v>
      </c>
      <c r="E150" t="s">
        <v>94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313</v>
      </c>
      <c r="L150" t="s">
        <v>96</v>
      </c>
    </row>
    <row r="151" spans="1:12">
      <c r="A151">
        <v>150</v>
      </c>
      <c r="B151">
        <v>0</v>
      </c>
      <c r="C151">
        <v>2</v>
      </c>
      <c r="D151" t="s">
        <v>314</v>
      </c>
      <c r="E151" t="s">
        <v>94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96</v>
      </c>
    </row>
    <row r="152" spans="1:12">
      <c r="A152">
        <v>151</v>
      </c>
      <c r="B152">
        <v>0</v>
      </c>
      <c r="C152">
        <v>2</v>
      </c>
      <c r="D152" t="s">
        <v>315</v>
      </c>
      <c r="E152" t="s">
        <v>94</v>
      </c>
      <c r="F152">
        <v>51</v>
      </c>
      <c r="G152">
        <v>0</v>
      </c>
      <c r="H152">
        <v>0</v>
      </c>
      <c r="I152" t="s">
        <v>316</v>
      </c>
      <c r="J152">
        <v>12.525</v>
      </c>
      <c r="L152" t="s">
        <v>96</v>
      </c>
    </row>
    <row r="153" spans="1:12">
      <c r="A153">
        <v>152</v>
      </c>
      <c r="B153">
        <v>1</v>
      </c>
      <c r="C153">
        <v>1</v>
      </c>
      <c r="D153" t="s">
        <v>317</v>
      </c>
      <c r="E153" t="s">
        <v>98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318</v>
      </c>
      <c r="L153" t="s">
        <v>96</v>
      </c>
    </row>
    <row r="154" spans="1:12">
      <c r="A154">
        <v>153</v>
      </c>
      <c r="B154">
        <v>0</v>
      </c>
      <c r="C154">
        <v>3</v>
      </c>
      <c r="D154" t="s">
        <v>319</v>
      </c>
      <c r="E154" t="s">
        <v>94</v>
      </c>
      <c r="F154">
        <v>55.5</v>
      </c>
      <c r="G154">
        <v>0</v>
      </c>
      <c r="H154">
        <v>0</v>
      </c>
      <c r="I154" t="s">
        <v>320</v>
      </c>
      <c r="J154">
        <v>8.0500000000000007</v>
      </c>
      <c r="L154" t="s">
        <v>96</v>
      </c>
    </row>
    <row r="155" spans="1:12">
      <c r="A155">
        <v>154</v>
      </c>
      <c r="B155">
        <v>0</v>
      </c>
      <c r="C155">
        <v>3</v>
      </c>
      <c r="D155" t="s">
        <v>321</v>
      </c>
      <c r="E155" t="s">
        <v>94</v>
      </c>
      <c r="F155">
        <v>40.5</v>
      </c>
      <c r="G155">
        <v>0</v>
      </c>
      <c r="H155">
        <v>2</v>
      </c>
      <c r="I155" t="s">
        <v>322</v>
      </c>
      <c r="J155">
        <v>14.5</v>
      </c>
      <c r="L155" t="s">
        <v>96</v>
      </c>
    </row>
    <row r="156" spans="1:12">
      <c r="A156">
        <v>155</v>
      </c>
      <c r="B156">
        <v>0</v>
      </c>
      <c r="C156">
        <v>3</v>
      </c>
      <c r="D156" t="s">
        <v>323</v>
      </c>
      <c r="E156" t="s">
        <v>94</v>
      </c>
      <c r="G156">
        <v>0</v>
      </c>
      <c r="H156">
        <v>0</v>
      </c>
      <c r="I156" t="s">
        <v>324</v>
      </c>
      <c r="J156">
        <v>7.3125</v>
      </c>
      <c r="L156" t="s">
        <v>96</v>
      </c>
    </row>
    <row r="157" spans="1:12">
      <c r="A157">
        <v>156</v>
      </c>
      <c r="B157">
        <v>0</v>
      </c>
      <c r="C157">
        <v>1</v>
      </c>
      <c r="D157" t="s">
        <v>325</v>
      </c>
      <c r="E157" t="s">
        <v>94</v>
      </c>
      <c r="F157">
        <v>51</v>
      </c>
      <c r="G157">
        <v>0</v>
      </c>
      <c r="H157">
        <v>1</v>
      </c>
      <c r="I157" t="s">
        <v>326</v>
      </c>
      <c r="J157">
        <v>61.379199999999997</v>
      </c>
      <c r="L157" t="s">
        <v>101</v>
      </c>
    </row>
    <row r="158" spans="1:12">
      <c r="A158">
        <v>157</v>
      </c>
      <c r="B158">
        <v>1</v>
      </c>
      <c r="C158">
        <v>3</v>
      </c>
      <c r="D158" t="s">
        <v>327</v>
      </c>
      <c r="E158" t="s">
        <v>98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108</v>
      </c>
    </row>
    <row r="159" spans="1:12">
      <c r="A159">
        <v>158</v>
      </c>
      <c r="B159">
        <v>0</v>
      </c>
      <c r="C159">
        <v>3</v>
      </c>
      <c r="D159" t="s">
        <v>328</v>
      </c>
      <c r="E159" t="s">
        <v>94</v>
      </c>
      <c r="F159">
        <v>30</v>
      </c>
      <c r="G159">
        <v>0</v>
      </c>
      <c r="H159">
        <v>0</v>
      </c>
      <c r="I159" t="s">
        <v>329</v>
      </c>
      <c r="J159">
        <v>8.0500000000000007</v>
      </c>
      <c r="L159" t="s">
        <v>96</v>
      </c>
    </row>
    <row r="160" spans="1:12">
      <c r="A160">
        <v>159</v>
      </c>
      <c r="B160">
        <v>0</v>
      </c>
      <c r="C160">
        <v>3</v>
      </c>
      <c r="D160" t="s">
        <v>330</v>
      </c>
      <c r="E160" t="s">
        <v>94</v>
      </c>
      <c r="G160">
        <v>0</v>
      </c>
      <c r="H160">
        <v>0</v>
      </c>
      <c r="I160">
        <v>315037</v>
      </c>
      <c r="J160">
        <v>8.6624999999999996</v>
      </c>
      <c r="L160" t="s">
        <v>96</v>
      </c>
    </row>
    <row r="161" spans="1:12">
      <c r="A161">
        <v>160</v>
      </c>
      <c r="B161">
        <v>0</v>
      </c>
      <c r="C161">
        <v>3</v>
      </c>
      <c r="D161" t="s">
        <v>331</v>
      </c>
      <c r="E161" t="s">
        <v>94</v>
      </c>
      <c r="G161">
        <v>8</v>
      </c>
      <c r="H161">
        <v>2</v>
      </c>
      <c r="I161" t="s">
        <v>332</v>
      </c>
      <c r="J161">
        <v>69.55</v>
      </c>
      <c r="L161" t="s">
        <v>96</v>
      </c>
    </row>
    <row r="162" spans="1:12">
      <c r="A162">
        <v>161</v>
      </c>
      <c r="B162">
        <v>0</v>
      </c>
      <c r="C162">
        <v>3</v>
      </c>
      <c r="D162" t="s">
        <v>333</v>
      </c>
      <c r="E162" t="s">
        <v>94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96</v>
      </c>
    </row>
    <row r="163" spans="1:12">
      <c r="A163">
        <v>162</v>
      </c>
      <c r="B163">
        <v>1</v>
      </c>
      <c r="C163">
        <v>2</v>
      </c>
      <c r="D163" t="s">
        <v>334</v>
      </c>
      <c r="E163" t="s">
        <v>98</v>
      </c>
      <c r="F163">
        <v>40</v>
      </c>
      <c r="G163">
        <v>0</v>
      </c>
      <c r="H163">
        <v>0</v>
      </c>
      <c r="I163" t="s">
        <v>335</v>
      </c>
      <c r="J163">
        <v>15.75</v>
      </c>
      <c r="L163" t="s">
        <v>96</v>
      </c>
    </row>
    <row r="164" spans="1:12">
      <c r="A164">
        <v>163</v>
      </c>
      <c r="B164">
        <v>0</v>
      </c>
      <c r="C164">
        <v>3</v>
      </c>
      <c r="D164" t="s">
        <v>336</v>
      </c>
      <c r="E164" t="s">
        <v>94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96</v>
      </c>
    </row>
    <row r="165" spans="1:12">
      <c r="A165">
        <v>164</v>
      </c>
      <c r="B165">
        <v>0</v>
      </c>
      <c r="C165">
        <v>3</v>
      </c>
      <c r="D165" t="s">
        <v>337</v>
      </c>
      <c r="E165" t="s">
        <v>94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96</v>
      </c>
    </row>
    <row r="166" spans="1:12">
      <c r="A166">
        <v>165</v>
      </c>
      <c r="B166">
        <v>0</v>
      </c>
      <c r="C166">
        <v>3</v>
      </c>
      <c r="D166" t="s">
        <v>338</v>
      </c>
      <c r="E166" t="s">
        <v>94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96</v>
      </c>
    </row>
    <row r="167" spans="1:12">
      <c r="A167">
        <v>166</v>
      </c>
      <c r="B167">
        <v>1</v>
      </c>
      <c r="C167">
        <v>3</v>
      </c>
      <c r="D167" t="s">
        <v>339</v>
      </c>
      <c r="E167" t="s">
        <v>94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96</v>
      </c>
    </row>
    <row r="168" spans="1:12">
      <c r="A168">
        <v>167</v>
      </c>
      <c r="B168">
        <v>1</v>
      </c>
      <c r="C168">
        <v>1</v>
      </c>
      <c r="D168" t="s">
        <v>340</v>
      </c>
      <c r="E168" t="s">
        <v>98</v>
      </c>
      <c r="G168">
        <v>0</v>
      </c>
      <c r="H168">
        <v>1</v>
      </c>
      <c r="I168">
        <v>113505</v>
      </c>
      <c r="J168">
        <v>55</v>
      </c>
      <c r="K168" t="s">
        <v>341</v>
      </c>
      <c r="L168" t="s">
        <v>96</v>
      </c>
    </row>
    <row r="169" spans="1:12">
      <c r="A169">
        <v>168</v>
      </c>
      <c r="B169">
        <v>0</v>
      </c>
      <c r="C169">
        <v>3</v>
      </c>
      <c r="D169" t="s">
        <v>342</v>
      </c>
      <c r="E169" t="s">
        <v>98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96</v>
      </c>
    </row>
    <row r="170" spans="1:12">
      <c r="A170">
        <v>169</v>
      </c>
      <c r="B170">
        <v>0</v>
      </c>
      <c r="C170">
        <v>1</v>
      </c>
      <c r="D170" t="s">
        <v>343</v>
      </c>
      <c r="E170" t="s">
        <v>94</v>
      </c>
      <c r="G170">
        <v>0</v>
      </c>
      <c r="H170">
        <v>0</v>
      </c>
      <c r="I170" t="s">
        <v>344</v>
      </c>
      <c r="J170">
        <v>25.925000000000001</v>
      </c>
      <c r="L170" t="s">
        <v>96</v>
      </c>
    </row>
    <row r="171" spans="1:12">
      <c r="A171">
        <v>170</v>
      </c>
      <c r="B171">
        <v>0</v>
      </c>
      <c r="C171">
        <v>3</v>
      </c>
      <c r="D171" t="s">
        <v>345</v>
      </c>
      <c r="E171" t="s">
        <v>94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96</v>
      </c>
    </row>
    <row r="172" spans="1:12">
      <c r="A172">
        <v>171</v>
      </c>
      <c r="B172">
        <v>0</v>
      </c>
      <c r="C172">
        <v>1</v>
      </c>
      <c r="D172" t="s">
        <v>346</v>
      </c>
      <c r="E172" t="s">
        <v>94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347</v>
      </c>
      <c r="L172" t="s">
        <v>96</v>
      </c>
    </row>
    <row r="173" spans="1:12">
      <c r="A173">
        <v>172</v>
      </c>
      <c r="B173">
        <v>0</v>
      </c>
      <c r="C173">
        <v>3</v>
      </c>
      <c r="D173" t="s">
        <v>348</v>
      </c>
      <c r="E173" t="s">
        <v>94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108</v>
      </c>
    </row>
    <row r="174" spans="1:12">
      <c r="A174">
        <v>173</v>
      </c>
      <c r="B174">
        <v>1</v>
      </c>
      <c r="C174">
        <v>3</v>
      </c>
      <c r="D174" t="s">
        <v>349</v>
      </c>
      <c r="E174" t="s">
        <v>98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96</v>
      </c>
    </row>
    <row r="175" spans="1:12">
      <c r="A175">
        <v>174</v>
      </c>
      <c r="B175">
        <v>0</v>
      </c>
      <c r="C175">
        <v>3</v>
      </c>
      <c r="D175" t="s">
        <v>350</v>
      </c>
      <c r="E175" t="s">
        <v>94</v>
      </c>
      <c r="F175">
        <v>21</v>
      </c>
      <c r="G175">
        <v>0</v>
      </c>
      <c r="H175">
        <v>0</v>
      </c>
      <c r="I175" t="s">
        <v>351</v>
      </c>
      <c r="J175">
        <v>7.9249999999999998</v>
      </c>
      <c r="L175" t="s">
        <v>96</v>
      </c>
    </row>
    <row r="176" spans="1:12">
      <c r="A176">
        <v>175</v>
      </c>
      <c r="B176">
        <v>0</v>
      </c>
      <c r="C176">
        <v>1</v>
      </c>
      <c r="D176" t="s">
        <v>352</v>
      </c>
      <c r="E176" t="s">
        <v>94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353</v>
      </c>
      <c r="L176" t="s">
        <v>101</v>
      </c>
    </row>
    <row r="177" spans="1:12">
      <c r="A177">
        <v>176</v>
      </c>
      <c r="B177">
        <v>0</v>
      </c>
      <c r="C177">
        <v>3</v>
      </c>
      <c r="D177" t="s">
        <v>354</v>
      </c>
      <c r="E177" t="s">
        <v>94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96</v>
      </c>
    </row>
    <row r="178" spans="1:12">
      <c r="A178">
        <v>177</v>
      </c>
      <c r="B178">
        <v>0</v>
      </c>
      <c r="C178">
        <v>3</v>
      </c>
      <c r="D178" t="s">
        <v>355</v>
      </c>
      <c r="E178" t="s">
        <v>94</v>
      </c>
      <c r="G178">
        <v>3</v>
      </c>
      <c r="H178">
        <v>1</v>
      </c>
      <c r="I178">
        <v>4133</v>
      </c>
      <c r="J178">
        <v>25.466699999999999</v>
      </c>
      <c r="L178" t="s">
        <v>96</v>
      </c>
    </row>
    <row r="179" spans="1:12">
      <c r="A179">
        <v>178</v>
      </c>
      <c r="B179">
        <v>0</v>
      </c>
      <c r="C179">
        <v>1</v>
      </c>
      <c r="D179" t="s">
        <v>356</v>
      </c>
      <c r="E179" t="s">
        <v>98</v>
      </c>
      <c r="F179">
        <v>50</v>
      </c>
      <c r="G179">
        <v>0</v>
      </c>
      <c r="H179">
        <v>0</v>
      </c>
      <c r="I179" t="s">
        <v>357</v>
      </c>
      <c r="J179">
        <v>28.712499999999999</v>
      </c>
      <c r="K179" t="s">
        <v>358</v>
      </c>
      <c r="L179" t="s">
        <v>101</v>
      </c>
    </row>
    <row r="180" spans="1:12">
      <c r="A180">
        <v>179</v>
      </c>
      <c r="B180">
        <v>0</v>
      </c>
      <c r="C180">
        <v>2</v>
      </c>
      <c r="D180" t="s">
        <v>359</v>
      </c>
      <c r="E180" t="s">
        <v>94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96</v>
      </c>
    </row>
    <row r="181" spans="1:12">
      <c r="A181">
        <v>180</v>
      </c>
      <c r="B181">
        <v>0</v>
      </c>
      <c r="C181">
        <v>3</v>
      </c>
      <c r="D181" t="s">
        <v>360</v>
      </c>
      <c r="E181" t="s">
        <v>94</v>
      </c>
      <c r="F181">
        <v>36</v>
      </c>
      <c r="G181">
        <v>0</v>
      </c>
      <c r="H181">
        <v>0</v>
      </c>
      <c r="I181" t="s">
        <v>361</v>
      </c>
      <c r="J181">
        <v>0</v>
      </c>
      <c r="L181" t="s">
        <v>96</v>
      </c>
    </row>
    <row r="182" spans="1:12">
      <c r="A182">
        <v>181</v>
      </c>
      <c r="B182">
        <v>0</v>
      </c>
      <c r="C182">
        <v>3</v>
      </c>
      <c r="D182" t="s">
        <v>362</v>
      </c>
      <c r="E182" t="s">
        <v>98</v>
      </c>
      <c r="G182">
        <v>8</v>
      </c>
      <c r="H182">
        <v>2</v>
      </c>
      <c r="I182" t="s">
        <v>332</v>
      </c>
      <c r="J182">
        <v>69.55</v>
      </c>
      <c r="L182" t="s">
        <v>96</v>
      </c>
    </row>
    <row r="183" spans="1:12">
      <c r="A183">
        <v>182</v>
      </c>
      <c r="B183">
        <v>0</v>
      </c>
      <c r="C183">
        <v>2</v>
      </c>
      <c r="D183" t="s">
        <v>363</v>
      </c>
      <c r="E183" t="s">
        <v>94</v>
      </c>
      <c r="G183">
        <v>0</v>
      </c>
      <c r="H183">
        <v>0</v>
      </c>
      <c r="I183" t="s">
        <v>364</v>
      </c>
      <c r="J183">
        <v>15.05</v>
      </c>
      <c r="L183" t="s">
        <v>101</v>
      </c>
    </row>
    <row r="184" spans="1:12">
      <c r="A184">
        <v>183</v>
      </c>
      <c r="B184">
        <v>0</v>
      </c>
      <c r="C184">
        <v>3</v>
      </c>
      <c r="D184" t="s">
        <v>365</v>
      </c>
      <c r="E184" t="s">
        <v>94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96</v>
      </c>
    </row>
    <row r="185" spans="1:12">
      <c r="A185">
        <v>184</v>
      </c>
      <c r="B185">
        <v>1</v>
      </c>
      <c r="C185">
        <v>2</v>
      </c>
      <c r="D185" t="s">
        <v>366</v>
      </c>
      <c r="E185" t="s">
        <v>94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367</v>
      </c>
      <c r="L185" t="s">
        <v>96</v>
      </c>
    </row>
    <row r="186" spans="1:12">
      <c r="A186">
        <v>185</v>
      </c>
      <c r="B186">
        <v>1</v>
      </c>
      <c r="C186">
        <v>3</v>
      </c>
      <c r="D186" t="s">
        <v>368</v>
      </c>
      <c r="E186" t="s">
        <v>98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96</v>
      </c>
    </row>
    <row r="187" spans="1:12">
      <c r="A187">
        <v>186</v>
      </c>
      <c r="B187">
        <v>0</v>
      </c>
      <c r="C187">
        <v>1</v>
      </c>
      <c r="D187" t="s">
        <v>369</v>
      </c>
      <c r="E187" t="s">
        <v>94</v>
      </c>
      <c r="G187">
        <v>0</v>
      </c>
      <c r="H187">
        <v>0</v>
      </c>
      <c r="I187">
        <v>113767</v>
      </c>
      <c r="J187">
        <v>50</v>
      </c>
      <c r="K187" t="s">
        <v>370</v>
      </c>
      <c r="L187" t="s">
        <v>96</v>
      </c>
    </row>
    <row r="188" spans="1:12">
      <c r="A188">
        <v>187</v>
      </c>
      <c r="B188">
        <v>1</v>
      </c>
      <c r="C188">
        <v>3</v>
      </c>
      <c r="D188" t="s">
        <v>371</v>
      </c>
      <c r="E188" t="s">
        <v>98</v>
      </c>
      <c r="G188">
        <v>1</v>
      </c>
      <c r="H188">
        <v>0</v>
      </c>
      <c r="I188">
        <v>370365</v>
      </c>
      <c r="J188">
        <v>15.5</v>
      </c>
      <c r="L188" t="s">
        <v>108</v>
      </c>
    </row>
    <row r="189" spans="1:12">
      <c r="A189">
        <v>188</v>
      </c>
      <c r="B189">
        <v>1</v>
      </c>
      <c r="C189">
        <v>1</v>
      </c>
      <c r="D189" t="s">
        <v>372</v>
      </c>
      <c r="E189" t="s">
        <v>94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96</v>
      </c>
    </row>
    <row r="190" spans="1:12">
      <c r="A190">
        <v>189</v>
      </c>
      <c r="B190">
        <v>0</v>
      </c>
      <c r="C190">
        <v>3</v>
      </c>
      <c r="D190" t="s">
        <v>373</v>
      </c>
      <c r="E190" t="s">
        <v>94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108</v>
      </c>
    </row>
    <row r="191" spans="1:12">
      <c r="A191">
        <v>190</v>
      </c>
      <c r="B191">
        <v>0</v>
      </c>
      <c r="C191">
        <v>3</v>
      </c>
      <c r="D191" t="s">
        <v>374</v>
      </c>
      <c r="E191" t="s">
        <v>94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96</v>
      </c>
    </row>
    <row r="192" spans="1:12">
      <c r="A192">
        <v>191</v>
      </c>
      <c r="B192">
        <v>1</v>
      </c>
      <c r="C192">
        <v>2</v>
      </c>
      <c r="D192" t="s">
        <v>375</v>
      </c>
      <c r="E192" t="s">
        <v>98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96</v>
      </c>
    </row>
    <row r="193" spans="1:12">
      <c r="A193">
        <v>192</v>
      </c>
      <c r="B193">
        <v>0</v>
      </c>
      <c r="C193">
        <v>2</v>
      </c>
      <c r="D193" t="s">
        <v>376</v>
      </c>
      <c r="E193" t="s">
        <v>94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96</v>
      </c>
    </row>
    <row r="194" spans="1:12">
      <c r="A194">
        <v>193</v>
      </c>
      <c r="B194">
        <v>1</v>
      </c>
      <c r="C194">
        <v>3</v>
      </c>
      <c r="D194" t="s">
        <v>377</v>
      </c>
      <c r="E194" t="s">
        <v>98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96</v>
      </c>
    </row>
    <row r="195" spans="1:12">
      <c r="A195">
        <v>194</v>
      </c>
      <c r="B195">
        <v>1</v>
      </c>
      <c r="C195">
        <v>2</v>
      </c>
      <c r="D195" t="s">
        <v>378</v>
      </c>
      <c r="E195" t="s">
        <v>94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313</v>
      </c>
      <c r="L195" t="s">
        <v>96</v>
      </c>
    </row>
    <row r="196" spans="1:12">
      <c r="A196">
        <v>195</v>
      </c>
      <c r="B196">
        <v>1</v>
      </c>
      <c r="C196">
        <v>1</v>
      </c>
      <c r="D196" t="s">
        <v>379</v>
      </c>
      <c r="E196" t="s">
        <v>98</v>
      </c>
      <c r="F196">
        <v>44</v>
      </c>
      <c r="G196">
        <v>0</v>
      </c>
      <c r="H196">
        <v>0</v>
      </c>
      <c r="I196" t="s">
        <v>380</v>
      </c>
      <c r="J196">
        <v>27.720800000000001</v>
      </c>
      <c r="K196" t="s">
        <v>381</v>
      </c>
      <c r="L196" t="s">
        <v>101</v>
      </c>
    </row>
    <row r="197" spans="1:12">
      <c r="A197">
        <v>196</v>
      </c>
      <c r="B197">
        <v>1</v>
      </c>
      <c r="C197">
        <v>1</v>
      </c>
      <c r="D197" t="s">
        <v>382</v>
      </c>
      <c r="E197" t="s">
        <v>98</v>
      </c>
      <c r="F197">
        <v>58</v>
      </c>
      <c r="G197">
        <v>0</v>
      </c>
      <c r="H197">
        <v>0</v>
      </c>
      <c r="I197" t="s">
        <v>144</v>
      </c>
      <c r="J197">
        <v>146.52080000000001</v>
      </c>
      <c r="K197" t="s">
        <v>383</v>
      </c>
      <c r="L197" t="s">
        <v>101</v>
      </c>
    </row>
    <row r="198" spans="1:12">
      <c r="A198">
        <v>197</v>
      </c>
      <c r="B198">
        <v>0</v>
      </c>
      <c r="C198">
        <v>3</v>
      </c>
      <c r="D198" t="s">
        <v>384</v>
      </c>
      <c r="E198" t="s">
        <v>94</v>
      </c>
      <c r="G198">
        <v>0</v>
      </c>
      <c r="H198">
        <v>0</v>
      </c>
      <c r="I198">
        <v>368703</v>
      </c>
      <c r="J198">
        <v>7.75</v>
      </c>
      <c r="L198" t="s">
        <v>108</v>
      </c>
    </row>
    <row r="199" spans="1:12">
      <c r="A199">
        <v>198</v>
      </c>
      <c r="B199">
        <v>0</v>
      </c>
      <c r="C199">
        <v>3</v>
      </c>
      <c r="D199" t="s">
        <v>385</v>
      </c>
      <c r="E199" t="s">
        <v>94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96</v>
      </c>
    </row>
    <row r="200" spans="1:12">
      <c r="A200">
        <v>199</v>
      </c>
      <c r="B200">
        <v>1</v>
      </c>
      <c r="C200">
        <v>3</v>
      </c>
      <c r="D200" t="s">
        <v>386</v>
      </c>
      <c r="E200" t="s">
        <v>98</v>
      </c>
      <c r="G200">
        <v>0</v>
      </c>
      <c r="H200">
        <v>0</v>
      </c>
      <c r="I200">
        <v>370370</v>
      </c>
      <c r="J200">
        <v>7.75</v>
      </c>
      <c r="L200" t="s">
        <v>108</v>
      </c>
    </row>
    <row r="201" spans="1:12">
      <c r="A201">
        <v>200</v>
      </c>
      <c r="B201">
        <v>0</v>
      </c>
      <c r="C201">
        <v>2</v>
      </c>
      <c r="D201" t="s">
        <v>387</v>
      </c>
      <c r="E201" t="s">
        <v>98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96</v>
      </c>
    </row>
    <row r="202" spans="1:12">
      <c r="A202">
        <v>201</v>
      </c>
      <c r="B202">
        <v>0</v>
      </c>
      <c r="C202">
        <v>3</v>
      </c>
      <c r="D202" t="s">
        <v>388</v>
      </c>
      <c r="E202" t="s">
        <v>94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96</v>
      </c>
    </row>
    <row r="203" spans="1:12">
      <c r="A203">
        <v>202</v>
      </c>
      <c r="B203">
        <v>0</v>
      </c>
      <c r="C203">
        <v>3</v>
      </c>
      <c r="D203" t="s">
        <v>389</v>
      </c>
      <c r="E203" t="s">
        <v>94</v>
      </c>
      <c r="G203">
        <v>8</v>
      </c>
      <c r="H203">
        <v>2</v>
      </c>
      <c r="I203" t="s">
        <v>332</v>
      </c>
      <c r="J203">
        <v>69.55</v>
      </c>
      <c r="L203" t="s">
        <v>96</v>
      </c>
    </row>
    <row r="204" spans="1:12">
      <c r="A204">
        <v>203</v>
      </c>
      <c r="B204">
        <v>0</v>
      </c>
      <c r="C204">
        <v>3</v>
      </c>
      <c r="D204" t="s">
        <v>390</v>
      </c>
      <c r="E204" t="s">
        <v>94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96</v>
      </c>
    </row>
    <row r="205" spans="1:12">
      <c r="A205">
        <v>204</v>
      </c>
      <c r="B205">
        <v>0</v>
      </c>
      <c r="C205">
        <v>3</v>
      </c>
      <c r="D205" t="s">
        <v>391</v>
      </c>
      <c r="E205" t="s">
        <v>94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101</v>
      </c>
    </row>
    <row r="206" spans="1:12">
      <c r="A206">
        <v>205</v>
      </c>
      <c r="B206">
        <v>1</v>
      </c>
      <c r="C206">
        <v>3</v>
      </c>
      <c r="D206" t="s">
        <v>392</v>
      </c>
      <c r="E206" t="s">
        <v>94</v>
      </c>
      <c r="F206">
        <v>18</v>
      </c>
      <c r="G206">
        <v>0</v>
      </c>
      <c r="H206">
        <v>0</v>
      </c>
      <c r="I206" t="s">
        <v>393</v>
      </c>
      <c r="J206">
        <v>8.0500000000000007</v>
      </c>
      <c r="L206" t="s">
        <v>96</v>
      </c>
    </row>
    <row r="207" spans="1:12">
      <c r="A207">
        <v>206</v>
      </c>
      <c r="B207">
        <v>0</v>
      </c>
      <c r="C207">
        <v>3</v>
      </c>
      <c r="D207" t="s">
        <v>394</v>
      </c>
      <c r="E207" t="s">
        <v>98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116</v>
      </c>
      <c r="L207" t="s">
        <v>96</v>
      </c>
    </row>
    <row r="208" spans="1:12">
      <c r="A208">
        <v>207</v>
      </c>
      <c r="B208">
        <v>0</v>
      </c>
      <c r="C208">
        <v>3</v>
      </c>
      <c r="D208" t="s">
        <v>395</v>
      </c>
      <c r="E208" t="s">
        <v>94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96</v>
      </c>
    </row>
    <row r="209" spans="1:12">
      <c r="A209">
        <v>208</v>
      </c>
      <c r="B209">
        <v>1</v>
      </c>
      <c r="C209">
        <v>3</v>
      </c>
      <c r="D209" t="s">
        <v>396</v>
      </c>
      <c r="E209" t="s">
        <v>94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101</v>
      </c>
    </row>
    <row r="210" spans="1:12">
      <c r="A210">
        <v>209</v>
      </c>
      <c r="B210">
        <v>1</v>
      </c>
      <c r="C210">
        <v>3</v>
      </c>
      <c r="D210" t="s">
        <v>397</v>
      </c>
      <c r="E210" t="s">
        <v>98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108</v>
      </c>
    </row>
    <row r="211" spans="1:12">
      <c r="A211">
        <v>210</v>
      </c>
      <c r="B211">
        <v>1</v>
      </c>
      <c r="C211">
        <v>1</v>
      </c>
      <c r="D211" t="s">
        <v>398</v>
      </c>
      <c r="E211" t="s">
        <v>94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399</v>
      </c>
      <c r="L211" t="s">
        <v>101</v>
      </c>
    </row>
    <row r="212" spans="1:12">
      <c r="A212">
        <v>211</v>
      </c>
      <c r="B212">
        <v>0</v>
      </c>
      <c r="C212">
        <v>3</v>
      </c>
      <c r="D212" t="s">
        <v>400</v>
      </c>
      <c r="E212" t="s">
        <v>94</v>
      </c>
      <c r="F212">
        <v>24</v>
      </c>
      <c r="G212">
        <v>0</v>
      </c>
      <c r="H212">
        <v>0</v>
      </c>
      <c r="I212" t="s">
        <v>401</v>
      </c>
      <c r="J212">
        <v>7.05</v>
      </c>
      <c r="L212" t="s">
        <v>96</v>
      </c>
    </row>
    <row r="213" spans="1:12">
      <c r="A213">
        <v>212</v>
      </c>
      <c r="B213">
        <v>1</v>
      </c>
      <c r="C213">
        <v>2</v>
      </c>
      <c r="D213" t="s">
        <v>402</v>
      </c>
      <c r="E213" t="s">
        <v>98</v>
      </c>
      <c r="F213">
        <v>35</v>
      </c>
      <c r="G213">
        <v>0</v>
      </c>
      <c r="H213">
        <v>0</v>
      </c>
      <c r="I213" t="s">
        <v>403</v>
      </c>
      <c r="J213">
        <v>21</v>
      </c>
      <c r="L213" t="s">
        <v>96</v>
      </c>
    </row>
    <row r="214" spans="1:12">
      <c r="A214">
        <v>213</v>
      </c>
      <c r="B214">
        <v>0</v>
      </c>
      <c r="C214">
        <v>3</v>
      </c>
      <c r="D214" t="s">
        <v>404</v>
      </c>
      <c r="E214" t="s">
        <v>94</v>
      </c>
      <c r="F214">
        <v>22</v>
      </c>
      <c r="G214">
        <v>0</v>
      </c>
      <c r="H214">
        <v>0</v>
      </c>
      <c r="I214" t="s">
        <v>405</v>
      </c>
      <c r="J214">
        <v>7.25</v>
      </c>
      <c r="L214" t="s">
        <v>96</v>
      </c>
    </row>
    <row r="215" spans="1:12">
      <c r="A215">
        <v>214</v>
      </c>
      <c r="B215">
        <v>0</v>
      </c>
      <c r="C215">
        <v>2</v>
      </c>
      <c r="D215" t="s">
        <v>406</v>
      </c>
      <c r="E215" t="s">
        <v>94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96</v>
      </c>
    </row>
    <row r="216" spans="1:12">
      <c r="A216">
        <v>215</v>
      </c>
      <c r="B216">
        <v>0</v>
      </c>
      <c r="C216">
        <v>3</v>
      </c>
      <c r="D216" t="s">
        <v>407</v>
      </c>
      <c r="E216" t="s">
        <v>94</v>
      </c>
      <c r="G216">
        <v>1</v>
      </c>
      <c r="H216">
        <v>0</v>
      </c>
      <c r="I216">
        <v>367229</v>
      </c>
      <c r="J216">
        <v>7.75</v>
      </c>
      <c r="L216" t="s">
        <v>108</v>
      </c>
    </row>
    <row r="217" spans="1:12">
      <c r="A217">
        <v>216</v>
      </c>
      <c r="B217">
        <v>1</v>
      </c>
      <c r="C217">
        <v>1</v>
      </c>
      <c r="D217" t="s">
        <v>408</v>
      </c>
      <c r="E217" t="s">
        <v>98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409</v>
      </c>
      <c r="L217" t="s">
        <v>101</v>
      </c>
    </row>
    <row r="218" spans="1:12">
      <c r="A218">
        <v>217</v>
      </c>
      <c r="B218">
        <v>1</v>
      </c>
      <c r="C218">
        <v>3</v>
      </c>
      <c r="D218" t="s">
        <v>410</v>
      </c>
      <c r="E218" t="s">
        <v>98</v>
      </c>
      <c r="F218">
        <v>27</v>
      </c>
      <c r="G218">
        <v>0</v>
      </c>
      <c r="H218">
        <v>0</v>
      </c>
      <c r="I218" t="s">
        <v>411</v>
      </c>
      <c r="J218">
        <v>7.9249999999999998</v>
      </c>
      <c r="L218" t="s">
        <v>96</v>
      </c>
    </row>
    <row r="219" spans="1:12">
      <c r="A219">
        <v>218</v>
      </c>
      <c r="B219">
        <v>0</v>
      </c>
      <c r="C219">
        <v>2</v>
      </c>
      <c r="D219" t="s">
        <v>412</v>
      </c>
      <c r="E219" t="s">
        <v>94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96</v>
      </c>
    </row>
    <row r="220" spans="1:12">
      <c r="A220">
        <v>219</v>
      </c>
      <c r="B220">
        <v>1</v>
      </c>
      <c r="C220">
        <v>1</v>
      </c>
      <c r="D220" t="s">
        <v>413</v>
      </c>
      <c r="E220" t="s">
        <v>98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414</v>
      </c>
      <c r="L220" t="s">
        <v>101</v>
      </c>
    </row>
    <row r="221" spans="1:12">
      <c r="A221">
        <v>220</v>
      </c>
      <c r="B221">
        <v>0</v>
      </c>
      <c r="C221">
        <v>2</v>
      </c>
      <c r="D221" t="s">
        <v>415</v>
      </c>
      <c r="E221" t="s">
        <v>94</v>
      </c>
      <c r="F221">
        <v>30</v>
      </c>
      <c r="G221">
        <v>0</v>
      </c>
      <c r="H221">
        <v>0</v>
      </c>
      <c r="I221" t="s">
        <v>416</v>
      </c>
      <c r="J221">
        <v>10.5</v>
      </c>
      <c r="L221" t="s">
        <v>96</v>
      </c>
    </row>
    <row r="222" spans="1:12">
      <c r="A222">
        <v>221</v>
      </c>
      <c r="B222">
        <v>1</v>
      </c>
      <c r="C222">
        <v>3</v>
      </c>
      <c r="D222" t="s">
        <v>417</v>
      </c>
      <c r="E222" t="s">
        <v>94</v>
      </c>
      <c r="F222">
        <v>16</v>
      </c>
      <c r="G222">
        <v>0</v>
      </c>
      <c r="H222">
        <v>0</v>
      </c>
      <c r="I222" t="s">
        <v>418</v>
      </c>
      <c r="J222">
        <v>8.0500000000000007</v>
      </c>
      <c r="L222" t="s">
        <v>96</v>
      </c>
    </row>
    <row r="223" spans="1:12">
      <c r="A223">
        <v>222</v>
      </c>
      <c r="B223">
        <v>0</v>
      </c>
      <c r="C223">
        <v>2</v>
      </c>
      <c r="D223" t="s">
        <v>419</v>
      </c>
      <c r="E223" t="s">
        <v>94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96</v>
      </c>
    </row>
    <row r="224" spans="1:12">
      <c r="A224">
        <v>223</v>
      </c>
      <c r="B224">
        <v>0</v>
      </c>
      <c r="C224">
        <v>3</v>
      </c>
      <c r="D224" t="s">
        <v>420</v>
      </c>
      <c r="E224" t="s">
        <v>94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96</v>
      </c>
    </row>
    <row r="225" spans="1:12">
      <c r="A225">
        <v>224</v>
      </c>
      <c r="B225">
        <v>0</v>
      </c>
      <c r="C225">
        <v>3</v>
      </c>
      <c r="D225" t="s">
        <v>421</v>
      </c>
      <c r="E225" t="s">
        <v>94</v>
      </c>
      <c r="G225">
        <v>0</v>
      </c>
      <c r="H225">
        <v>0</v>
      </c>
      <c r="I225">
        <v>349234</v>
      </c>
      <c r="J225">
        <v>7.8958000000000004</v>
      </c>
      <c r="L225" t="s">
        <v>96</v>
      </c>
    </row>
    <row r="226" spans="1:12">
      <c r="A226">
        <v>225</v>
      </c>
      <c r="B226">
        <v>1</v>
      </c>
      <c r="C226">
        <v>1</v>
      </c>
      <c r="D226" t="s">
        <v>422</v>
      </c>
      <c r="E226" t="s">
        <v>94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423</v>
      </c>
      <c r="L226" t="s">
        <v>96</v>
      </c>
    </row>
    <row r="227" spans="1:12">
      <c r="A227">
        <v>226</v>
      </c>
      <c r="B227">
        <v>0</v>
      </c>
      <c r="C227">
        <v>3</v>
      </c>
      <c r="D227" t="s">
        <v>424</v>
      </c>
      <c r="E227" t="s">
        <v>94</v>
      </c>
      <c r="F227">
        <v>22</v>
      </c>
      <c r="G227">
        <v>0</v>
      </c>
      <c r="H227">
        <v>0</v>
      </c>
      <c r="I227" t="s">
        <v>425</v>
      </c>
      <c r="J227">
        <v>9.35</v>
      </c>
      <c r="L227" t="s">
        <v>96</v>
      </c>
    </row>
    <row r="228" spans="1:12">
      <c r="A228">
        <v>227</v>
      </c>
      <c r="B228">
        <v>1</v>
      </c>
      <c r="C228">
        <v>2</v>
      </c>
      <c r="D228" t="s">
        <v>426</v>
      </c>
      <c r="E228" t="s">
        <v>94</v>
      </c>
      <c r="F228">
        <v>19</v>
      </c>
      <c r="G228">
        <v>0</v>
      </c>
      <c r="H228">
        <v>0</v>
      </c>
      <c r="I228" t="s">
        <v>427</v>
      </c>
      <c r="J228">
        <v>10.5</v>
      </c>
      <c r="L228" t="s">
        <v>96</v>
      </c>
    </row>
    <row r="229" spans="1:12">
      <c r="A229">
        <v>228</v>
      </c>
      <c r="B229">
        <v>0</v>
      </c>
      <c r="C229">
        <v>3</v>
      </c>
      <c r="D229" t="s">
        <v>428</v>
      </c>
      <c r="E229" t="s">
        <v>94</v>
      </c>
      <c r="F229">
        <v>20.5</v>
      </c>
      <c r="G229">
        <v>0</v>
      </c>
      <c r="H229">
        <v>0</v>
      </c>
      <c r="I229" t="s">
        <v>429</v>
      </c>
      <c r="J229">
        <v>7.25</v>
      </c>
      <c r="L229" t="s">
        <v>96</v>
      </c>
    </row>
    <row r="230" spans="1:12">
      <c r="A230">
        <v>229</v>
      </c>
      <c r="B230">
        <v>0</v>
      </c>
      <c r="C230">
        <v>2</v>
      </c>
      <c r="D230" t="s">
        <v>430</v>
      </c>
      <c r="E230" t="s">
        <v>94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96</v>
      </c>
    </row>
    <row r="231" spans="1:12">
      <c r="A231">
        <v>230</v>
      </c>
      <c r="B231">
        <v>0</v>
      </c>
      <c r="C231">
        <v>3</v>
      </c>
      <c r="D231" t="s">
        <v>431</v>
      </c>
      <c r="E231" t="s">
        <v>98</v>
      </c>
      <c r="G231">
        <v>3</v>
      </c>
      <c r="H231">
        <v>1</v>
      </c>
      <c r="I231">
        <v>4133</v>
      </c>
      <c r="J231">
        <v>25.466699999999999</v>
      </c>
      <c r="L231" t="s">
        <v>96</v>
      </c>
    </row>
    <row r="232" spans="1:12">
      <c r="A232">
        <v>231</v>
      </c>
      <c r="B232">
        <v>1</v>
      </c>
      <c r="C232">
        <v>1</v>
      </c>
      <c r="D232" t="s">
        <v>432</v>
      </c>
      <c r="E232" t="s">
        <v>98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191</v>
      </c>
      <c r="L232" t="s">
        <v>96</v>
      </c>
    </row>
    <row r="233" spans="1:12">
      <c r="A233">
        <v>232</v>
      </c>
      <c r="B233">
        <v>0</v>
      </c>
      <c r="C233">
        <v>3</v>
      </c>
      <c r="D233" t="s">
        <v>433</v>
      </c>
      <c r="E233" t="s">
        <v>94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96</v>
      </c>
    </row>
    <row r="234" spans="1:12">
      <c r="A234">
        <v>233</v>
      </c>
      <c r="B234">
        <v>0</v>
      </c>
      <c r="C234">
        <v>2</v>
      </c>
      <c r="D234" t="s">
        <v>434</v>
      </c>
      <c r="E234" t="s">
        <v>94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96</v>
      </c>
    </row>
    <row r="235" spans="1:12">
      <c r="A235">
        <v>234</v>
      </c>
      <c r="B235">
        <v>1</v>
      </c>
      <c r="C235">
        <v>3</v>
      </c>
      <c r="D235" t="s">
        <v>435</v>
      </c>
      <c r="E235" t="s">
        <v>98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96</v>
      </c>
    </row>
    <row r="236" spans="1:12">
      <c r="A236">
        <v>235</v>
      </c>
      <c r="B236">
        <v>0</v>
      </c>
      <c r="C236">
        <v>2</v>
      </c>
      <c r="D236" t="s">
        <v>436</v>
      </c>
      <c r="E236" t="s">
        <v>94</v>
      </c>
      <c r="F236">
        <v>24</v>
      </c>
      <c r="G236">
        <v>0</v>
      </c>
      <c r="H236">
        <v>0</v>
      </c>
      <c r="I236" t="s">
        <v>437</v>
      </c>
      <c r="J236">
        <v>10.5</v>
      </c>
      <c r="L236" t="s">
        <v>96</v>
      </c>
    </row>
    <row r="237" spans="1:12">
      <c r="A237">
        <v>236</v>
      </c>
      <c r="B237">
        <v>0</v>
      </c>
      <c r="C237">
        <v>3</v>
      </c>
      <c r="D237" t="s">
        <v>438</v>
      </c>
      <c r="E237" t="s">
        <v>98</v>
      </c>
      <c r="G237">
        <v>0</v>
      </c>
      <c r="H237">
        <v>0</v>
      </c>
      <c r="I237" t="s">
        <v>439</v>
      </c>
      <c r="J237">
        <v>7.55</v>
      </c>
      <c r="L237" t="s">
        <v>96</v>
      </c>
    </row>
    <row r="238" spans="1:12">
      <c r="A238">
        <v>237</v>
      </c>
      <c r="B238">
        <v>0</v>
      </c>
      <c r="C238">
        <v>2</v>
      </c>
      <c r="D238" t="s">
        <v>440</v>
      </c>
      <c r="E238" t="s">
        <v>94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96</v>
      </c>
    </row>
    <row r="239" spans="1:12">
      <c r="A239">
        <v>238</v>
      </c>
      <c r="B239">
        <v>1</v>
      </c>
      <c r="C239">
        <v>2</v>
      </c>
      <c r="D239" t="s">
        <v>441</v>
      </c>
      <c r="E239" t="s">
        <v>98</v>
      </c>
      <c r="F239">
        <v>8</v>
      </c>
      <c r="G239">
        <v>0</v>
      </c>
      <c r="H239">
        <v>2</v>
      </c>
      <c r="I239" t="s">
        <v>442</v>
      </c>
      <c r="J239">
        <v>26.25</v>
      </c>
      <c r="L239" t="s">
        <v>96</v>
      </c>
    </row>
    <row r="240" spans="1:12">
      <c r="A240">
        <v>239</v>
      </c>
      <c r="B240">
        <v>0</v>
      </c>
      <c r="C240">
        <v>2</v>
      </c>
      <c r="D240" t="s">
        <v>443</v>
      </c>
      <c r="E240" t="s">
        <v>94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96</v>
      </c>
    </row>
    <row r="241" spans="1:12">
      <c r="A241">
        <v>240</v>
      </c>
      <c r="B241">
        <v>0</v>
      </c>
      <c r="C241">
        <v>2</v>
      </c>
      <c r="D241" t="s">
        <v>444</v>
      </c>
      <c r="E241" t="s">
        <v>94</v>
      </c>
      <c r="F241">
        <v>33</v>
      </c>
      <c r="G241">
        <v>0</v>
      </c>
      <c r="H241">
        <v>0</v>
      </c>
      <c r="I241" t="s">
        <v>445</v>
      </c>
      <c r="J241">
        <v>12.275</v>
      </c>
      <c r="L241" t="s">
        <v>96</v>
      </c>
    </row>
    <row r="242" spans="1:12">
      <c r="A242">
        <v>241</v>
      </c>
      <c r="B242">
        <v>0</v>
      </c>
      <c r="C242">
        <v>3</v>
      </c>
      <c r="D242" t="s">
        <v>446</v>
      </c>
      <c r="E242" t="s">
        <v>98</v>
      </c>
      <c r="G242">
        <v>1</v>
      </c>
      <c r="H242">
        <v>0</v>
      </c>
      <c r="I242">
        <v>2665</v>
      </c>
      <c r="J242">
        <v>14.4542</v>
      </c>
      <c r="L242" t="s">
        <v>101</v>
      </c>
    </row>
    <row r="243" spans="1:12">
      <c r="A243">
        <v>242</v>
      </c>
      <c r="B243">
        <v>1</v>
      </c>
      <c r="C243">
        <v>3</v>
      </c>
      <c r="D243" t="s">
        <v>447</v>
      </c>
      <c r="E243" t="s">
        <v>98</v>
      </c>
      <c r="G243">
        <v>1</v>
      </c>
      <c r="H243">
        <v>0</v>
      </c>
      <c r="I243">
        <v>367230</v>
      </c>
      <c r="J243">
        <v>15.5</v>
      </c>
      <c r="L243" t="s">
        <v>108</v>
      </c>
    </row>
    <row r="244" spans="1:12">
      <c r="A244">
        <v>243</v>
      </c>
      <c r="B244">
        <v>0</v>
      </c>
      <c r="C244">
        <v>2</v>
      </c>
      <c r="D244" t="s">
        <v>448</v>
      </c>
      <c r="E244" t="s">
        <v>94</v>
      </c>
      <c r="F244">
        <v>29</v>
      </c>
      <c r="G244">
        <v>0</v>
      </c>
      <c r="H244">
        <v>0</v>
      </c>
      <c r="I244" t="s">
        <v>449</v>
      </c>
      <c r="J244">
        <v>10.5</v>
      </c>
      <c r="L244" t="s">
        <v>96</v>
      </c>
    </row>
    <row r="245" spans="1:12">
      <c r="A245">
        <v>244</v>
      </c>
      <c r="B245">
        <v>0</v>
      </c>
      <c r="C245">
        <v>3</v>
      </c>
      <c r="D245" t="s">
        <v>450</v>
      </c>
      <c r="E245" t="s">
        <v>94</v>
      </c>
      <c r="F245">
        <v>22</v>
      </c>
      <c r="G245">
        <v>0</v>
      </c>
      <c r="H245">
        <v>0</v>
      </c>
      <c r="I245" t="s">
        <v>451</v>
      </c>
      <c r="J245">
        <v>7.125</v>
      </c>
      <c r="L245" t="s">
        <v>96</v>
      </c>
    </row>
    <row r="246" spans="1:12">
      <c r="A246">
        <v>245</v>
      </c>
      <c r="B246">
        <v>0</v>
      </c>
      <c r="C246">
        <v>3</v>
      </c>
      <c r="D246" t="s">
        <v>452</v>
      </c>
      <c r="E246" t="s">
        <v>94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101</v>
      </c>
    </row>
    <row r="247" spans="1:12">
      <c r="A247">
        <v>246</v>
      </c>
      <c r="B247">
        <v>0</v>
      </c>
      <c r="C247">
        <v>1</v>
      </c>
      <c r="D247" t="s">
        <v>453</v>
      </c>
      <c r="E247" t="s">
        <v>94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454</v>
      </c>
      <c r="L247" t="s">
        <v>108</v>
      </c>
    </row>
    <row r="248" spans="1:12">
      <c r="A248">
        <v>247</v>
      </c>
      <c r="B248">
        <v>0</v>
      </c>
      <c r="C248">
        <v>3</v>
      </c>
      <c r="D248" t="s">
        <v>455</v>
      </c>
      <c r="E248" t="s">
        <v>98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96</v>
      </c>
    </row>
    <row r="249" spans="1:12">
      <c r="A249">
        <v>248</v>
      </c>
      <c r="B249">
        <v>1</v>
      </c>
      <c r="C249">
        <v>2</v>
      </c>
      <c r="D249" t="s">
        <v>456</v>
      </c>
      <c r="E249" t="s">
        <v>98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96</v>
      </c>
    </row>
    <row r="250" spans="1:12">
      <c r="A250">
        <v>249</v>
      </c>
      <c r="B250">
        <v>1</v>
      </c>
      <c r="C250">
        <v>1</v>
      </c>
      <c r="D250" t="s">
        <v>457</v>
      </c>
      <c r="E250" t="s">
        <v>94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458</v>
      </c>
      <c r="L250" t="s">
        <v>96</v>
      </c>
    </row>
    <row r="251" spans="1:12">
      <c r="A251">
        <v>250</v>
      </c>
      <c r="B251">
        <v>0</v>
      </c>
      <c r="C251">
        <v>2</v>
      </c>
      <c r="D251" t="s">
        <v>459</v>
      </c>
      <c r="E251" t="s">
        <v>94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96</v>
      </c>
    </row>
    <row r="252" spans="1:12">
      <c r="A252">
        <v>251</v>
      </c>
      <c r="B252">
        <v>0</v>
      </c>
      <c r="C252">
        <v>3</v>
      </c>
      <c r="D252" t="s">
        <v>460</v>
      </c>
      <c r="E252" t="s">
        <v>94</v>
      </c>
      <c r="G252">
        <v>0</v>
      </c>
      <c r="H252">
        <v>0</v>
      </c>
      <c r="I252">
        <v>362316</v>
      </c>
      <c r="J252">
        <v>7.25</v>
      </c>
      <c r="L252" t="s">
        <v>96</v>
      </c>
    </row>
    <row r="253" spans="1:12">
      <c r="A253">
        <v>252</v>
      </c>
      <c r="B253">
        <v>0</v>
      </c>
      <c r="C253">
        <v>3</v>
      </c>
      <c r="D253" t="s">
        <v>461</v>
      </c>
      <c r="E253" t="s">
        <v>98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116</v>
      </c>
      <c r="L253" t="s">
        <v>96</v>
      </c>
    </row>
    <row r="254" spans="1:12">
      <c r="A254">
        <v>253</v>
      </c>
      <c r="B254">
        <v>0</v>
      </c>
      <c r="C254">
        <v>1</v>
      </c>
      <c r="D254" t="s">
        <v>462</v>
      </c>
      <c r="E254" t="s">
        <v>94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463</v>
      </c>
      <c r="L254" t="s">
        <v>96</v>
      </c>
    </row>
    <row r="255" spans="1:12">
      <c r="A255">
        <v>254</v>
      </c>
      <c r="B255">
        <v>0</v>
      </c>
      <c r="C255">
        <v>3</v>
      </c>
      <c r="D255" t="s">
        <v>464</v>
      </c>
      <c r="E255" t="s">
        <v>94</v>
      </c>
      <c r="F255">
        <v>30</v>
      </c>
      <c r="G255">
        <v>1</v>
      </c>
      <c r="H255">
        <v>0</v>
      </c>
      <c r="I255" t="s">
        <v>465</v>
      </c>
      <c r="J255">
        <v>16.100000000000001</v>
      </c>
      <c r="L255" t="s">
        <v>96</v>
      </c>
    </row>
    <row r="256" spans="1:12">
      <c r="A256">
        <v>255</v>
      </c>
      <c r="B256">
        <v>0</v>
      </c>
      <c r="C256">
        <v>3</v>
      </c>
      <c r="D256" t="s">
        <v>466</v>
      </c>
      <c r="E256" t="s">
        <v>98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96</v>
      </c>
    </row>
    <row r="257" spans="1:12">
      <c r="A257">
        <v>256</v>
      </c>
      <c r="B257">
        <v>1</v>
      </c>
      <c r="C257">
        <v>3</v>
      </c>
      <c r="D257" t="s">
        <v>467</v>
      </c>
      <c r="E257" t="s">
        <v>98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101</v>
      </c>
    </row>
    <row r="258" spans="1:12">
      <c r="A258">
        <v>257</v>
      </c>
      <c r="B258">
        <v>1</v>
      </c>
      <c r="C258">
        <v>1</v>
      </c>
      <c r="D258" t="s">
        <v>468</v>
      </c>
      <c r="E258" t="s">
        <v>98</v>
      </c>
      <c r="G258">
        <v>0</v>
      </c>
      <c r="H258">
        <v>0</v>
      </c>
      <c r="I258" t="s">
        <v>469</v>
      </c>
      <c r="J258">
        <v>79.2</v>
      </c>
      <c r="L258" t="s">
        <v>101</v>
      </c>
    </row>
    <row r="259" spans="1:12">
      <c r="A259">
        <v>258</v>
      </c>
      <c r="B259">
        <v>1</v>
      </c>
      <c r="C259">
        <v>1</v>
      </c>
      <c r="D259" t="s">
        <v>470</v>
      </c>
      <c r="E259" t="s">
        <v>98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471</v>
      </c>
      <c r="L259" t="s">
        <v>96</v>
      </c>
    </row>
    <row r="260" spans="1:12">
      <c r="A260">
        <v>259</v>
      </c>
      <c r="B260">
        <v>1</v>
      </c>
      <c r="C260">
        <v>1</v>
      </c>
      <c r="D260" t="s">
        <v>472</v>
      </c>
      <c r="E260" t="s">
        <v>98</v>
      </c>
      <c r="F260">
        <v>35</v>
      </c>
      <c r="G260">
        <v>0</v>
      </c>
      <c r="H260">
        <v>0</v>
      </c>
      <c r="I260" t="s">
        <v>473</v>
      </c>
      <c r="J260">
        <v>512.32920000000001</v>
      </c>
      <c r="L260" t="s">
        <v>101</v>
      </c>
    </row>
    <row r="261" spans="1:12">
      <c r="A261">
        <v>260</v>
      </c>
      <c r="B261">
        <v>1</v>
      </c>
      <c r="C261">
        <v>2</v>
      </c>
      <c r="D261" t="s">
        <v>474</v>
      </c>
      <c r="E261" t="s">
        <v>98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96</v>
      </c>
    </row>
    <row r="262" spans="1:12">
      <c r="A262">
        <v>261</v>
      </c>
      <c r="B262">
        <v>0</v>
      </c>
      <c r="C262">
        <v>3</v>
      </c>
      <c r="D262" t="s">
        <v>475</v>
      </c>
      <c r="E262" t="s">
        <v>94</v>
      </c>
      <c r="G262">
        <v>0</v>
      </c>
      <c r="H262">
        <v>0</v>
      </c>
      <c r="I262">
        <v>384461</v>
      </c>
      <c r="J262">
        <v>7.75</v>
      </c>
      <c r="L262" t="s">
        <v>108</v>
      </c>
    </row>
    <row r="263" spans="1:12">
      <c r="A263">
        <v>262</v>
      </c>
      <c r="B263">
        <v>1</v>
      </c>
      <c r="C263">
        <v>3</v>
      </c>
      <c r="D263" t="s">
        <v>476</v>
      </c>
      <c r="E263" t="s">
        <v>94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96</v>
      </c>
    </row>
    <row r="264" spans="1:12">
      <c r="A264">
        <v>263</v>
      </c>
      <c r="B264">
        <v>0</v>
      </c>
      <c r="C264">
        <v>1</v>
      </c>
      <c r="D264" t="s">
        <v>477</v>
      </c>
      <c r="E264" t="s">
        <v>94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478</v>
      </c>
      <c r="L264" t="s">
        <v>96</v>
      </c>
    </row>
    <row r="265" spans="1:12">
      <c r="A265">
        <v>264</v>
      </c>
      <c r="B265">
        <v>0</v>
      </c>
      <c r="C265">
        <v>1</v>
      </c>
      <c r="D265" t="s">
        <v>479</v>
      </c>
      <c r="E265" t="s">
        <v>94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480</v>
      </c>
      <c r="L265" t="s">
        <v>96</v>
      </c>
    </row>
    <row r="266" spans="1:12">
      <c r="A266">
        <v>265</v>
      </c>
      <c r="B266">
        <v>0</v>
      </c>
      <c r="C266">
        <v>3</v>
      </c>
      <c r="D266" t="s">
        <v>481</v>
      </c>
      <c r="E266" t="s">
        <v>98</v>
      </c>
      <c r="G266">
        <v>0</v>
      </c>
      <c r="H266">
        <v>0</v>
      </c>
      <c r="I266">
        <v>382649</v>
      </c>
      <c r="J266">
        <v>7.75</v>
      </c>
      <c r="L266" t="s">
        <v>108</v>
      </c>
    </row>
    <row r="267" spans="1:12">
      <c r="A267">
        <v>266</v>
      </c>
      <c r="B267">
        <v>0</v>
      </c>
      <c r="C267">
        <v>2</v>
      </c>
      <c r="D267" t="s">
        <v>482</v>
      </c>
      <c r="E267" t="s">
        <v>94</v>
      </c>
      <c r="F267">
        <v>36</v>
      </c>
      <c r="G267">
        <v>0</v>
      </c>
      <c r="H267">
        <v>0</v>
      </c>
      <c r="I267" t="s">
        <v>483</v>
      </c>
      <c r="J267">
        <v>10.5</v>
      </c>
      <c r="L267" t="s">
        <v>96</v>
      </c>
    </row>
    <row r="268" spans="1:12">
      <c r="A268">
        <v>267</v>
      </c>
      <c r="B268">
        <v>0</v>
      </c>
      <c r="C268">
        <v>3</v>
      </c>
      <c r="D268" t="s">
        <v>484</v>
      </c>
      <c r="E268" t="s">
        <v>94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96</v>
      </c>
    </row>
    <row r="269" spans="1:12">
      <c r="A269">
        <v>268</v>
      </c>
      <c r="B269">
        <v>1</v>
      </c>
      <c r="C269">
        <v>3</v>
      </c>
      <c r="D269" t="s">
        <v>485</v>
      </c>
      <c r="E269" t="s">
        <v>94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96</v>
      </c>
    </row>
    <row r="270" spans="1:12">
      <c r="A270">
        <v>269</v>
      </c>
      <c r="B270">
        <v>1</v>
      </c>
      <c r="C270">
        <v>1</v>
      </c>
      <c r="D270" t="s">
        <v>486</v>
      </c>
      <c r="E270" t="s">
        <v>98</v>
      </c>
      <c r="F270">
        <v>58</v>
      </c>
      <c r="G270">
        <v>0</v>
      </c>
      <c r="H270">
        <v>1</v>
      </c>
      <c r="I270" t="s">
        <v>487</v>
      </c>
      <c r="J270">
        <v>153.46250000000001</v>
      </c>
      <c r="K270" t="s">
        <v>488</v>
      </c>
      <c r="L270" t="s">
        <v>96</v>
      </c>
    </row>
    <row r="271" spans="1:12">
      <c r="A271">
        <v>270</v>
      </c>
      <c r="B271">
        <v>1</v>
      </c>
      <c r="C271">
        <v>1</v>
      </c>
      <c r="D271" t="s">
        <v>489</v>
      </c>
      <c r="E271" t="s">
        <v>98</v>
      </c>
      <c r="F271">
        <v>35</v>
      </c>
      <c r="G271">
        <v>0</v>
      </c>
      <c r="H271">
        <v>0</v>
      </c>
      <c r="I271" t="s">
        <v>490</v>
      </c>
      <c r="J271">
        <v>135.63329999999999</v>
      </c>
      <c r="K271" t="s">
        <v>491</v>
      </c>
      <c r="L271" t="s">
        <v>96</v>
      </c>
    </row>
    <row r="272" spans="1:12">
      <c r="A272">
        <v>271</v>
      </c>
      <c r="B272">
        <v>0</v>
      </c>
      <c r="C272">
        <v>1</v>
      </c>
      <c r="D272" t="s">
        <v>492</v>
      </c>
      <c r="E272" t="s">
        <v>94</v>
      </c>
      <c r="G272">
        <v>0</v>
      </c>
      <c r="H272">
        <v>0</v>
      </c>
      <c r="I272">
        <v>113798</v>
      </c>
      <c r="J272">
        <v>31</v>
      </c>
      <c r="L272" t="s">
        <v>96</v>
      </c>
    </row>
    <row r="273" spans="1:12">
      <c r="A273">
        <v>272</v>
      </c>
      <c r="B273">
        <v>1</v>
      </c>
      <c r="C273">
        <v>3</v>
      </c>
      <c r="D273" t="s">
        <v>493</v>
      </c>
      <c r="E273" t="s">
        <v>94</v>
      </c>
      <c r="F273">
        <v>25</v>
      </c>
      <c r="G273">
        <v>0</v>
      </c>
      <c r="H273">
        <v>0</v>
      </c>
      <c r="I273" t="s">
        <v>361</v>
      </c>
      <c r="J273">
        <v>0</v>
      </c>
      <c r="L273" t="s">
        <v>96</v>
      </c>
    </row>
    <row r="274" spans="1:12">
      <c r="A274">
        <v>273</v>
      </c>
      <c r="B274">
        <v>1</v>
      </c>
      <c r="C274">
        <v>2</v>
      </c>
      <c r="D274" t="s">
        <v>494</v>
      </c>
      <c r="E274" t="s">
        <v>98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96</v>
      </c>
    </row>
    <row r="275" spans="1:12">
      <c r="A275">
        <v>274</v>
      </c>
      <c r="B275">
        <v>0</v>
      </c>
      <c r="C275">
        <v>1</v>
      </c>
      <c r="D275" t="s">
        <v>495</v>
      </c>
      <c r="E275" t="s">
        <v>94</v>
      </c>
      <c r="F275">
        <v>37</v>
      </c>
      <c r="G275">
        <v>0</v>
      </c>
      <c r="H275">
        <v>1</v>
      </c>
      <c r="I275" t="s">
        <v>496</v>
      </c>
      <c r="J275">
        <v>29.7</v>
      </c>
      <c r="K275" t="s">
        <v>497</v>
      </c>
      <c r="L275" t="s">
        <v>101</v>
      </c>
    </row>
    <row r="276" spans="1:12">
      <c r="A276">
        <v>275</v>
      </c>
      <c r="B276">
        <v>1</v>
      </c>
      <c r="C276">
        <v>3</v>
      </c>
      <c r="D276" t="s">
        <v>498</v>
      </c>
      <c r="E276" t="s">
        <v>98</v>
      </c>
      <c r="G276">
        <v>0</v>
      </c>
      <c r="H276">
        <v>0</v>
      </c>
      <c r="I276">
        <v>370375</v>
      </c>
      <c r="J276">
        <v>7.75</v>
      </c>
      <c r="L276" t="s">
        <v>108</v>
      </c>
    </row>
    <row r="277" spans="1:12">
      <c r="A277">
        <v>276</v>
      </c>
      <c r="B277">
        <v>1</v>
      </c>
      <c r="C277">
        <v>1</v>
      </c>
      <c r="D277" t="s">
        <v>499</v>
      </c>
      <c r="E277" t="s">
        <v>98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500</v>
      </c>
      <c r="L277" t="s">
        <v>96</v>
      </c>
    </row>
    <row r="278" spans="1:12">
      <c r="A278">
        <v>277</v>
      </c>
      <c r="B278">
        <v>0</v>
      </c>
      <c r="C278">
        <v>3</v>
      </c>
      <c r="D278" t="s">
        <v>501</v>
      </c>
      <c r="E278" t="s">
        <v>98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96</v>
      </c>
    </row>
    <row r="279" spans="1:12">
      <c r="A279">
        <v>278</v>
      </c>
      <c r="B279">
        <v>0</v>
      </c>
      <c r="C279">
        <v>2</v>
      </c>
      <c r="D279" t="s">
        <v>502</v>
      </c>
      <c r="E279" t="s">
        <v>94</v>
      </c>
      <c r="G279">
        <v>0</v>
      </c>
      <c r="H279">
        <v>0</v>
      </c>
      <c r="I279">
        <v>239853</v>
      </c>
      <c r="J279">
        <v>0</v>
      </c>
      <c r="L279" t="s">
        <v>96</v>
      </c>
    </row>
    <row r="280" spans="1:12">
      <c r="A280">
        <v>279</v>
      </c>
      <c r="B280">
        <v>0</v>
      </c>
      <c r="C280">
        <v>3</v>
      </c>
      <c r="D280" t="s">
        <v>503</v>
      </c>
      <c r="E280" t="s">
        <v>94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108</v>
      </c>
    </row>
    <row r="281" spans="1:12">
      <c r="A281">
        <v>280</v>
      </c>
      <c r="B281">
        <v>1</v>
      </c>
      <c r="C281">
        <v>3</v>
      </c>
      <c r="D281" t="s">
        <v>504</v>
      </c>
      <c r="E281" t="s">
        <v>98</v>
      </c>
      <c r="F281">
        <v>35</v>
      </c>
      <c r="G281">
        <v>1</v>
      </c>
      <c r="H281">
        <v>1</v>
      </c>
      <c r="I281" t="s">
        <v>505</v>
      </c>
      <c r="J281">
        <v>20.25</v>
      </c>
      <c r="L281" t="s">
        <v>96</v>
      </c>
    </row>
    <row r="282" spans="1:12">
      <c r="A282">
        <v>281</v>
      </c>
      <c r="B282">
        <v>0</v>
      </c>
      <c r="C282">
        <v>3</v>
      </c>
      <c r="D282" t="s">
        <v>506</v>
      </c>
      <c r="E282" t="s">
        <v>94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108</v>
      </c>
    </row>
    <row r="283" spans="1:12">
      <c r="A283">
        <v>282</v>
      </c>
      <c r="B283">
        <v>0</v>
      </c>
      <c r="C283">
        <v>3</v>
      </c>
      <c r="D283" t="s">
        <v>507</v>
      </c>
      <c r="E283" t="s">
        <v>94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96</v>
      </c>
    </row>
    <row r="284" spans="1:12">
      <c r="A284">
        <v>283</v>
      </c>
      <c r="B284">
        <v>0</v>
      </c>
      <c r="C284">
        <v>3</v>
      </c>
      <c r="D284" t="s">
        <v>508</v>
      </c>
      <c r="E284" t="s">
        <v>94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96</v>
      </c>
    </row>
    <row r="285" spans="1:12">
      <c r="A285">
        <v>284</v>
      </c>
      <c r="B285">
        <v>1</v>
      </c>
      <c r="C285">
        <v>3</v>
      </c>
      <c r="D285" t="s">
        <v>509</v>
      </c>
      <c r="E285" t="s">
        <v>94</v>
      </c>
      <c r="F285">
        <v>19</v>
      </c>
      <c r="G285">
        <v>0</v>
      </c>
      <c r="H285">
        <v>0</v>
      </c>
      <c r="I285" t="s">
        <v>510</v>
      </c>
      <c r="J285">
        <v>8.0500000000000007</v>
      </c>
      <c r="L285" t="s">
        <v>96</v>
      </c>
    </row>
    <row r="286" spans="1:12">
      <c r="A286">
        <v>285</v>
      </c>
      <c r="B286">
        <v>0</v>
      </c>
      <c r="C286">
        <v>1</v>
      </c>
      <c r="D286" t="s">
        <v>511</v>
      </c>
      <c r="E286" t="s">
        <v>94</v>
      </c>
      <c r="G286">
        <v>0</v>
      </c>
      <c r="H286">
        <v>0</v>
      </c>
      <c r="I286">
        <v>113056</v>
      </c>
      <c r="J286">
        <v>26</v>
      </c>
      <c r="K286" t="s">
        <v>512</v>
      </c>
      <c r="L286" t="s">
        <v>96</v>
      </c>
    </row>
    <row r="287" spans="1:12">
      <c r="A287">
        <v>286</v>
      </c>
      <c r="B287">
        <v>0</v>
      </c>
      <c r="C287">
        <v>3</v>
      </c>
      <c r="D287" t="s">
        <v>513</v>
      </c>
      <c r="E287" t="s">
        <v>94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101</v>
      </c>
    </row>
    <row r="288" spans="1:12">
      <c r="A288">
        <v>287</v>
      </c>
      <c r="B288">
        <v>1</v>
      </c>
      <c r="C288">
        <v>3</v>
      </c>
      <c r="D288" t="s">
        <v>514</v>
      </c>
      <c r="E288" t="s">
        <v>94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96</v>
      </c>
    </row>
    <row r="289" spans="1:12">
      <c r="A289">
        <v>288</v>
      </c>
      <c r="B289">
        <v>0</v>
      </c>
      <c r="C289">
        <v>3</v>
      </c>
      <c r="D289" t="s">
        <v>515</v>
      </c>
      <c r="E289" t="s">
        <v>94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96</v>
      </c>
    </row>
    <row r="290" spans="1:12">
      <c r="A290">
        <v>289</v>
      </c>
      <c r="B290">
        <v>1</v>
      </c>
      <c r="C290">
        <v>2</v>
      </c>
      <c r="D290" t="s">
        <v>516</v>
      </c>
      <c r="E290" t="s">
        <v>94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96</v>
      </c>
    </row>
    <row r="291" spans="1:12">
      <c r="A291">
        <v>290</v>
      </c>
      <c r="B291">
        <v>1</v>
      </c>
      <c r="C291">
        <v>3</v>
      </c>
      <c r="D291" t="s">
        <v>517</v>
      </c>
      <c r="E291" t="s">
        <v>98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108</v>
      </c>
    </row>
    <row r="292" spans="1:12">
      <c r="A292">
        <v>291</v>
      </c>
      <c r="B292">
        <v>1</v>
      </c>
      <c r="C292">
        <v>1</v>
      </c>
      <c r="D292" t="s">
        <v>518</v>
      </c>
      <c r="E292" t="s">
        <v>98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96</v>
      </c>
    </row>
    <row r="293" spans="1:12">
      <c r="A293">
        <v>292</v>
      </c>
      <c r="B293">
        <v>1</v>
      </c>
      <c r="C293">
        <v>1</v>
      </c>
      <c r="D293" t="s">
        <v>519</v>
      </c>
      <c r="E293" t="s">
        <v>98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520</v>
      </c>
      <c r="L293" t="s">
        <v>101</v>
      </c>
    </row>
    <row r="294" spans="1:12">
      <c r="A294">
        <v>293</v>
      </c>
      <c r="B294">
        <v>0</v>
      </c>
      <c r="C294">
        <v>2</v>
      </c>
      <c r="D294" t="s">
        <v>521</v>
      </c>
      <c r="E294" t="s">
        <v>94</v>
      </c>
      <c r="F294">
        <v>36</v>
      </c>
      <c r="G294">
        <v>0</v>
      </c>
      <c r="H294">
        <v>0</v>
      </c>
      <c r="I294" t="s">
        <v>522</v>
      </c>
      <c r="J294">
        <v>12.875</v>
      </c>
      <c r="K294" t="s">
        <v>523</v>
      </c>
      <c r="L294" t="s">
        <v>101</v>
      </c>
    </row>
    <row r="295" spans="1:12">
      <c r="A295">
        <v>294</v>
      </c>
      <c r="B295">
        <v>0</v>
      </c>
      <c r="C295">
        <v>3</v>
      </c>
      <c r="D295" t="s">
        <v>524</v>
      </c>
      <c r="E295" t="s">
        <v>98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96</v>
      </c>
    </row>
    <row r="296" spans="1:12">
      <c r="A296">
        <v>295</v>
      </c>
      <c r="B296">
        <v>0</v>
      </c>
      <c r="C296">
        <v>3</v>
      </c>
      <c r="D296" t="s">
        <v>525</v>
      </c>
      <c r="E296" t="s">
        <v>94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96</v>
      </c>
    </row>
    <row r="297" spans="1:12">
      <c r="A297">
        <v>296</v>
      </c>
      <c r="B297">
        <v>0</v>
      </c>
      <c r="C297">
        <v>1</v>
      </c>
      <c r="D297" t="s">
        <v>526</v>
      </c>
      <c r="E297" t="s">
        <v>94</v>
      </c>
      <c r="G297">
        <v>0</v>
      </c>
      <c r="H297">
        <v>0</v>
      </c>
      <c r="I297" t="s">
        <v>527</v>
      </c>
      <c r="J297">
        <v>27.720800000000001</v>
      </c>
      <c r="L297" t="s">
        <v>101</v>
      </c>
    </row>
    <row r="298" spans="1:12">
      <c r="A298">
        <v>297</v>
      </c>
      <c r="B298">
        <v>0</v>
      </c>
      <c r="C298">
        <v>3</v>
      </c>
      <c r="D298" t="s">
        <v>528</v>
      </c>
      <c r="E298" t="s">
        <v>94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101</v>
      </c>
    </row>
    <row r="299" spans="1:12">
      <c r="A299">
        <v>298</v>
      </c>
      <c r="B299">
        <v>0</v>
      </c>
      <c r="C299">
        <v>1</v>
      </c>
      <c r="D299" t="s">
        <v>529</v>
      </c>
      <c r="E299" t="s">
        <v>98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530</v>
      </c>
      <c r="L299" t="s">
        <v>96</v>
      </c>
    </row>
    <row r="300" spans="1:12">
      <c r="A300">
        <v>299</v>
      </c>
      <c r="B300">
        <v>1</v>
      </c>
      <c r="C300">
        <v>1</v>
      </c>
      <c r="D300" t="s">
        <v>531</v>
      </c>
      <c r="E300" t="s">
        <v>94</v>
      </c>
      <c r="G300">
        <v>0</v>
      </c>
      <c r="H300">
        <v>0</v>
      </c>
      <c r="I300">
        <v>19988</v>
      </c>
      <c r="J300">
        <v>30.5</v>
      </c>
      <c r="K300" t="s">
        <v>532</v>
      </c>
      <c r="L300" t="s">
        <v>96</v>
      </c>
    </row>
    <row r="301" spans="1:12">
      <c r="A301">
        <v>300</v>
      </c>
      <c r="B301">
        <v>1</v>
      </c>
      <c r="C301">
        <v>1</v>
      </c>
      <c r="D301" t="s">
        <v>533</v>
      </c>
      <c r="E301" t="s">
        <v>98</v>
      </c>
      <c r="F301">
        <v>50</v>
      </c>
      <c r="G301">
        <v>0</v>
      </c>
      <c r="H301">
        <v>1</v>
      </c>
      <c r="I301" t="s">
        <v>268</v>
      </c>
      <c r="J301">
        <v>247.52080000000001</v>
      </c>
      <c r="K301" t="s">
        <v>269</v>
      </c>
      <c r="L301" t="s">
        <v>101</v>
      </c>
    </row>
    <row r="302" spans="1:12">
      <c r="A302">
        <v>301</v>
      </c>
      <c r="B302">
        <v>1</v>
      </c>
      <c r="C302">
        <v>3</v>
      </c>
      <c r="D302" t="s">
        <v>534</v>
      </c>
      <c r="E302" t="s">
        <v>98</v>
      </c>
      <c r="G302">
        <v>0</v>
      </c>
      <c r="H302">
        <v>0</v>
      </c>
      <c r="I302">
        <v>9234</v>
      </c>
      <c r="J302">
        <v>7.75</v>
      </c>
      <c r="L302" t="s">
        <v>108</v>
      </c>
    </row>
    <row r="303" spans="1:12">
      <c r="A303">
        <v>302</v>
      </c>
      <c r="B303">
        <v>1</v>
      </c>
      <c r="C303">
        <v>3</v>
      </c>
      <c r="D303" t="s">
        <v>535</v>
      </c>
      <c r="E303" t="s">
        <v>94</v>
      </c>
      <c r="G303">
        <v>2</v>
      </c>
      <c r="H303">
        <v>0</v>
      </c>
      <c r="I303">
        <v>367226</v>
      </c>
      <c r="J303">
        <v>23.25</v>
      </c>
      <c r="L303" t="s">
        <v>108</v>
      </c>
    </row>
    <row r="304" spans="1:12">
      <c r="A304">
        <v>303</v>
      </c>
      <c r="B304">
        <v>0</v>
      </c>
      <c r="C304">
        <v>3</v>
      </c>
      <c r="D304" t="s">
        <v>536</v>
      </c>
      <c r="E304" t="s">
        <v>94</v>
      </c>
      <c r="F304">
        <v>19</v>
      </c>
      <c r="G304">
        <v>0</v>
      </c>
      <c r="H304">
        <v>0</v>
      </c>
      <c r="I304" t="s">
        <v>361</v>
      </c>
      <c r="J304">
        <v>0</v>
      </c>
      <c r="L304" t="s">
        <v>96</v>
      </c>
    </row>
    <row r="305" spans="1:12">
      <c r="A305">
        <v>304</v>
      </c>
      <c r="B305">
        <v>1</v>
      </c>
      <c r="C305">
        <v>2</v>
      </c>
      <c r="D305" t="s">
        <v>537</v>
      </c>
      <c r="E305" t="s">
        <v>98</v>
      </c>
      <c r="G305">
        <v>0</v>
      </c>
      <c r="H305">
        <v>0</v>
      </c>
      <c r="I305">
        <v>226593</v>
      </c>
      <c r="J305">
        <v>12.35</v>
      </c>
      <c r="K305" t="s">
        <v>276</v>
      </c>
      <c r="L305" t="s">
        <v>108</v>
      </c>
    </row>
    <row r="306" spans="1:12">
      <c r="A306">
        <v>305</v>
      </c>
      <c r="B306">
        <v>0</v>
      </c>
      <c r="C306">
        <v>3</v>
      </c>
      <c r="D306" t="s">
        <v>538</v>
      </c>
      <c r="E306" t="s">
        <v>94</v>
      </c>
      <c r="G306">
        <v>0</v>
      </c>
      <c r="H306">
        <v>0</v>
      </c>
      <c r="I306" t="s">
        <v>539</v>
      </c>
      <c r="J306">
        <v>8.0500000000000007</v>
      </c>
      <c r="L306" t="s">
        <v>96</v>
      </c>
    </row>
    <row r="307" spans="1:12">
      <c r="A307">
        <v>306</v>
      </c>
      <c r="B307">
        <v>1</v>
      </c>
      <c r="C307">
        <v>1</v>
      </c>
      <c r="D307" t="s">
        <v>540</v>
      </c>
      <c r="E307" t="s">
        <v>94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530</v>
      </c>
      <c r="L307" t="s">
        <v>96</v>
      </c>
    </row>
    <row r="308" spans="1:12">
      <c r="A308">
        <v>307</v>
      </c>
      <c r="B308">
        <v>1</v>
      </c>
      <c r="C308">
        <v>1</v>
      </c>
      <c r="D308" t="s">
        <v>541</v>
      </c>
      <c r="E308" t="s">
        <v>98</v>
      </c>
      <c r="G308">
        <v>0</v>
      </c>
      <c r="H308">
        <v>0</v>
      </c>
      <c r="I308">
        <v>17421</v>
      </c>
      <c r="J308">
        <v>110.88330000000001</v>
      </c>
      <c r="L308" t="s">
        <v>101</v>
      </c>
    </row>
    <row r="309" spans="1:12">
      <c r="A309">
        <v>308</v>
      </c>
      <c r="B309">
        <v>1</v>
      </c>
      <c r="C309">
        <v>1</v>
      </c>
      <c r="D309" t="s">
        <v>542</v>
      </c>
      <c r="E309" t="s">
        <v>98</v>
      </c>
      <c r="F309">
        <v>17</v>
      </c>
      <c r="G309">
        <v>1</v>
      </c>
      <c r="H309">
        <v>0</v>
      </c>
      <c r="I309" t="s">
        <v>543</v>
      </c>
      <c r="J309">
        <v>108.9</v>
      </c>
      <c r="K309" t="s">
        <v>544</v>
      </c>
      <c r="L309" t="s">
        <v>101</v>
      </c>
    </row>
    <row r="310" spans="1:12">
      <c r="A310">
        <v>309</v>
      </c>
      <c r="B310">
        <v>0</v>
      </c>
      <c r="C310">
        <v>2</v>
      </c>
      <c r="D310" t="s">
        <v>545</v>
      </c>
      <c r="E310" t="s">
        <v>94</v>
      </c>
      <c r="F310">
        <v>30</v>
      </c>
      <c r="G310">
        <v>1</v>
      </c>
      <c r="H310">
        <v>0</v>
      </c>
      <c r="I310" t="s">
        <v>546</v>
      </c>
      <c r="J310">
        <v>24</v>
      </c>
      <c r="L310" t="s">
        <v>101</v>
      </c>
    </row>
    <row r="311" spans="1:12">
      <c r="A311">
        <v>310</v>
      </c>
      <c r="B311">
        <v>1</v>
      </c>
      <c r="C311">
        <v>1</v>
      </c>
      <c r="D311" t="s">
        <v>547</v>
      </c>
      <c r="E311" t="s">
        <v>98</v>
      </c>
      <c r="F311">
        <v>30</v>
      </c>
      <c r="G311">
        <v>0</v>
      </c>
      <c r="H311">
        <v>0</v>
      </c>
      <c r="I311" t="s">
        <v>548</v>
      </c>
      <c r="J311">
        <v>56.929200000000002</v>
      </c>
      <c r="K311" t="s">
        <v>549</v>
      </c>
      <c r="L311" t="s">
        <v>101</v>
      </c>
    </row>
    <row r="312" spans="1:12">
      <c r="A312">
        <v>311</v>
      </c>
      <c r="B312">
        <v>1</v>
      </c>
      <c r="C312">
        <v>1</v>
      </c>
      <c r="D312" t="s">
        <v>550</v>
      </c>
      <c r="E312" t="s">
        <v>98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551</v>
      </c>
      <c r="L312" t="s">
        <v>101</v>
      </c>
    </row>
    <row r="313" spans="1:12">
      <c r="A313">
        <v>312</v>
      </c>
      <c r="B313">
        <v>1</v>
      </c>
      <c r="C313">
        <v>1</v>
      </c>
      <c r="D313" t="s">
        <v>552</v>
      </c>
      <c r="E313" t="s">
        <v>98</v>
      </c>
      <c r="F313">
        <v>18</v>
      </c>
      <c r="G313">
        <v>2</v>
      </c>
      <c r="H313">
        <v>2</v>
      </c>
      <c r="I313" t="s">
        <v>553</v>
      </c>
      <c r="J313">
        <v>262.375</v>
      </c>
      <c r="K313" t="s">
        <v>554</v>
      </c>
      <c r="L313" t="s">
        <v>101</v>
      </c>
    </row>
    <row r="314" spans="1:12">
      <c r="A314">
        <v>313</v>
      </c>
      <c r="B314">
        <v>0</v>
      </c>
      <c r="C314">
        <v>2</v>
      </c>
      <c r="D314" t="s">
        <v>555</v>
      </c>
      <c r="E314" t="s">
        <v>98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96</v>
      </c>
    </row>
    <row r="315" spans="1:12">
      <c r="A315">
        <v>314</v>
      </c>
      <c r="B315">
        <v>0</v>
      </c>
      <c r="C315">
        <v>3</v>
      </c>
      <c r="D315" t="s">
        <v>556</v>
      </c>
      <c r="E315" t="s">
        <v>94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96</v>
      </c>
    </row>
    <row r="316" spans="1:12">
      <c r="A316">
        <v>315</v>
      </c>
      <c r="B316">
        <v>0</v>
      </c>
      <c r="C316">
        <v>2</v>
      </c>
      <c r="D316" t="s">
        <v>557</v>
      </c>
      <c r="E316" t="s">
        <v>94</v>
      </c>
      <c r="F316">
        <v>43</v>
      </c>
      <c r="G316">
        <v>1</v>
      </c>
      <c r="H316">
        <v>1</v>
      </c>
      <c r="I316" t="s">
        <v>558</v>
      </c>
      <c r="J316">
        <v>26.25</v>
      </c>
      <c r="L316" t="s">
        <v>96</v>
      </c>
    </row>
    <row r="317" spans="1:12">
      <c r="A317">
        <v>316</v>
      </c>
      <c r="B317">
        <v>1</v>
      </c>
      <c r="C317">
        <v>3</v>
      </c>
      <c r="D317" t="s">
        <v>559</v>
      </c>
      <c r="E317" t="s">
        <v>98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96</v>
      </c>
    </row>
    <row r="318" spans="1:12">
      <c r="A318">
        <v>317</v>
      </c>
      <c r="B318">
        <v>1</v>
      </c>
      <c r="C318">
        <v>2</v>
      </c>
      <c r="D318" t="s">
        <v>560</v>
      </c>
      <c r="E318" t="s">
        <v>98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96</v>
      </c>
    </row>
    <row r="319" spans="1:12">
      <c r="A319">
        <v>318</v>
      </c>
      <c r="B319">
        <v>0</v>
      </c>
      <c r="C319">
        <v>2</v>
      </c>
      <c r="D319" t="s">
        <v>561</v>
      </c>
      <c r="E319" t="s">
        <v>94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96</v>
      </c>
    </row>
    <row r="320" spans="1:12">
      <c r="A320">
        <v>319</v>
      </c>
      <c r="B320">
        <v>1</v>
      </c>
      <c r="C320">
        <v>1</v>
      </c>
      <c r="D320" t="s">
        <v>562</v>
      </c>
      <c r="E320" t="s">
        <v>98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563</v>
      </c>
      <c r="L320" t="s">
        <v>96</v>
      </c>
    </row>
    <row r="321" spans="1:12">
      <c r="A321">
        <v>320</v>
      </c>
      <c r="B321">
        <v>1</v>
      </c>
      <c r="C321">
        <v>1</v>
      </c>
      <c r="D321" t="s">
        <v>564</v>
      </c>
      <c r="E321" t="s">
        <v>98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565</v>
      </c>
      <c r="L321" t="s">
        <v>101</v>
      </c>
    </row>
    <row r="322" spans="1:12">
      <c r="A322">
        <v>321</v>
      </c>
      <c r="B322">
        <v>0</v>
      </c>
      <c r="C322">
        <v>3</v>
      </c>
      <c r="D322" t="s">
        <v>566</v>
      </c>
      <c r="E322" t="s">
        <v>94</v>
      </c>
      <c r="F322">
        <v>22</v>
      </c>
      <c r="G322">
        <v>0</v>
      </c>
      <c r="H322">
        <v>0</v>
      </c>
      <c r="I322" t="s">
        <v>567</v>
      </c>
      <c r="J322">
        <v>7.25</v>
      </c>
      <c r="L322" t="s">
        <v>96</v>
      </c>
    </row>
    <row r="323" spans="1:12">
      <c r="A323">
        <v>322</v>
      </c>
      <c r="B323">
        <v>0</v>
      </c>
      <c r="C323">
        <v>3</v>
      </c>
      <c r="D323" t="s">
        <v>568</v>
      </c>
      <c r="E323" t="s">
        <v>94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96</v>
      </c>
    </row>
    <row r="324" spans="1:12">
      <c r="A324">
        <v>323</v>
      </c>
      <c r="B324">
        <v>1</v>
      </c>
      <c r="C324">
        <v>2</v>
      </c>
      <c r="D324" t="s">
        <v>569</v>
      </c>
      <c r="E324" t="s">
        <v>98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108</v>
      </c>
    </row>
    <row r="325" spans="1:12">
      <c r="A325">
        <v>324</v>
      </c>
      <c r="B325">
        <v>1</v>
      </c>
      <c r="C325">
        <v>2</v>
      </c>
      <c r="D325" t="s">
        <v>570</v>
      </c>
      <c r="E325" t="s">
        <v>98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96</v>
      </c>
    </row>
    <row r="326" spans="1:12">
      <c r="A326">
        <v>325</v>
      </c>
      <c r="B326">
        <v>0</v>
      </c>
      <c r="C326">
        <v>3</v>
      </c>
      <c r="D326" t="s">
        <v>571</v>
      </c>
      <c r="E326" t="s">
        <v>94</v>
      </c>
      <c r="G326">
        <v>8</v>
      </c>
      <c r="H326">
        <v>2</v>
      </c>
      <c r="I326" t="s">
        <v>332</v>
      </c>
      <c r="J326">
        <v>69.55</v>
      </c>
      <c r="L326" t="s">
        <v>96</v>
      </c>
    </row>
    <row r="327" spans="1:12">
      <c r="A327">
        <v>326</v>
      </c>
      <c r="B327">
        <v>1</v>
      </c>
      <c r="C327">
        <v>1</v>
      </c>
      <c r="D327" t="s">
        <v>572</v>
      </c>
      <c r="E327" t="s">
        <v>98</v>
      </c>
      <c r="F327">
        <v>36</v>
      </c>
      <c r="G327">
        <v>0</v>
      </c>
      <c r="H327">
        <v>0</v>
      </c>
      <c r="I327" t="s">
        <v>490</v>
      </c>
      <c r="J327">
        <v>135.63329999999999</v>
      </c>
      <c r="K327" t="s">
        <v>573</v>
      </c>
      <c r="L327" t="s">
        <v>101</v>
      </c>
    </row>
    <row r="328" spans="1:12">
      <c r="A328">
        <v>327</v>
      </c>
      <c r="B328">
        <v>0</v>
      </c>
      <c r="C328">
        <v>3</v>
      </c>
      <c r="D328" t="s">
        <v>574</v>
      </c>
      <c r="E328" t="s">
        <v>94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96</v>
      </c>
    </row>
    <row r="329" spans="1:12">
      <c r="A329">
        <v>328</v>
      </c>
      <c r="B329">
        <v>1</v>
      </c>
      <c r="C329">
        <v>2</v>
      </c>
      <c r="D329" t="s">
        <v>575</v>
      </c>
      <c r="E329" t="s">
        <v>98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523</v>
      </c>
      <c r="L329" t="s">
        <v>96</v>
      </c>
    </row>
    <row r="330" spans="1:12">
      <c r="A330">
        <v>329</v>
      </c>
      <c r="B330">
        <v>1</v>
      </c>
      <c r="C330">
        <v>3</v>
      </c>
      <c r="D330" t="s">
        <v>576</v>
      </c>
      <c r="E330" t="s">
        <v>98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96</v>
      </c>
    </row>
    <row r="331" spans="1:12">
      <c r="A331">
        <v>330</v>
      </c>
      <c r="B331">
        <v>1</v>
      </c>
      <c r="C331">
        <v>1</v>
      </c>
      <c r="D331" t="s">
        <v>577</v>
      </c>
      <c r="E331" t="s">
        <v>98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578</v>
      </c>
      <c r="L331" t="s">
        <v>101</v>
      </c>
    </row>
    <row r="332" spans="1:12">
      <c r="A332">
        <v>331</v>
      </c>
      <c r="B332">
        <v>1</v>
      </c>
      <c r="C332">
        <v>3</v>
      </c>
      <c r="D332" t="s">
        <v>579</v>
      </c>
      <c r="E332" t="s">
        <v>98</v>
      </c>
      <c r="G332">
        <v>2</v>
      </c>
      <c r="H332">
        <v>0</v>
      </c>
      <c r="I332">
        <v>367226</v>
      </c>
      <c r="J332">
        <v>23.25</v>
      </c>
      <c r="L332" t="s">
        <v>108</v>
      </c>
    </row>
    <row r="333" spans="1:12">
      <c r="A333">
        <v>332</v>
      </c>
      <c r="B333">
        <v>0</v>
      </c>
      <c r="C333">
        <v>1</v>
      </c>
      <c r="D333" t="s">
        <v>580</v>
      </c>
      <c r="E333" t="s">
        <v>94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581</v>
      </c>
      <c r="L333" t="s">
        <v>96</v>
      </c>
    </row>
    <row r="334" spans="1:12">
      <c r="A334">
        <v>333</v>
      </c>
      <c r="B334">
        <v>0</v>
      </c>
      <c r="C334">
        <v>1</v>
      </c>
      <c r="D334" t="s">
        <v>582</v>
      </c>
      <c r="E334" t="s">
        <v>94</v>
      </c>
      <c r="F334">
        <v>38</v>
      </c>
      <c r="G334">
        <v>0</v>
      </c>
      <c r="H334">
        <v>1</v>
      </c>
      <c r="I334" t="s">
        <v>487</v>
      </c>
      <c r="J334">
        <v>153.46250000000001</v>
      </c>
      <c r="K334" t="s">
        <v>583</v>
      </c>
      <c r="L334" t="s">
        <v>96</v>
      </c>
    </row>
    <row r="335" spans="1:12">
      <c r="A335">
        <v>334</v>
      </c>
      <c r="B335">
        <v>0</v>
      </c>
      <c r="C335">
        <v>3</v>
      </c>
      <c r="D335" t="s">
        <v>584</v>
      </c>
      <c r="E335" t="s">
        <v>94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96</v>
      </c>
    </row>
    <row r="336" spans="1:12">
      <c r="A336">
        <v>335</v>
      </c>
      <c r="B336">
        <v>1</v>
      </c>
      <c r="C336">
        <v>1</v>
      </c>
      <c r="D336" t="s">
        <v>585</v>
      </c>
      <c r="E336" t="s">
        <v>98</v>
      </c>
      <c r="G336">
        <v>1</v>
      </c>
      <c r="H336">
        <v>0</v>
      </c>
      <c r="I336" t="s">
        <v>586</v>
      </c>
      <c r="J336">
        <v>133.65</v>
      </c>
      <c r="L336" t="s">
        <v>96</v>
      </c>
    </row>
    <row r="337" spans="1:12">
      <c r="A337">
        <v>336</v>
      </c>
      <c r="B337">
        <v>0</v>
      </c>
      <c r="C337">
        <v>3</v>
      </c>
      <c r="D337" t="s">
        <v>587</v>
      </c>
      <c r="E337" t="s">
        <v>94</v>
      </c>
      <c r="G337">
        <v>0</v>
      </c>
      <c r="H337">
        <v>0</v>
      </c>
      <c r="I337">
        <v>349225</v>
      </c>
      <c r="J337">
        <v>7.8958000000000004</v>
      </c>
      <c r="L337" t="s">
        <v>96</v>
      </c>
    </row>
    <row r="338" spans="1:12">
      <c r="A338">
        <v>337</v>
      </c>
      <c r="B338">
        <v>0</v>
      </c>
      <c r="C338">
        <v>1</v>
      </c>
      <c r="D338" t="s">
        <v>588</v>
      </c>
      <c r="E338" t="s">
        <v>94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318</v>
      </c>
      <c r="L338" t="s">
        <v>96</v>
      </c>
    </row>
    <row r="339" spans="1:12">
      <c r="A339">
        <v>338</v>
      </c>
      <c r="B339">
        <v>1</v>
      </c>
      <c r="C339">
        <v>1</v>
      </c>
      <c r="D339" t="s">
        <v>589</v>
      </c>
      <c r="E339" t="s">
        <v>98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590</v>
      </c>
      <c r="L339" t="s">
        <v>101</v>
      </c>
    </row>
    <row r="340" spans="1:12">
      <c r="A340">
        <v>339</v>
      </c>
      <c r="B340">
        <v>1</v>
      </c>
      <c r="C340">
        <v>3</v>
      </c>
      <c r="D340" t="s">
        <v>591</v>
      </c>
      <c r="E340" t="s">
        <v>94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96</v>
      </c>
    </row>
    <row r="341" spans="1:12">
      <c r="A341">
        <v>340</v>
      </c>
      <c r="B341">
        <v>0</v>
      </c>
      <c r="C341">
        <v>1</v>
      </c>
      <c r="D341" t="s">
        <v>592</v>
      </c>
      <c r="E341" t="s">
        <v>94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593</v>
      </c>
      <c r="L341" t="s">
        <v>96</v>
      </c>
    </row>
    <row r="342" spans="1:12">
      <c r="A342">
        <v>341</v>
      </c>
      <c r="B342">
        <v>1</v>
      </c>
      <c r="C342">
        <v>2</v>
      </c>
      <c r="D342" t="s">
        <v>594</v>
      </c>
      <c r="E342" t="s">
        <v>94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313</v>
      </c>
      <c r="L342" t="s">
        <v>96</v>
      </c>
    </row>
    <row r="343" spans="1:12">
      <c r="A343">
        <v>342</v>
      </c>
      <c r="B343">
        <v>1</v>
      </c>
      <c r="C343">
        <v>1</v>
      </c>
      <c r="D343" t="s">
        <v>595</v>
      </c>
      <c r="E343" t="s">
        <v>98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138</v>
      </c>
      <c r="L343" t="s">
        <v>96</v>
      </c>
    </row>
    <row r="344" spans="1:12">
      <c r="A344">
        <v>343</v>
      </c>
      <c r="B344">
        <v>0</v>
      </c>
      <c r="C344">
        <v>2</v>
      </c>
      <c r="D344" t="s">
        <v>596</v>
      </c>
      <c r="E344" t="s">
        <v>94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96</v>
      </c>
    </row>
    <row r="345" spans="1:12">
      <c r="A345">
        <v>344</v>
      </c>
      <c r="B345">
        <v>0</v>
      </c>
      <c r="C345">
        <v>2</v>
      </c>
      <c r="D345" t="s">
        <v>597</v>
      </c>
      <c r="E345" t="s">
        <v>94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96</v>
      </c>
    </row>
    <row r="346" spans="1:12">
      <c r="A346">
        <v>345</v>
      </c>
      <c r="B346">
        <v>0</v>
      </c>
      <c r="C346">
        <v>2</v>
      </c>
      <c r="D346" t="s">
        <v>598</v>
      </c>
      <c r="E346" t="s">
        <v>94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96</v>
      </c>
    </row>
    <row r="347" spans="1:12">
      <c r="A347">
        <v>346</v>
      </c>
      <c r="B347">
        <v>1</v>
      </c>
      <c r="C347">
        <v>2</v>
      </c>
      <c r="D347" t="s">
        <v>599</v>
      </c>
      <c r="E347" t="s">
        <v>98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198</v>
      </c>
      <c r="L347" t="s">
        <v>96</v>
      </c>
    </row>
    <row r="348" spans="1:12">
      <c r="A348">
        <v>347</v>
      </c>
      <c r="B348">
        <v>1</v>
      </c>
      <c r="C348">
        <v>2</v>
      </c>
      <c r="D348" t="s">
        <v>600</v>
      </c>
      <c r="E348" t="s">
        <v>98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96</v>
      </c>
    </row>
    <row r="349" spans="1:12">
      <c r="A349">
        <v>348</v>
      </c>
      <c r="B349">
        <v>1</v>
      </c>
      <c r="C349">
        <v>3</v>
      </c>
      <c r="D349" t="s">
        <v>601</v>
      </c>
      <c r="E349" t="s">
        <v>98</v>
      </c>
      <c r="G349">
        <v>1</v>
      </c>
      <c r="H349">
        <v>0</v>
      </c>
      <c r="I349">
        <v>386525</v>
      </c>
      <c r="J349">
        <v>16.100000000000001</v>
      </c>
      <c r="L349" t="s">
        <v>96</v>
      </c>
    </row>
    <row r="350" spans="1:12">
      <c r="A350">
        <v>349</v>
      </c>
      <c r="B350">
        <v>1</v>
      </c>
      <c r="C350">
        <v>3</v>
      </c>
      <c r="D350" t="s">
        <v>602</v>
      </c>
      <c r="E350" t="s">
        <v>94</v>
      </c>
      <c r="F350">
        <v>3</v>
      </c>
      <c r="G350">
        <v>1</v>
      </c>
      <c r="H350">
        <v>1</v>
      </c>
      <c r="I350" t="s">
        <v>603</v>
      </c>
      <c r="J350">
        <v>15.9</v>
      </c>
      <c r="L350" t="s">
        <v>96</v>
      </c>
    </row>
    <row r="351" spans="1:12">
      <c r="A351">
        <v>350</v>
      </c>
      <c r="B351">
        <v>0</v>
      </c>
      <c r="C351">
        <v>3</v>
      </c>
      <c r="D351" t="s">
        <v>604</v>
      </c>
      <c r="E351" t="s">
        <v>94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96</v>
      </c>
    </row>
    <row r="352" spans="1:12">
      <c r="A352">
        <v>351</v>
      </c>
      <c r="B352">
        <v>0</v>
      </c>
      <c r="C352">
        <v>3</v>
      </c>
      <c r="D352" t="s">
        <v>605</v>
      </c>
      <c r="E352" t="s">
        <v>94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96</v>
      </c>
    </row>
    <row r="353" spans="1:12">
      <c r="A353">
        <v>352</v>
      </c>
      <c r="B353">
        <v>0</v>
      </c>
      <c r="C353">
        <v>1</v>
      </c>
      <c r="D353" t="s">
        <v>606</v>
      </c>
      <c r="E353" t="s">
        <v>94</v>
      </c>
      <c r="G353">
        <v>0</v>
      </c>
      <c r="H353">
        <v>0</v>
      </c>
      <c r="I353">
        <v>113510</v>
      </c>
      <c r="J353">
        <v>35</v>
      </c>
      <c r="K353" t="s">
        <v>607</v>
      </c>
      <c r="L353" t="s">
        <v>96</v>
      </c>
    </row>
    <row r="354" spans="1:12">
      <c r="A354">
        <v>353</v>
      </c>
      <c r="B354">
        <v>0</v>
      </c>
      <c r="C354">
        <v>3</v>
      </c>
      <c r="D354" t="s">
        <v>608</v>
      </c>
      <c r="E354" t="s">
        <v>94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101</v>
      </c>
    </row>
    <row r="355" spans="1:12">
      <c r="A355">
        <v>354</v>
      </c>
      <c r="B355">
        <v>0</v>
      </c>
      <c r="C355">
        <v>3</v>
      </c>
      <c r="D355" t="s">
        <v>609</v>
      </c>
      <c r="E355" t="s">
        <v>94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96</v>
      </c>
    </row>
    <row r="356" spans="1:12">
      <c r="A356">
        <v>355</v>
      </c>
      <c r="B356">
        <v>0</v>
      </c>
      <c r="C356">
        <v>3</v>
      </c>
      <c r="D356" t="s">
        <v>610</v>
      </c>
      <c r="E356" t="s">
        <v>94</v>
      </c>
      <c r="G356">
        <v>0</v>
      </c>
      <c r="H356">
        <v>0</v>
      </c>
      <c r="I356">
        <v>2647</v>
      </c>
      <c r="J356">
        <v>7.2249999999999996</v>
      </c>
      <c r="L356" t="s">
        <v>101</v>
      </c>
    </row>
    <row r="357" spans="1:12">
      <c r="A357">
        <v>356</v>
      </c>
      <c r="B357">
        <v>0</v>
      </c>
      <c r="C357">
        <v>3</v>
      </c>
      <c r="D357" t="s">
        <v>611</v>
      </c>
      <c r="E357" t="s">
        <v>94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96</v>
      </c>
    </row>
    <row r="358" spans="1:12">
      <c r="A358">
        <v>357</v>
      </c>
      <c r="B358">
        <v>1</v>
      </c>
      <c r="C358">
        <v>1</v>
      </c>
      <c r="D358" t="s">
        <v>612</v>
      </c>
      <c r="E358" t="s">
        <v>98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341</v>
      </c>
      <c r="L358" t="s">
        <v>96</v>
      </c>
    </row>
    <row r="359" spans="1:12">
      <c r="A359">
        <v>358</v>
      </c>
      <c r="B359">
        <v>0</v>
      </c>
      <c r="C359">
        <v>2</v>
      </c>
      <c r="D359" t="s">
        <v>613</v>
      </c>
      <c r="E359" t="s">
        <v>98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96</v>
      </c>
    </row>
    <row r="360" spans="1:12">
      <c r="A360">
        <v>359</v>
      </c>
      <c r="B360">
        <v>1</v>
      </c>
      <c r="C360">
        <v>3</v>
      </c>
      <c r="D360" t="s">
        <v>614</v>
      </c>
      <c r="E360" t="s">
        <v>98</v>
      </c>
      <c r="G360">
        <v>0</v>
      </c>
      <c r="H360">
        <v>0</v>
      </c>
      <c r="I360">
        <v>330931</v>
      </c>
      <c r="J360">
        <v>7.8792</v>
      </c>
      <c r="L360" t="s">
        <v>108</v>
      </c>
    </row>
    <row r="361" spans="1:12">
      <c r="A361">
        <v>360</v>
      </c>
      <c r="B361">
        <v>1</v>
      </c>
      <c r="C361">
        <v>3</v>
      </c>
      <c r="D361" t="s">
        <v>615</v>
      </c>
      <c r="E361" t="s">
        <v>98</v>
      </c>
      <c r="G361">
        <v>0</v>
      </c>
      <c r="H361">
        <v>0</v>
      </c>
      <c r="I361">
        <v>330980</v>
      </c>
      <c r="J361">
        <v>7.8792</v>
      </c>
      <c r="L361" t="s">
        <v>108</v>
      </c>
    </row>
    <row r="362" spans="1:12">
      <c r="A362">
        <v>361</v>
      </c>
      <c r="B362">
        <v>0</v>
      </c>
      <c r="C362">
        <v>3</v>
      </c>
      <c r="D362" t="s">
        <v>616</v>
      </c>
      <c r="E362" t="s">
        <v>94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96</v>
      </c>
    </row>
    <row r="363" spans="1:12">
      <c r="A363">
        <v>362</v>
      </c>
      <c r="B363">
        <v>0</v>
      </c>
      <c r="C363">
        <v>2</v>
      </c>
      <c r="D363" t="s">
        <v>617</v>
      </c>
      <c r="E363" t="s">
        <v>94</v>
      </c>
      <c r="F363">
        <v>29</v>
      </c>
      <c r="G363">
        <v>1</v>
      </c>
      <c r="H363">
        <v>0</v>
      </c>
      <c r="I363" t="s">
        <v>618</v>
      </c>
      <c r="J363">
        <v>27.720800000000001</v>
      </c>
      <c r="L363" t="s">
        <v>101</v>
      </c>
    </row>
    <row r="364" spans="1:12">
      <c r="A364">
        <v>363</v>
      </c>
      <c r="B364">
        <v>0</v>
      </c>
      <c r="C364">
        <v>3</v>
      </c>
      <c r="D364" t="s">
        <v>619</v>
      </c>
      <c r="E364" t="s">
        <v>98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101</v>
      </c>
    </row>
    <row r="365" spans="1:12">
      <c r="A365">
        <v>364</v>
      </c>
      <c r="B365">
        <v>0</v>
      </c>
      <c r="C365">
        <v>3</v>
      </c>
      <c r="D365" t="s">
        <v>620</v>
      </c>
      <c r="E365" t="s">
        <v>94</v>
      </c>
      <c r="F365">
        <v>35</v>
      </c>
      <c r="G365">
        <v>0</v>
      </c>
      <c r="H365">
        <v>0</v>
      </c>
      <c r="I365" t="s">
        <v>621</v>
      </c>
      <c r="J365">
        <v>7.05</v>
      </c>
      <c r="L365" t="s">
        <v>96</v>
      </c>
    </row>
    <row r="366" spans="1:12">
      <c r="A366">
        <v>365</v>
      </c>
      <c r="B366">
        <v>0</v>
      </c>
      <c r="C366">
        <v>3</v>
      </c>
      <c r="D366" t="s">
        <v>622</v>
      </c>
      <c r="E366" t="s">
        <v>94</v>
      </c>
      <c r="G366">
        <v>1</v>
      </c>
      <c r="H366">
        <v>0</v>
      </c>
      <c r="I366">
        <v>370365</v>
      </c>
      <c r="J366">
        <v>15.5</v>
      </c>
      <c r="L366" t="s">
        <v>108</v>
      </c>
    </row>
    <row r="367" spans="1:12">
      <c r="A367">
        <v>366</v>
      </c>
      <c r="B367">
        <v>0</v>
      </c>
      <c r="C367">
        <v>3</v>
      </c>
      <c r="D367" t="s">
        <v>623</v>
      </c>
      <c r="E367" t="s">
        <v>94</v>
      </c>
      <c r="F367">
        <v>30</v>
      </c>
      <c r="G367">
        <v>0</v>
      </c>
      <c r="H367">
        <v>0</v>
      </c>
      <c r="I367" t="s">
        <v>624</v>
      </c>
      <c r="J367">
        <v>7.25</v>
      </c>
      <c r="L367" t="s">
        <v>96</v>
      </c>
    </row>
    <row r="368" spans="1:12">
      <c r="A368">
        <v>367</v>
      </c>
      <c r="B368">
        <v>1</v>
      </c>
      <c r="C368">
        <v>1</v>
      </c>
      <c r="D368" t="s">
        <v>625</v>
      </c>
      <c r="E368" t="s">
        <v>98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626</v>
      </c>
      <c r="L368" t="s">
        <v>101</v>
      </c>
    </row>
    <row r="369" spans="1:12">
      <c r="A369">
        <v>368</v>
      </c>
      <c r="B369">
        <v>1</v>
      </c>
      <c r="C369">
        <v>3</v>
      </c>
      <c r="D369" t="s">
        <v>627</v>
      </c>
      <c r="E369" t="s">
        <v>98</v>
      </c>
      <c r="G369">
        <v>0</v>
      </c>
      <c r="H369">
        <v>0</v>
      </c>
      <c r="I369">
        <v>2626</v>
      </c>
      <c r="J369">
        <v>7.2291999999999996</v>
      </c>
      <c r="L369" t="s">
        <v>101</v>
      </c>
    </row>
    <row r="370" spans="1:12">
      <c r="A370">
        <v>369</v>
      </c>
      <c r="B370">
        <v>1</v>
      </c>
      <c r="C370">
        <v>3</v>
      </c>
      <c r="D370" t="s">
        <v>628</v>
      </c>
      <c r="E370" t="s">
        <v>98</v>
      </c>
      <c r="G370">
        <v>0</v>
      </c>
      <c r="H370">
        <v>0</v>
      </c>
      <c r="I370">
        <v>14313</v>
      </c>
      <c r="J370">
        <v>7.75</v>
      </c>
      <c r="L370" t="s">
        <v>108</v>
      </c>
    </row>
    <row r="371" spans="1:12">
      <c r="A371">
        <v>370</v>
      </c>
      <c r="B371">
        <v>1</v>
      </c>
      <c r="C371">
        <v>1</v>
      </c>
      <c r="D371" t="s">
        <v>629</v>
      </c>
      <c r="E371" t="s">
        <v>98</v>
      </c>
      <c r="F371">
        <v>24</v>
      </c>
      <c r="G371">
        <v>0</v>
      </c>
      <c r="H371">
        <v>0</v>
      </c>
      <c r="I371" t="s">
        <v>630</v>
      </c>
      <c r="J371">
        <v>69.3</v>
      </c>
      <c r="K371" t="s">
        <v>631</v>
      </c>
      <c r="L371" t="s">
        <v>101</v>
      </c>
    </row>
    <row r="372" spans="1:12">
      <c r="A372">
        <v>371</v>
      </c>
      <c r="B372">
        <v>1</v>
      </c>
      <c r="C372">
        <v>1</v>
      </c>
      <c r="D372" t="s">
        <v>632</v>
      </c>
      <c r="E372" t="s">
        <v>94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633</v>
      </c>
      <c r="L372" t="s">
        <v>101</v>
      </c>
    </row>
    <row r="373" spans="1:12">
      <c r="A373">
        <v>372</v>
      </c>
      <c r="B373">
        <v>0</v>
      </c>
      <c r="C373">
        <v>3</v>
      </c>
      <c r="D373" t="s">
        <v>634</v>
      </c>
      <c r="E373" t="s">
        <v>94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96</v>
      </c>
    </row>
    <row r="374" spans="1:12">
      <c r="A374">
        <v>373</v>
      </c>
      <c r="B374">
        <v>0</v>
      </c>
      <c r="C374">
        <v>3</v>
      </c>
      <c r="D374" t="s">
        <v>635</v>
      </c>
      <c r="E374" t="s">
        <v>94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96</v>
      </c>
    </row>
    <row r="375" spans="1:12">
      <c r="A375">
        <v>374</v>
      </c>
      <c r="B375">
        <v>0</v>
      </c>
      <c r="C375">
        <v>1</v>
      </c>
      <c r="D375" t="s">
        <v>636</v>
      </c>
      <c r="E375" t="s">
        <v>94</v>
      </c>
      <c r="F375">
        <v>22</v>
      </c>
      <c r="G375">
        <v>0</v>
      </c>
      <c r="H375">
        <v>0</v>
      </c>
      <c r="I375" t="s">
        <v>490</v>
      </c>
      <c r="J375">
        <v>135.63329999999999</v>
      </c>
      <c r="L375" t="s">
        <v>101</v>
      </c>
    </row>
    <row r="376" spans="1:12">
      <c r="A376">
        <v>375</v>
      </c>
      <c r="B376">
        <v>0</v>
      </c>
      <c r="C376">
        <v>3</v>
      </c>
      <c r="D376" t="s">
        <v>637</v>
      </c>
      <c r="E376" t="s">
        <v>98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96</v>
      </c>
    </row>
    <row r="377" spans="1:12">
      <c r="A377">
        <v>376</v>
      </c>
      <c r="B377">
        <v>1</v>
      </c>
      <c r="C377">
        <v>1</v>
      </c>
      <c r="D377" t="s">
        <v>638</v>
      </c>
      <c r="E377" t="s">
        <v>98</v>
      </c>
      <c r="G377">
        <v>1</v>
      </c>
      <c r="H377">
        <v>0</v>
      </c>
      <c r="I377" t="s">
        <v>150</v>
      </c>
      <c r="J377">
        <v>82.1708</v>
      </c>
      <c r="L377" t="s">
        <v>101</v>
      </c>
    </row>
    <row r="378" spans="1:12">
      <c r="A378">
        <v>377</v>
      </c>
      <c r="B378">
        <v>1</v>
      </c>
      <c r="C378">
        <v>3</v>
      </c>
      <c r="D378" t="s">
        <v>639</v>
      </c>
      <c r="E378" t="s">
        <v>98</v>
      </c>
      <c r="F378">
        <v>22</v>
      </c>
      <c r="G378">
        <v>0</v>
      </c>
      <c r="H378">
        <v>0</v>
      </c>
      <c r="I378" t="s">
        <v>640</v>
      </c>
      <c r="J378">
        <v>7.25</v>
      </c>
      <c r="L378" t="s">
        <v>96</v>
      </c>
    </row>
    <row r="379" spans="1:12">
      <c r="A379">
        <v>378</v>
      </c>
      <c r="B379">
        <v>0</v>
      </c>
      <c r="C379">
        <v>1</v>
      </c>
      <c r="D379" t="s">
        <v>641</v>
      </c>
      <c r="E379" t="s">
        <v>94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642</v>
      </c>
      <c r="L379" t="s">
        <v>101</v>
      </c>
    </row>
    <row r="380" spans="1:12">
      <c r="A380">
        <v>379</v>
      </c>
      <c r="B380">
        <v>0</v>
      </c>
      <c r="C380">
        <v>3</v>
      </c>
      <c r="D380" t="s">
        <v>643</v>
      </c>
      <c r="E380" t="s">
        <v>94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101</v>
      </c>
    </row>
    <row r="381" spans="1:12">
      <c r="A381">
        <v>380</v>
      </c>
      <c r="B381">
        <v>0</v>
      </c>
      <c r="C381">
        <v>3</v>
      </c>
      <c r="D381" t="s">
        <v>644</v>
      </c>
      <c r="E381" t="s">
        <v>94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96</v>
      </c>
    </row>
    <row r="382" spans="1:12">
      <c r="A382">
        <v>381</v>
      </c>
      <c r="B382">
        <v>1</v>
      </c>
      <c r="C382">
        <v>1</v>
      </c>
      <c r="D382" t="s">
        <v>645</v>
      </c>
      <c r="E382" t="s">
        <v>98</v>
      </c>
      <c r="F382">
        <v>42</v>
      </c>
      <c r="G382">
        <v>0</v>
      </c>
      <c r="H382">
        <v>0</v>
      </c>
      <c r="I382" t="s">
        <v>646</v>
      </c>
      <c r="J382">
        <v>227.52500000000001</v>
      </c>
      <c r="L382" t="s">
        <v>101</v>
      </c>
    </row>
    <row r="383" spans="1:12">
      <c r="A383">
        <v>382</v>
      </c>
      <c r="B383">
        <v>1</v>
      </c>
      <c r="C383">
        <v>3</v>
      </c>
      <c r="D383" t="s">
        <v>647</v>
      </c>
      <c r="E383" t="s">
        <v>98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101</v>
      </c>
    </row>
    <row r="384" spans="1:12">
      <c r="A384">
        <v>383</v>
      </c>
      <c r="B384">
        <v>0</v>
      </c>
      <c r="C384">
        <v>3</v>
      </c>
      <c r="D384" t="s">
        <v>648</v>
      </c>
      <c r="E384" t="s">
        <v>94</v>
      </c>
      <c r="F384">
        <v>32</v>
      </c>
      <c r="G384">
        <v>0</v>
      </c>
      <c r="H384">
        <v>0</v>
      </c>
      <c r="I384" t="s">
        <v>649</v>
      </c>
      <c r="J384">
        <v>7.9249999999999998</v>
      </c>
      <c r="L384" t="s">
        <v>96</v>
      </c>
    </row>
    <row r="385" spans="1:12">
      <c r="A385">
        <v>384</v>
      </c>
      <c r="B385">
        <v>1</v>
      </c>
      <c r="C385">
        <v>1</v>
      </c>
      <c r="D385" t="s">
        <v>650</v>
      </c>
      <c r="E385" t="s">
        <v>98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96</v>
      </c>
    </row>
    <row r="386" spans="1:12">
      <c r="A386">
        <v>385</v>
      </c>
      <c r="B386">
        <v>0</v>
      </c>
      <c r="C386">
        <v>3</v>
      </c>
      <c r="D386" t="s">
        <v>651</v>
      </c>
      <c r="E386" t="s">
        <v>94</v>
      </c>
      <c r="G386">
        <v>0</v>
      </c>
      <c r="H386">
        <v>0</v>
      </c>
      <c r="I386">
        <v>349227</v>
      </c>
      <c r="J386">
        <v>7.8958000000000004</v>
      </c>
      <c r="L386" t="s">
        <v>96</v>
      </c>
    </row>
    <row r="387" spans="1:12">
      <c r="A387">
        <v>386</v>
      </c>
      <c r="B387">
        <v>0</v>
      </c>
      <c r="C387">
        <v>2</v>
      </c>
      <c r="D387" t="s">
        <v>652</v>
      </c>
      <c r="E387" t="s">
        <v>94</v>
      </c>
      <c r="F387">
        <v>18</v>
      </c>
      <c r="G387">
        <v>0</v>
      </c>
      <c r="H387">
        <v>0</v>
      </c>
      <c r="I387" t="s">
        <v>207</v>
      </c>
      <c r="J387">
        <v>73.5</v>
      </c>
      <c r="L387" t="s">
        <v>96</v>
      </c>
    </row>
    <row r="388" spans="1:12">
      <c r="A388">
        <v>387</v>
      </c>
      <c r="B388">
        <v>0</v>
      </c>
      <c r="C388">
        <v>3</v>
      </c>
      <c r="D388" t="s">
        <v>653</v>
      </c>
      <c r="E388" t="s">
        <v>94</v>
      </c>
      <c r="F388">
        <v>1</v>
      </c>
      <c r="G388">
        <v>5</v>
      </c>
      <c r="H388">
        <v>2</v>
      </c>
      <c r="I388" t="s">
        <v>186</v>
      </c>
      <c r="J388">
        <v>46.9</v>
      </c>
      <c r="L388" t="s">
        <v>96</v>
      </c>
    </row>
    <row r="389" spans="1:12">
      <c r="A389">
        <v>388</v>
      </c>
      <c r="B389">
        <v>1</v>
      </c>
      <c r="C389">
        <v>2</v>
      </c>
      <c r="D389" t="s">
        <v>654</v>
      </c>
      <c r="E389" t="s">
        <v>98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96</v>
      </c>
    </row>
    <row r="390" spans="1:12">
      <c r="A390">
        <v>389</v>
      </c>
      <c r="B390">
        <v>0</v>
      </c>
      <c r="C390">
        <v>3</v>
      </c>
      <c r="D390" t="s">
        <v>655</v>
      </c>
      <c r="E390" t="s">
        <v>94</v>
      </c>
      <c r="G390">
        <v>0</v>
      </c>
      <c r="H390">
        <v>0</v>
      </c>
      <c r="I390">
        <v>367655</v>
      </c>
      <c r="J390">
        <v>7.7291999999999996</v>
      </c>
      <c r="L390" t="s">
        <v>108</v>
      </c>
    </row>
    <row r="391" spans="1:12">
      <c r="A391">
        <v>390</v>
      </c>
      <c r="B391">
        <v>1</v>
      </c>
      <c r="C391">
        <v>2</v>
      </c>
      <c r="D391" t="s">
        <v>656</v>
      </c>
      <c r="E391" t="s">
        <v>98</v>
      </c>
      <c r="F391">
        <v>17</v>
      </c>
      <c r="G391">
        <v>0</v>
      </c>
      <c r="H391">
        <v>0</v>
      </c>
      <c r="I391" t="s">
        <v>657</v>
      </c>
      <c r="J391">
        <v>12</v>
      </c>
      <c r="L391" t="s">
        <v>101</v>
      </c>
    </row>
    <row r="392" spans="1:12">
      <c r="A392">
        <v>391</v>
      </c>
      <c r="B392">
        <v>1</v>
      </c>
      <c r="C392">
        <v>1</v>
      </c>
      <c r="D392" t="s">
        <v>658</v>
      </c>
      <c r="E392" t="s">
        <v>94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659</v>
      </c>
      <c r="L392" t="s">
        <v>96</v>
      </c>
    </row>
    <row r="393" spans="1:12">
      <c r="A393">
        <v>392</v>
      </c>
      <c r="B393">
        <v>1</v>
      </c>
      <c r="C393">
        <v>3</v>
      </c>
      <c r="D393" t="s">
        <v>660</v>
      </c>
      <c r="E393" t="s">
        <v>94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96</v>
      </c>
    </row>
    <row r="394" spans="1:12">
      <c r="A394">
        <v>393</v>
      </c>
      <c r="B394">
        <v>0</v>
      </c>
      <c r="C394">
        <v>3</v>
      </c>
      <c r="D394" t="s">
        <v>661</v>
      </c>
      <c r="E394" t="s">
        <v>94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96</v>
      </c>
    </row>
    <row r="395" spans="1:12">
      <c r="A395">
        <v>394</v>
      </c>
      <c r="B395">
        <v>1</v>
      </c>
      <c r="C395">
        <v>1</v>
      </c>
      <c r="D395" t="s">
        <v>662</v>
      </c>
      <c r="E395" t="s">
        <v>98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409</v>
      </c>
      <c r="L395" t="s">
        <v>101</v>
      </c>
    </row>
    <row r="396" spans="1:12">
      <c r="A396">
        <v>395</v>
      </c>
      <c r="B396">
        <v>1</v>
      </c>
      <c r="C396">
        <v>3</v>
      </c>
      <c r="D396" t="s">
        <v>663</v>
      </c>
      <c r="E396" t="s">
        <v>98</v>
      </c>
      <c r="F396">
        <v>24</v>
      </c>
      <c r="G396">
        <v>0</v>
      </c>
      <c r="H396">
        <v>2</v>
      </c>
      <c r="I396" t="s">
        <v>115</v>
      </c>
      <c r="J396">
        <v>16.7</v>
      </c>
      <c r="K396" t="s">
        <v>116</v>
      </c>
      <c r="L396" t="s">
        <v>96</v>
      </c>
    </row>
    <row r="397" spans="1:12">
      <c r="A397">
        <v>396</v>
      </c>
      <c r="B397">
        <v>0</v>
      </c>
      <c r="C397">
        <v>3</v>
      </c>
      <c r="D397" t="s">
        <v>664</v>
      </c>
      <c r="E397" t="s">
        <v>94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96</v>
      </c>
    </row>
    <row r="398" spans="1:12">
      <c r="A398">
        <v>397</v>
      </c>
      <c r="B398">
        <v>0</v>
      </c>
      <c r="C398">
        <v>3</v>
      </c>
      <c r="D398" t="s">
        <v>665</v>
      </c>
      <c r="E398" t="s">
        <v>98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96</v>
      </c>
    </row>
    <row r="399" spans="1:12">
      <c r="A399">
        <v>398</v>
      </c>
      <c r="B399">
        <v>0</v>
      </c>
      <c r="C399">
        <v>2</v>
      </c>
      <c r="D399" t="s">
        <v>666</v>
      </c>
      <c r="E399" t="s">
        <v>94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96</v>
      </c>
    </row>
    <row r="400" spans="1:12">
      <c r="A400">
        <v>399</v>
      </c>
      <c r="B400">
        <v>0</v>
      </c>
      <c r="C400">
        <v>2</v>
      </c>
      <c r="D400" t="s">
        <v>667</v>
      </c>
      <c r="E400" t="s">
        <v>94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96</v>
      </c>
    </row>
    <row r="401" spans="1:12">
      <c r="A401">
        <v>400</v>
      </c>
      <c r="B401">
        <v>1</v>
      </c>
      <c r="C401">
        <v>2</v>
      </c>
      <c r="D401" t="s">
        <v>668</v>
      </c>
      <c r="E401" t="s">
        <v>98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96</v>
      </c>
    </row>
    <row r="402" spans="1:12">
      <c r="A402">
        <v>401</v>
      </c>
      <c r="B402">
        <v>1</v>
      </c>
      <c r="C402">
        <v>3</v>
      </c>
      <c r="D402" t="s">
        <v>669</v>
      </c>
      <c r="E402" t="s">
        <v>94</v>
      </c>
      <c r="F402">
        <v>39</v>
      </c>
      <c r="G402">
        <v>0</v>
      </c>
      <c r="H402">
        <v>0</v>
      </c>
      <c r="I402" t="s">
        <v>670</v>
      </c>
      <c r="J402">
        <v>7.9249999999999998</v>
      </c>
      <c r="L402" t="s">
        <v>96</v>
      </c>
    </row>
    <row r="403" spans="1:12">
      <c r="A403">
        <v>402</v>
      </c>
      <c r="B403">
        <v>0</v>
      </c>
      <c r="C403">
        <v>3</v>
      </c>
      <c r="D403" t="s">
        <v>671</v>
      </c>
      <c r="E403" t="s">
        <v>94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96</v>
      </c>
    </row>
    <row r="404" spans="1:12">
      <c r="A404">
        <v>403</v>
      </c>
      <c r="B404">
        <v>0</v>
      </c>
      <c r="C404">
        <v>3</v>
      </c>
      <c r="D404" t="s">
        <v>672</v>
      </c>
      <c r="E404" t="s">
        <v>98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96</v>
      </c>
    </row>
    <row r="405" spans="1:12">
      <c r="A405">
        <v>404</v>
      </c>
      <c r="B405">
        <v>0</v>
      </c>
      <c r="C405">
        <v>3</v>
      </c>
      <c r="D405" t="s">
        <v>673</v>
      </c>
      <c r="E405" t="s">
        <v>94</v>
      </c>
      <c r="F405">
        <v>28</v>
      </c>
      <c r="G405">
        <v>1</v>
      </c>
      <c r="H405">
        <v>0</v>
      </c>
      <c r="I405" t="s">
        <v>305</v>
      </c>
      <c r="J405">
        <v>15.85</v>
      </c>
      <c r="L405" t="s">
        <v>96</v>
      </c>
    </row>
    <row r="406" spans="1:12">
      <c r="A406">
        <v>405</v>
      </c>
      <c r="B406">
        <v>0</v>
      </c>
      <c r="C406">
        <v>3</v>
      </c>
      <c r="D406" t="s">
        <v>674</v>
      </c>
      <c r="E406" t="s">
        <v>98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96</v>
      </c>
    </row>
    <row r="407" spans="1:12">
      <c r="A407">
        <v>406</v>
      </c>
      <c r="B407">
        <v>0</v>
      </c>
      <c r="C407">
        <v>2</v>
      </c>
      <c r="D407" t="s">
        <v>675</v>
      </c>
      <c r="E407" t="s">
        <v>94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96</v>
      </c>
    </row>
    <row r="408" spans="1:12">
      <c r="A408">
        <v>407</v>
      </c>
      <c r="B408">
        <v>0</v>
      </c>
      <c r="C408">
        <v>3</v>
      </c>
      <c r="D408" t="s">
        <v>676</v>
      </c>
      <c r="E408" t="s">
        <v>94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96</v>
      </c>
    </row>
    <row r="409" spans="1:12">
      <c r="A409">
        <v>408</v>
      </c>
      <c r="B409">
        <v>1</v>
      </c>
      <c r="C409">
        <v>2</v>
      </c>
      <c r="D409" t="s">
        <v>677</v>
      </c>
      <c r="E409" t="s">
        <v>94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96</v>
      </c>
    </row>
    <row r="410" spans="1:12">
      <c r="A410">
        <v>409</v>
      </c>
      <c r="B410">
        <v>0</v>
      </c>
      <c r="C410">
        <v>3</v>
      </c>
      <c r="D410" t="s">
        <v>678</v>
      </c>
      <c r="E410" t="s">
        <v>94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96</v>
      </c>
    </row>
    <row r="411" spans="1:12">
      <c r="A411">
        <v>410</v>
      </c>
      <c r="B411">
        <v>0</v>
      </c>
      <c r="C411">
        <v>3</v>
      </c>
      <c r="D411" t="s">
        <v>679</v>
      </c>
      <c r="E411" t="s">
        <v>98</v>
      </c>
      <c r="G411">
        <v>3</v>
      </c>
      <c r="H411">
        <v>1</v>
      </c>
      <c r="I411">
        <v>4133</v>
      </c>
      <c r="J411">
        <v>25.466699999999999</v>
      </c>
      <c r="L411" t="s">
        <v>96</v>
      </c>
    </row>
    <row r="412" spans="1:12">
      <c r="A412">
        <v>411</v>
      </c>
      <c r="B412">
        <v>0</v>
      </c>
      <c r="C412">
        <v>3</v>
      </c>
      <c r="D412" t="s">
        <v>680</v>
      </c>
      <c r="E412" t="s">
        <v>94</v>
      </c>
      <c r="G412">
        <v>0</v>
      </c>
      <c r="H412">
        <v>0</v>
      </c>
      <c r="I412">
        <v>349222</v>
      </c>
      <c r="J412">
        <v>7.8958000000000004</v>
      </c>
      <c r="L412" t="s">
        <v>96</v>
      </c>
    </row>
    <row r="413" spans="1:12">
      <c r="A413">
        <v>412</v>
      </c>
      <c r="B413">
        <v>0</v>
      </c>
      <c r="C413">
        <v>3</v>
      </c>
      <c r="D413" t="s">
        <v>681</v>
      </c>
      <c r="E413" t="s">
        <v>94</v>
      </c>
      <c r="G413">
        <v>0</v>
      </c>
      <c r="H413">
        <v>0</v>
      </c>
      <c r="I413">
        <v>394140</v>
      </c>
      <c r="J413">
        <v>6.8582999999999998</v>
      </c>
      <c r="L413" t="s">
        <v>108</v>
      </c>
    </row>
    <row r="414" spans="1:12">
      <c r="A414">
        <v>413</v>
      </c>
      <c r="B414">
        <v>1</v>
      </c>
      <c r="C414">
        <v>1</v>
      </c>
      <c r="D414" t="s">
        <v>682</v>
      </c>
      <c r="E414" t="s">
        <v>98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454</v>
      </c>
      <c r="L414" t="s">
        <v>108</v>
      </c>
    </row>
    <row r="415" spans="1:12">
      <c r="A415">
        <v>414</v>
      </c>
      <c r="B415">
        <v>0</v>
      </c>
      <c r="C415">
        <v>2</v>
      </c>
      <c r="D415" t="s">
        <v>683</v>
      </c>
      <c r="E415" t="s">
        <v>94</v>
      </c>
      <c r="G415">
        <v>0</v>
      </c>
      <c r="H415">
        <v>0</v>
      </c>
      <c r="I415">
        <v>239853</v>
      </c>
      <c r="J415">
        <v>0</v>
      </c>
      <c r="L415" t="s">
        <v>96</v>
      </c>
    </row>
    <row r="416" spans="1:12">
      <c r="A416">
        <v>415</v>
      </c>
      <c r="B416">
        <v>1</v>
      </c>
      <c r="C416">
        <v>3</v>
      </c>
      <c r="D416" t="s">
        <v>684</v>
      </c>
      <c r="E416" t="s">
        <v>94</v>
      </c>
      <c r="F416">
        <v>44</v>
      </c>
      <c r="G416">
        <v>0</v>
      </c>
      <c r="H416">
        <v>0</v>
      </c>
      <c r="I416" t="s">
        <v>685</v>
      </c>
      <c r="J416">
        <v>7.9249999999999998</v>
      </c>
      <c r="L416" t="s">
        <v>96</v>
      </c>
    </row>
    <row r="417" spans="1:12">
      <c r="A417">
        <v>416</v>
      </c>
      <c r="B417">
        <v>0</v>
      </c>
      <c r="C417">
        <v>3</v>
      </c>
      <c r="D417" t="s">
        <v>686</v>
      </c>
      <c r="E417" t="s">
        <v>98</v>
      </c>
      <c r="G417">
        <v>0</v>
      </c>
      <c r="H417">
        <v>0</v>
      </c>
      <c r="I417">
        <v>343095</v>
      </c>
      <c r="J417">
        <v>8.0500000000000007</v>
      </c>
      <c r="L417" t="s">
        <v>96</v>
      </c>
    </row>
    <row r="418" spans="1:12">
      <c r="A418">
        <v>417</v>
      </c>
      <c r="B418">
        <v>1</v>
      </c>
      <c r="C418">
        <v>2</v>
      </c>
      <c r="D418" t="s">
        <v>687</v>
      </c>
      <c r="E418" t="s">
        <v>98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96</v>
      </c>
    </row>
    <row r="419" spans="1:12">
      <c r="A419">
        <v>418</v>
      </c>
      <c r="B419">
        <v>1</v>
      </c>
      <c r="C419">
        <v>2</v>
      </c>
      <c r="D419" t="s">
        <v>688</v>
      </c>
      <c r="E419" t="s">
        <v>98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96</v>
      </c>
    </row>
    <row r="420" spans="1:12">
      <c r="A420">
        <v>419</v>
      </c>
      <c r="B420">
        <v>0</v>
      </c>
      <c r="C420">
        <v>2</v>
      </c>
      <c r="D420" t="s">
        <v>689</v>
      </c>
      <c r="E420" t="s">
        <v>94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96</v>
      </c>
    </row>
    <row r="421" spans="1:12">
      <c r="A421">
        <v>420</v>
      </c>
      <c r="B421">
        <v>0</v>
      </c>
      <c r="C421">
        <v>3</v>
      </c>
      <c r="D421" t="s">
        <v>690</v>
      </c>
      <c r="E421" t="s">
        <v>98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96</v>
      </c>
    </row>
    <row r="422" spans="1:12">
      <c r="A422">
        <v>421</v>
      </c>
      <c r="B422">
        <v>0</v>
      </c>
      <c r="C422">
        <v>3</v>
      </c>
      <c r="D422" t="s">
        <v>691</v>
      </c>
      <c r="E422" t="s">
        <v>94</v>
      </c>
      <c r="G422">
        <v>0</v>
      </c>
      <c r="H422">
        <v>0</v>
      </c>
      <c r="I422">
        <v>349254</v>
      </c>
      <c r="J422">
        <v>7.8958000000000004</v>
      </c>
      <c r="L422" t="s">
        <v>101</v>
      </c>
    </row>
    <row r="423" spans="1:12">
      <c r="A423">
        <v>422</v>
      </c>
      <c r="B423">
        <v>0</v>
      </c>
      <c r="C423">
        <v>3</v>
      </c>
      <c r="D423" t="s">
        <v>692</v>
      </c>
      <c r="E423" t="s">
        <v>94</v>
      </c>
      <c r="F423">
        <v>21</v>
      </c>
      <c r="G423">
        <v>0</v>
      </c>
      <c r="H423">
        <v>0</v>
      </c>
      <c r="I423" t="s">
        <v>693</v>
      </c>
      <c r="J423">
        <v>7.7332999999999998</v>
      </c>
      <c r="L423" t="s">
        <v>108</v>
      </c>
    </row>
    <row r="424" spans="1:12">
      <c r="A424">
        <v>423</v>
      </c>
      <c r="B424">
        <v>0</v>
      </c>
      <c r="C424">
        <v>3</v>
      </c>
      <c r="D424" t="s">
        <v>694</v>
      </c>
      <c r="E424" t="s">
        <v>94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96</v>
      </c>
    </row>
    <row r="425" spans="1:12">
      <c r="A425">
        <v>424</v>
      </c>
      <c r="B425">
        <v>0</v>
      </c>
      <c r="C425">
        <v>3</v>
      </c>
      <c r="D425" t="s">
        <v>695</v>
      </c>
      <c r="E425" t="s">
        <v>98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96</v>
      </c>
    </row>
    <row r="426" spans="1:12">
      <c r="A426">
        <v>425</v>
      </c>
      <c r="B426">
        <v>0</v>
      </c>
      <c r="C426">
        <v>3</v>
      </c>
      <c r="D426" t="s">
        <v>696</v>
      </c>
      <c r="E426" t="s">
        <v>94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96</v>
      </c>
    </row>
    <row r="427" spans="1:12">
      <c r="A427">
        <v>426</v>
      </c>
      <c r="B427">
        <v>0</v>
      </c>
      <c r="C427">
        <v>3</v>
      </c>
      <c r="D427" t="s">
        <v>697</v>
      </c>
      <c r="E427" t="s">
        <v>94</v>
      </c>
      <c r="G427">
        <v>0</v>
      </c>
      <c r="H427">
        <v>0</v>
      </c>
      <c r="I427" t="s">
        <v>698</v>
      </c>
      <c r="J427">
        <v>7.25</v>
      </c>
      <c r="L427" t="s">
        <v>96</v>
      </c>
    </row>
    <row r="428" spans="1:12">
      <c r="A428">
        <v>427</v>
      </c>
      <c r="B428">
        <v>1</v>
      </c>
      <c r="C428">
        <v>2</v>
      </c>
      <c r="D428" t="s">
        <v>699</v>
      </c>
      <c r="E428" t="s">
        <v>98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96</v>
      </c>
    </row>
    <row r="429" spans="1:12">
      <c r="A429">
        <v>428</v>
      </c>
      <c r="B429">
        <v>1</v>
      </c>
      <c r="C429">
        <v>2</v>
      </c>
      <c r="D429" t="s">
        <v>700</v>
      </c>
      <c r="E429" t="s">
        <v>98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96</v>
      </c>
    </row>
    <row r="430" spans="1:12">
      <c r="A430">
        <v>429</v>
      </c>
      <c r="B430">
        <v>0</v>
      </c>
      <c r="C430">
        <v>3</v>
      </c>
      <c r="D430" t="s">
        <v>701</v>
      </c>
      <c r="E430" t="s">
        <v>94</v>
      </c>
      <c r="G430">
        <v>0</v>
      </c>
      <c r="H430">
        <v>0</v>
      </c>
      <c r="I430">
        <v>364851</v>
      </c>
      <c r="J430">
        <v>7.75</v>
      </c>
      <c r="L430" t="s">
        <v>108</v>
      </c>
    </row>
    <row r="431" spans="1:12">
      <c r="A431">
        <v>430</v>
      </c>
      <c r="B431">
        <v>1</v>
      </c>
      <c r="C431">
        <v>3</v>
      </c>
      <c r="D431" t="s">
        <v>702</v>
      </c>
      <c r="E431" t="s">
        <v>94</v>
      </c>
      <c r="F431">
        <v>32</v>
      </c>
      <c r="G431">
        <v>0</v>
      </c>
      <c r="H431">
        <v>0</v>
      </c>
      <c r="I431" t="s">
        <v>703</v>
      </c>
      <c r="J431">
        <v>8.0500000000000007</v>
      </c>
      <c r="K431" t="s">
        <v>704</v>
      </c>
      <c r="L431" t="s">
        <v>96</v>
      </c>
    </row>
    <row r="432" spans="1:12">
      <c r="A432">
        <v>431</v>
      </c>
      <c r="B432">
        <v>1</v>
      </c>
      <c r="C432">
        <v>1</v>
      </c>
      <c r="D432" t="s">
        <v>705</v>
      </c>
      <c r="E432" t="s">
        <v>94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179</v>
      </c>
      <c r="L432" t="s">
        <v>96</v>
      </c>
    </row>
    <row r="433" spans="1:12">
      <c r="A433">
        <v>432</v>
      </c>
      <c r="B433">
        <v>1</v>
      </c>
      <c r="C433">
        <v>3</v>
      </c>
      <c r="D433" t="s">
        <v>706</v>
      </c>
      <c r="E433" t="s">
        <v>98</v>
      </c>
      <c r="G433">
        <v>1</v>
      </c>
      <c r="H433">
        <v>0</v>
      </c>
      <c r="I433">
        <v>376564</v>
      </c>
      <c r="J433">
        <v>16.100000000000001</v>
      </c>
      <c r="L433" t="s">
        <v>96</v>
      </c>
    </row>
    <row r="434" spans="1:12">
      <c r="A434">
        <v>433</v>
      </c>
      <c r="B434">
        <v>1</v>
      </c>
      <c r="C434">
        <v>2</v>
      </c>
      <c r="D434" t="s">
        <v>707</v>
      </c>
      <c r="E434" t="s">
        <v>98</v>
      </c>
      <c r="F434">
        <v>42</v>
      </c>
      <c r="G434">
        <v>1</v>
      </c>
      <c r="H434">
        <v>0</v>
      </c>
      <c r="I434" t="s">
        <v>708</v>
      </c>
      <c r="J434">
        <v>26</v>
      </c>
      <c r="L434" t="s">
        <v>96</v>
      </c>
    </row>
    <row r="435" spans="1:12">
      <c r="A435">
        <v>434</v>
      </c>
      <c r="B435">
        <v>0</v>
      </c>
      <c r="C435">
        <v>3</v>
      </c>
      <c r="D435" t="s">
        <v>709</v>
      </c>
      <c r="E435" t="s">
        <v>94</v>
      </c>
      <c r="F435">
        <v>17</v>
      </c>
      <c r="G435">
        <v>0</v>
      </c>
      <c r="H435">
        <v>0</v>
      </c>
      <c r="I435" t="s">
        <v>710</v>
      </c>
      <c r="J435">
        <v>7.125</v>
      </c>
      <c r="L435" t="s">
        <v>96</v>
      </c>
    </row>
    <row r="436" spans="1:12">
      <c r="A436">
        <v>435</v>
      </c>
      <c r="B436">
        <v>0</v>
      </c>
      <c r="C436">
        <v>1</v>
      </c>
      <c r="D436" t="s">
        <v>711</v>
      </c>
      <c r="E436" t="s">
        <v>94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712</v>
      </c>
      <c r="L436" t="s">
        <v>96</v>
      </c>
    </row>
    <row r="437" spans="1:12">
      <c r="A437">
        <v>436</v>
      </c>
      <c r="B437">
        <v>1</v>
      </c>
      <c r="C437">
        <v>1</v>
      </c>
      <c r="D437" t="s">
        <v>713</v>
      </c>
      <c r="E437" t="s">
        <v>98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659</v>
      </c>
      <c r="L437" t="s">
        <v>96</v>
      </c>
    </row>
    <row r="438" spans="1:12">
      <c r="A438">
        <v>437</v>
      </c>
      <c r="B438">
        <v>0</v>
      </c>
      <c r="C438">
        <v>3</v>
      </c>
      <c r="D438" t="s">
        <v>714</v>
      </c>
      <c r="E438" t="s">
        <v>98</v>
      </c>
      <c r="F438">
        <v>21</v>
      </c>
      <c r="G438">
        <v>2</v>
      </c>
      <c r="H438">
        <v>2</v>
      </c>
      <c r="I438" t="s">
        <v>224</v>
      </c>
      <c r="J438">
        <v>34.375</v>
      </c>
      <c r="L438" t="s">
        <v>96</v>
      </c>
    </row>
    <row r="439" spans="1:12">
      <c r="A439">
        <v>438</v>
      </c>
      <c r="B439">
        <v>1</v>
      </c>
      <c r="C439">
        <v>2</v>
      </c>
      <c r="D439" t="s">
        <v>715</v>
      </c>
      <c r="E439" t="s">
        <v>98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96</v>
      </c>
    </row>
    <row r="440" spans="1:12">
      <c r="A440">
        <v>439</v>
      </c>
      <c r="B440">
        <v>0</v>
      </c>
      <c r="C440">
        <v>1</v>
      </c>
      <c r="D440" t="s">
        <v>716</v>
      </c>
      <c r="E440" t="s">
        <v>94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138</v>
      </c>
      <c r="L440" t="s">
        <v>96</v>
      </c>
    </row>
    <row r="441" spans="1:12">
      <c r="A441">
        <v>440</v>
      </c>
      <c r="B441">
        <v>0</v>
      </c>
      <c r="C441">
        <v>2</v>
      </c>
      <c r="D441" t="s">
        <v>717</v>
      </c>
      <c r="E441" t="s">
        <v>94</v>
      </c>
      <c r="F441">
        <v>31</v>
      </c>
      <c r="G441">
        <v>0</v>
      </c>
      <c r="H441">
        <v>0</v>
      </c>
      <c r="I441" t="s">
        <v>718</v>
      </c>
      <c r="J441">
        <v>10.5</v>
      </c>
      <c r="L441" t="s">
        <v>96</v>
      </c>
    </row>
    <row r="442" spans="1:12">
      <c r="A442">
        <v>441</v>
      </c>
      <c r="B442">
        <v>1</v>
      </c>
      <c r="C442">
        <v>2</v>
      </c>
      <c r="D442" t="s">
        <v>719</v>
      </c>
      <c r="E442" t="s">
        <v>98</v>
      </c>
      <c r="F442">
        <v>45</v>
      </c>
      <c r="G442">
        <v>1</v>
      </c>
      <c r="H442">
        <v>1</v>
      </c>
      <c r="I442" t="s">
        <v>558</v>
      </c>
      <c r="J442">
        <v>26.25</v>
      </c>
      <c r="L442" t="s">
        <v>96</v>
      </c>
    </row>
    <row r="443" spans="1:12">
      <c r="A443">
        <v>442</v>
      </c>
      <c r="B443">
        <v>0</v>
      </c>
      <c r="C443">
        <v>3</v>
      </c>
      <c r="D443" t="s">
        <v>720</v>
      </c>
      <c r="E443" t="s">
        <v>94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96</v>
      </c>
    </row>
    <row r="444" spans="1:12">
      <c r="A444">
        <v>443</v>
      </c>
      <c r="B444">
        <v>0</v>
      </c>
      <c r="C444">
        <v>3</v>
      </c>
      <c r="D444" t="s">
        <v>721</v>
      </c>
      <c r="E444" t="s">
        <v>94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96</v>
      </c>
    </row>
    <row r="445" spans="1:12">
      <c r="A445">
        <v>444</v>
      </c>
      <c r="B445">
        <v>1</v>
      </c>
      <c r="C445">
        <v>2</v>
      </c>
      <c r="D445" t="s">
        <v>722</v>
      </c>
      <c r="E445" t="s">
        <v>98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96</v>
      </c>
    </row>
    <row r="446" spans="1:12">
      <c r="A446">
        <v>445</v>
      </c>
      <c r="B446">
        <v>1</v>
      </c>
      <c r="C446">
        <v>3</v>
      </c>
      <c r="D446" t="s">
        <v>723</v>
      </c>
      <c r="E446" t="s">
        <v>94</v>
      </c>
      <c r="G446">
        <v>0</v>
      </c>
      <c r="H446">
        <v>0</v>
      </c>
      <c r="I446">
        <v>65306</v>
      </c>
      <c r="J446">
        <v>8.1125000000000007</v>
      </c>
      <c r="L446" t="s">
        <v>96</v>
      </c>
    </row>
    <row r="447" spans="1:12">
      <c r="A447">
        <v>446</v>
      </c>
      <c r="B447">
        <v>1</v>
      </c>
      <c r="C447">
        <v>1</v>
      </c>
      <c r="D447" t="s">
        <v>724</v>
      </c>
      <c r="E447" t="s">
        <v>94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725</v>
      </c>
      <c r="L447" t="s">
        <v>96</v>
      </c>
    </row>
    <row r="448" spans="1:12">
      <c r="A448">
        <v>447</v>
      </c>
      <c r="B448">
        <v>1</v>
      </c>
      <c r="C448">
        <v>2</v>
      </c>
      <c r="D448" t="s">
        <v>726</v>
      </c>
      <c r="E448" t="s">
        <v>98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96</v>
      </c>
    </row>
    <row r="449" spans="1:12">
      <c r="A449">
        <v>448</v>
      </c>
      <c r="B449">
        <v>1</v>
      </c>
      <c r="C449">
        <v>1</v>
      </c>
      <c r="D449" t="s">
        <v>727</v>
      </c>
      <c r="E449" t="s">
        <v>94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96</v>
      </c>
    </row>
    <row r="450" spans="1:12">
      <c r="A450">
        <v>449</v>
      </c>
      <c r="B450">
        <v>1</v>
      </c>
      <c r="C450">
        <v>3</v>
      </c>
      <c r="D450" t="s">
        <v>728</v>
      </c>
      <c r="E450" t="s">
        <v>98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101</v>
      </c>
    </row>
    <row r="451" spans="1:12">
      <c r="A451">
        <v>450</v>
      </c>
      <c r="B451">
        <v>1</v>
      </c>
      <c r="C451">
        <v>1</v>
      </c>
      <c r="D451" t="s">
        <v>729</v>
      </c>
      <c r="E451" t="s">
        <v>94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730</v>
      </c>
      <c r="L451" t="s">
        <v>96</v>
      </c>
    </row>
    <row r="452" spans="1:12">
      <c r="A452">
        <v>451</v>
      </c>
      <c r="B452">
        <v>0</v>
      </c>
      <c r="C452">
        <v>2</v>
      </c>
      <c r="D452" t="s">
        <v>731</v>
      </c>
      <c r="E452" t="s">
        <v>94</v>
      </c>
      <c r="F452">
        <v>36</v>
      </c>
      <c r="G452">
        <v>1</v>
      </c>
      <c r="H452">
        <v>2</v>
      </c>
      <c r="I452" t="s">
        <v>184</v>
      </c>
      <c r="J452">
        <v>27.75</v>
      </c>
      <c r="L452" t="s">
        <v>96</v>
      </c>
    </row>
    <row r="453" spans="1:12">
      <c r="A453">
        <v>452</v>
      </c>
      <c r="B453">
        <v>0</v>
      </c>
      <c r="C453">
        <v>3</v>
      </c>
      <c r="D453" t="s">
        <v>732</v>
      </c>
      <c r="E453" t="s">
        <v>94</v>
      </c>
      <c r="G453">
        <v>1</v>
      </c>
      <c r="H453">
        <v>0</v>
      </c>
      <c r="I453">
        <v>65303</v>
      </c>
      <c r="J453">
        <v>19.966699999999999</v>
      </c>
      <c r="L453" t="s">
        <v>96</v>
      </c>
    </row>
    <row r="454" spans="1:12">
      <c r="A454">
        <v>453</v>
      </c>
      <c r="B454">
        <v>0</v>
      </c>
      <c r="C454">
        <v>1</v>
      </c>
      <c r="D454" t="s">
        <v>733</v>
      </c>
      <c r="E454" t="s">
        <v>94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734</v>
      </c>
      <c r="L454" t="s">
        <v>101</v>
      </c>
    </row>
    <row r="455" spans="1:12">
      <c r="A455">
        <v>454</v>
      </c>
      <c r="B455">
        <v>1</v>
      </c>
      <c r="C455">
        <v>1</v>
      </c>
      <c r="D455" t="s">
        <v>735</v>
      </c>
      <c r="E455" t="s">
        <v>94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736</v>
      </c>
      <c r="L455" t="s">
        <v>101</v>
      </c>
    </row>
    <row r="456" spans="1:12">
      <c r="A456">
        <v>455</v>
      </c>
      <c r="B456">
        <v>0</v>
      </c>
      <c r="C456">
        <v>3</v>
      </c>
      <c r="D456" t="s">
        <v>737</v>
      </c>
      <c r="E456" t="s">
        <v>94</v>
      </c>
      <c r="G456">
        <v>0</v>
      </c>
      <c r="H456">
        <v>0</v>
      </c>
      <c r="I456" t="s">
        <v>738</v>
      </c>
      <c r="J456">
        <v>8.0500000000000007</v>
      </c>
      <c r="L456" t="s">
        <v>96</v>
      </c>
    </row>
    <row r="457" spans="1:12">
      <c r="A457">
        <v>456</v>
      </c>
      <c r="B457">
        <v>1</v>
      </c>
      <c r="C457">
        <v>3</v>
      </c>
      <c r="D457" t="s">
        <v>739</v>
      </c>
      <c r="E457" t="s">
        <v>94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101</v>
      </c>
    </row>
    <row r="458" spans="1:12">
      <c r="A458">
        <v>457</v>
      </c>
      <c r="B458">
        <v>0</v>
      </c>
      <c r="C458">
        <v>1</v>
      </c>
      <c r="D458" t="s">
        <v>740</v>
      </c>
      <c r="E458" t="s">
        <v>94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741</v>
      </c>
      <c r="L458" t="s">
        <v>96</v>
      </c>
    </row>
    <row r="459" spans="1:12">
      <c r="A459">
        <v>458</v>
      </c>
      <c r="B459">
        <v>1</v>
      </c>
      <c r="C459">
        <v>1</v>
      </c>
      <c r="D459" t="s">
        <v>742</v>
      </c>
      <c r="E459" t="s">
        <v>98</v>
      </c>
      <c r="G459">
        <v>1</v>
      </c>
      <c r="H459">
        <v>0</v>
      </c>
      <c r="I459">
        <v>17464</v>
      </c>
      <c r="J459">
        <v>51.862499999999997</v>
      </c>
      <c r="K459" t="s">
        <v>743</v>
      </c>
      <c r="L459" t="s">
        <v>96</v>
      </c>
    </row>
    <row r="460" spans="1:12">
      <c r="A460">
        <v>459</v>
      </c>
      <c r="B460">
        <v>1</v>
      </c>
      <c r="C460">
        <v>2</v>
      </c>
      <c r="D460" t="s">
        <v>744</v>
      </c>
      <c r="E460" t="s">
        <v>98</v>
      </c>
      <c r="F460">
        <v>50</v>
      </c>
      <c r="G460">
        <v>0</v>
      </c>
      <c r="H460">
        <v>0</v>
      </c>
      <c r="I460" t="s">
        <v>745</v>
      </c>
      <c r="J460">
        <v>10.5</v>
      </c>
      <c r="L460" t="s">
        <v>96</v>
      </c>
    </row>
    <row r="461" spans="1:12">
      <c r="A461">
        <v>460</v>
      </c>
      <c r="B461">
        <v>0</v>
      </c>
      <c r="C461">
        <v>3</v>
      </c>
      <c r="D461" t="s">
        <v>746</v>
      </c>
      <c r="E461" t="s">
        <v>94</v>
      </c>
      <c r="G461">
        <v>0</v>
      </c>
      <c r="H461">
        <v>0</v>
      </c>
      <c r="I461">
        <v>371060</v>
      </c>
      <c r="J461">
        <v>7.75</v>
      </c>
      <c r="L461" t="s">
        <v>108</v>
      </c>
    </row>
    <row r="462" spans="1:12">
      <c r="A462">
        <v>461</v>
      </c>
      <c r="B462">
        <v>1</v>
      </c>
      <c r="C462">
        <v>1</v>
      </c>
      <c r="D462" t="s">
        <v>747</v>
      </c>
      <c r="E462" t="s">
        <v>94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748</v>
      </c>
      <c r="L462" t="s">
        <v>96</v>
      </c>
    </row>
    <row r="463" spans="1:12">
      <c r="A463">
        <v>462</v>
      </c>
      <c r="B463">
        <v>0</v>
      </c>
      <c r="C463">
        <v>3</v>
      </c>
      <c r="D463" t="s">
        <v>749</v>
      </c>
      <c r="E463" t="s">
        <v>94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96</v>
      </c>
    </row>
    <row r="464" spans="1:12">
      <c r="A464">
        <v>463</v>
      </c>
      <c r="B464">
        <v>0</v>
      </c>
      <c r="C464">
        <v>1</v>
      </c>
      <c r="D464" t="s">
        <v>750</v>
      </c>
      <c r="E464" t="s">
        <v>94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751</v>
      </c>
      <c r="L464" t="s">
        <v>96</v>
      </c>
    </row>
    <row r="465" spans="1:12">
      <c r="A465">
        <v>464</v>
      </c>
      <c r="B465">
        <v>0</v>
      </c>
      <c r="C465">
        <v>2</v>
      </c>
      <c r="D465" t="s">
        <v>752</v>
      </c>
      <c r="E465" t="s">
        <v>94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96</v>
      </c>
    </row>
    <row r="466" spans="1:12">
      <c r="A466">
        <v>465</v>
      </c>
      <c r="B466">
        <v>0</v>
      </c>
      <c r="C466">
        <v>3</v>
      </c>
      <c r="D466" t="s">
        <v>753</v>
      </c>
      <c r="E466" t="s">
        <v>94</v>
      </c>
      <c r="G466">
        <v>0</v>
      </c>
      <c r="H466">
        <v>0</v>
      </c>
      <c r="I466" t="s">
        <v>754</v>
      </c>
      <c r="J466">
        <v>8.0500000000000007</v>
      </c>
      <c r="L466" t="s">
        <v>96</v>
      </c>
    </row>
    <row r="467" spans="1:12">
      <c r="A467">
        <v>466</v>
      </c>
      <c r="B467">
        <v>0</v>
      </c>
      <c r="C467">
        <v>3</v>
      </c>
      <c r="D467" t="s">
        <v>755</v>
      </c>
      <c r="E467" t="s">
        <v>94</v>
      </c>
      <c r="F467">
        <v>38</v>
      </c>
      <c r="G467">
        <v>0</v>
      </c>
      <c r="H467">
        <v>0</v>
      </c>
      <c r="I467" t="s">
        <v>756</v>
      </c>
      <c r="J467">
        <v>7.05</v>
      </c>
      <c r="L467" t="s">
        <v>96</v>
      </c>
    </row>
    <row r="468" spans="1:12">
      <c r="A468">
        <v>467</v>
      </c>
      <c r="B468">
        <v>0</v>
      </c>
      <c r="C468">
        <v>2</v>
      </c>
      <c r="D468" t="s">
        <v>757</v>
      </c>
      <c r="E468" t="s">
        <v>94</v>
      </c>
      <c r="G468">
        <v>0</v>
      </c>
      <c r="H468">
        <v>0</v>
      </c>
      <c r="I468">
        <v>239853</v>
      </c>
      <c r="J468">
        <v>0</v>
      </c>
      <c r="L468" t="s">
        <v>96</v>
      </c>
    </row>
    <row r="469" spans="1:12">
      <c r="A469">
        <v>468</v>
      </c>
      <c r="B469">
        <v>0</v>
      </c>
      <c r="C469">
        <v>1</v>
      </c>
      <c r="D469" t="s">
        <v>758</v>
      </c>
      <c r="E469" t="s">
        <v>94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96</v>
      </c>
    </row>
    <row r="470" spans="1:12">
      <c r="A470">
        <v>469</v>
      </c>
      <c r="B470">
        <v>0</v>
      </c>
      <c r="C470">
        <v>3</v>
      </c>
      <c r="D470" t="s">
        <v>759</v>
      </c>
      <c r="E470" t="s">
        <v>94</v>
      </c>
      <c r="G470">
        <v>0</v>
      </c>
      <c r="H470">
        <v>0</v>
      </c>
      <c r="I470">
        <v>36209</v>
      </c>
      <c r="J470">
        <v>7.7249999999999996</v>
      </c>
      <c r="L470" t="s">
        <v>108</v>
      </c>
    </row>
    <row r="471" spans="1:12">
      <c r="A471">
        <v>470</v>
      </c>
      <c r="B471">
        <v>1</v>
      </c>
      <c r="C471">
        <v>3</v>
      </c>
      <c r="D471" t="s">
        <v>760</v>
      </c>
      <c r="E471" t="s">
        <v>98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101</v>
      </c>
    </row>
    <row r="472" spans="1:12">
      <c r="A472">
        <v>471</v>
      </c>
      <c r="B472">
        <v>0</v>
      </c>
      <c r="C472">
        <v>3</v>
      </c>
      <c r="D472" t="s">
        <v>761</v>
      </c>
      <c r="E472" t="s">
        <v>94</v>
      </c>
      <c r="G472">
        <v>0</v>
      </c>
      <c r="H472">
        <v>0</v>
      </c>
      <c r="I472">
        <v>323592</v>
      </c>
      <c r="J472">
        <v>7.25</v>
      </c>
      <c r="L472" t="s">
        <v>96</v>
      </c>
    </row>
    <row r="473" spans="1:12">
      <c r="A473">
        <v>472</v>
      </c>
      <c r="B473">
        <v>0</v>
      </c>
      <c r="C473">
        <v>3</v>
      </c>
      <c r="D473" t="s">
        <v>762</v>
      </c>
      <c r="E473" t="s">
        <v>94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96</v>
      </c>
    </row>
    <row r="474" spans="1:12">
      <c r="A474">
        <v>473</v>
      </c>
      <c r="B474">
        <v>1</v>
      </c>
      <c r="C474">
        <v>2</v>
      </c>
      <c r="D474" t="s">
        <v>763</v>
      </c>
      <c r="E474" t="s">
        <v>98</v>
      </c>
      <c r="F474">
        <v>33</v>
      </c>
      <c r="G474">
        <v>1</v>
      </c>
      <c r="H474">
        <v>2</v>
      </c>
      <c r="I474" t="s">
        <v>184</v>
      </c>
      <c r="J474">
        <v>27.75</v>
      </c>
      <c r="L474" t="s">
        <v>96</v>
      </c>
    </row>
    <row r="475" spans="1:12">
      <c r="A475">
        <v>474</v>
      </c>
      <c r="B475">
        <v>1</v>
      </c>
      <c r="C475">
        <v>2</v>
      </c>
      <c r="D475" t="s">
        <v>764</v>
      </c>
      <c r="E475" t="s">
        <v>98</v>
      </c>
      <c r="F475">
        <v>23</v>
      </c>
      <c r="G475">
        <v>0</v>
      </c>
      <c r="H475">
        <v>0</v>
      </c>
      <c r="I475" t="s">
        <v>765</v>
      </c>
      <c r="J475">
        <v>13.791700000000001</v>
      </c>
      <c r="K475" t="s">
        <v>523</v>
      </c>
      <c r="L475" t="s">
        <v>101</v>
      </c>
    </row>
    <row r="476" spans="1:12">
      <c r="A476">
        <v>475</v>
      </c>
      <c r="B476">
        <v>0</v>
      </c>
      <c r="C476">
        <v>3</v>
      </c>
      <c r="D476" t="s">
        <v>766</v>
      </c>
      <c r="E476" t="s">
        <v>98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96</v>
      </c>
    </row>
    <row r="477" spans="1:12">
      <c r="A477">
        <v>476</v>
      </c>
      <c r="B477">
        <v>0</v>
      </c>
      <c r="C477">
        <v>1</v>
      </c>
      <c r="D477" t="s">
        <v>767</v>
      </c>
      <c r="E477" t="s">
        <v>94</v>
      </c>
      <c r="G477">
        <v>0</v>
      </c>
      <c r="H477">
        <v>0</v>
      </c>
      <c r="I477">
        <v>110465</v>
      </c>
      <c r="J477">
        <v>52</v>
      </c>
      <c r="K477" t="s">
        <v>768</v>
      </c>
      <c r="L477" t="s">
        <v>96</v>
      </c>
    </row>
    <row r="478" spans="1:12">
      <c r="A478">
        <v>477</v>
      </c>
      <c r="B478">
        <v>0</v>
      </c>
      <c r="C478">
        <v>2</v>
      </c>
      <c r="D478" t="s">
        <v>769</v>
      </c>
      <c r="E478" t="s">
        <v>94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96</v>
      </c>
    </row>
    <row r="479" spans="1:12">
      <c r="A479">
        <v>478</v>
      </c>
      <c r="B479">
        <v>0</v>
      </c>
      <c r="C479">
        <v>3</v>
      </c>
      <c r="D479" t="s">
        <v>770</v>
      </c>
      <c r="E479" t="s">
        <v>94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96</v>
      </c>
    </row>
    <row r="480" spans="1:12">
      <c r="A480">
        <v>479</v>
      </c>
      <c r="B480">
        <v>0</v>
      </c>
      <c r="C480">
        <v>3</v>
      </c>
      <c r="D480" t="s">
        <v>771</v>
      </c>
      <c r="E480" t="s">
        <v>94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96</v>
      </c>
    </row>
    <row r="481" spans="1:12">
      <c r="A481">
        <v>480</v>
      </c>
      <c r="B481">
        <v>1</v>
      </c>
      <c r="C481">
        <v>3</v>
      </c>
      <c r="D481" t="s">
        <v>772</v>
      </c>
      <c r="E481" t="s">
        <v>98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96</v>
      </c>
    </row>
    <row r="482" spans="1:12">
      <c r="A482">
        <v>481</v>
      </c>
      <c r="B482">
        <v>0</v>
      </c>
      <c r="C482">
        <v>3</v>
      </c>
      <c r="D482" t="s">
        <v>773</v>
      </c>
      <c r="E482" t="s">
        <v>94</v>
      </c>
      <c r="F482">
        <v>9</v>
      </c>
      <c r="G482">
        <v>5</v>
      </c>
      <c r="H482">
        <v>2</v>
      </c>
      <c r="I482" t="s">
        <v>186</v>
      </c>
      <c r="J482">
        <v>46.9</v>
      </c>
      <c r="L482" t="s">
        <v>96</v>
      </c>
    </row>
    <row r="483" spans="1:12">
      <c r="A483">
        <v>482</v>
      </c>
      <c r="B483">
        <v>0</v>
      </c>
      <c r="C483">
        <v>2</v>
      </c>
      <c r="D483" t="s">
        <v>774</v>
      </c>
      <c r="E483" t="s">
        <v>94</v>
      </c>
      <c r="G483">
        <v>0</v>
      </c>
      <c r="H483">
        <v>0</v>
      </c>
      <c r="I483">
        <v>239854</v>
      </c>
      <c r="J483">
        <v>0</v>
      </c>
      <c r="L483" t="s">
        <v>96</v>
      </c>
    </row>
    <row r="484" spans="1:12">
      <c r="A484">
        <v>483</v>
      </c>
      <c r="B484">
        <v>0</v>
      </c>
      <c r="C484">
        <v>3</v>
      </c>
      <c r="D484" t="s">
        <v>775</v>
      </c>
      <c r="E484" t="s">
        <v>94</v>
      </c>
      <c r="F484">
        <v>50</v>
      </c>
      <c r="G484">
        <v>0</v>
      </c>
      <c r="H484">
        <v>0</v>
      </c>
      <c r="I484" t="s">
        <v>776</v>
      </c>
      <c r="J484">
        <v>8.0500000000000007</v>
      </c>
      <c r="L484" t="s">
        <v>96</v>
      </c>
    </row>
    <row r="485" spans="1:12">
      <c r="A485">
        <v>484</v>
      </c>
      <c r="B485">
        <v>1</v>
      </c>
      <c r="C485">
        <v>3</v>
      </c>
      <c r="D485" t="s">
        <v>777</v>
      </c>
      <c r="E485" t="s">
        <v>98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96</v>
      </c>
    </row>
    <row r="486" spans="1:12">
      <c r="A486">
        <v>485</v>
      </c>
      <c r="B486">
        <v>1</v>
      </c>
      <c r="C486">
        <v>1</v>
      </c>
      <c r="D486" t="s">
        <v>778</v>
      </c>
      <c r="E486" t="s">
        <v>94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520</v>
      </c>
      <c r="L486" t="s">
        <v>101</v>
      </c>
    </row>
    <row r="487" spans="1:12">
      <c r="A487">
        <v>486</v>
      </c>
      <c r="B487">
        <v>0</v>
      </c>
      <c r="C487">
        <v>3</v>
      </c>
      <c r="D487" t="s">
        <v>779</v>
      </c>
      <c r="E487" t="s">
        <v>98</v>
      </c>
      <c r="G487">
        <v>3</v>
      </c>
      <c r="H487">
        <v>1</v>
      </c>
      <c r="I487">
        <v>4133</v>
      </c>
      <c r="J487">
        <v>25.466699999999999</v>
      </c>
      <c r="L487" t="s">
        <v>96</v>
      </c>
    </row>
    <row r="488" spans="1:12">
      <c r="A488">
        <v>487</v>
      </c>
      <c r="B488">
        <v>1</v>
      </c>
      <c r="C488">
        <v>1</v>
      </c>
      <c r="D488" t="s">
        <v>780</v>
      </c>
      <c r="E488" t="s">
        <v>98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423</v>
      </c>
      <c r="L488" t="s">
        <v>96</v>
      </c>
    </row>
    <row r="489" spans="1:12">
      <c r="A489">
        <v>488</v>
      </c>
      <c r="B489">
        <v>0</v>
      </c>
      <c r="C489">
        <v>1</v>
      </c>
      <c r="D489" t="s">
        <v>781</v>
      </c>
      <c r="E489" t="s">
        <v>94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782</v>
      </c>
      <c r="L489" t="s">
        <v>101</v>
      </c>
    </row>
    <row r="490" spans="1:12">
      <c r="A490">
        <v>489</v>
      </c>
      <c r="B490">
        <v>0</v>
      </c>
      <c r="C490">
        <v>3</v>
      </c>
      <c r="D490" t="s">
        <v>783</v>
      </c>
      <c r="E490" t="s">
        <v>94</v>
      </c>
      <c r="F490">
        <v>30</v>
      </c>
      <c r="G490">
        <v>0</v>
      </c>
      <c r="H490">
        <v>0</v>
      </c>
      <c r="I490" t="s">
        <v>784</v>
      </c>
      <c r="J490">
        <v>8.0500000000000007</v>
      </c>
      <c r="L490" t="s">
        <v>96</v>
      </c>
    </row>
    <row r="491" spans="1:12">
      <c r="A491">
        <v>490</v>
      </c>
      <c r="B491">
        <v>1</v>
      </c>
      <c r="C491">
        <v>3</v>
      </c>
      <c r="D491" t="s">
        <v>785</v>
      </c>
      <c r="E491" t="s">
        <v>94</v>
      </c>
      <c r="F491">
        <v>9</v>
      </c>
      <c r="G491">
        <v>1</v>
      </c>
      <c r="H491">
        <v>1</v>
      </c>
      <c r="I491" t="s">
        <v>603</v>
      </c>
      <c r="J491">
        <v>15.9</v>
      </c>
      <c r="L491" t="s">
        <v>96</v>
      </c>
    </row>
    <row r="492" spans="1:12">
      <c r="A492">
        <v>491</v>
      </c>
      <c r="B492">
        <v>0</v>
      </c>
      <c r="C492">
        <v>3</v>
      </c>
      <c r="D492" t="s">
        <v>786</v>
      </c>
      <c r="E492" t="s">
        <v>94</v>
      </c>
      <c r="G492">
        <v>1</v>
      </c>
      <c r="H492">
        <v>0</v>
      </c>
      <c r="I492">
        <v>65304</v>
      </c>
      <c r="J492">
        <v>19.966699999999999</v>
      </c>
      <c r="L492" t="s">
        <v>96</v>
      </c>
    </row>
    <row r="493" spans="1:12">
      <c r="A493">
        <v>492</v>
      </c>
      <c r="B493">
        <v>0</v>
      </c>
      <c r="C493">
        <v>3</v>
      </c>
      <c r="D493" t="s">
        <v>787</v>
      </c>
      <c r="E493" t="s">
        <v>94</v>
      </c>
      <c r="F493">
        <v>21</v>
      </c>
      <c r="G493">
        <v>0</v>
      </c>
      <c r="H493">
        <v>0</v>
      </c>
      <c r="I493" t="s">
        <v>788</v>
      </c>
      <c r="J493">
        <v>7.25</v>
      </c>
      <c r="L493" t="s">
        <v>96</v>
      </c>
    </row>
    <row r="494" spans="1:12">
      <c r="A494">
        <v>493</v>
      </c>
      <c r="B494">
        <v>0</v>
      </c>
      <c r="C494">
        <v>1</v>
      </c>
      <c r="D494" t="s">
        <v>789</v>
      </c>
      <c r="E494" t="s">
        <v>94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790</v>
      </c>
      <c r="L494" t="s">
        <v>96</v>
      </c>
    </row>
    <row r="495" spans="1:12">
      <c r="A495">
        <v>494</v>
      </c>
      <c r="B495">
        <v>0</v>
      </c>
      <c r="C495">
        <v>1</v>
      </c>
      <c r="D495" t="s">
        <v>791</v>
      </c>
      <c r="E495" t="s">
        <v>94</v>
      </c>
      <c r="F495">
        <v>71</v>
      </c>
      <c r="G495">
        <v>0</v>
      </c>
      <c r="H495">
        <v>0</v>
      </c>
      <c r="I495" t="s">
        <v>792</v>
      </c>
      <c r="J495">
        <v>49.504199999999997</v>
      </c>
      <c r="L495" t="s">
        <v>101</v>
      </c>
    </row>
    <row r="496" spans="1:12">
      <c r="A496">
        <v>495</v>
      </c>
      <c r="B496">
        <v>0</v>
      </c>
      <c r="C496">
        <v>3</v>
      </c>
      <c r="D496" t="s">
        <v>793</v>
      </c>
      <c r="E496" t="s">
        <v>94</v>
      </c>
      <c r="F496">
        <v>21</v>
      </c>
      <c r="G496">
        <v>0</v>
      </c>
      <c r="H496">
        <v>0</v>
      </c>
      <c r="I496" t="s">
        <v>794</v>
      </c>
      <c r="J496">
        <v>8.0500000000000007</v>
      </c>
      <c r="L496" t="s">
        <v>96</v>
      </c>
    </row>
    <row r="497" spans="1:12">
      <c r="A497">
        <v>496</v>
      </c>
      <c r="B497">
        <v>0</v>
      </c>
      <c r="C497">
        <v>3</v>
      </c>
      <c r="D497" t="s">
        <v>795</v>
      </c>
      <c r="E497" t="s">
        <v>94</v>
      </c>
      <c r="G497">
        <v>0</v>
      </c>
      <c r="H497">
        <v>0</v>
      </c>
      <c r="I497">
        <v>2627</v>
      </c>
      <c r="J497">
        <v>14.458299999999999</v>
      </c>
      <c r="L497" t="s">
        <v>101</v>
      </c>
    </row>
    <row r="498" spans="1:12">
      <c r="A498">
        <v>497</v>
      </c>
      <c r="B498">
        <v>1</v>
      </c>
      <c r="C498">
        <v>1</v>
      </c>
      <c r="D498" t="s">
        <v>796</v>
      </c>
      <c r="E498" t="s">
        <v>98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797</v>
      </c>
      <c r="L498" t="s">
        <v>101</v>
      </c>
    </row>
    <row r="499" spans="1:12">
      <c r="A499">
        <v>498</v>
      </c>
      <c r="B499">
        <v>0</v>
      </c>
      <c r="C499">
        <v>3</v>
      </c>
      <c r="D499" t="s">
        <v>798</v>
      </c>
      <c r="E499" t="s">
        <v>94</v>
      </c>
      <c r="G499">
        <v>0</v>
      </c>
      <c r="H499">
        <v>0</v>
      </c>
      <c r="I499" t="s">
        <v>799</v>
      </c>
      <c r="J499">
        <v>15.1</v>
      </c>
      <c r="L499" t="s">
        <v>96</v>
      </c>
    </row>
    <row r="500" spans="1:12">
      <c r="A500">
        <v>499</v>
      </c>
      <c r="B500">
        <v>0</v>
      </c>
      <c r="C500">
        <v>1</v>
      </c>
      <c r="D500" t="s">
        <v>800</v>
      </c>
      <c r="E500" t="s">
        <v>98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530</v>
      </c>
      <c r="L500" t="s">
        <v>96</v>
      </c>
    </row>
    <row r="501" spans="1:12">
      <c r="A501">
        <v>500</v>
      </c>
      <c r="B501">
        <v>0</v>
      </c>
      <c r="C501">
        <v>3</v>
      </c>
      <c r="D501" t="s">
        <v>801</v>
      </c>
      <c r="E501" t="s">
        <v>94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96</v>
      </c>
    </row>
    <row r="502" spans="1:12">
      <c r="A502">
        <v>501</v>
      </c>
      <c r="B502">
        <v>0</v>
      </c>
      <c r="C502">
        <v>3</v>
      </c>
      <c r="D502" t="s">
        <v>802</v>
      </c>
      <c r="E502" t="s">
        <v>94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96</v>
      </c>
    </row>
    <row r="503" spans="1:12">
      <c r="A503">
        <v>502</v>
      </c>
      <c r="B503">
        <v>0</v>
      </c>
      <c r="C503">
        <v>3</v>
      </c>
      <c r="D503" t="s">
        <v>803</v>
      </c>
      <c r="E503" t="s">
        <v>98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108</v>
      </c>
    </row>
    <row r="504" spans="1:12">
      <c r="A504">
        <v>503</v>
      </c>
      <c r="B504">
        <v>0</v>
      </c>
      <c r="C504">
        <v>3</v>
      </c>
      <c r="D504" t="s">
        <v>804</v>
      </c>
      <c r="E504" t="s">
        <v>98</v>
      </c>
      <c r="G504">
        <v>0</v>
      </c>
      <c r="H504">
        <v>0</v>
      </c>
      <c r="I504">
        <v>330909</v>
      </c>
      <c r="J504">
        <v>7.6292</v>
      </c>
      <c r="L504" t="s">
        <v>108</v>
      </c>
    </row>
    <row r="505" spans="1:12">
      <c r="A505">
        <v>504</v>
      </c>
      <c r="B505">
        <v>0</v>
      </c>
      <c r="C505">
        <v>3</v>
      </c>
      <c r="D505" t="s">
        <v>805</v>
      </c>
      <c r="E505" t="s">
        <v>98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96</v>
      </c>
    </row>
    <row r="506" spans="1:12">
      <c r="A506">
        <v>505</v>
      </c>
      <c r="B506">
        <v>1</v>
      </c>
      <c r="C506">
        <v>1</v>
      </c>
      <c r="D506" t="s">
        <v>806</v>
      </c>
      <c r="E506" t="s">
        <v>98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807</v>
      </c>
      <c r="L506" t="s">
        <v>96</v>
      </c>
    </row>
    <row r="507" spans="1:12">
      <c r="A507">
        <v>506</v>
      </c>
      <c r="B507">
        <v>0</v>
      </c>
      <c r="C507">
        <v>1</v>
      </c>
      <c r="D507" t="s">
        <v>808</v>
      </c>
      <c r="E507" t="s">
        <v>94</v>
      </c>
      <c r="F507">
        <v>18</v>
      </c>
      <c r="G507">
        <v>1</v>
      </c>
      <c r="H507">
        <v>0</v>
      </c>
      <c r="I507" t="s">
        <v>543</v>
      </c>
      <c r="J507">
        <v>108.9</v>
      </c>
      <c r="K507" t="s">
        <v>544</v>
      </c>
      <c r="L507" t="s">
        <v>101</v>
      </c>
    </row>
    <row r="508" spans="1:12">
      <c r="A508">
        <v>507</v>
      </c>
      <c r="B508">
        <v>1</v>
      </c>
      <c r="C508">
        <v>2</v>
      </c>
      <c r="D508" t="s">
        <v>809</v>
      </c>
      <c r="E508" t="s">
        <v>98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96</v>
      </c>
    </row>
    <row r="509" spans="1:12">
      <c r="A509">
        <v>508</v>
      </c>
      <c r="B509">
        <v>1</v>
      </c>
      <c r="C509">
        <v>1</v>
      </c>
      <c r="D509" t="s">
        <v>810</v>
      </c>
      <c r="E509" t="s">
        <v>94</v>
      </c>
      <c r="G509">
        <v>0</v>
      </c>
      <c r="H509">
        <v>0</v>
      </c>
      <c r="I509">
        <v>111427</v>
      </c>
      <c r="J509">
        <v>26.55</v>
      </c>
      <c r="L509" t="s">
        <v>96</v>
      </c>
    </row>
    <row r="510" spans="1:12">
      <c r="A510">
        <v>509</v>
      </c>
      <c r="B510">
        <v>0</v>
      </c>
      <c r="C510">
        <v>3</v>
      </c>
      <c r="D510" t="s">
        <v>811</v>
      </c>
      <c r="E510" t="s">
        <v>94</v>
      </c>
      <c r="F510">
        <v>28</v>
      </c>
      <c r="G510">
        <v>0</v>
      </c>
      <c r="H510">
        <v>0</v>
      </c>
      <c r="I510" t="s">
        <v>812</v>
      </c>
      <c r="J510">
        <v>22.524999999999999</v>
      </c>
      <c r="L510" t="s">
        <v>96</v>
      </c>
    </row>
    <row r="511" spans="1:12">
      <c r="A511">
        <v>510</v>
      </c>
      <c r="B511">
        <v>1</v>
      </c>
      <c r="C511">
        <v>3</v>
      </c>
      <c r="D511" t="s">
        <v>813</v>
      </c>
      <c r="E511" t="s">
        <v>94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96</v>
      </c>
    </row>
    <row r="512" spans="1:12">
      <c r="A512">
        <v>511</v>
      </c>
      <c r="B512">
        <v>1</v>
      </c>
      <c r="C512">
        <v>3</v>
      </c>
      <c r="D512" t="s">
        <v>814</v>
      </c>
      <c r="E512" t="s">
        <v>94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108</v>
      </c>
    </row>
    <row r="513" spans="1:12">
      <c r="A513">
        <v>512</v>
      </c>
      <c r="B513">
        <v>0</v>
      </c>
      <c r="C513">
        <v>3</v>
      </c>
      <c r="D513" t="s">
        <v>815</v>
      </c>
      <c r="E513" t="s">
        <v>94</v>
      </c>
      <c r="G513">
        <v>0</v>
      </c>
      <c r="H513">
        <v>0</v>
      </c>
      <c r="I513" t="s">
        <v>816</v>
      </c>
      <c r="J513">
        <v>8.0500000000000007</v>
      </c>
      <c r="L513" t="s">
        <v>96</v>
      </c>
    </row>
    <row r="514" spans="1:12">
      <c r="A514">
        <v>513</v>
      </c>
      <c r="B514">
        <v>1</v>
      </c>
      <c r="C514">
        <v>1</v>
      </c>
      <c r="D514" t="s">
        <v>817</v>
      </c>
      <c r="E514" t="s">
        <v>94</v>
      </c>
      <c r="F514">
        <v>36</v>
      </c>
      <c r="G514">
        <v>0</v>
      </c>
      <c r="H514">
        <v>0</v>
      </c>
      <c r="I514" t="s">
        <v>818</v>
      </c>
      <c r="J514">
        <v>26.287500000000001</v>
      </c>
      <c r="K514" t="s">
        <v>819</v>
      </c>
      <c r="L514" t="s">
        <v>96</v>
      </c>
    </row>
    <row r="515" spans="1:12">
      <c r="A515">
        <v>514</v>
      </c>
      <c r="B515">
        <v>1</v>
      </c>
      <c r="C515">
        <v>1</v>
      </c>
      <c r="D515" t="s">
        <v>820</v>
      </c>
      <c r="E515" t="s">
        <v>98</v>
      </c>
      <c r="F515">
        <v>54</v>
      </c>
      <c r="G515">
        <v>1</v>
      </c>
      <c r="H515">
        <v>0</v>
      </c>
      <c r="I515" t="s">
        <v>821</v>
      </c>
      <c r="J515">
        <v>59.4</v>
      </c>
      <c r="L515" t="s">
        <v>101</v>
      </c>
    </row>
    <row r="516" spans="1:12">
      <c r="A516">
        <v>515</v>
      </c>
      <c r="B516">
        <v>0</v>
      </c>
      <c r="C516">
        <v>3</v>
      </c>
      <c r="D516" t="s">
        <v>822</v>
      </c>
      <c r="E516" t="s">
        <v>94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96</v>
      </c>
    </row>
    <row r="517" spans="1:12">
      <c r="A517">
        <v>516</v>
      </c>
      <c r="B517">
        <v>0</v>
      </c>
      <c r="C517">
        <v>1</v>
      </c>
      <c r="D517" t="s">
        <v>823</v>
      </c>
      <c r="E517" t="s">
        <v>94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824</v>
      </c>
      <c r="L517" t="s">
        <v>96</v>
      </c>
    </row>
    <row r="518" spans="1:12">
      <c r="A518">
        <v>517</v>
      </c>
      <c r="B518">
        <v>1</v>
      </c>
      <c r="C518">
        <v>2</v>
      </c>
      <c r="D518" t="s">
        <v>825</v>
      </c>
      <c r="E518" t="s">
        <v>98</v>
      </c>
      <c r="F518">
        <v>34</v>
      </c>
      <c r="G518">
        <v>0</v>
      </c>
      <c r="H518">
        <v>0</v>
      </c>
      <c r="I518" t="s">
        <v>826</v>
      </c>
      <c r="J518">
        <v>10.5</v>
      </c>
      <c r="K518" t="s">
        <v>198</v>
      </c>
      <c r="L518" t="s">
        <v>96</v>
      </c>
    </row>
    <row r="519" spans="1:12">
      <c r="A519">
        <v>518</v>
      </c>
      <c r="B519">
        <v>0</v>
      </c>
      <c r="C519">
        <v>3</v>
      </c>
      <c r="D519" t="s">
        <v>827</v>
      </c>
      <c r="E519" t="s">
        <v>94</v>
      </c>
      <c r="G519">
        <v>0</v>
      </c>
      <c r="H519">
        <v>0</v>
      </c>
      <c r="I519">
        <v>371110</v>
      </c>
      <c r="J519">
        <v>24.15</v>
      </c>
      <c r="L519" t="s">
        <v>108</v>
      </c>
    </row>
    <row r="520" spans="1:12">
      <c r="A520">
        <v>519</v>
      </c>
      <c r="B520">
        <v>1</v>
      </c>
      <c r="C520">
        <v>2</v>
      </c>
      <c r="D520" t="s">
        <v>828</v>
      </c>
      <c r="E520" t="s">
        <v>98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96</v>
      </c>
    </row>
    <row r="521" spans="1:12">
      <c r="A521">
        <v>520</v>
      </c>
      <c r="B521">
        <v>0</v>
      </c>
      <c r="C521">
        <v>3</v>
      </c>
      <c r="D521" t="s">
        <v>829</v>
      </c>
      <c r="E521" t="s">
        <v>94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96</v>
      </c>
    </row>
    <row r="522" spans="1:12">
      <c r="A522">
        <v>521</v>
      </c>
      <c r="B522">
        <v>1</v>
      </c>
      <c r="C522">
        <v>1</v>
      </c>
      <c r="D522" t="s">
        <v>830</v>
      </c>
      <c r="E522" t="s">
        <v>98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831</v>
      </c>
      <c r="L522" t="s">
        <v>96</v>
      </c>
    </row>
    <row r="523" spans="1:12">
      <c r="A523">
        <v>522</v>
      </c>
      <c r="B523">
        <v>0</v>
      </c>
      <c r="C523">
        <v>3</v>
      </c>
      <c r="D523" t="s">
        <v>832</v>
      </c>
      <c r="E523" t="s">
        <v>94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96</v>
      </c>
    </row>
    <row r="524" spans="1:12">
      <c r="A524">
        <v>523</v>
      </c>
      <c r="B524">
        <v>0</v>
      </c>
      <c r="C524">
        <v>3</v>
      </c>
      <c r="D524" t="s">
        <v>833</v>
      </c>
      <c r="E524" t="s">
        <v>94</v>
      </c>
      <c r="G524">
        <v>0</v>
      </c>
      <c r="H524">
        <v>0</v>
      </c>
      <c r="I524">
        <v>2624</v>
      </c>
      <c r="J524">
        <v>7.2249999999999996</v>
      </c>
      <c r="L524" t="s">
        <v>101</v>
      </c>
    </row>
    <row r="525" spans="1:12">
      <c r="A525">
        <v>524</v>
      </c>
      <c r="B525">
        <v>1</v>
      </c>
      <c r="C525">
        <v>1</v>
      </c>
      <c r="D525" t="s">
        <v>834</v>
      </c>
      <c r="E525" t="s">
        <v>98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578</v>
      </c>
      <c r="L525" t="s">
        <v>101</v>
      </c>
    </row>
    <row r="526" spans="1:12">
      <c r="A526">
        <v>525</v>
      </c>
      <c r="B526">
        <v>0</v>
      </c>
      <c r="C526">
        <v>3</v>
      </c>
      <c r="D526" t="s">
        <v>835</v>
      </c>
      <c r="E526" t="s">
        <v>94</v>
      </c>
      <c r="G526">
        <v>0</v>
      </c>
      <c r="H526">
        <v>0</v>
      </c>
      <c r="I526">
        <v>2700</v>
      </c>
      <c r="J526">
        <v>7.2291999999999996</v>
      </c>
      <c r="L526" t="s">
        <v>101</v>
      </c>
    </row>
    <row r="527" spans="1:12">
      <c r="A527">
        <v>526</v>
      </c>
      <c r="B527">
        <v>0</v>
      </c>
      <c r="C527">
        <v>3</v>
      </c>
      <c r="D527" t="s">
        <v>836</v>
      </c>
      <c r="E527" t="s">
        <v>94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108</v>
      </c>
    </row>
    <row r="528" spans="1:12">
      <c r="A528">
        <v>527</v>
      </c>
      <c r="B528">
        <v>1</v>
      </c>
      <c r="C528">
        <v>2</v>
      </c>
      <c r="D528" t="s">
        <v>837</v>
      </c>
      <c r="E528" t="s">
        <v>98</v>
      </c>
      <c r="F528">
        <v>50</v>
      </c>
      <c r="G528">
        <v>0</v>
      </c>
      <c r="H528">
        <v>0</v>
      </c>
      <c r="I528" t="s">
        <v>838</v>
      </c>
      <c r="J528">
        <v>10.5</v>
      </c>
      <c r="L528" t="s">
        <v>96</v>
      </c>
    </row>
    <row r="529" spans="1:12">
      <c r="A529">
        <v>528</v>
      </c>
      <c r="B529">
        <v>0</v>
      </c>
      <c r="C529">
        <v>1</v>
      </c>
      <c r="D529" t="s">
        <v>839</v>
      </c>
      <c r="E529" t="s">
        <v>94</v>
      </c>
      <c r="G529">
        <v>0</v>
      </c>
      <c r="H529">
        <v>0</v>
      </c>
      <c r="I529" t="s">
        <v>840</v>
      </c>
      <c r="J529">
        <v>221.7792</v>
      </c>
      <c r="K529" t="s">
        <v>841</v>
      </c>
      <c r="L529" t="s">
        <v>96</v>
      </c>
    </row>
    <row r="530" spans="1:12">
      <c r="A530">
        <v>529</v>
      </c>
      <c r="B530">
        <v>0</v>
      </c>
      <c r="C530">
        <v>3</v>
      </c>
      <c r="D530" t="s">
        <v>842</v>
      </c>
      <c r="E530" t="s">
        <v>94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96</v>
      </c>
    </row>
    <row r="531" spans="1:12">
      <c r="A531">
        <v>530</v>
      </c>
      <c r="B531">
        <v>0</v>
      </c>
      <c r="C531">
        <v>2</v>
      </c>
      <c r="D531" t="s">
        <v>843</v>
      </c>
      <c r="E531" t="s">
        <v>94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96</v>
      </c>
    </row>
    <row r="532" spans="1:12">
      <c r="A532">
        <v>531</v>
      </c>
      <c r="B532">
        <v>1</v>
      </c>
      <c r="C532">
        <v>2</v>
      </c>
      <c r="D532" t="s">
        <v>844</v>
      </c>
      <c r="E532" t="s">
        <v>98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96</v>
      </c>
    </row>
    <row r="533" spans="1:12">
      <c r="A533">
        <v>532</v>
      </c>
      <c r="B533">
        <v>0</v>
      </c>
      <c r="C533">
        <v>3</v>
      </c>
      <c r="D533" t="s">
        <v>845</v>
      </c>
      <c r="E533" t="s">
        <v>94</v>
      </c>
      <c r="G533">
        <v>0</v>
      </c>
      <c r="H533">
        <v>0</v>
      </c>
      <c r="I533">
        <v>2641</v>
      </c>
      <c r="J533">
        <v>7.2291999999999996</v>
      </c>
      <c r="L533" t="s">
        <v>101</v>
      </c>
    </row>
    <row r="534" spans="1:12">
      <c r="A534">
        <v>533</v>
      </c>
      <c r="B534">
        <v>0</v>
      </c>
      <c r="C534">
        <v>3</v>
      </c>
      <c r="D534" t="s">
        <v>846</v>
      </c>
      <c r="E534" t="s">
        <v>94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101</v>
      </c>
    </row>
    <row r="535" spans="1:12">
      <c r="A535">
        <v>534</v>
      </c>
      <c r="B535">
        <v>1</v>
      </c>
      <c r="C535">
        <v>3</v>
      </c>
      <c r="D535" t="s">
        <v>847</v>
      </c>
      <c r="E535" t="s">
        <v>98</v>
      </c>
      <c r="G535">
        <v>0</v>
      </c>
      <c r="H535">
        <v>2</v>
      </c>
      <c r="I535">
        <v>2668</v>
      </c>
      <c r="J535">
        <v>22.3583</v>
      </c>
      <c r="L535" t="s">
        <v>101</v>
      </c>
    </row>
    <row r="536" spans="1:12">
      <c r="A536">
        <v>535</v>
      </c>
      <c r="B536">
        <v>0</v>
      </c>
      <c r="C536">
        <v>3</v>
      </c>
      <c r="D536" t="s">
        <v>848</v>
      </c>
      <c r="E536" t="s">
        <v>98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96</v>
      </c>
    </row>
    <row r="537" spans="1:12">
      <c r="A537">
        <v>536</v>
      </c>
      <c r="B537">
        <v>1</v>
      </c>
      <c r="C537">
        <v>2</v>
      </c>
      <c r="D537" t="s">
        <v>849</v>
      </c>
      <c r="E537" t="s">
        <v>98</v>
      </c>
      <c r="F537">
        <v>7</v>
      </c>
      <c r="G537">
        <v>0</v>
      </c>
      <c r="H537">
        <v>2</v>
      </c>
      <c r="I537" t="s">
        <v>558</v>
      </c>
      <c r="J537">
        <v>26.25</v>
      </c>
      <c r="L537" t="s">
        <v>96</v>
      </c>
    </row>
    <row r="538" spans="1:12">
      <c r="A538">
        <v>537</v>
      </c>
      <c r="B538">
        <v>0</v>
      </c>
      <c r="C538">
        <v>1</v>
      </c>
      <c r="D538" t="s">
        <v>850</v>
      </c>
      <c r="E538" t="s">
        <v>94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851</v>
      </c>
      <c r="L538" t="s">
        <v>96</v>
      </c>
    </row>
    <row r="539" spans="1:12">
      <c r="A539">
        <v>538</v>
      </c>
      <c r="B539">
        <v>1</v>
      </c>
      <c r="C539">
        <v>1</v>
      </c>
      <c r="D539" t="s">
        <v>852</v>
      </c>
      <c r="E539" t="s">
        <v>98</v>
      </c>
      <c r="F539">
        <v>30</v>
      </c>
      <c r="G539">
        <v>0</v>
      </c>
      <c r="H539">
        <v>0</v>
      </c>
      <c r="I539" t="s">
        <v>853</v>
      </c>
      <c r="J539">
        <v>106.425</v>
      </c>
      <c r="L539" t="s">
        <v>101</v>
      </c>
    </row>
    <row r="540" spans="1:12">
      <c r="A540">
        <v>539</v>
      </c>
      <c r="B540">
        <v>0</v>
      </c>
      <c r="C540">
        <v>3</v>
      </c>
      <c r="D540" t="s">
        <v>854</v>
      </c>
      <c r="E540" t="s">
        <v>94</v>
      </c>
      <c r="G540">
        <v>0</v>
      </c>
      <c r="H540">
        <v>0</v>
      </c>
      <c r="I540">
        <v>364498</v>
      </c>
      <c r="J540">
        <v>14.5</v>
      </c>
      <c r="L540" t="s">
        <v>96</v>
      </c>
    </row>
    <row r="541" spans="1:12">
      <c r="A541">
        <v>540</v>
      </c>
      <c r="B541">
        <v>1</v>
      </c>
      <c r="C541">
        <v>1</v>
      </c>
      <c r="D541" t="s">
        <v>855</v>
      </c>
      <c r="E541" t="s">
        <v>98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856</v>
      </c>
      <c r="L541" t="s">
        <v>101</v>
      </c>
    </row>
    <row r="542" spans="1:12">
      <c r="A542">
        <v>541</v>
      </c>
      <c r="B542">
        <v>1</v>
      </c>
      <c r="C542">
        <v>1</v>
      </c>
      <c r="D542" t="s">
        <v>857</v>
      </c>
      <c r="E542" t="s">
        <v>98</v>
      </c>
      <c r="F542">
        <v>36</v>
      </c>
      <c r="G542">
        <v>0</v>
      </c>
      <c r="H542">
        <v>2</v>
      </c>
      <c r="I542" t="s">
        <v>858</v>
      </c>
      <c r="J542">
        <v>71</v>
      </c>
      <c r="K542" t="s">
        <v>859</v>
      </c>
      <c r="L542" t="s">
        <v>96</v>
      </c>
    </row>
    <row r="543" spans="1:12">
      <c r="A543">
        <v>542</v>
      </c>
      <c r="B543">
        <v>0</v>
      </c>
      <c r="C543">
        <v>3</v>
      </c>
      <c r="D543" t="s">
        <v>860</v>
      </c>
      <c r="E543" t="s">
        <v>98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96</v>
      </c>
    </row>
    <row r="544" spans="1:12">
      <c r="A544">
        <v>543</v>
      </c>
      <c r="B544">
        <v>0</v>
      </c>
      <c r="C544">
        <v>3</v>
      </c>
      <c r="D544" t="s">
        <v>861</v>
      </c>
      <c r="E544" t="s">
        <v>98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96</v>
      </c>
    </row>
    <row r="545" spans="1:12">
      <c r="A545">
        <v>544</v>
      </c>
      <c r="B545">
        <v>1</v>
      </c>
      <c r="C545">
        <v>2</v>
      </c>
      <c r="D545" t="s">
        <v>862</v>
      </c>
      <c r="E545" t="s">
        <v>94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96</v>
      </c>
    </row>
    <row r="546" spans="1:12">
      <c r="A546">
        <v>545</v>
      </c>
      <c r="B546">
        <v>0</v>
      </c>
      <c r="C546">
        <v>1</v>
      </c>
      <c r="D546" t="s">
        <v>863</v>
      </c>
      <c r="E546" t="s">
        <v>94</v>
      </c>
      <c r="F546">
        <v>50</v>
      </c>
      <c r="G546">
        <v>1</v>
      </c>
      <c r="H546">
        <v>0</v>
      </c>
      <c r="I546" t="s">
        <v>853</v>
      </c>
      <c r="J546">
        <v>106.425</v>
      </c>
      <c r="K546" t="s">
        <v>864</v>
      </c>
      <c r="L546" t="s">
        <v>101</v>
      </c>
    </row>
    <row r="547" spans="1:12">
      <c r="A547">
        <v>546</v>
      </c>
      <c r="B547">
        <v>0</v>
      </c>
      <c r="C547">
        <v>1</v>
      </c>
      <c r="D547" t="s">
        <v>865</v>
      </c>
      <c r="E547" t="s">
        <v>94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96</v>
      </c>
    </row>
    <row r="548" spans="1:12">
      <c r="A548">
        <v>547</v>
      </c>
      <c r="B548">
        <v>1</v>
      </c>
      <c r="C548">
        <v>2</v>
      </c>
      <c r="D548" t="s">
        <v>866</v>
      </c>
      <c r="E548" t="s">
        <v>98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96</v>
      </c>
    </row>
    <row r="549" spans="1:12">
      <c r="A549">
        <v>548</v>
      </c>
      <c r="B549">
        <v>1</v>
      </c>
      <c r="C549">
        <v>2</v>
      </c>
      <c r="D549" t="s">
        <v>867</v>
      </c>
      <c r="E549" t="s">
        <v>94</v>
      </c>
      <c r="G549">
        <v>0</v>
      </c>
      <c r="H549">
        <v>0</v>
      </c>
      <c r="I549" t="s">
        <v>868</v>
      </c>
      <c r="J549">
        <v>13.862500000000001</v>
      </c>
      <c r="L549" t="s">
        <v>101</v>
      </c>
    </row>
    <row r="550" spans="1:12">
      <c r="A550">
        <v>549</v>
      </c>
      <c r="B550">
        <v>0</v>
      </c>
      <c r="C550">
        <v>3</v>
      </c>
      <c r="D550" t="s">
        <v>869</v>
      </c>
      <c r="E550" t="s">
        <v>94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96</v>
      </c>
    </row>
    <row r="551" spans="1:12">
      <c r="A551">
        <v>550</v>
      </c>
      <c r="B551">
        <v>1</v>
      </c>
      <c r="C551">
        <v>2</v>
      </c>
      <c r="D551" t="s">
        <v>870</v>
      </c>
      <c r="E551" t="s">
        <v>94</v>
      </c>
      <c r="F551">
        <v>8</v>
      </c>
      <c r="G551">
        <v>1</v>
      </c>
      <c r="H551">
        <v>1</v>
      </c>
      <c r="I551" t="s">
        <v>309</v>
      </c>
      <c r="J551">
        <v>36.75</v>
      </c>
      <c r="L551" t="s">
        <v>96</v>
      </c>
    </row>
    <row r="552" spans="1:12">
      <c r="A552">
        <v>551</v>
      </c>
      <c r="B552">
        <v>1</v>
      </c>
      <c r="C552">
        <v>1</v>
      </c>
      <c r="D552" t="s">
        <v>871</v>
      </c>
      <c r="E552" t="s">
        <v>94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872</v>
      </c>
      <c r="L552" t="s">
        <v>101</v>
      </c>
    </row>
    <row r="553" spans="1:12">
      <c r="A553">
        <v>552</v>
      </c>
      <c r="B553">
        <v>0</v>
      </c>
      <c r="C553">
        <v>2</v>
      </c>
      <c r="D553" t="s">
        <v>873</v>
      </c>
      <c r="E553" t="s">
        <v>94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96</v>
      </c>
    </row>
    <row r="554" spans="1:12">
      <c r="A554">
        <v>553</v>
      </c>
      <c r="B554">
        <v>0</v>
      </c>
      <c r="C554">
        <v>3</v>
      </c>
      <c r="D554" t="s">
        <v>874</v>
      </c>
      <c r="E554" t="s">
        <v>94</v>
      </c>
      <c r="G554">
        <v>0</v>
      </c>
      <c r="H554">
        <v>0</v>
      </c>
      <c r="I554">
        <v>330979</v>
      </c>
      <c r="J554">
        <v>7.8292000000000002</v>
      </c>
      <c r="L554" t="s">
        <v>108</v>
      </c>
    </row>
    <row r="555" spans="1:12">
      <c r="A555">
        <v>554</v>
      </c>
      <c r="B555">
        <v>1</v>
      </c>
      <c r="C555">
        <v>3</v>
      </c>
      <c r="D555" t="s">
        <v>875</v>
      </c>
      <c r="E555" t="s">
        <v>94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101</v>
      </c>
    </row>
    <row r="556" spans="1:12">
      <c r="A556">
        <v>555</v>
      </c>
      <c r="B556">
        <v>1</v>
      </c>
      <c r="C556">
        <v>3</v>
      </c>
      <c r="D556" t="s">
        <v>876</v>
      </c>
      <c r="E556" t="s">
        <v>98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96</v>
      </c>
    </row>
    <row r="557" spans="1:12">
      <c r="A557">
        <v>556</v>
      </c>
      <c r="B557">
        <v>0</v>
      </c>
      <c r="C557">
        <v>1</v>
      </c>
      <c r="D557" t="s">
        <v>877</v>
      </c>
      <c r="E557" t="s">
        <v>94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96</v>
      </c>
    </row>
    <row r="558" spans="1:12">
      <c r="A558">
        <v>557</v>
      </c>
      <c r="B558">
        <v>1</v>
      </c>
      <c r="C558">
        <v>1</v>
      </c>
      <c r="D558" t="s">
        <v>878</v>
      </c>
      <c r="E558" t="s">
        <v>98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879</v>
      </c>
      <c r="L558" t="s">
        <v>101</v>
      </c>
    </row>
    <row r="559" spans="1:12">
      <c r="A559">
        <v>558</v>
      </c>
      <c r="B559">
        <v>0</v>
      </c>
      <c r="C559">
        <v>1</v>
      </c>
      <c r="D559" t="s">
        <v>880</v>
      </c>
      <c r="E559" t="s">
        <v>94</v>
      </c>
      <c r="G559">
        <v>0</v>
      </c>
      <c r="H559">
        <v>0</v>
      </c>
      <c r="I559" t="s">
        <v>646</v>
      </c>
      <c r="J559">
        <v>227.52500000000001</v>
      </c>
      <c r="L559" t="s">
        <v>101</v>
      </c>
    </row>
    <row r="560" spans="1:12">
      <c r="A560">
        <v>559</v>
      </c>
      <c r="B560">
        <v>1</v>
      </c>
      <c r="C560">
        <v>1</v>
      </c>
      <c r="D560" t="s">
        <v>881</v>
      </c>
      <c r="E560" t="s">
        <v>98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478</v>
      </c>
      <c r="L560" t="s">
        <v>96</v>
      </c>
    </row>
    <row r="561" spans="1:12">
      <c r="A561">
        <v>560</v>
      </c>
      <c r="B561">
        <v>1</v>
      </c>
      <c r="C561">
        <v>3</v>
      </c>
      <c r="D561" t="s">
        <v>882</v>
      </c>
      <c r="E561" t="s">
        <v>98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96</v>
      </c>
    </row>
    <row r="562" spans="1:12">
      <c r="A562">
        <v>561</v>
      </c>
      <c r="B562">
        <v>0</v>
      </c>
      <c r="C562">
        <v>3</v>
      </c>
      <c r="D562" t="s">
        <v>883</v>
      </c>
      <c r="E562" t="s">
        <v>94</v>
      </c>
      <c r="G562">
        <v>0</v>
      </c>
      <c r="H562">
        <v>0</v>
      </c>
      <c r="I562">
        <v>372622</v>
      </c>
      <c r="J562">
        <v>7.75</v>
      </c>
      <c r="L562" t="s">
        <v>108</v>
      </c>
    </row>
    <row r="563" spans="1:12">
      <c r="A563">
        <v>562</v>
      </c>
      <c r="B563">
        <v>0</v>
      </c>
      <c r="C563">
        <v>3</v>
      </c>
      <c r="D563" t="s">
        <v>884</v>
      </c>
      <c r="E563" t="s">
        <v>94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96</v>
      </c>
    </row>
    <row r="564" spans="1:12">
      <c r="A564">
        <v>563</v>
      </c>
      <c r="B564">
        <v>0</v>
      </c>
      <c r="C564">
        <v>2</v>
      </c>
      <c r="D564" t="s">
        <v>885</v>
      </c>
      <c r="E564" t="s">
        <v>94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96</v>
      </c>
    </row>
    <row r="565" spans="1:12">
      <c r="A565">
        <v>564</v>
      </c>
      <c r="B565">
        <v>0</v>
      </c>
      <c r="C565">
        <v>3</v>
      </c>
      <c r="D565" t="s">
        <v>886</v>
      </c>
      <c r="E565" t="s">
        <v>94</v>
      </c>
      <c r="G565">
        <v>0</v>
      </c>
      <c r="H565">
        <v>0</v>
      </c>
      <c r="I565" t="s">
        <v>887</v>
      </c>
      <c r="J565">
        <v>8.0500000000000007</v>
      </c>
      <c r="L565" t="s">
        <v>96</v>
      </c>
    </row>
    <row r="566" spans="1:12">
      <c r="A566">
        <v>565</v>
      </c>
      <c r="B566">
        <v>0</v>
      </c>
      <c r="C566">
        <v>3</v>
      </c>
      <c r="D566" t="s">
        <v>888</v>
      </c>
      <c r="E566" t="s">
        <v>98</v>
      </c>
      <c r="G566">
        <v>0</v>
      </c>
      <c r="H566">
        <v>0</v>
      </c>
      <c r="I566" t="s">
        <v>889</v>
      </c>
      <c r="J566">
        <v>8.0500000000000007</v>
      </c>
      <c r="L566" t="s">
        <v>96</v>
      </c>
    </row>
    <row r="567" spans="1:12">
      <c r="A567">
        <v>566</v>
      </c>
      <c r="B567">
        <v>0</v>
      </c>
      <c r="C567">
        <v>3</v>
      </c>
      <c r="D567" t="s">
        <v>890</v>
      </c>
      <c r="E567" t="s">
        <v>94</v>
      </c>
      <c r="F567">
        <v>24</v>
      </c>
      <c r="G567">
        <v>2</v>
      </c>
      <c r="H567">
        <v>0</v>
      </c>
      <c r="I567" t="s">
        <v>891</v>
      </c>
      <c r="J567">
        <v>24.15</v>
      </c>
      <c r="L567" t="s">
        <v>96</v>
      </c>
    </row>
    <row r="568" spans="1:12">
      <c r="A568">
        <v>567</v>
      </c>
      <c r="B568">
        <v>0</v>
      </c>
      <c r="C568">
        <v>3</v>
      </c>
      <c r="D568" t="s">
        <v>892</v>
      </c>
      <c r="E568" t="s">
        <v>94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96</v>
      </c>
    </row>
    <row r="569" spans="1:12">
      <c r="A569">
        <v>568</v>
      </c>
      <c r="B569">
        <v>0</v>
      </c>
      <c r="C569">
        <v>3</v>
      </c>
      <c r="D569" t="s">
        <v>893</v>
      </c>
      <c r="E569" t="s">
        <v>98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96</v>
      </c>
    </row>
    <row r="570" spans="1:12">
      <c r="A570">
        <v>569</v>
      </c>
      <c r="B570">
        <v>0</v>
      </c>
      <c r="C570">
        <v>3</v>
      </c>
      <c r="D570" t="s">
        <v>894</v>
      </c>
      <c r="E570" t="s">
        <v>94</v>
      </c>
      <c r="G570">
        <v>0</v>
      </c>
      <c r="H570">
        <v>0</v>
      </c>
      <c r="I570">
        <v>2686</v>
      </c>
      <c r="J570">
        <v>7.2291999999999996</v>
      </c>
      <c r="L570" t="s">
        <v>101</v>
      </c>
    </row>
    <row r="571" spans="1:12">
      <c r="A571">
        <v>570</v>
      </c>
      <c r="B571">
        <v>1</v>
      </c>
      <c r="C571">
        <v>3</v>
      </c>
      <c r="D571" t="s">
        <v>895</v>
      </c>
      <c r="E571" t="s">
        <v>94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96</v>
      </c>
    </row>
    <row r="572" spans="1:12">
      <c r="A572">
        <v>571</v>
      </c>
      <c r="B572">
        <v>1</v>
      </c>
      <c r="C572">
        <v>2</v>
      </c>
      <c r="D572" t="s">
        <v>896</v>
      </c>
      <c r="E572" t="s">
        <v>94</v>
      </c>
      <c r="F572">
        <v>62</v>
      </c>
      <c r="G572">
        <v>0</v>
      </c>
      <c r="H572">
        <v>0</v>
      </c>
      <c r="I572" t="s">
        <v>897</v>
      </c>
      <c r="J572">
        <v>10.5</v>
      </c>
      <c r="L572" t="s">
        <v>96</v>
      </c>
    </row>
    <row r="573" spans="1:12">
      <c r="A573">
        <v>572</v>
      </c>
      <c r="B573">
        <v>1</v>
      </c>
      <c r="C573">
        <v>1</v>
      </c>
      <c r="D573" t="s">
        <v>898</v>
      </c>
      <c r="E573" t="s">
        <v>98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899</v>
      </c>
      <c r="L573" t="s">
        <v>96</v>
      </c>
    </row>
    <row r="574" spans="1:12">
      <c r="A574">
        <v>573</v>
      </c>
      <c r="B574">
        <v>1</v>
      </c>
      <c r="C574">
        <v>1</v>
      </c>
      <c r="D574" t="s">
        <v>900</v>
      </c>
      <c r="E574" t="s">
        <v>94</v>
      </c>
      <c r="F574">
        <v>36</v>
      </c>
      <c r="G574">
        <v>0</v>
      </c>
      <c r="H574">
        <v>0</v>
      </c>
      <c r="I574" t="s">
        <v>901</v>
      </c>
      <c r="J574">
        <v>26.387499999999999</v>
      </c>
      <c r="K574" t="s">
        <v>819</v>
      </c>
      <c r="L574" t="s">
        <v>96</v>
      </c>
    </row>
    <row r="575" spans="1:12">
      <c r="A575">
        <v>574</v>
      </c>
      <c r="B575">
        <v>1</v>
      </c>
      <c r="C575">
        <v>3</v>
      </c>
      <c r="D575" t="s">
        <v>902</v>
      </c>
      <c r="E575" t="s">
        <v>98</v>
      </c>
      <c r="G575">
        <v>0</v>
      </c>
      <c r="H575">
        <v>0</v>
      </c>
      <c r="I575">
        <v>14312</v>
      </c>
      <c r="J575">
        <v>7.75</v>
      </c>
      <c r="L575" t="s">
        <v>108</v>
      </c>
    </row>
    <row r="576" spans="1:12">
      <c r="A576">
        <v>575</v>
      </c>
      <c r="B576">
        <v>0</v>
      </c>
      <c r="C576">
        <v>3</v>
      </c>
      <c r="D576" t="s">
        <v>903</v>
      </c>
      <c r="E576" t="s">
        <v>94</v>
      </c>
      <c r="F576">
        <v>16</v>
      </c>
      <c r="G576">
        <v>0</v>
      </c>
      <c r="H576">
        <v>0</v>
      </c>
      <c r="I576" t="s">
        <v>904</v>
      </c>
      <c r="J576">
        <v>8.0500000000000007</v>
      </c>
      <c r="L576" t="s">
        <v>96</v>
      </c>
    </row>
    <row r="577" spans="1:12">
      <c r="A577">
        <v>576</v>
      </c>
      <c r="B577">
        <v>0</v>
      </c>
      <c r="C577">
        <v>3</v>
      </c>
      <c r="D577" t="s">
        <v>905</v>
      </c>
      <c r="E577" t="s">
        <v>94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96</v>
      </c>
    </row>
    <row r="578" spans="1:12">
      <c r="A578">
        <v>577</v>
      </c>
      <c r="B578">
        <v>1</v>
      </c>
      <c r="C578">
        <v>2</v>
      </c>
      <c r="D578" t="s">
        <v>906</v>
      </c>
      <c r="E578" t="s">
        <v>98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96</v>
      </c>
    </row>
    <row r="579" spans="1:12">
      <c r="A579">
        <v>578</v>
      </c>
      <c r="B579">
        <v>1</v>
      </c>
      <c r="C579">
        <v>1</v>
      </c>
      <c r="D579" t="s">
        <v>907</v>
      </c>
      <c r="E579" t="s">
        <v>98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712</v>
      </c>
      <c r="L579" t="s">
        <v>96</v>
      </c>
    </row>
    <row r="580" spans="1:12">
      <c r="A580">
        <v>579</v>
      </c>
      <c r="B580">
        <v>0</v>
      </c>
      <c r="C580">
        <v>3</v>
      </c>
      <c r="D580" t="s">
        <v>908</v>
      </c>
      <c r="E580" t="s">
        <v>98</v>
      </c>
      <c r="G580">
        <v>1</v>
      </c>
      <c r="H580">
        <v>0</v>
      </c>
      <c r="I580">
        <v>2689</v>
      </c>
      <c r="J580">
        <v>14.458299999999999</v>
      </c>
      <c r="L580" t="s">
        <v>101</v>
      </c>
    </row>
    <row r="581" spans="1:12">
      <c r="A581">
        <v>580</v>
      </c>
      <c r="B581">
        <v>1</v>
      </c>
      <c r="C581">
        <v>3</v>
      </c>
      <c r="D581" t="s">
        <v>909</v>
      </c>
      <c r="E581" t="s">
        <v>94</v>
      </c>
      <c r="F581">
        <v>32</v>
      </c>
      <c r="G581">
        <v>0</v>
      </c>
      <c r="H581">
        <v>0</v>
      </c>
      <c r="I581" t="s">
        <v>910</v>
      </c>
      <c r="J581">
        <v>7.9249999999999998</v>
      </c>
      <c r="L581" t="s">
        <v>96</v>
      </c>
    </row>
    <row r="582" spans="1:12">
      <c r="A582">
        <v>581</v>
      </c>
      <c r="B582">
        <v>1</v>
      </c>
      <c r="C582">
        <v>2</v>
      </c>
      <c r="D582" t="s">
        <v>911</v>
      </c>
      <c r="E582" t="s">
        <v>98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96</v>
      </c>
    </row>
    <row r="583" spans="1:12">
      <c r="A583">
        <v>582</v>
      </c>
      <c r="B583">
        <v>1</v>
      </c>
      <c r="C583">
        <v>1</v>
      </c>
      <c r="D583" t="s">
        <v>912</v>
      </c>
      <c r="E583" t="s">
        <v>98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913</v>
      </c>
      <c r="L583" t="s">
        <v>101</v>
      </c>
    </row>
    <row r="584" spans="1:12">
      <c r="A584">
        <v>583</v>
      </c>
      <c r="B584">
        <v>0</v>
      </c>
      <c r="C584">
        <v>2</v>
      </c>
      <c r="D584" t="s">
        <v>914</v>
      </c>
      <c r="E584" t="s">
        <v>94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96</v>
      </c>
    </row>
    <row r="585" spans="1:12">
      <c r="A585">
        <v>584</v>
      </c>
      <c r="B585">
        <v>0</v>
      </c>
      <c r="C585">
        <v>1</v>
      </c>
      <c r="D585" t="s">
        <v>915</v>
      </c>
      <c r="E585" t="s">
        <v>94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916</v>
      </c>
      <c r="L585" t="s">
        <v>101</v>
      </c>
    </row>
    <row r="586" spans="1:12">
      <c r="A586">
        <v>585</v>
      </c>
      <c r="B586">
        <v>0</v>
      </c>
      <c r="C586">
        <v>3</v>
      </c>
      <c r="D586" t="s">
        <v>917</v>
      </c>
      <c r="E586" t="s">
        <v>94</v>
      </c>
      <c r="G586">
        <v>0</v>
      </c>
      <c r="H586">
        <v>0</v>
      </c>
      <c r="I586">
        <v>3411</v>
      </c>
      <c r="J586">
        <v>8.7125000000000004</v>
      </c>
      <c r="L586" t="s">
        <v>101</v>
      </c>
    </row>
    <row r="587" spans="1:12">
      <c r="A587">
        <v>586</v>
      </c>
      <c r="B587">
        <v>1</v>
      </c>
      <c r="C587">
        <v>1</v>
      </c>
      <c r="D587" t="s">
        <v>918</v>
      </c>
      <c r="E587" t="s">
        <v>98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919</v>
      </c>
      <c r="L587" t="s">
        <v>96</v>
      </c>
    </row>
    <row r="588" spans="1:12">
      <c r="A588">
        <v>587</v>
      </c>
      <c r="B588">
        <v>0</v>
      </c>
      <c r="C588">
        <v>2</v>
      </c>
      <c r="D588" t="s">
        <v>920</v>
      </c>
      <c r="E588" t="s">
        <v>94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96</v>
      </c>
    </row>
    <row r="589" spans="1:12">
      <c r="A589">
        <v>588</v>
      </c>
      <c r="B589">
        <v>1</v>
      </c>
      <c r="C589">
        <v>1</v>
      </c>
      <c r="D589" t="s">
        <v>921</v>
      </c>
      <c r="E589" t="s">
        <v>94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922</v>
      </c>
      <c r="L589" t="s">
        <v>101</v>
      </c>
    </row>
    <row r="590" spans="1:12">
      <c r="A590">
        <v>589</v>
      </c>
      <c r="B590">
        <v>0</v>
      </c>
      <c r="C590">
        <v>3</v>
      </c>
      <c r="D590" t="s">
        <v>923</v>
      </c>
      <c r="E590" t="s">
        <v>94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96</v>
      </c>
    </row>
    <row r="591" spans="1:12">
      <c r="A591">
        <v>590</v>
      </c>
      <c r="B591">
        <v>0</v>
      </c>
      <c r="C591">
        <v>3</v>
      </c>
      <c r="D591" t="s">
        <v>924</v>
      </c>
      <c r="E591" t="s">
        <v>94</v>
      </c>
      <c r="G591">
        <v>0</v>
      </c>
      <c r="H591">
        <v>0</v>
      </c>
      <c r="I591" t="s">
        <v>925</v>
      </c>
      <c r="J591">
        <v>8.0500000000000007</v>
      </c>
      <c r="L591" t="s">
        <v>96</v>
      </c>
    </row>
    <row r="592" spans="1:12">
      <c r="A592">
        <v>591</v>
      </c>
      <c r="B592">
        <v>0</v>
      </c>
      <c r="C592">
        <v>3</v>
      </c>
      <c r="D592" t="s">
        <v>926</v>
      </c>
      <c r="E592" t="s">
        <v>94</v>
      </c>
      <c r="F592">
        <v>35</v>
      </c>
      <c r="G592">
        <v>0</v>
      </c>
      <c r="H592">
        <v>0</v>
      </c>
      <c r="I592" t="s">
        <v>927</v>
      </c>
      <c r="J592">
        <v>7.125</v>
      </c>
      <c r="L592" t="s">
        <v>96</v>
      </c>
    </row>
    <row r="593" spans="1:12">
      <c r="A593">
        <v>592</v>
      </c>
      <c r="B593">
        <v>1</v>
      </c>
      <c r="C593">
        <v>1</v>
      </c>
      <c r="D593" t="s">
        <v>928</v>
      </c>
      <c r="E593" t="s">
        <v>98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797</v>
      </c>
      <c r="L593" t="s">
        <v>101</v>
      </c>
    </row>
    <row r="594" spans="1:12">
      <c r="A594">
        <v>593</v>
      </c>
      <c r="B594">
        <v>0</v>
      </c>
      <c r="C594">
        <v>3</v>
      </c>
      <c r="D594" t="s">
        <v>929</v>
      </c>
      <c r="E594" t="s">
        <v>94</v>
      </c>
      <c r="F594">
        <v>47</v>
      </c>
      <c r="G594">
        <v>0</v>
      </c>
      <c r="H594">
        <v>0</v>
      </c>
      <c r="I594" t="s">
        <v>930</v>
      </c>
      <c r="J594">
        <v>7.25</v>
      </c>
      <c r="L594" t="s">
        <v>96</v>
      </c>
    </row>
    <row r="595" spans="1:12">
      <c r="A595">
        <v>594</v>
      </c>
      <c r="B595">
        <v>0</v>
      </c>
      <c r="C595">
        <v>3</v>
      </c>
      <c r="D595" t="s">
        <v>931</v>
      </c>
      <c r="E595" t="s">
        <v>98</v>
      </c>
      <c r="G595">
        <v>0</v>
      </c>
      <c r="H595">
        <v>2</v>
      </c>
      <c r="I595">
        <v>364848</v>
      </c>
      <c r="J595">
        <v>7.75</v>
      </c>
      <c r="L595" t="s">
        <v>108</v>
      </c>
    </row>
    <row r="596" spans="1:12">
      <c r="A596">
        <v>595</v>
      </c>
      <c r="B596">
        <v>0</v>
      </c>
      <c r="C596">
        <v>2</v>
      </c>
      <c r="D596" t="s">
        <v>932</v>
      </c>
      <c r="E596" t="s">
        <v>94</v>
      </c>
      <c r="F596">
        <v>37</v>
      </c>
      <c r="G596">
        <v>1</v>
      </c>
      <c r="H596">
        <v>0</v>
      </c>
      <c r="I596" t="s">
        <v>933</v>
      </c>
      <c r="J596">
        <v>26</v>
      </c>
      <c r="L596" t="s">
        <v>96</v>
      </c>
    </row>
    <row r="597" spans="1:12">
      <c r="A597">
        <v>596</v>
      </c>
      <c r="B597">
        <v>0</v>
      </c>
      <c r="C597">
        <v>3</v>
      </c>
      <c r="D597" t="s">
        <v>934</v>
      </c>
      <c r="E597" t="s">
        <v>94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96</v>
      </c>
    </row>
    <row r="598" spans="1:12">
      <c r="A598">
        <v>597</v>
      </c>
      <c r="B598">
        <v>1</v>
      </c>
      <c r="C598">
        <v>2</v>
      </c>
      <c r="D598" t="s">
        <v>935</v>
      </c>
      <c r="E598" t="s">
        <v>98</v>
      </c>
      <c r="G598">
        <v>0</v>
      </c>
      <c r="H598">
        <v>0</v>
      </c>
      <c r="I598">
        <v>248727</v>
      </c>
      <c r="J598">
        <v>33</v>
      </c>
      <c r="L598" t="s">
        <v>96</v>
      </c>
    </row>
    <row r="599" spans="1:12">
      <c r="A599">
        <v>598</v>
      </c>
      <c r="B599">
        <v>0</v>
      </c>
      <c r="C599">
        <v>3</v>
      </c>
      <c r="D599" t="s">
        <v>936</v>
      </c>
      <c r="E599" t="s">
        <v>94</v>
      </c>
      <c r="F599">
        <v>49</v>
      </c>
      <c r="G599">
        <v>0</v>
      </c>
      <c r="H599">
        <v>0</v>
      </c>
      <c r="I599" t="s">
        <v>361</v>
      </c>
      <c r="J599">
        <v>0</v>
      </c>
      <c r="L599" t="s">
        <v>96</v>
      </c>
    </row>
    <row r="600" spans="1:12">
      <c r="A600">
        <v>599</v>
      </c>
      <c r="B600">
        <v>0</v>
      </c>
      <c r="C600">
        <v>3</v>
      </c>
      <c r="D600" t="s">
        <v>937</v>
      </c>
      <c r="E600" t="s">
        <v>94</v>
      </c>
      <c r="G600">
        <v>0</v>
      </c>
      <c r="H600">
        <v>0</v>
      </c>
      <c r="I600">
        <v>2664</v>
      </c>
      <c r="J600">
        <v>7.2249999999999996</v>
      </c>
      <c r="L600" t="s">
        <v>101</v>
      </c>
    </row>
    <row r="601" spans="1:12">
      <c r="A601">
        <v>600</v>
      </c>
      <c r="B601">
        <v>1</v>
      </c>
      <c r="C601">
        <v>1</v>
      </c>
      <c r="D601" t="s">
        <v>938</v>
      </c>
      <c r="E601" t="s">
        <v>94</v>
      </c>
      <c r="F601">
        <v>49</v>
      </c>
      <c r="G601">
        <v>1</v>
      </c>
      <c r="H601">
        <v>0</v>
      </c>
      <c r="I601" t="s">
        <v>548</v>
      </c>
      <c r="J601">
        <v>56.929200000000002</v>
      </c>
      <c r="K601" t="s">
        <v>939</v>
      </c>
      <c r="L601" t="s">
        <v>101</v>
      </c>
    </row>
    <row r="602" spans="1:12">
      <c r="A602">
        <v>601</v>
      </c>
      <c r="B602">
        <v>1</v>
      </c>
      <c r="C602">
        <v>2</v>
      </c>
      <c r="D602" t="s">
        <v>940</v>
      </c>
      <c r="E602" t="s">
        <v>98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96</v>
      </c>
    </row>
    <row r="603" spans="1:12">
      <c r="A603">
        <v>602</v>
      </c>
      <c r="B603">
        <v>0</v>
      </c>
      <c r="C603">
        <v>3</v>
      </c>
      <c r="D603" t="s">
        <v>941</v>
      </c>
      <c r="E603" t="s">
        <v>94</v>
      </c>
      <c r="G603">
        <v>0</v>
      </c>
      <c r="H603">
        <v>0</v>
      </c>
      <c r="I603">
        <v>349214</v>
      </c>
      <c r="J603">
        <v>7.8958000000000004</v>
      </c>
      <c r="L603" t="s">
        <v>96</v>
      </c>
    </row>
    <row r="604" spans="1:12">
      <c r="A604">
        <v>603</v>
      </c>
      <c r="B604">
        <v>0</v>
      </c>
      <c r="C604">
        <v>1</v>
      </c>
      <c r="D604" t="s">
        <v>942</v>
      </c>
      <c r="E604" t="s">
        <v>94</v>
      </c>
      <c r="G604">
        <v>0</v>
      </c>
      <c r="H604">
        <v>0</v>
      </c>
      <c r="I604">
        <v>113796</v>
      </c>
      <c r="J604">
        <v>42.4</v>
      </c>
      <c r="L604" t="s">
        <v>96</v>
      </c>
    </row>
    <row r="605" spans="1:12">
      <c r="A605">
        <v>604</v>
      </c>
      <c r="B605">
        <v>0</v>
      </c>
      <c r="C605">
        <v>3</v>
      </c>
      <c r="D605" t="s">
        <v>943</v>
      </c>
      <c r="E605" t="s">
        <v>94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96</v>
      </c>
    </row>
    <row r="606" spans="1:12">
      <c r="A606">
        <v>605</v>
      </c>
      <c r="B606">
        <v>1</v>
      </c>
      <c r="C606">
        <v>1</v>
      </c>
      <c r="D606" t="s">
        <v>944</v>
      </c>
      <c r="E606" t="s">
        <v>94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101</v>
      </c>
    </row>
    <row r="607" spans="1:12">
      <c r="A607">
        <v>606</v>
      </c>
      <c r="B607">
        <v>0</v>
      </c>
      <c r="C607">
        <v>3</v>
      </c>
      <c r="D607" t="s">
        <v>945</v>
      </c>
      <c r="E607" t="s">
        <v>94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96</v>
      </c>
    </row>
    <row r="608" spans="1:12">
      <c r="A608">
        <v>607</v>
      </c>
      <c r="B608">
        <v>0</v>
      </c>
      <c r="C608">
        <v>3</v>
      </c>
      <c r="D608" t="s">
        <v>946</v>
      </c>
      <c r="E608" t="s">
        <v>94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96</v>
      </c>
    </row>
    <row r="609" spans="1:12">
      <c r="A609">
        <v>608</v>
      </c>
      <c r="B609">
        <v>1</v>
      </c>
      <c r="C609">
        <v>1</v>
      </c>
      <c r="D609" t="s">
        <v>947</v>
      </c>
      <c r="E609" t="s">
        <v>94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96</v>
      </c>
    </row>
    <row r="610" spans="1:12">
      <c r="A610">
        <v>609</v>
      </c>
      <c r="B610">
        <v>1</v>
      </c>
      <c r="C610">
        <v>2</v>
      </c>
      <c r="D610" t="s">
        <v>948</v>
      </c>
      <c r="E610" t="s">
        <v>98</v>
      </c>
      <c r="F610">
        <v>22</v>
      </c>
      <c r="G610">
        <v>1</v>
      </c>
      <c r="H610">
        <v>2</v>
      </c>
      <c r="I610" t="s">
        <v>161</v>
      </c>
      <c r="J610">
        <v>41.5792</v>
      </c>
      <c r="L610" t="s">
        <v>101</v>
      </c>
    </row>
    <row r="611" spans="1:12">
      <c r="A611">
        <v>610</v>
      </c>
      <c r="B611">
        <v>1</v>
      </c>
      <c r="C611">
        <v>1</v>
      </c>
      <c r="D611" t="s">
        <v>949</v>
      </c>
      <c r="E611" t="s">
        <v>98</v>
      </c>
      <c r="F611">
        <v>40</v>
      </c>
      <c r="G611">
        <v>0</v>
      </c>
      <c r="H611">
        <v>0</v>
      </c>
      <c r="I611" t="s">
        <v>487</v>
      </c>
      <c r="J611">
        <v>153.46250000000001</v>
      </c>
      <c r="K611" t="s">
        <v>488</v>
      </c>
      <c r="L611" t="s">
        <v>96</v>
      </c>
    </row>
    <row r="612" spans="1:12">
      <c r="A612">
        <v>611</v>
      </c>
      <c r="B612">
        <v>0</v>
      </c>
      <c r="C612">
        <v>3</v>
      </c>
      <c r="D612" t="s">
        <v>950</v>
      </c>
      <c r="E612" t="s">
        <v>98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96</v>
      </c>
    </row>
    <row r="613" spans="1:12">
      <c r="A613">
        <v>612</v>
      </c>
      <c r="B613">
        <v>0</v>
      </c>
      <c r="C613">
        <v>3</v>
      </c>
      <c r="D613" t="s">
        <v>951</v>
      </c>
      <c r="E613" t="s">
        <v>94</v>
      </c>
      <c r="G613">
        <v>0</v>
      </c>
      <c r="H613">
        <v>0</v>
      </c>
      <c r="I613" t="s">
        <v>952</v>
      </c>
      <c r="J613">
        <v>7.05</v>
      </c>
      <c r="L613" t="s">
        <v>96</v>
      </c>
    </row>
    <row r="614" spans="1:12">
      <c r="A614">
        <v>613</v>
      </c>
      <c r="B614">
        <v>1</v>
      </c>
      <c r="C614">
        <v>3</v>
      </c>
      <c r="D614" t="s">
        <v>953</v>
      </c>
      <c r="E614" t="s">
        <v>98</v>
      </c>
      <c r="G614">
        <v>1</v>
      </c>
      <c r="H614">
        <v>0</v>
      </c>
      <c r="I614">
        <v>367230</v>
      </c>
      <c r="J614">
        <v>15.5</v>
      </c>
      <c r="L614" t="s">
        <v>108</v>
      </c>
    </row>
    <row r="615" spans="1:12">
      <c r="A615">
        <v>614</v>
      </c>
      <c r="B615">
        <v>0</v>
      </c>
      <c r="C615">
        <v>3</v>
      </c>
      <c r="D615" t="s">
        <v>954</v>
      </c>
      <c r="E615" t="s">
        <v>94</v>
      </c>
      <c r="G615">
        <v>0</v>
      </c>
      <c r="H615">
        <v>0</v>
      </c>
      <c r="I615">
        <v>370377</v>
      </c>
      <c r="J615">
        <v>7.75</v>
      </c>
      <c r="L615" t="s">
        <v>108</v>
      </c>
    </row>
    <row r="616" spans="1:12">
      <c r="A616">
        <v>615</v>
      </c>
      <c r="B616">
        <v>0</v>
      </c>
      <c r="C616">
        <v>3</v>
      </c>
      <c r="D616" t="s">
        <v>955</v>
      </c>
      <c r="E616" t="s">
        <v>94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96</v>
      </c>
    </row>
    <row r="617" spans="1:12">
      <c r="A617">
        <v>616</v>
      </c>
      <c r="B617">
        <v>1</v>
      </c>
      <c r="C617">
        <v>2</v>
      </c>
      <c r="D617" t="s">
        <v>956</v>
      </c>
      <c r="E617" t="s">
        <v>98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96</v>
      </c>
    </row>
    <row r="618" spans="1:12">
      <c r="A618">
        <v>617</v>
      </c>
      <c r="B618">
        <v>0</v>
      </c>
      <c r="C618">
        <v>3</v>
      </c>
      <c r="D618" t="s">
        <v>957</v>
      </c>
      <c r="E618" t="s">
        <v>94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96</v>
      </c>
    </row>
    <row r="619" spans="1:12">
      <c r="A619">
        <v>618</v>
      </c>
      <c r="B619">
        <v>0</v>
      </c>
      <c r="C619">
        <v>3</v>
      </c>
      <c r="D619" t="s">
        <v>958</v>
      </c>
      <c r="E619" t="s">
        <v>98</v>
      </c>
      <c r="F619">
        <v>26</v>
      </c>
      <c r="G619">
        <v>1</v>
      </c>
      <c r="H619">
        <v>0</v>
      </c>
      <c r="I619" t="s">
        <v>465</v>
      </c>
      <c r="J619">
        <v>16.100000000000001</v>
      </c>
      <c r="L619" t="s">
        <v>96</v>
      </c>
    </row>
    <row r="620" spans="1:12">
      <c r="A620">
        <v>619</v>
      </c>
      <c r="B620">
        <v>1</v>
      </c>
      <c r="C620">
        <v>2</v>
      </c>
      <c r="D620" t="s">
        <v>959</v>
      </c>
      <c r="E620" t="s">
        <v>98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367</v>
      </c>
      <c r="L620" t="s">
        <v>96</v>
      </c>
    </row>
    <row r="621" spans="1:12">
      <c r="A621">
        <v>620</v>
      </c>
      <c r="B621">
        <v>0</v>
      </c>
      <c r="C621">
        <v>2</v>
      </c>
      <c r="D621" t="s">
        <v>960</v>
      </c>
      <c r="E621" t="s">
        <v>94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96</v>
      </c>
    </row>
    <row r="622" spans="1:12">
      <c r="A622">
        <v>621</v>
      </c>
      <c r="B622">
        <v>0</v>
      </c>
      <c r="C622">
        <v>3</v>
      </c>
      <c r="D622" t="s">
        <v>961</v>
      </c>
      <c r="E622" t="s">
        <v>94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101</v>
      </c>
    </row>
    <row r="623" spans="1:12">
      <c r="A623">
        <v>622</v>
      </c>
      <c r="B623">
        <v>1</v>
      </c>
      <c r="C623">
        <v>1</v>
      </c>
      <c r="D623" t="s">
        <v>962</v>
      </c>
      <c r="E623" t="s">
        <v>94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963</v>
      </c>
      <c r="L623" t="s">
        <v>96</v>
      </c>
    </row>
    <row r="624" spans="1:12">
      <c r="A624">
        <v>623</v>
      </c>
      <c r="B624">
        <v>1</v>
      </c>
      <c r="C624">
        <v>3</v>
      </c>
      <c r="D624" t="s">
        <v>964</v>
      </c>
      <c r="E624" t="s">
        <v>94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101</v>
      </c>
    </row>
    <row r="625" spans="1:12">
      <c r="A625">
        <v>624</v>
      </c>
      <c r="B625">
        <v>0</v>
      </c>
      <c r="C625">
        <v>3</v>
      </c>
      <c r="D625" t="s">
        <v>965</v>
      </c>
      <c r="E625" t="s">
        <v>94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96</v>
      </c>
    </row>
    <row r="626" spans="1:12">
      <c r="A626">
        <v>625</v>
      </c>
      <c r="B626">
        <v>0</v>
      </c>
      <c r="C626">
        <v>3</v>
      </c>
      <c r="D626" t="s">
        <v>966</v>
      </c>
      <c r="E626" t="s">
        <v>94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96</v>
      </c>
    </row>
    <row r="627" spans="1:12">
      <c r="A627">
        <v>626</v>
      </c>
      <c r="B627">
        <v>0</v>
      </c>
      <c r="C627">
        <v>1</v>
      </c>
      <c r="D627" t="s">
        <v>967</v>
      </c>
      <c r="E627" t="s">
        <v>94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968</v>
      </c>
      <c r="L627" t="s">
        <v>96</v>
      </c>
    </row>
    <row r="628" spans="1:12">
      <c r="A628">
        <v>627</v>
      </c>
      <c r="B628">
        <v>0</v>
      </c>
      <c r="C628">
        <v>2</v>
      </c>
      <c r="D628" t="s">
        <v>969</v>
      </c>
      <c r="E628" t="s">
        <v>94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108</v>
      </c>
    </row>
    <row r="629" spans="1:12">
      <c r="A629">
        <v>628</v>
      </c>
      <c r="B629">
        <v>1</v>
      </c>
      <c r="C629">
        <v>1</v>
      </c>
      <c r="D629" t="s">
        <v>970</v>
      </c>
      <c r="E629" t="s">
        <v>98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971</v>
      </c>
      <c r="L629" t="s">
        <v>96</v>
      </c>
    </row>
    <row r="630" spans="1:12">
      <c r="A630">
        <v>629</v>
      </c>
      <c r="B630">
        <v>0</v>
      </c>
      <c r="C630">
        <v>3</v>
      </c>
      <c r="D630" t="s">
        <v>972</v>
      </c>
      <c r="E630" t="s">
        <v>94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96</v>
      </c>
    </row>
    <row r="631" spans="1:12">
      <c r="A631">
        <v>630</v>
      </c>
      <c r="B631">
        <v>0</v>
      </c>
      <c r="C631">
        <v>3</v>
      </c>
      <c r="D631" t="s">
        <v>973</v>
      </c>
      <c r="E631" t="s">
        <v>94</v>
      </c>
      <c r="G631">
        <v>0</v>
      </c>
      <c r="H631">
        <v>0</v>
      </c>
      <c r="I631">
        <v>334912</v>
      </c>
      <c r="J631">
        <v>7.7332999999999998</v>
      </c>
      <c r="L631" t="s">
        <v>108</v>
      </c>
    </row>
    <row r="632" spans="1:12">
      <c r="A632">
        <v>631</v>
      </c>
      <c r="B632">
        <v>1</v>
      </c>
      <c r="C632">
        <v>1</v>
      </c>
      <c r="D632" t="s">
        <v>974</v>
      </c>
      <c r="E632" t="s">
        <v>94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975</v>
      </c>
      <c r="L632" t="s">
        <v>96</v>
      </c>
    </row>
    <row r="633" spans="1:12">
      <c r="A633">
        <v>632</v>
      </c>
      <c r="B633">
        <v>0</v>
      </c>
      <c r="C633">
        <v>3</v>
      </c>
      <c r="D633" t="s">
        <v>976</v>
      </c>
      <c r="E633" t="s">
        <v>94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96</v>
      </c>
    </row>
    <row r="634" spans="1:12">
      <c r="A634">
        <v>633</v>
      </c>
      <c r="B634">
        <v>1</v>
      </c>
      <c r="C634">
        <v>1</v>
      </c>
      <c r="D634" t="s">
        <v>977</v>
      </c>
      <c r="E634" t="s">
        <v>94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978</v>
      </c>
      <c r="L634" t="s">
        <v>101</v>
      </c>
    </row>
    <row r="635" spans="1:12">
      <c r="A635">
        <v>634</v>
      </c>
      <c r="B635">
        <v>0</v>
      </c>
      <c r="C635">
        <v>1</v>
      </c>
      <c r="D635" t="s">
        <v>979</v>
      </c>
      <c r="E635" t="s">
        <v>94</v>
      </c>
      <c r="G635">
        <v>0</v>
      </c>
      <c r="H635">
        <v>0</v>
      </c>
      <c r="I635">
        <v>112052</v>
      </c>
      <c r="J635">
        <v>0</v>
      </c>
      <c r="L635" t="s">
        <v>96</v>
      </c>
    </row>
    <row r="636" spans="1:12">
      <c r="A636">
        <v>635</v>
      </c>
      <c r="B636">
        <v>0</v>
      </c>
      <c r="C636">
        <v>3</v>
      </c>
      <c r="D636" t="s">
        <v>980</v>
      </c>
      <c r="E636" t="s">
        <v>98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96</v>
      </c>
    </row>
    <row r="637" spans="1:12">
      <c r="A637">
        <v>636</v>
      </c>
      <c r="B637">
        <v>1</v>
      </c>
      <c r="C637">
        <v>2</v>
      </c>
      <c r="D637" t="s">
        <v>981</v>
      </c>
      <c r="E637" t="s">
        <v>98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96</v>
      </c>
    </row>
    <row r="638" spans="1:12">
      <c r="A638">
        <v>637</v>
      </c>
      <c r="B638">
        <v>0</v>
      </c>
      <c r="C638">
        <v>3</v>
      </c>
      <c r="D638" t="s">
        <v>982</v>
      </c>
      <c r="E638" t="s">
        <v>94</v>
      </c>
      <c r="F638">
        <v>32</v>
      </c>
      <c r="G638">
        <v>0</v>
      </c>
      <c r="H638">
        <v>0</v>
      </c>
      <c r="I638" t="s">
        <v>983</v>
      </c>
      <c r="J638">
        <v>7.9249999999999998</v>
      </c>
      <c r="L638" t="s">
        <v>96</v>
      </c>
    </row>
    <row r="639" spans="1:12">
      <c r="A639">
        <v>638</v>
      </c>
      <c r="B639">
        <v>0</v>
      </c>
      <c r="C639">
        <v>2</v>
      </c>
      <c r="D639" t="s">
        <v>984</v>
      </c>
      <c r="E639" t="s">
        <v>94</v>
      </c>
      <c r="F639">
        <v>31</v>
      </c>
      <c r="G639">
        <v>1</v>
      </c>
      <c r="H639">
        <v>1</v>
      </c>
      <c r="I639" t="s">
        <v>442</v>
      </c>
      <c r="J639">
        <v>26.25</v>
      </c>
      <c r="L639" t="s">
        <v>96</v>
      </c>
    </row>
    <row r="640" spans="1:12">
      <c r="A640">
        <v>639</v>
      </c>
      <c r="B640">
        <v>0</v>
      </c>
      <c r="C640">
        <v>3</v>
      </c>
      <c r="D640" t="s">
        <v>985</v>
      </c>
      <c r="E640" t="s">
        <v>98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96</v>
      </c>
    </row>
    <row r="641" spans="1:12">
      <c r="A641">
        <v>640</v>
      </c>
      <c r="B641">
        <v>0</v>
      </c>
      <c r="C641">
        <v>3</v>
      </c>
      <c r="D641" t="s">
        <v>986</v>
      </c>
      <c r="E641" t="s">
        <v>94</v>
      </c>
      <c r="G641">
        <v>1</v>
      </c>
      <c r="H641">
        <v>0</v>
      </c>
      <c r="I641">
        <v>376564</v>
      </c>
      <c r="J641">
        <v>16.100000000000001</v>
      </c>
      <c r="L641" t="s">
        <v>96</v>
      </c>
    </row>
    <row r="642" spans="1:12">
      <c r="A642">
        <v>641</v>
      </c>
      <c r="B642">
        <v>0</v>
      </c>
      <c r="C642">
        <v>3</v>
      </c>
      <c r="D642" t="s">
        <v>987</v>
      </c>
      <c r="E642" t="s">
        <v>94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96</v>
      </c>
    </row>
    <row r="643" spans="1:12">
      <c r="A643">
        <v>642</v>
      </c>
      <c r="B643">
        <v>1</v>
      </c>
      <c r="C643">
        <v>1</v>
      </c>
      <c r="D643" t="s">
        <v>988</v>
      </c>
      <c r="E643" t="s">
        <v>98</v>
      </c>
      <c r="F643">
        <v>24</v>
      </c>
      <c r="G643">
        <v>0</v>
      </c>
      <c r="H643">
        <v>0</v>
      </c>
      <c r="I643" t="s">
        <v>630</v>
      </c>
      <c r="J643">
        <v>69.3</v>
      </c>
      <c r="K643" t="s">
        <v>631</v>
      </c>
      <c r="L643" t="s">
        <v>101</v>
      </c>
    </row>
    <row r="644" spans="1:12">
      <c r="A644">
        <v>643</v>
      </c>
      <c r="B644">
        <v>0</v>
      </c>
      <c r="C644">
        <v>3</v>
      </c>
      <c r="D644" t="s">
        <v>989</v>
      </c>
      <c r="E644" t="s">
        <v>98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96</v>
      </c>
    </row>
    <row r="645" spans="1:12">
      <c r="A645">
        <v>644</v>
      </c>
      <c r="B645">
        <v>1</v>
      </c>
      <c r="C645">
        <v>3</v>
      </c>
      <c r="D645" t="s">
        <v>990</v>
      </c>
      <c r="E645" t="s">
        <v>94</v>
      </c>
      <c r="G645">
        <v>0</v>
      </c>
      <c r="H645">
        <v>0</v>
      </c>
      <c r="I645">
        <v>1601</v>
      </c>
      <c r="J645">
        <v>56.495800000000003</v>
      </c>
      <c r="L645" t="s">
        <v>96</v>
      </c>
    </row>
    <row r="646" spans="1:12">
      <c r="A646">
        <v>645</v>
      </c>
      <c r="B646">
        <v>1</v>
      </c>
      <c r="C646">
        <v>3</v>
      </c>
      <c r="D646" t="s">
        <v>991</v>
      </c>
      <c r="E646" t="s">
        <v>98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101</v>
      </c>
    </row>
    <row r="647" spans="1:12">
      <c r="A647">
        <v>646</v>
      </c>
      <c r="B647">
        <v>1</v>
      </c>
      <c r="C647">
        <v>1</v>
      </c>
      <c r="D647" t="s">
        <v>992</v>
      </c>
      <c r="E647" t="s">
        <v>94</v>
      </c>
      <c r="F647">
        <v>48</v>
      </c>
      <c r="G647">
        <v>1</v>
      </c>
      <c r="H647">
        <v>0</v>
      </c>
      <c r="I647" t="s">
        <v>173</v>
      </c>
      <c r="J647">
        <v>76.729200000000006</v>
      </c>
      <c r="K647" t="s">
        <v>174</v>
      </c>
      <c r="L647" t="s">
        <v>101</v>
      </c>
    </row>
    <row r="648" spans="1:12">
      <c r="A648">
        <v>647</v>
      </c>
      <c r="B648">
        <v>0</v>
      </c>
      <c r="C648">
        <v>3</v>
      </c>
      <c r="D648" t="s">
        <v>993</v>
      </c>
      <c r="E648" t="s">
        <v>94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96</v>
      </c>
    </row>
    <row r="649" spans="1:12">
      <c r="A649">
        <v>648</v>
      </c>
      <c r="B649">
        <v>1</v>
      </c>
      <c r="C649">
        <v>1</v>
      </c>
      <c r="D649" t="s">
        <v>994</v>
      </c>
      <c r="E649" t="s">
        <v>94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995</v>
      </c>
      <c r="L649" t="s">
        <v>101</v>
      </c>
    </row>
    <row r="650" spans="1:12">
      <c r="A650">
        <v>649</v>
      </c>
      <c r="B650">
        <v>0</v>
      </c>
      <c r="C650">
        <v>3</v>
      </c>
      <c r="D650" t="s">
        <v>996</v>
      </c>
      <c r="E650" t="s">
        <v>94</v>
      </c>
      <c r="G650">
        <v>0</v>
      </c>
      <c r="H650">
        <v>0</v>
      </c>
      <c r="I650" t="s">
        <v>997</v>
      </c>
      <c r="J650">
        <v>7.55</v>
      </c>
      <c r="L650" t="s">
        <v>96</v>
      </c>
    </row>
    <row r="651" spans="1:12">
      <c r="A651">
        <v>650</v>
      </c>
      <c r="B651">
        <v>1</v>
      </c>
      <c r="C651">
        <v>3</v>
      </c>
      <c r="D651" t="s">
        <v>998</v>
      </c>
      <c r="E651" t="s">
        <v>98</v>
      </c>
      <c r="F651">
        <v>23</v>
      </c>
      <c r="G651">
        <v>0</v>
      </c>
      <c r="H651">
        <v>0</v>
      </c>
      <c r="I651" t="s">
        <v>999</v>
      </c>
      <c r="J651">
        <v>7.55</v>
      </c>
      <c r="L651" t="s">
        <v>96</v>
      </c>
    </row>
    <row r="652" spans="1:12">
      <c r="A652">
        <v>651</v>
      </c>
      <c r="B652">
        <v>0</v>
      </c>
      <c r="C652">
        <v>3</v>
      </c>
      <c r="D652" t="s">
        <v>1000</v>
      </c>
      <c r="E652" t="s">
        <v>94</v>
      </c>
      <c r="G652">
        <v>0</v>
      </c>
      <c r="H652">
        <v>0</v>
      </c>
      <c r="I652">
        <v>349221</v>
      </c>
      <c r="J652">
        <v>7.8958000000000004</v>
      </c>
      <c r="L652" t="s">
        <v>96</v>
      </c>
    </row>
    <row r="653" spans="1:12">
      <c r="A653">
        <v>652</v>
      </c>
      <c r="B653">
        <v>1</v>
      </c>
      <c r="C653">
        <v>2</v>
      </c>
      <c r="D653" t="s">
        <v>1001</v>
      </c>
      <c r="E653" t="s">
        <v>98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96</v>
      </c>
    </row>
    <row r="654" spans="1:12">
      <c r="A654">
        <v>653</v>
      </c>
      <c r="B654">
        <v>0</v>
      </c>
      <c r="C654">
        <v>3</v>
      </c>
      <c r="D654" t="s">
        <v>1002</v>
      </c>
      <c r="E654" t="s">
        <v>94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96</v>
      </c>
    </row>
    <row r="655" spans="1:12">
      <c r="A655">
        <v>654</v>
      </c>
      <c r="B655">
        <v>1</v>
      </c>
      <c r="C655">
        <v>3</v>
      </c>
      <c r="D655" t="s">
        <v>1003</v>
      </c>
      <c r="E655" t="s">
        <v>98</v>
      </c>
      <c r="G655">
        <v>0</v>
      </c>
      <c r="H655">
        <v>0</v>
      </c>
      <c r="I655">
        <v>330919</v>
      </c>
      <c r="J655">
        <v>7.8292000000000002</v>
      </c>
      <c r="L655" t="s">
        <v>108</v>
      </c>
    </row>
    <row r="656" spans="1:12">
      <c r="A656">
        <v>655</v>
      </c>
      <c r="B656">
        <v>0</v>
      </c>
      <c r="C656">
        <v>3</v>
      </c>
      <c r="D656" t="s">
        <v>1004</v>
      </c>
      <c r="E656" t="s">
        <v>98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108</v>
      </c>
    </row>
    <row r="657" spans="1:12">
      <c r="A657">
        <v>656</v>
      </c>
      <c r="B657">
        <v>0</v>
      </c>
      <c r="C657">
        <v>2</v>
      </c>
      <c r="D657" t="s">
        <v>1005</v>
      </c>
      <c r="E657" t="s">
        <v>94</v>
      </c>
      <c r="F657">
        <v>24</v>
      </c>
      <c r="G657">
        <v>2</v>
      </c>
      <c r="H657">
        <v>0</v>
      </c>
      <c r="I657" t="s">
        <v>207</v>
      </c>
      <c r="J657">
        <v>73.5</v>
      </c>
      <c r="L657" t="s">
        <v>96</v>
      </c>
    </row>
    <row r="658" spans="1:12">
      <c r="A658">
        <v>657</v>
      </c>
      <c r="B658">
        <v>0</v>
      </c>
      <c r="C658">
        <v>3</v>
      </c>
      <c r="D658" t="s">
        <v>1006</v>
      </c>
      <c r="E658" t="s">
        <v>94</v>
      </c>
      <c r="G658">
        <v>0</v>
      </c>
      <c r="H658">
        <v>0</v>
      </c>
      <c r="I658">
        <v>349223</v>
      </c>
      <c r="J658">
        <v>7.8958000000000004</v>
      </c>
      <c r="L658" t="s">
        <v>96</v>
      </c>
    </row>
    <row r="659" spans="1:12">
      <c r="A659">
        <v>658</v>
      </c>
      <c r="B659">
        <v>0</v>
      </c>
      <c r="C659">
        <v>3</v>
      </c>
      <c r="D659" t="s">
        <v>1007</v>
      </c>
      <c r="E659" t="s">
        <v>98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108</v>
      </c>
    </row>
    <row r="660" spans="1:12">
      <c r="A660">
        <v>659</v>
      </c>
      <c r="B660">
        <v>0</v>
      </c>
      <c r="C660">
        <v>2</v>
      </c>
      <c r="D660" t="s">
        <v>1008</v>
      </c>
      <c r="E660" t="s">
        <v>94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96</v>
      </c>
    </row>
    <row r="661" spans="1:12">
      <c r="A661">
        <v>660</v>
      </c>
      <c r="B661">
        <v>0</v>
      </c>
      <c r="C661">
        <v>1</v>
      </c>
      <c r="D661" t="s">
        <v>1009</v>
      </c>
      <c r="E661" t="s">
        <v>94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1010</v>
      </c>
      <c r="L661" t="s">
        <v>101</v>
      </c>
    </row>
    <row r="662" spans="1:12">
      <c r="A662">
        <v>661</v>
      </c>
      <c r="B662">
        <v>1</v>
      </c>
      <c r="C662">
        <v>1</v>
      </c>
      <c r="D662" t="s">
        <v>1011</v>
      </c>
      <c r="E662" t="s">
        <v>94</v>
      </c>
      <c r="F662">
        <v>50</v>
      </c>
      <c r="G662">
        <v>2</v>
      </c>
      <c r="H662">
        <v>0</v>
      </c>
      <c r="I662" t="s">
        <v>586</v>
      </c>
      <c r="J662">
        <v>133.65</v>
      </c>
      <c r="L662" t="s">
        <v>96</v>
      </c>
    </row>
    <row r="663" spans="1:12">
      <c r="A663">
        <v>662</v>
      </c>
      <c r="B663">
        <v>0</v>
      </c>
      <c r="C663">
        <v>3</v>
      </c>
      <c r="D663" t="s">
        <v>1012</v>
      </c>
      <c r="E663" t="s">
        <v>94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101</v>
      </c>
    </row>
    <row r="664" spans="1:12">
      <c r="A664">
        <v>663</v>
      </c>
      <c r="B664">
        <v>0</v>
      </c>
      <c r="C664">
        <v>1</v>
      </c>
      <c r="D664" t="s">
        <v>1013</v>
      </c>
      <c r="E664" t="s">
        <v>94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1014</v>
      </c>
      <c r="L664" t="s">
        <v>96</v>
      </c>
    </row>
    <row r="665" spans="1:12">
      <c r="A665">
        <v>664</v>
      </c>
      <c r="B665">
        <v>0</v>
      </c>
      <c r="C665">
        <v>3</v>
      </c>
      <c r="D665" t="s">
        <v>1015</v>
      </c>
      <c r="E665" t="s">
        <v>94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96</v>
      </c>
    </row>
    <row r="666" spans="1:12">
      <c r="A666">
        <v>665</v>
      </c>
      <c r="B666">
        <v>1</v>
      </c>
      <c r="C666">
        <v>3</v>
      </c>
      <c r="D666" t="s">
        <v>1016</v>
      </c>
      <c r="E666" t="s">
        <v>94</v>
      </c>
      <c r="F666">
        <v>20</v>
      </c>
      <c r="G666">
        <v>1</v>
      </c>
      <c r="H666">
        <v>0</v>
      </c>
      <c r="I666" t="s">
        <v>1017</v>
      </c>
      <c r="J666">
        <v>7.9249999999999998</v>
      </c>
      <c r="L666" t="s">
        <v>96</v>
      </c>
    </row>
    <row r="667" spans="1:12">
      <c r="A667">
        <v>666</v>
      </c>
      <c r="B667">
        <v>0</v>
      </c>
      <c r="C667">
        <v>2</v>
      </c>
      <c r="D667" t="s">
        <v>1018</v>
      </c>
      <c r="E667" t="s">
        <v>94</v>
      </c>
      <c r="F667">
        <v>32</v>
      </c>
      <c r="G667">
        <v>2</v>
      </c>
      <c r="H667">
        <v>0</v>
      </c>
      <c r="I667" t="s">
        <v>207</v>
      </c>
      <c r="J667">
        <v>73.5</v>
      </c>
      <c r="L667" t="s">
        <v>96</v>
      </c>
    </row>
    <row r="668" spans="1:12">
      <c r="A668">
        <v>667</v>
      </c>
      <c r="B668">
        <v>0</v>
      </c>
      <c r="C668">
        <v>2</v>
      </c>
      <c r="D668" t="s">
        <v>1019</v>
      </c>
      <c r="E668" t="s">
        <v>94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96</v>
      </c>
    </row>
    <row r="669" spans="1:12">
      <c r="A669">
        <v>668</v>
      </c>
      <c r="B669">
        <v>0</v>
      </c>
      <c r="C669">
        <v>3</v>
      </c>
      <c r="D669" t="s">
        <v>1020</v>
      </c>
      <c r="E669" t="s">
        <v>94</v>
      </c>
      <c r="G669">
        <v>0</v>
      </c>
      <c r="H669">
        <v>0</v>
      </c>
      <c r="I669">
        <v>312993</v>
      </c>
      <c r="J669">
        <v>7.7750000000000004</v>
      </c>
      <c r="L669" t="s">
        <v>96</v>
      </c>
    </row>
    <row r="670" spans="1:12">
      <c r="A670">
        <v>669</v>
      </c>
      <c r="B670">
        <v>0</v>
      </c>
      <c r="C670">
        <v>3</v>
      </c>
      <c r="D670" t="s">
        <v>1021</v>
      </c>
      <c r="E670" t="s">
        <v>94</v>
      </c>
      <c r="F670">
        <v>43</v>
      </c>
      <c r="G670">
        <v>0</v>
      </c>
      <c r="H670">
        <v>0</v>
      </c>
      <c r="I670" t="s">
        <v>1022</v>
      </c>
      <c r="J670">
        <v>8.0500000000000007</v>
      </c>
      <c r="L670" t="s">
        <v>96</v>
      </c>
    </row>
    <row r="671" spans="1:12">
      <c r="A671">
        <v>670</v>
      </c>
      <c r="B671">
        <v>1</v>
      </c>
      <c r="C671">
        <v>1</v>
      </c>
      <c r="D671" t="s">
        <v>1023</v>
      </c>
      <c r="E671" t="s">
        <v>98</v>
      </c>
      <c r="G671">
        <v>1</v>
      </c>
      <c r="H671">
        <v>0</v>
      </c>
      <c r="I671">
        <v>19996</v>
      </c>
      <c r="J671">
        <v>52</v>
      </c>
      <c r="K671" t="s">
        <v>1024</v>
      </c>
      <c r="L671" t="s">
        <v>96</v>
      </c>
    </row>
    <row r="672" spans="1:12">
      <c r="A672">
        <v>671</v>
      </c>
      <c r="B672">
        <v>1</v>
      </c>
      <c r="C672">
        <v>2</v>
      </c>
      <c r="D672" t="s">
        <v>1025</v>
      </c>
      <c r="E672" t="s">
        <v>98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96</v>
      </c>
    </row>
    <row r="673" spans="1:12">
      <c r="A673">
        <v>672</v>
      </c>
      <c r="B673">
        <v>0</v>
      </c>
      <c r="C673">
        <v>1</v>
      </c>
      <c r="D673" t="s">
        <v>1026</v>
      </c>
      <c r="E673" t="s">
        <v>94</v>
      </c>
      <c r="F673">
        <v>31</v>
      </c>
      <c r="G673">
        <v>1</v>
      </c>
      <c r="H673">
        <v>0</v>
      </c>
      <c r="I673" t="s">
        <v>1027</v>
      </c>
      <c r="J673">
        <v>52</v>
      </c>
      <c r="K673" t="s">
        <v>1028</v>
      </c>
      <c r="L673" t="s">
        <v>96</v>
      </c>
    </row>
    <row r="674" spans="1:12">
      <c r="A674">
        <v>673</v>
      </c>
      <c r="B674">
        <v>0</v>
      </c>
      <c r="C674">
        <v>2</v>
      </c>
      <c r="D674" t="s">
        <v>1029</v>
      </c>
      <c r="E674" t="s">
        <v>94</v>
      </c>
      <c r="F674">
        <v>70</v>
      </c>
      <c r="G674">
        <v>0</v>
      </c>
      <c r="H674">
        <v>0</v>
      </c>
      <c r="I674" t="s">
        <v>1030</v>
      </c>
      <c r="J674">
        <v>10.5</v>
      </c>
      <c r="L674" t="s">
        <v>96</v>
      </c>
    </row>
    <row r="675" spans="1:12">
      <c r="A675">
        <v>674</v>
      </c>
      <c r="B675">
        <v>1</v>
      </c>
      <c r="C675">
        <v>2</v>
      </c>
      <c r="D675" t="s">
        <v>1031</v>
      </c>
      <c r="E675" t="s">
        <v>94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96</v>
      </c>
    </row>
    <row r="676" spans="1:12">
      <c r="A676">
        <v>675</v>
      </c>
      <c r="B676">
        <v>0</v>
      </c>
      <c r="C676">
        <v>2</v>
      </c>
      <c r="D676" t="s">
        <v>1032</v>
      </c>
      <c r="E676" t="s">
        <v>94</v>
      </c>
      <c r="G676">
        <v>0</v>
      </c>
      <c r="H676">
        <v>0</v>
      </c>
      <c r="I676">
        <v>239856</v>
      </c>
      <c r="J676">
        <v>0</v>
      </c>
      <c r="L676" t="s">
        <v>96</v>
      </c>
    </row>
    <row r="677" spans="1:12">
      <c r="A677">
        <v>676</v>
      </c>
      <c r="B677">
        <v>0</v>
      </c>
      <c r="C677">
        <v>3</v>
      </c>
      <c r="D677" t="s">
        <v>1033</v>
      </c>
      <c r="E677" t="s">
        <v>94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96</v>
      </c>
    </row>
    <row r="678" spans="1:12">
      <c r="A678">
        <v>677</v>
      </c>
      <c r="B678">
        <v>0</v>
      </c>
      <c r="C678">
        <v>3</v>
      </c>
      <c r="D678" t="s">
        <v>1034</v>
      </c>
      <c r="E678" t="s">
        <v>94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96</v>
      </c>
    </row>
    <row r="679" spans="1:12">
      <c r="A679">
        <v>678</v>
      </c>
      <c r="B679">
        <v>1</v>
      </c>
      <c r="C679">
        <v>3</v>
      </c>
      <c r="D679" t="s">
        <v>1035</v>
      </c>
      <c r="E679" t="s">
        <v>98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96</v>
      </c>
    </row>
    <row r="680" spans="1:12">
      <c r="A680">
        <v>679</v>
      </c>
      <c r="B680">
        <v>0</v>
      </c>
      <c r="C680">
        <v>3</v>
      </c>
      <c r="D680" t="s">
        <v>1036</v>
      </c>
      <c r="E680" t="s">
        <v>98</v>
      </c>
      <c r="F680">
        <v>43</v>
      </c>
      <c r="G680">
        <v>1</v>
      </c>
      <c r="H680">
        <v>6</v>
      </c>
      <c r="I680" t="s">
        <v>186</v>
      </c>
      <c r="J680">
        <v>46.9</v>
      </c>
      <c r="L680" t="s">
        <v>96</v>
      </c>
    </row>
    <row r="681" spans="1:12">
      <c r="A681">
        <v>680</v>
      </c>
      <c r="B681">
        <v>1</v>
      </c>
      <c r="C681">
        <v>1</v>
      </c>
      <c r="D681" t="s">
        <v>1037</v>
      </c>
      <c r="E681" t="s">
        <v>94</v>
      </c>
      <c r="F681">
        <v>36</v>
      </c>
      <c r="G681">
        <v>0</v>
      </c>
      <c r="H681">
        <v>1</v>
      </c>
      <c r="I681" t="s">
        <v>473</v>
      </c>
      <c r="J681">
        <v>512.32920000000001</v>
      </c>
      <c r="K681" t="s">
        <v>1038</v>
      </c>
      <c r="L681" t="s">
        <v>101</v>
      </c>
    </row>
    <row r="682" spans="1:12">
      <c r="A682">
        <v>681</v>
      </c>
      <c r="B682">
        <v>0</v>
      </c>
      <c r="C682">
        <v>3</v>
      </c>
      <c r="D682" t="s">
        <v>1039</v>
      </c>
      <c r="E682" t="s">
        <v>98</v>
      </c>
      <c r="G682">
        <v>0</v>
      </c>
      <c r="H682">
        <v>0</v>
      </c>
      <c r="I682">
        <v>330935</v>
      </c>
      <c r="J682">
        <v>8.1374999999999993</v>
      </c>
      <c r="L682" t="s">
        <v>108</v>
      </c>
    </row>
    <row r="683" spans="1:12">
      <c r="A683">
        <v>682</v>
      </c>
      <c r="B683">
        <v>1</v>
      </c>
      <c r="C683">
        <v>1</v>
      </c>
      <c r="D683" t="s">
        <v>1040</v>
      </c>
      <c r="E683" t="s">
        <v>94</v>
      </c>
      <c r="F683">
        <v>27</v>
      </c>
      <c r="G683">
        <v>0</v>
      </c>
      <c r="H683">
        <v>0</v>
      </c>
      <c r="I683" t="s">
        <v>173</v>
      </c>
      <c r="J683">
        <v>76.729200000000006</v>
      </c>
      <c r="K683" t="s">
        <v>1041</v>
      </c>
      <c r="L683" t="s">
        <v>101</v>
      </c>
    </row>
    <row r="684" spans="1:12">
      <c r="A684">
        <v>683</v>
      </c>
      <c r="B684">
        <v>0</v>
      </c>
      <c r="C684">
        <v>3</v>
      </c>
      <c r="D684" t="s">
        <v>1042</v>
      </c>
      <c r="E684" t="s">
        <v>94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96</v>
      </c>
    </row>
    <row r="685" spans="1:12">
      <c r="A685">
        <v>684</v>
      </c>
      <c r="B685">
        <v>0</v>
      </c>
      <c r="C685">
        <v>3</v>
      </c>
      <c r="D685" t="s">
        <v>1043</v>
      </c>
      <c r="E685" t="s">
        <v>94</v>
      </c>
      <c r="F685">
        <v>14</v>
      </c>
      <c r="G685">
        <v>5</v>
      </c>
      <c r="H685">
        <v>2</v>
      </c>
      <c r="I685" t="s">
        <v>186</v>
      </c>
      <c r="J685">
        <v>46.9</v>
      </c>
      <c r="L685" t="s">
        <v>96</v>
      </c>
    </row>
    <row r="686" spans="1:12">
      <c r="A686">
        <v>685</v>
      </c>
      <c r="B686">
        <v>0</v>
      </c>
      <c r="C686">
        <v>2</v>
      </c>
      <c r="D686" t="s">
        <v>1044</v>
      </c>
      <c r="E686" t="s">
        <v>94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96</v>
      </c>
    </row>
    <row r="687" spans="1:12">
      <c r="A687">
        <v>686</v>
      </c>
      <c r="B687">
        <v>0</v>
      </c>
      <c r="C687">
        <v>2</v>
      </c>
      <c r="D687" t="s">
        <v>1045</v>
      </c>
      <c r="E687" t="s">
        <v>94</v>
      </c>
      <c r="F687">
        <v>25</v>
      </c>
      <c r="G687">
        <v>1</v>
      </c>
      <c r="H687">
        <v>2</v>
      </c>
      <c r="I687" t="s">
        <v>161</v>
      </c>
      <c r="J687">
        <v>41.5792</v>
      </c>
      <c r="L687" t="s">
        <v>101</v>
      </c>
    </row>
    <row r="688" spans="1:12">
      <c r="A688">
        <v>687</v>
      </c>
      <c r="B688">
        <v>0</v>
      </c>
      <c r="C688">
        <v>3</v>
      </c>
      <c r="D688" t="s">
        <v>1046</v>
      </c>
      <c r="E688" t="s">
        <v>94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96</v>
      </c>
    </row>
    <row r="689" spans="1:12">
      <c r="A689">
        <v>688</v>
      </c>
      <c r="B689">
        <v>0</v>
      </c>
      <c r="C689">
        <v>3</v>
      </c>
      <c r="D689" t="s">
        <v>1047</v>
      </c>
      <c r="E689" t="s">
        <v>94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96</v>
      </c>
    </row>
    <row r="690" spans="1:12">
      <c r="A690">
        <v>689</v>
      </c>
      <c r="B690">
        <v>0</v>
      </c>
      <c r="C690">
        <v>3</v>
      </c>
      <c r="D690" t="s">
        <v>1048</v>
      </c>
      <c r="E690" t="s">
        <v>94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96</v>
      </c>
    </row>
    <row r="691" spans="1:12">
      <c r="A691">
        <v>690</v>
      </c>
      <c r="B691">
        <v>1</v>
      </c>
      <c r="C691">
        <v>1</v>
      </c>
      <c r="D691" t="s">
        <v>1049</v>
      </c>
      <c r="E691" t="s">
        <v>98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1050</v>
      </c>
      <c r="L691" t="s">
        <v>96</v>
      </c>
    </row>
    <row r="692" spans="1:12">
      <c r="A692">
        <v>691</v>
      </c>
      <c r="B692">
        <v>1</v>
      </c>
      <c r="C692">
        <v>1</v>
      </c>
      <c r="D692" t="s">
        <v>1051</v>
      </c>
      <c r="E692" t="s">
        <v>94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1052</v>
      </c>
      <c r="L692" t="s">
        <v>96</v>
      </c>
    </row>
    <row r="693" spans="1:12">
      <c r="A693">
        <v>692</v>
      </c>
      <c r="B693">
        <v>1</v>
      </c>
      <c r="C693">
        <v>3</v>
      </c>
      <c r="D693" t="s">
        <v>1053</v>
      </c>
      <c r="E693" t="s">
        <v>98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101</v>
      </c>
    </row>
    <row r="694" spans="1:12">
      <c r="A694">
        <v>693</v>
      </c>
      <c r="B694">
        <v>1</v>
      </c>
      <c r="C694">
        <v>3</v>
      </c>
      <c r="D694" t="s">
        <v>1054</v>
      </c>
      <c r="E694" t="s">
        <v>94</v>
      </c>
      <c r="G694">
        <v>0</v>
      </c>
      <c r="H694">
        <v>0</v>
      </c>
      <c r="I694">
        <v>1601</v>
      </c>
      <c r="J694">
        <v>56.495800000000003</v>
      </c>
      <c r="L694" t="s">
        <v>96</v>
      </c>
    </row>
    <row r="695" spans="1:12">
      <c r="A695">
        <v>694</v>
      </c>
      <c r="B695">
        <v>0</v>
      </c>
      <c r="C695">
        <v>3</v>
      </c>
      <c r="D695" t="s">
        <v>1055</v>
      </c>
      <c r="E695" t="s">
        <v>94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101</v>
      </c>
    </row>
    <row r="696" spans="1:12">
      <c r="A696">
        <v>695</v>
      </c>
      <c r="B696">
        <v>0</v>
      </c>
      <c r="C696">
        <v>1</v>
      </c>
      <c r="D696" t="s">
        <v>1056</v>
      </c>
      <c r="E696" t="s">
        <v>94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96</v>
      </c>
    </row>
    <row r="697" spans="1:12">
      <c r="A697">
        <v>696</v>
      </c>
      <c r="B697">
        <v>0</v>
      </c>
      <c r="C697">
        <v>2</v>
      </c>
      <c r="D697" t="s">
        <v>1057</v>
      </c>
      <c r="E697" t="s">
        <v>94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96</v>
      </c>
    </row>
    <row r="698" spans="1:12">
      <c r="A698">
        <v>697</v>
      </c>
      <c r="B698">
        <v>0</v>
      </c>
      <c r="C698">
        <v>3</v>
      </c>
      <c r="D698" t="s">
        <v>1058</v>
      </c>
      <c r="E698" t="s">
        <v>94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96</v>
      </c>
    </row>
    <row r="699" spans="1:12">
      <c r="A699">
        <v>698</v>
      </c>
      <c r="B699">
        <v>1</v>
      </c>
      <c r="C699">
        <v>3</v>
      </c>
      <c r="D699" t="s">
        <v>1059</v>
      </c>
      <c r="E699" t="s">
        <v>98</v>
      </c>
      <c r="G699">
        <v>0</v>
      </c>
      <c r="H699">
        <v>0</v>
      </c>
      <c r="I699">
        <v>35852</v>
      </c>
      <c r="J699">
        <v>7.7332999999999998</v>
      </c>
      <c r="L699" t="s">
        <v>108</v>
      </c>
    </row>
    <row r="700" spans="1:12">
      <c r="A700">
        <v>699</v>
      </c>
      <c r="B700">
        <v>0</v>
      </c>
      <c r="C700">
        <v>1</v>
      </c>
      <c r="D700" t="s">
        <v>1060</v>
      </c>
      <c r="E700" t="s">
        <v>94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913</v>
      </c>
      <c r="L700" t="s">
        <v>101</v>
      </c>
    </row>
    <row r="701" spans="1:12">
      <c r="A701">
        <v>700</v>
      </c>
      <c r="B701">
        <v>0</v>
      </c>
      <c r="C701">
        <v>3</v>
      </c>
      <c r="D701" t="s">
        <v>1061</v>
      </c>
      <c r="E701" t="s">
        <v>94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1062</v>
      </c>
      <c r="L701" t="s">
        <v>96</v>
      </c>
    </row>
    <row r="702" spans="1:12">
      <c r="A702">
        <v>701</v>
      </c>
      <c r="B702">
        <v>1</v>
      </c>
      <c r="C702">
        <v>1</v>
      </c>
      <c r="D702" t="s">
        <v>1063</v>
      </c>
      <c r="E702" t="s">
        <v>98</v>
      </c>
      <c r="F702">
        <v>18</v>
      </c>
      <c r="G702">
        <v>1</v>
      </c>
      <c r="H702">
        <v>0</v>
      </c>
      <c r="I702" t="s">
        <v>646</v>
      </c>
      <c r="J702">
        <v>227.52500000000001</v>
      </c>
      <c r="K702" t="s">
        <v>1064</v>
      </c>
      <c r="L702" t="s">
        <v>101</v>
      </c>
    </row>
    <row r="703" spans="1:12">
      <c r="A703">
        <v>702</v>
      </c>
      <c r="B703">
        <v>1</v>
      </c>
      <c r="C703">
        <v>1</v>
      </c>
      <c r="D703" t="s">
        <v>1065</v>
      </c>
      <c r="E703" t="s">
        <v>94</v>
      </c>
      <c r="F703">
        <v>35</v>
      </c>
      <c r="G703">
        <v>0</v>
      </c>
      <c r="H703">
        <v>0</v>
      </c>
      <c r="I703" t="s">
        <v>1066</v>
      </c>
      <c r="J703">
        <v>26.287500000000001</v>
      </c>
      <c r="K703" t="s">
        <v>1067</v>
      </c>
      <c r="L703" t="s">
        <v>96</v>
      </c>
    </row>
    <row r="704" spans="1:12">
      <c r="A704">
        <v>703</v>
      </c>
      <c r="B704">
        <v>0</v>
      </c>
      <c r="C704">
        <v>3</v>
      </c>
      <c r="D704" t="s">
        <v>1068</v>
      </c>
      <c r="E704" t="s">
        <v>98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101</v>
      </c>
    </row>
    <row r="705" spans="1:12">
      <c r="A705">
        <v>704</v>
      </c>
      <c r="B705">
        <v>0</v>
      </c>
      <c r="C705">
        <v>3</v>
      </c>
      <c r="D705" t="s">
        <v>1069</v>
      </c>
      <c r="E705" t="s">
        <v>94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108</v>
      </c>
    </row>
    <row r="706" spans="1:12">
      <c r="A706">
        <v>705</v>
      </c>
      <c r="B706">
        <v>0</v>
      </c>
      <c r="C706">
        <v>3</v>
      </c>
      <c r="D706" t="s">
        <v>1070</v>
      </c>
      <c r="E706" t="s">
        <v>94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96</v>
      </c>
    </row>
    <row r="707" spans="1:12">
      <c r="A707">
        <v>706</v>
      </c>
      <c r="B707">
        <v>0</v>
      </c>
      <c r="C707">
        <v>2</v>
      </c>
      <c r="D707" t="s">
        <v>1071</v>
      </c>
      <c r="E707" t="s">
        <v>94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96</v>
      </c>
    </row>
    <row r="708" spans="1:12">
      <c r="A708">
        <v>707</v>
      </c>
      <c r="B708">
        <v>1</v>
      </c>
      <c r="C708">
        <v>2</v>
      </c>
      <c r="D708" t="s">
        <v>1072</v>
      </c>
      <c r="E708" t="s">
        <v>98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96</v>
      </c>
    </row>
    <row r="709" spans="1:12">
      <c r="A709">
        <v>708</v>
      </c>
      <c r="B709">
        <v>1</v>
      </c>
      <c r="C709">
        <v>1</v>
      </c>
      <c r="D709" t="s">
        <v>1073</v>
      </c>
      <c r="E709" t="s">
        <v>94</v>
      </c>
      <c r="F709">
        <v>42</v>
      </c>
      <c r="G709">
        <v>0</v>
      </c>
      <c r="H709">
        <v>0</v>
      </c>
      <c r="I709" t="s">
        <v>1074</v>
      </c>
      <c r="J709">
        <v>26.287500000000001</v>
      </c>
      <c r="K709" t="s">
        <v>1067</v>
      </c>
      <c r="L709" t="s">
        <v>96</v>
      </c>
    </row>
    <row r="710" spans="1:12">
      <c r="A710">
        <v>709</v>
      </c>
      <c r="B710">
        <v>1</v>
      </c>
      <c r="C710">
        <v>1</v>
      </c>
      <c r="D710" t="s">
        <v>1075</v>
      </c>
      <c r="E710" t="s">
        <v>98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96</v>
      </c>
    </row>
    <row r="711" spans="1:12">
      <c r="A711">
        <v>710</v>
      </c>
      <c r="B711">
        <v>1</v>
      </c>
      <c r="C711">
        <v>3</v>
      </c>
      <c r="D711" t="s">
        <v>1076</v>
      </c>
      <c r="E711" t="s">
        <v>94</v>
      </c>
      <c r="G711">
        <v>1</v>
      </c>
      <c r="H711">
        <v>1</v>
      </c>
      <c r="I711">
        <v>2661</v>
      </c>
      <c r="J711">
        <v>15.245799999999999</v>
      </c>
      <c r="L711" t="s">
        <v>101</v>
      </c>
    </row>
    <row r="712" spans="1:12">
      <c r="A712">
        <v>711</v>
      </c>
      <c r="B712">
        <v>1</v>
      </c>
      <c r="C712">
        <v>1</v>
      </c>
      <c r="D712" t="s">
        <v>1077</v>
      </c>
      <c r="E712" t="s">
        <v>98</v>
      </c>
      <c r="F712">
        <v>24</v>
      </c>
      <c r="G712">
        <v>0</v>
      </c>
      <c r="H712">
        <v>0</v>
      </c>
      <c r="I712" t="s">
        <v>1078</v>
      </c>
      <c r="J712">
        <v>49.504199999999997</v>
      </c>
      <c r="K712" t="s">
        <v>1079</v>
      </c>
      <c r="L712" t="s">
        <v>101</v>
      </c>
    </row>
    <row r="713" spans="1:12">
      <c r="A713">
        <v>712</v>
      </c>
      <c r="B713">
        <v>0</v>
      </c>
      <c r="C713">
        <v>1</v>
      </c>
      <c r="D713" t="s">
        <v>1080</v>
      </c>
      <c r="E713" t="s">
        <v>94</v>
      </c>
      <c r="G713">
        <v>0</v>
      </c>
      <c r="H713">
        <v>0</v>
      </c>
      <c r="I713">
        <v>113028</v>
      </c>
      <c r="J713">
        <v>26.55</v>
      </c>
      <c r="K713" t="s">
        <v>581</v>
      </c>
      <c r="L713" t="s">
        <v>96</v>
      </c>
    </row>
    <row r="714" spans="1:12">
      <c r="A714">
        <v>713</v>
      </c>
      <c r="B714">
        <v>1</v>
      </c>
      <c r="C714">
        <v>1</v>
      </c>
      <c r="D714" t="s">
        <v>1081</v>
      </c>
      <c r="E714" t="s">
        <v>94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1024</v>
      </c>
      <c r="L714" t="s">
        <v>96</v>
      </c>
    </row>
    <row r="715" spans="1:12">
      <c r="A715">
        <v>714</v>
      </c>
      <c r="B715">
        <v>0</v>
      </c>
      <c r="C715">
        <v>3</v>
      </c>
      <c r="D715" t="s">
        <v>1082</v>
      </c>
      <c r="E715" t="s">
        <v>94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96</v>
      </c>
    </row>
    <row r="716" spans="1:12">
      <c r="A716">
        <v>715</v>
      </c>
      <c r="B716">
        <v>0</v>
      </c>
      <c r="C716">
        <v>2</v>
      </c>
      <c r="D716" t="s">
        <v>1083</v>
      </c>
      <c r="E716" t="s">
        <v>94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96</v>
      </c>
    </row>
    <row r="717" spans="1:12">
      <c r="A717">
        <v>716</v>
      </c>
      <c r="B717">
        <v>0</v>
      </c>
      <c r="C717">
        <v>3</v>
      </c>
      <c r="D717" t="s">
        <v>1084</v>
      </c>
      <c r="E717" t="s">
        <v>94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211</v>
      </c>
      <c r="L717" t="s">
        <v>96</v>
      </c>
    </row>
    <row r="718" spans="1:12">
      <c r="A718">
        <v>717</v>
      </c>
      <c r="B718">
        <v>1</v>
      </c>
      <c r="C718">
        <v>1</v>
      </c>
      <c r="D718" t="s">
        <v>1085</v>
      </c>
      <c r="E718" t="s">
        <v>98</v>
      </c>
      <c r="F718">
        <v>38</v>
      </c>
      <c r="G718">
        <v>0</v>
      </c>
      <c r="H718">
        <v>0</v>
      </c>
      <c r="I718" t="s">
        <v>646</v>
      </c>
      <c r="J718">
        <v>227.52500000000001</v>
      </c>
      <c r="K718" t="s">
        <v>1086</v>
      </c>
      <c r="L718" t="s">
        <v>101</v>
      </c>
    </row>
    <row r="719" spans="1:12">
      <c r="A719">
        <v>718</v>
      </c>
      <c r="B719">
        <v>1</v>
      </c>
      <c r="C719">
        <v>2</v>
      </c>
      <c r="D719" t="s">
        <v>1087</v>
      </c>
      <c r="E719" t="s">
        <v>98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276</v>
      </c>
      <c r="L719" t="s">
        <v>96</v>
      </c>
    </row>
    <row r="720" spans="1:12">
      <c r="A720">
        <v>719</v>
      </c>
      <c r="B720">
        <v>0</v>
      </c>
      <c r="C720">
        <v>3</v>
      </c>
      <c r="D720" t="s">
        <v>1088</v>
      </c>
      <c r="E720" t="s">
        <v>94</v>
      </c>
      <c r="G720">
        <v>0</v>
      </c>
      <c r="H720">
        <v>0</v>
      </c>
      <c r="I720">
        <v>36568</v>
      </c>
      <c r="J720">
        <v>15.5</v>
      </c>
      <c r="L720" t="s">
        <v>108</v>
      </c>
    </row>
    <row r="721" spans="1:12">
      <c r="A721">
        <v>720</v>
      </c>
      <c r="B721">
        <v>0</v>
      </c>
      <c r="C721">
        <v>3</v>
      </c>
      <c r="D721" t="s">
        <v>1089</v>
      </c>
      <c r="E721" t="s">
        <v>94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96</v>
      </c>
    </row>
    <row r="722" spans="1:12">
      <c r="A722">
        <v>721</v>
      </c>
      <c r="B722">
        <v>1</v>
      </c>
      <c r="C722">
        <v>2</v>
      </c>
      <c r="D722" t="s">
        <v>1090</v>
      </c>
      <c r="E722" t="s">
        <v>98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96</v>
      </c>
    </row>
    <row r="723" spans="1:12">
      <c r="A723">
        <v>722</v>
      </c>
      <c r="B723">
        <v>0</v>
      </c>
      <c r="C723">
        <v>3</v>
      </c>
      <c r="D723" t="s">
        <v>1091</v>
      </c>
      <c r="E723" t="s">
        <v>94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96</v>
      </c>
    </row>
    <row r="724" spans="1:12">
      <c r="A724">
        <v>723</v>
      </c>
      <c r="B724">
        <v>0</v>
      </c>
      <c r="C724">
        <v>2</v>
      </c>
      <c r="D724" t="s">
        <v>1092</v>
      </c>
      <c r="E724" t="s">
        <v>94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96</v>
      </c>
    </row>
    <row r="725" spans="1:12">
      <c r="A725">
        <v>724</v>
      </c>
      <c r="B725">
        <v>0</v>
      </c>
      <c r="C725">
        <v>2</v>
      </c>
      <c r="D725" t="s">
        <v>1093</v>
      </c>
      <c r="E725" t="s">
        <v>94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96</v>
      </c>
    </row>
    <row r="726" spans="1:12">
      <c r="A726">
        <v>725</v>
      </c>
      <c r="B726">
        <v>1</v>
      </c>
      <c r="C726">
        <v>1</v>
      </c>
      <c r="D726" t="s">
        <v>1094</v>
      </c>
      <c r="E726" t="s">
        <v>94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1095</v>
      </c>
      <c r="L726" t="s">
        <v>96</v>
      </c>
    </row>
    <row r="727" spans="1:12">
      <c r="A727">
        <v>726</v>
      </c>
      <c r="B727">
        <v>0</v>
      </c>
      <c r="C727">
        <v>3</v>
      </c>
      <c r="D727" t="s">
        <v>1096</v>
      </c>
      <c r="E727" t="s">
        <v>94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96</v>
      </c>
    </row>
    <row r="728" spans="1:12">
      <c r="A728">
        <v>727</v>
      </c>
      <c r="B728">
        <v>1</v>
      </c>
      <c r="C728">
        <v>2</v>
      </c>
      <c r="D728" t="s">
        <v>1097</v>
      </c>
      <c r="E728" t="s">
        <v>98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96</v>
      </c>
    </row>
    <row r="729" spans="1:12">
      <c r="A729">
        <v>728</v>
      </c>
      <c r="B729">
        <v>1</v>
      </c>
      <c r="C729">
        <v>3</v>
      </c>
      <c r="D729" t="s">
        <v>1098</v>
      </c>
      <c r="E729" t="s">
        <v>98</v>
      </c>
      <c r="G729">
        <v>0</v>
      </c>
      <c r="H729">
        <v>0</v>
      </c>
      <c r="I729">
        <v>36866</v>
      </c>
      <c r="J729">
        <v>7.7374999999999998</v>
      </c>
      <c r="L729" t="s">
        <v>108</v>
      </c>
    </row>
    <row r="730" spans="1:12">
      <c r="A730">
        <v>729</v>
      </c>
      <c r="B730">
        <v>0</v>
      </c>
      <c r="C730">
        <v>2</v>
      </c>
      <c r="D730" t="s">
        <v>1099</v>
      </c>
      <c r="E730" t="s">
        <v>94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96</v>
      </c>
    </row>
    <row r="731" spans="1:12">
      <c r="A731">
        <v>730</v>
      </c>
      <c r="B731">
        <v>0</v>
      </c>
      <c r="C731">
        <v>3</v>
      </c>
      <c r="D731" t="s">
        <v>1100</v>
      </c>
      <c r="E731" t="s">
        <v>98</v>
      </c>
      <c r="F731">
        <v>25</v>
      </c>
      <c r="G731">
        <v>1</v>
      </c>
      <c r="H731">
        <v>0</v>
      </c>
      <c r="I731" t="s">
        <v>1101</v>
      </c>
      <c r="J731">
        <v>7.9249999999999998</v>
      </c>
      <c r="L731" t="s">
        <v>96</v>
      </c>
    </row>
    <row r="732" spans="1:12">
      <c r="A732">
        <v>731</v>
      </c>
      <c r="B732">
        <v>1</v>
      </c>
      <c r="C732">
        <v>1</v>
      </c>
      <c r="D732" t="s">
        <v>1102</v>
      </c>
      <c r="E732" t="s">
        <v>98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1050</v>
      </c>
      <c r="L732" t="s">
        <v>96</v>
      </c>
    </row>
    <row r="733" spans="1:12">
      <c r="A733">
        <v>732</v>
      </c>
      <c r="B733">
        <v>0</v>
      </c>
      <c r="C733">
        <v>3</v>
      </c>
      <c r="D733" t="s">
        <v>1103</v>
      </c>
      <c r="E733" t="s">
        <v>94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101</v>
      </c>
    </row>
    <row r="734" spans="1:12">
      <c r="A734">
        <v>733</v>
      </c>
      <c r="B734">
        <v>0</v>
      </c>
      <c r="C734">
        <v>2</v>
      </c>
      <c r="D734" t="s">
        <v>1104</v>
      </c>
      <c r="E734" t="s">
        <v>94</v>
      </c>
      <c r="G734">
        <v>0</v>
      </c>
      <c r="H734">
        <v>0</v>
      </c>
      <c r="I734">
        <v>239855</v>
      </c>
      <c r="J734">
        <v>0</v>
      </c>
      <c r="L734" t="s">
        <v>96</v>
      </c>
    </row>
    <row r="735" spans="1:12">
      <c r="A735">
        <v>734</v>
      </c>
      <c r="B735">
        <v>0</v>
      </c>
      <c r="C735">
        <v>2</v>
      </c>
      <c r="D735" t="s">
        <v>1105</v>
      </c>
      <c r="E735" t="s">
        <v>94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96</v>
      </c>
    </row>
    <row r="736" spans="1:12">
      <c r="A736">
        <v>735</v>
      </c>
      <c r="B736">
        <v>0</v>
      </c>
      <c r="C736">
        <v>2</v>
      </c>
      <c r="D736" t="s">
        <v>1106</v>
      </c>
      <c r="E736" t="s">
        <v>94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96</v>
      </c>
    </row>
    <row r="737" spans="1:12">
      <c r="A737">
        <v>736</v>
      </c>
      <c r="B737">
        <v>0</v>
      </c>
      <c r="C737">
        <v>3</v>
      </c>
      <c r="D737" t="s">
        <v>1107</v>
      </c>
      <c r="E737" t="s">
        <v>94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96</v>
      </c>
    </row>
    <row r="738" spans="1:12">
      <c r="A738">
        <v>737</v>
      </c>
      <c r="B738">
        <v>0</v>
      </c>
      <c r="C738">
        <v>3</v>
      </c>
      <c r="D738" t="s">
        <v>1108</v>
      </c>
      <c r="E738" t="s">
        <v>98</v>
      </c>
      <c r="F738">
        <v>48</v>
      </c>
      <c r="G738">
        <v>1</v>
      </c>
      <c r="H738">
        <v>3</v>
      </c>
      <c r="I738" t="s">
        <v>224</v>
      </c>
      <c r="J738">
        <v>34.375</v>
      </c>
      <c r="L738" t="s">
        <v>96</v>
      </c>
    </row>
    <row r="739" spans="1:12">
      <c r="A739">
        <v>738</v>
      </c>
      <c r="B739">
        <v>1</v>
      </c>
      <c r="C739">
        <v>1</v>
      </c>
      <c r="D739" t="s">
        <v>1109</v>
      </c>
      <c r="E739" t="s">
        <v>94</v>
      </c>
      <c r="F739">
        <v>35</v>
      </c>
      <c r="G739">
        <v>0</v>
      </c>
      <c r="H739">
        <v>0</v>
      </c>
      <c r="I739" t="s">
        <v>473</v>
      </c>
      <c r="J739">
        <v>512.32920000000001</v>
      </c>
      <c r="K739" t="s">
        <v>1110</v>
      </c>
      <c r="L739" t="s">
        <v>101</v>
      </c>
    </row>
    <row r="740" spans="1:12">
      <c r="A740">
        <v>739</v>
      </c>
      <c r="B740">
        <v>0</v>
      </c>
      <c r="C740">
        <v>3</v>
      </c>
      <c r="D740" t="s">
        <v>1111</v>
      </c>
      <c r="E740" t="s">
        <v>94</v>
      </c>
      <c r="G740">
        <v>0</v>
      </c>
      <c r="H740">
        <v>0</v>
      </c>
      <c r="I740">
        <v>349201</v>
      </c>
      <c r="J740">
        <v>7.8958000000000004</v>
      </c>
      <c r="L740" t="s">
        <v>96</v>
      </c>
    </row>
    <row r="741" spans="1:12">
      <c r="A741">
        <v>740</v>
      </c>
      <c r="B741">
        <v>0</v>
      </c>
      <c r="C741">
        <v>3</v>
      </c>
      <c r="D741" t="s">
        <v>1112</v>
      </c>
      <c r="E741" t="s">
        <v>94</v>
      </c>
      <c r="G741">
        <v>0</v>
      </c>
      <c r="H741">
        <v>0</v>
      </c>
      <c r="I741">
        <v>349218</v>
      </c>
      <c r="J741">
        <v>7.8958000000000004</v>
      </c>
      <c r="L741" t="s">
        <v>96</v>
      </c>
    </row>
    <row r="742" spans="1:12">
      <c r="A742">
        <v>741</v>
      </c>
      <c r="B742">
        <v>1</v>
      </c>
      <c r="C742">
        <v>1</v>
      </c>
      <c r="D742" t="s">
        <v>1113</v>
      </c>
      <c r="E742" t="s">
        <v>94</v>
      </c>
      <c r="G742">
        <v>0</v>
      </c>
      <c r="H742">
        <v>0</v>
      </c>
      <c r="I742">
        <v>16988</v>
      </c>
      <c r="J742">
        <v>30</v>
      </c>
      <c r="K742" t="s">
        <v>1114</v>
      </c>
      <c r="L742" t="s">
        <v>96</v>
      </c>
    </row>
    <row r="743" spans="1:12">
      <c r="A743">
        <v>742</v>
      </c>
      <c r="B743">
        <v>0</v>
      </c>
      <c r="C743">
        <v>1</v>
      </c>
      <c r="D743" t="s">
        <v>1115</v>
      </c>
      <c r="E743" t="s">
        <v>94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1116</v>
      </c>
      <c r="L743" t="s">
        <v>96</v>
      </c>
    </row>
    <row r="744" spans="1:12">
      <c r="A744">
        <v>743</v>
      </c>
      <c r="B744">
        <v>1</v>
      </c>
      <c r="C744">
        <v>1</v>
      </c>
      <c r="D744" t="s">
        <v>1117</v>
      </c>
      <c r="E744" t="s">
        <v>98</v>
      </c>
      <c r="F744">
        <v>21</v>
      </c>
      <c r="G744">
        <v>2</v>
      </c>
      <c r="H744">
        <v>2</v>
      </c>
      <c r="I744" t="s">
        <v>553</v>
      </c>
      <c r="J744">
        <v>262.375</v>
      </c>
      <c r="K744" t="s">
        <v>554</v>
      </c>
      <c r="L744" t="s">
        <v>101</v>
      </c>
    </row>
    <row r="745" spans="1:12">
      <c r="A745">
        <v>744</v>
      </c>
      <c r="B745">
        <v>0</v>
      </c>
      <c r="C745">
        <v>3</v>
      </c>
      <c r="D745" t="s">
        <v>1118</v>
      </c>
      <c r="E745" t="s">
        <v>94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96</v>
      </c>
    </row>
    <row r="746" spans="1:12">
      <c r="A746">
        <v>745</v>
      </c>
      <c r="B746">
        <v>1</v>
      </c>
      <c r="C746">
        <v>3</v>
      </c>
      <c r="D746" t="s">
        <v>1119</v>
      </c>
      <c r="E746" t="s">
        <v>94</v>
      </c>
      <c r="F746">
        <v>31</v>
      </c>
      <c r="G746">
        <v>0</v>
      </c>
      <c r="H746">
        <v>0</v>
      </c>
      <c r="I746" t="s">
        <v>1120</v>
      </c>
      <c r="J746">
        <v>7.9249999999999998</v>
      </c>
      <c r="L746" t="s">
        <v>96</v>
      </c>
    </row>
    <row r="747" spans="1:12">
      <c r="A747">
        <v>746</v>
      </c>
      <c r="B747">
        <v>0</v>
      </c>
      <c r="C747">
        <v>1</v>
      </c>
      <c r="D747" t="s">
        <v>1121</v>
      </c>
      <c r="E747" t="s">
        <v>94</v>
      </c>
      <c r="F747">
        <v>70</v>
      </c>
      <c r="G747">
        <v>1</v>
      </c>
      <c r="H747">
        <v>1</v>
      </c>
      <c r="I747" t="s">
        <v>858</v>
      </c>
      <c r="J747">
        <v>71</v>
      </c>
      <c r="K747" t="s">
        <v>859</v>
      </c>
      <c r="L747" t="s">
        <v>96</v>
      </c>
    </row>
    <row r="748" spans="1:12">
      <c r="A748">
        <v>747</v>
      </c>
      <c r="B748">
        <v>0</v>
      </c>
      <c r="C748">
        <v>3</v>
      </c>
      <c r="D748" t="s">
        <v>1122</v>
      </c>
      <c r="E748" t="s">
        <v>94</v>
      </c>
      <c r="F748">
        <v>16</v>
      </c>
      <c r="G748">
        <v>1</v>
      </c>
      <c r="H748">
        <v>1</v>
      </c>
      <c r="I748" t="s">
        <v>505</v>
      </c>
      <c r="J748">
        <v>20.25</v>
      </c>
      <c r="L748" t="s">
        <v>96</v>
      </c>
    </row>
    <row r="749" spans="1:12">
      <c r="A749">
        <v>748</v>
      </c>
      <c r="B749">
        <v>1</v>
      </c>
      <c r="C749">
        <v>2</v>
      </c>
      <c r="D749" t="s">
        <v>1123</v>
      </c>
      <c r="E749" t="s">
        <v>98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96</v>
      </c>
    </row>
    <row r="750" spans="1:12">
      <c r="A750">
        <v>749</v>
      </c>
      <c r="B750">
        <v>0</v>
      </c>
      <c r="C750">
        <v>1</v>
      </c>
      <c r="D750" t="s">
        <v>1124</v>
      </c>
      <c r="E750" t="s">
        <v>94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1125</v>
      </c>
      <c r="L750" t="s">
        <v>96</v>
      </c>
    </row>
    <row r="751" spans="1:12">
      <c r="A751">
        <v>750</v>
      </c>
      <c r="B751">
        <v>0</v>
      </c>
      <c r="C751">
        <v>3</v>
      </c>
      <c r="D751" t="s">
        <v>1126</v>
      </c>
      <c r="E751" t="s">
        <v>94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108</v>
      </c>
    </row>
    <row r="752" spans="1:12">
      <c r="A752">
        <v>751</v>
      </c>
      <c r="B752">
        <v>1</v>
      </c>
      <c r="C752">
        <v>2</v>
      </c>
      <c r="D752" t="s">
        <v>1127</v>
      </c>
      <c r="E752" t="s">
        <v>98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96</v>
      </c>
    </row>
    <row r="753" spans="1:12">
      <c r="A753">
        <v>752</v>
      </c>
      <c r="B753">
        <v>1</v>
      </c>
      <c r="C753">
        <v>3</v>
      </c>
      <c r="D753" t="s">
        <v>1128</v>
      </c>
      <c r="E753" t="s">
        <v>94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1129</v>
      </c>
      <c r="L753" t="s">
        <v>96</v>
      </c>
    </row>
    <row r="754" spans="1:12">
      <c r="A754">
        <v>753</v>
      </c>
      <c r="B754">
        <v>0</v>
      </c>
      <c r="C754">
        <v>3</v>
      </c>
      <c r="D754" t="s">
        <v>1130</v>
      </c>
      <c r="E754" t="s">
        <v>94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96</v>
      </c>
    </row>
    <row r="755" spans="1:12">
      <c r="A755">
        <v>754</v>
      </c>
      <c r="B755">
        <v>0</v>
      </c>
      <c r="C755">
        <v>3</v>
      </c>
      <c r="D755" t="s">
        <v>1131</v>
      </c>
      <c r="E755" t="s">
        <v>94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96</v>
      </c>
    </row>
    <row r="756" spans="1:12">
      <c r="A756">
        <v>755</v>
      </c>
      <c r="B756">
        <v>1</v>
      </c>
      <c r="C756">
        <v>2</v>
      </c>
      <c r="D756" t="s">
        <v>1132</v>
      </c>
      <c r="E756" t="s">
        <v>98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96</v>
      </c>
    </row>
    <row r="757" spans="1:12">
      <c r="A757">
        <v>756</v>
      </c>
      <c r="B757">
        <v>1</v>
      </c>
      <c r="C757">
        <v>2</v>
      </c>
      <c r="D757" t="s">
        <v>1133</v>
      </c>
      <c r="E757" t="s">
        <v>94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96</v>
      </c>
    </row>
    <row r="758" spans="1:12">
      <c r="A758">
        <v>757</v>
      </c>
      <c r="B758">
        <v>0</v>
      </c>
      <c r="C758">
        <v>3</v>
      </c>
      <c r="D758" t="s">
        <v>1134</v>
      </c>
      <c r="E758" t="s">
        <v>94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96</v>
      </c>
    </row>
    <row r="759" spans="1:12">
      <c r="A759">
        <v>758</v>
      </c>
      <c r="B759">
        <v>0</v>
      </c>
      <c r="C759">
        <v>2</v>
      </c>
      <c r="D759" t="s">
        <v>1135</v>
      </c>
      <c r="E759" t="s">
        <v>94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96</v>
      </c>
    </row>
    <row r="760" spans="1:12">
      <c r="A760">
        <v>759</v>
      </c>
      <c r="B760">
        <v>0</v>
      </c>
      <c r="C760">
        <v>3</v>
      </c>
      <c r="D760" t="s">
        <v>1136</v>
      </c>
      <c r="E760" t="s">
        <v>94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96</v>
      </c>
    </row>
    <row r="761" spans="1:12">
      <c r="A761">
        <v>760</v>
      </c>
      <c r="B761">
        <v>1</v>
      </c>
      <c r="C761">
        <v>1</v>
      </c>
      <c r="D761" t="s">
        <v>1137</v>
      </c>
      <c r="E761" t="s">
        <v>98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471</v>
      </c>
      <c r="L761" t="s">
        <v>96</v>
      </c>
    </row>
    <row r="762" spans="1:12">
      <c r="A762">
        <v>761</v>
      </c>
      <c r="B762">
        <v>0</v>
      </c>
      <c r="C762">
        <v>3</v>
      </c>
      <c r="D762" t="s">
        <v>1138</v>
      </c>
      <c r="E762" t="s">
        <v>94</v>
      </c>
      <c r="G762">
        <v>0</v>
      </c>
      <c r="H762">
        <v>0</v>
      </c>
      <c r="I762">
        <v>358585</v>
      </c>
      <c r="J762">
        <v>14.5</v>
      </c>
      <c r="L762" t="s">
        <v>96</v>
      </c>
    </row>
    <row r="763" spans="1:12">
      <c r="A763">
        <v>762</v>
      </c>
      <c r="B763">
        <v>0</v>
      </c>
      <c r="C763">
        <v>3</v>
      </c>
      <c r="D763" t="s">
        <v>1139</v>
      </c>
      <c r="E763" t="s">
        <v>94</v>
      </c>
      <c r="F763">
        <v>41</v>
      </c>
      <c r="G763">
        <v>0</v>
      </c>
      <c r="H763">
        <v>0</v>
      </c>
      <c r="I763" t="s">
        <v>1140</v>
      </c>
      <c r="J763">
        <v>7.125</v>
      </c>
      <c r="L763" t="s">
        <v>96</v>
      </c>
    </row>
    <row r="764" spans="1:12">
      <c r="A764">
        <v>763</v>
      </c>
      <c r="B764">
        <v>1</v>
      </c>
      <c r="C764">
        <v>3</v>
      </c>
      <c r="D764" t="s">
        <v>1141</v>
      </c>
      <c r="E764" t="s">
        <v>94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101</v>
      </c>
    </row>
    <row r="765" spans="1:12">
      <c r="A765">
        <v>764</v>
      </c>
      <c r="B765">
        <v>1</v>
      </c>
      <c r="C765">
        <v>1</v>
      </c>
      <c r="D765" t="s">
        <v>1142</v>
      </c>
      <c r="E765" t="s">
        <v>98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659</v>
      </c>
      <c r="L765" t="s">
        <v>96</v>
      </c>
    </row>
    <row r="766" spans="1:12">
      <c r="A766">
        <v>765</v>
      </c>
      <c r="B766">
        <v>0</v>
      </c>
      <c r="C766">
        <v>3</v>
      </c>
      <c r="D766" t="s">
        <v>1143</v>
      </c>
      <c r="E766" t="s">
        <v>94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96</v>
      </c>
    </row>
    <row r="767" spans="1:12">
      <c r="A767">
        <v>766</v>
      </c>
      <c r="B767">
        <v>1</v>
      </c>
      <c r="C767">
        <v>1</v>
      </c>
      <c r="D767" t="s">
        <v>1144</v>
      </c>
      <c r="E767" t="s">
        <v>98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1145</v>
      </c>
      <c r="L767" t="s">
        <v>96</v>
      </c>
    </row>
    <row r="768" spans="1:12">
      <c r="A768">
        <v>767</v>
      </c>
      <c r="B768">
        <v>0</v>
      </c>
      <c r="C768">
        <v>1</v>
      </c>
      <c r="D768" t="s">
        <v>1146</v>
      </c>
      <c r="E768" t="s">
        <v>94</v>
      </c>
      <c r="G768">
        <v>0</v>
      </c>
      <c r="H768">
        <v>0</v>
      </c>
      <c r="I768">
        <v>112379</v>
      </c>
      <c r="J768">
        <v>39.6</v>
      </c>
      <c r="L768" t="s">
        <v>101</v>
      </c>
    </row>
    <row r="769" spans="1:12">
      <c r="A769">
        <v>768</v>
      </c>
      <c r="B769">
        <v>0</v>
      </c>
      <c r="C769">
        <v>3</v>
      </c>
      <c r="D769" t="s">
        <v>1147</v>
      </c>
      <c r="E769" t="s">
        <v>98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108</v>
      </c>
    </row>
    <row r="770" spans="1:12">
      <c r="A770">
        <v>769</v>
      </c>
      <c r="B770">
        <v>0</v>
      </c>
      <c r="C770">
        <v>3</v>
      </c>
      <c r="D770" t="s">
        <v>1148</v>
      </c>
      <c r="E770" t="s">
        <v>94</v>
      </c>
      <c r="G770">
        <v>1</v>
      </c>
      <c r="H770">
        <v>0</v>
      </c>
      <c r="I770">
        <v>371110</v>
      </c>
      <c r="J770">
        <v>24.15</v>
      </c>
      <c r="L770" t="s">
        <v>108</v>
      </c>
    </row>
    <row r="771" spans="1:12">
      <c r="A771">
        <v>770</v>
      </c>
      <c r="B771">
        <v>0</v>
      </c>
      <c r="C771">
        <v>3</v>
      </c>
      <c r="D771" t="s">
        <v>1149</v>
      </c>
      <c r="E771" t="s">
        <v>94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96</v>
      </c>
    </row>
    <row r="772" spans="1:12">
      <c r="A772">
        <v>771</v>
      </c>
      <c r="B772">
        <v>0</v>
      </c>
      <c r="C772">
        <v>3</v>
      </c>
      <c r="D772" t="s">
        <v>1150</v>
      </c>
      <c r="E772" t="s">
        <v>94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96</v>
      </c>
    </row>
    <row r="773" spans="1:12">
      <c r="A773">
        <v>772</v>
      </c>
      <c r="B773">
        <v>0</v>
      </c>
      <c r="C773">
        <v>3</v>
      </c>
      <c r="D773" t="s">
        <v>1151</v>
      </c>
      <c r="E773" t="s">
        <v>94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96</v>
      </c>
    </row>
    <row r="774" spans="1:12">
      <c r="A774">
        <v>773</v>
      </c>
      <c r="B774">
        <v>0</v>
      </c>
      <c r="C774">
        <v>2</v>
      </c>
      <c r="D774" t="s">
        <v>1152</v>
      </c>
      <c r="E774" t="s">
        <v>98</v>
      </c>
      <c r="F774">
        <v>57</v>
      </c>
      <c r="G774">
        <v>0</v>
      </c>
      <c r="H774">
        <v>0</v>
      </c>
      <c r="I774" t="s">
        <v>1153</v>
      </c>
      <c r="J774">
        <v>10.5</v>
      </c>
      <c r="K774" t="s">
        <v>1154</v>
      </c>
      <c r="L774" t="s">
        <v>96</v>
      </c>
    </row>
    <row r="775" spans="1:12">
      <c r="A775">
        <v>774</v>
      </c>
      <c r="B775">
        <v>0</v>
      </c>
      <c r="C775">
        <v>3</v>
      </c>
      <c r="D775" t="s">
        <v>1155</v>
      </c>
      <c r="E775" t="s">
        <v>94</v>
      </c>
      <c r="G775">
        <v>0</v>
      </c>
      <c r="H775">
        <v>0</v>
      </c>
      <c r="I775">
        <v>2674</v>
      </c>
      <c r="J775">
        <v>7.2249999999999996</v>
      </c>
      <c r="L775" t="s">
        <v>101</v>
      </c>
    </row>
    <row r="776" spans="1:12">
      <c r="A776">
        <v>775</v>
      </c>
      <c r="B776">
        <v>1</v>
      </c>
      <c r="C776">
        <v>2</v>
      </c>
      <c r="D776" t="s">
        <v>1156</v>
      </c>
      <c r="E776" t="s">
        <v>98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96</v>
      </c>
    </row>
    <row r="777" spans="1:12">
      <c r="A777">
        <v>776</v>
      </c>
      <c r="B777">
        <v>0</v>
      </c>
      <c r="C777">
        <v>3</v>
      </c>
      <c r="D777" t="s">
        <v>1157</v>
      </c>
      <c r="E777" t="s">
        <v>94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96</v>
      </c>
    </row>
    <row r="778" spans="1:12">
      <c r="A778">
        <v>777</v>
      </c>
      <c r="B778">
        <v>0</v>
      </c>
      <c r="C778">
        <v>3</v>
      </c>
      <c r="D778" t="s">
        <v>1158</v>
      </c>
      <c r="E778" t="s">
        <v>94</v>
      </c>
      <c r="G778">
        <v>0</v>
      </c>
      <c r="H778">
        <v>0</v>
      </c>
      <c r="I778">
        <v>383121</v>
      </c>
      <c r="J778">
        <v>7.75</v>
      </c>
      <c r="K778" t="s">
        <v>1159</v>
      </c>
      <c r="L778" t="s">
        <v>108</v>
      </c>
    </row>
    <row r="779" spans="1:12">
      <c r="A779">
        <v>778</v>
      </c>
      <c r="B779">
        <v>1</v>
      </c>
      <c r="C779">
        <v>3</v>
      </c>
      <c r="D779" t="s">
        <v>1160</v>
      </c>
      <c r="E779" t="s">
        <v>98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96</v>
      </c>
    </row>
    <row r="780" spans="1:12">
      <c r="A780">
        <v>779</v>
      </c>
      <c r="B780">
        <v>0</v>
      </c>
      <c r="C780">
        <v>3</v>
      </c>
      <c r="D780" t="s">
        <v>1161</v>
      </c>
      <c r="E780" t="s">
        <v>94</v>
      </c>
      <c r="G780">
        <v>0</v>
      </c>
      <c r="H780">
        <v>0</v>
      </c>
      <c r="I780">
        <v>36865</v>
      </c>
      <c r="J780">
        <v>7.7374999999999998</v>
      </c>
      <c r="L780" t="s">
        <v>108</v>
      </c>
    </row>
    <row r="781" spans="1:12">
      <c r="A781">
        <v>780</v>
      </c>
      <c r="B781">
        <v>1</v>
      </c>
      <c r="C781">
        <v>1</v>
      </c>
      <c r="D781" t="s">
        <v>1162</v>
      </c>
      <c r="E781" t="s">
        <v>98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1163</v>
      </c>
      <c r="L781" t="s">
        <v>96</v>
      </c>
    </row>
    <row r="782" spans="1:12">
      <c r="A782">
        <v>781</v>
      </c>
      <c r="B782">
        <v>1</v>
      </c>
      <c r="C782">
        <v>3</v>
      </c>
      <c r="D782" t="s">
        <v>1164</v>
      </c>
      <c r="E782" t="s">
        <v>98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101</v>
      </c>
    </row>
    <row r="783" spans="1:12">
      <c r="A783">
        <v>782</v>
      </c>
      <c r="B783">
        <v>1</v>
      </c>
      <c r="C783">
        <v>1</v>
      </c>
      <c r="D783" t="s">
        <v>1165</v>
      </c>
      <c r="E783" t="s">
        <v>98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1052</v>
      </c>
      <c r="L783" t="s">
        <v>96</v>
      </c>
    </row>
    <row r="784" spans="1:12">
      <c r="A784">
        <v>783</v>
      </c>
      <c r="B784">
        <v>0</v>
      </c>
      <c r="C784">
        <v>1</v>
      </c>
      <c r="D784" t="s">
        <v>1166</v>
      </c>
      <c r="E784" t="s">
        <v>94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1167</v>
      </c>
      <c r="L784" t="s">
        <v>96</v>
      </c>
    </row>
    <row r="785" spans="1:12">
      <c r="A785">
        <v>784</v>
      </c>
      <c r="B785">
        <v>0</v>
      </c>
      <c r="C785">
        <v>3</v>
      </c>
      <c r="D785" t="s">
        <v>1168</v>
      </c>
      <c r="E785" t="s">
        <v>94</v>
      </c>
      <c r="G785">
        <v>1</v>
      </c>
      <c r="H785">
        <v>2</v>
      </c>
      <c r="I785" t="s">
        <v>1169</v>
      </c>
      <c r="J785">
        <v>23.45</v>
      </c>
      <c r="L785" t="s">
        <v>96</v>
      </c>
    </row>
    <row r="786" spans="1:12">
      <c r="A786">
        <v>785</v>
      </c>
      <c r="B786">
        <v>0</v>
      </c>
      <c r="C786">
        <v>3</v>
      </c>
      <c r="D786" t="s">
        <v>1170</v>
      </c>
      <c r="E786" t="s">
        <v>94</v>
      </c>
      <c r="F786">
        <v>25</v>
      </c>
      <c r="G786">
        <v>0</v>
      </c>
      <c r="H786">
        <v>0</v>
      </c>
      <c r="I786" t="s">
        <v>1171</v>
      </c>
      <c r="J786">
        <v>7.05</v>
      </c>
      <c r="L786" t="s">
        <v>96</v>
      </c>
    </row>
    <row r="787" spans="1:12">
      <c r="A787">
        <v>786</v>
      </c>
      <c r="B787">
        <v>0</v>
      </c>
      <c r="C787">
        <v>3</v>
      </c>
      <c r="D787" t="s">
        <v>1172</v>
      </c>
      <c r="E787" t="s">
        <v>94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96</v>
      </c>
    </row>
    <row r="788" spans="1:12">
      <c r="A788">
        <v>787</v>
      </c>
      <c r="B788">
        <v>1</v>
      </c>
      <c r="C788">
        <v>3</v>
      </c>
      <c r="D788" t="s">
        <v>1173</v>
      </c>
      <c r="E788" t="s">
        <v>98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96</v>
      </c>
    </row>
    <row r="789" spans="1:12">
      <c r="A789">
        <v>788</v>
      </c>
      <c r="B789">
        <v>0</v>
      </c>
      <c r="C789">
        <v>3</v>
      </c>
      <c r="D789" t="s">
        <v>1174</v>
      </c>
      <c r="E789" t="s">
        <v>94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108</v>
      </c>
    </row>
    <row r="790" spans="1:12">
      <c r="A790">
        <v>789</v>
      </c>
      <c r="B790">
        <v>1</v>
      </c>
      <c r="C790">
        <v>3</v>
      </c>
      <c r="D790" t="s">
        <v>1175</v>
      </c>
      <c r="E790" t="s">
        <v>94</v>
      </c>
      <c r="F790">
        <v>1</v>
      </c>
      <c r="G790">
        <v>1</v>
      </c>
      <c r="H790">
        <v>2</v>
      </c>
      <c r="I790" t="s">
        <v>235</v>
      </c>
      <c r="J790">
        <v>20.574999999999999</v>
      </c>
      <c r="L790" t="s">
        <v>96</v>
      </c>
    </row>
    <row r="791" spans="1:12">
      <c r="A791">
        <v>790</v>
      </c>
      <c r="B791">
        <v>0</v>
      </c>
      <c r="C791">
        <v>1</v>
      </c>
      <c r="D791" t="s">
        <v>1176</v>
      </c>
      <c r="E791" t="s">
        <v>94</v>
      </c>
      <c r="F791">
        <v>46</v>
      </c>
      <c r="G791">
        <v>0</v>
      </c>
      <c r="H791">
        <v>0</v>
      </c>
      <c r="I791" t="s">
        <v>300</v>
      </c>
      <c r="J791">
        <v>79.2</v>
      </c>
      <c r="K791" t="s">
        <v>1177</v>
      </c>
      <c r="L791" t="s">
        <v>101</v>
      </c>
    </row>
    <row r="792" spans="1:12">
      <c r="A792">
        <v>791</v>
      </c>
      <c r="B792">
        <v>0</v>
      </c>
      <c r="C792">
        <v>3</v>
      </c>
      <c r="D792" t="s">
        <v>1178</v>
      </c>
      <c r="E792" t="s">
        <v>94</v>
      </c>
      <c r="G792">
        <v>0</v>
      </c>
      <c r="H792">
        <v>0</v>
      </c>
      <c r="I792">
        <v>12460</v>
      </c>
      <c r="J792">
        <v>7.75</v>
      </c>
      <c r="L792" t="s">
        <v>108</v>
      </c>
    </row>
    <row r="793" spans="1:12">
      <c r="A793">
        <v>792</v>
      </c>
      <c r="B793">
        <v>0</v>
      </c>
      <c r="C793">
        <v>2</v>
      </c>
      <c r="D793" t="s">
        <v>1179</v>
      </c>
      <c r="E793" t="s">
        <v>94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96</v>
      </c>
    </row>
    <row r="794" spans="1:12">
      <c r="A794">
        <v>793</v>
      </c>
      <c r="B794">
        <v>0</v>
      </c>
      <c r="C794">
        <v>3</v>
      </c>
      <c r="D794" t="s">
        <v>1180</v>
      </c>
      <c r="E794" t="s">
        <v>98</v>
      </c>
      <c r="G794">
        <v>8</v>
      </c>
      <c r="H794">
        <v>2</v>
      </c>
      <c r="I794" t="s">
        <v>332</v>
      </c>
      <c r="J794">
        <v>69.55</v>
      </c>
      <c r="L794" t="s">
        <v>96</v>
      </c>
    </row>
    <row r="795" spans="1:12">
      <c r="A795">
        <v>794</v>
      </c>
      <c r="B795">
        <v>0</v>
      </c>
      <c r="C795">
        <v>1</v>
      </c>
      <c r="D795" t="s">
        <v>1181</v>
      </c>
      <c r="E795" t="s">
        <v>94</v>
      </c>
      <c r="G795">
        <v>0</v>
      </c>
      <c r="H795">
        <v>0</v>
      </c>
      <c r="I795" t="s">
        <v>1182</v>
      </c>
      <c r="J795">
        <v>30.695799999999998</v>
      </c>
      <c r="L795" t="s">
        <v>101</v>
      </c>
    </row>
    <row r="796" spans="1:12">
      <c r="A796">
        <v>795</v>
      </c>
      <c r="B796">
        <v>0</v>
      </c>
      <c r="C796">
        <v>3</v>
      </c>
      <c r="D796" t="s">
        <v>1183</v>
      </c>
      <c r="E796" t="s">
        <v>94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96</v>
      </c>
    </row>
    <row r="797" spans="1:12">
      <c r="A797">
        <v>796</v>
      </c>
      <c r="B797">
        <v>0</v>
      </c>
      <c r="C797">
        <v>2</v>
      </c>
      <c r="D797" t="s">
        <v>1184</v>
      </c>
      <c r="E797" t="s">
        <v>94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96</v>
      </c>
    </row>
    <row r="798" spans="1:12">
      <c r="A798">
        <v>797</v>
      </c>
      <c r="B798">
        <v>1</v>
      </c>
      <c r="C798">
        <v>1</v>
      </c>
      <c r="D798" t="s">
        <v>1185</v>
      </c>
      <c r="E798" t="s">
        <v>98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1186</v>
      </c>
      <c r="L798" t="s">
        <v>96</v>
      </c>
    </row>
    <row r="799" spans="1:12">
      <c r="A799">
        <v>798</v>
      </c>
      <c r="B799">
        <v>1</v>
      </c>
      <c r="C799">
        <v>3</v>
      </c>
      <c r="D799" t="s">
        <v>1187</v>
      </c>
      <c r="E799" t="s">
        <v>98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96</v>
      </c>
    </row>
    <row r="800" spans="1:12">
      <c r="A800">
        <v>799</v>
      </c>
      <c r="B800">
        <v>0</v>
      </c>
      <c r="C800">
        <v>3</v>
      </c>
      <c r="D800" t="s">
        <v>1188</v>
      </c>
      <c r="E800" t="s">
        <v>94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101</v>
      </c>
    </row>
    <row r="801" spans="1:12">
      <c r="A801">
        <v>800</v>
      </c>
      <c r="B801">
        <v>0</v>
      </c>
      <c r="C801">
        <v>3</v>
      </c>
      <c r="D801" t="s">
        <v>1189</v>
      </c>
      <c r="E801" t="s">
        <v>98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96</v>
      </c>
    </row>
    <row r="802" spans="1:12">
      <c r="A802">
        <v>801</v>
      </c>
      <c r="B802">
        <v>0</v>
      </c>
      <c r="C802">
        <v>2</v>
      </c>
      <c r="D802" t="s">
        <v>1190</v>
      </c>
      <c r="E802" t="s">
        <v>94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96</v>
      </c>
    </row>
    <row r="803" spans="1:12">
      <c r="A803">
        <v>802</v>
      </c>
      <c r="B803">
        <v>1</v>
      </c>
      <c r="C803">
        <v>2</v>
      </c>
      <c r="D803" t="s">
        <v>1191</v>
      </c>
      <c r="E803" t="s">
        <v>98</v>
      </c>
      <c r="F803">
        <v>31</v>
      </c>
      <c r="G803">
        <v>1</v>
      </c>
      <c r="H803">
        <v>1</v>
      </c>
      <c r="I803" t="s">
        <v>442</v>
      </c>
      <c r="J803">
        <v>26.25</v>
      </c>
      <c r="L803" t="s">
        <v>96</v>
      </c>
    </row>
    <row r="804" spans="1:12">
      <c r="A804">
        <v>803</v>
      </c>
      <c r="B804">
        <v>1</v>
      </c>
      <c r="C804">
        <v>1</v>
      </c>
      <c r="D804" t="s">
        <v>1192</v>
      </c>
      <c r="E804" t="s">
        <v>94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659</v>
      </c>
      <c r="L804" t="s">
        <v>96</v>
      </c>
    </row>
    <row r="805" spans="1:12">
      <c r="A805">
        <v>804</v>
      </c>
      <c r="B805">
        <v>1</v>
      </c>
      <c r="C805">
        <v>3</v>
      </c>
      <c r="D805" t="s">
        <v>1193</v>
      </c>
      <c r="E805" t="s">
        <v>94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101</v>
      </c>
    </row>
    <row r="806" spans="1:12">
      <c r="A806">
        <v>805</v>
      </c>
      <c r="B806">
        <v>1</v>
      </c>
      <c r="C806">
        <v>3</v>
      </c>
      <c r="D806" t="s">
        <v>1194</v>
      </c>
      <c r="E806" t="s">
        <v>94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96</v>
      </c>
    </row>
    <row r="807" spans="1:12">
      <c r="A807">
        <v>806</v>
      </c>
      <c r="B807">
        <v>0</v>
      </c>
      <c r="C807">
        <v>3</v>
      </c>
      <c r="D807" t="s">
        <v>1195</v>
      </c>
      <c r="E807" t="s">
        <v>94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96</v>
      </c>
    </row>
    <row r="808" spans="1:12">
      <c r="A808">
        <v>807</v>
      </c>
      <c r="B808">
        <v>0</v>
      </c>
      <c r="C808">
        <v>1</v>
      </c>
      <c r="D808" t="s">
        <v>1196</v>
      </c>
      <c r="E808" t="s">
        <v>94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1197</v>
      </c>
      <c r="L808" t="s">
        <v>96</v>
      </c>
    </row>
    <row r="809" spans="1:12">
      <c r="A809">
        <v>808</v>
      </c>
      <c r="B809">
        <v>0</v>
      </c>
      <c r="C809">
        <v>3</v>
      </c>
      <c r="D809" t="s">
        <v>1198</v>
      </c>
      <c r="E809" t="s">
        <v>98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96</v>
      </c>
    </row>
    <row r="810" spans="1:12">
      <c r="A810">
        <v>809</v>
      </c>
      <c r="B810">
        <v>0</v>
      </c>
      <c r="C810">
        <v>2</v>
      </c>
      <c r="D810" t="s">
        <v>1199</v>
      </c>
      <c r="E810" t="s">
        <v>94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96</v>
      </c>
    </row>
    <row r="811" spans="1:12">
      <c r="A811">
        <v>810</v>
      </c>
      <c r="B811">
        <v>1</v>
      </c>
      <c r="C811">
        <v>1</v>
      </c>
      <c r="D811" t="s">
        <v>1200</v>
      </c>
      <c r="E811" t="s">
        <v>98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1095</v>
      </c>
      <c r="L811" t="s">
        <v>96</v>
      </c>
    </row>
    <row r="812" spans="1:12">
      <c r="A812">
        <v>811</v>
      </c>
      <c r="B812">
        <v>0</v>
      </c>
      <c r="C812">
        <v>3</v>
      </c>
      <c r="D812" t="s">
        <v>1201</v>
      </c>
      <c r="E812" t="s">
        <v>94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96</v>
      </c>
    </row>
    <row r="813" spans="1:12">
      <c r="A813">
        <v>812</v>
      </c>
      <c r="B813">
        <v>0</v>
      </c>
      <c r="C813">
        <v>3</v>
      </c>
      <c r="D813" t="s">
        <v>1202</v>
      </c>
      <c r="E813" t="s">
        <v>94</v>
      </c>
      <c r="F813">
        <v>39</v>
      </c>
      <c r="G813">
        <v>0</v>
      </c>
      <c r="H813">
        <v>0</v>
      </c>
      <c r="I813" t="s">
        <v>891</v>
      </c>
      <c r="J813">
        <v>24.15</v>
      </c>
      <c r="L813" t="s">
        <v>96</v>
      </c>
    </row>
    <row r="814" spans="1:12">
      <c r="A814">
        <v>813</v>
      </c>
      <c r="B814">
        <v>0</v>
      </c>
      <c r="C814">
        <v>2</v>
      </c>
      <c r="D814" t="s">
        <v>1203</v>
      </c>
      <c r="E814" t="s">
        <v>94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96</v>
      </c>
    </row>
    <row r="815" spans="1:12">
      <c r="A815">
        <v>814</v>
      </c>
      <c r="B815">
        <v>0</v>
      </c>
      <c r="C815">
        <v>3</v>
      </c>
      <c r="D815" t="s">
        <v>1204</v>
      </c>
      <c r="E815" t="s">
        <v>98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96</v>
      </c>
    </row>
    <row r="816" spans="1:12">
      <c r="A816">
        <v>815</v>
      </c>
      <c r="B816">
        <v>0</v>
      </c>
      <c r="C816">
        <v>3</v>
      </c>
      <c r="D816" t="s">
        <v>1205</v>
      </c>
      <c r="E816" t="s">
        <v>94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96</v>
      </c>
    </row>
    <row r="817" spans="1:12">
      <c r="A817">
        <v>816</v>
      </c>
      <c r="B817">
        <v>0</v>
      </c>
      <c r="C817">
        <v>1</v>
      </c>
      <c r="D817" t="s">
        <v>1206</v>
      </c>
      <c r="E817" t="s">
        <v>94</v>
      </c>
      <c r="G817">
        <v>0</v>
      </c>
      <c r="H817">
        <v>0</v>
      </c>
      <c r="I817">
        <v>112058</v>
      </c>
      <c r="J817">
        <v>0</v>
      </c>
      <c r="K817" t="s">
        <v>1207</v>
      </c>
      <c r="L817" t="s">
        <v>96</v>
      </c>
    </row>
    <row r="818" spans="1:12">
      <c r="A818">
        <v>817</v>
      </c>
      <c r="B818">
        <v>0</v>
      </c>
      <c r="C818">
        <v>3</v>
      </c>
      <c r="D818" t="s">
        <v>1208</v>
      </c>
      <c r="E818" t="s">
        <v>98</v>
      </c>
      <c r="F818">
        <v>23</v>
      </c>
      <c r="G818">
        <v>0</v>
      </c>
      <c r="H818">
        <v>0</v>
      </c>
      <c r="I818" t="s">
        <v>1209</v>
      </c>
      <c r="J818">
        <v>7.9249999999999998</v>
      </c>
      <c r="L818" t="s">
        <v>96</v>
      </c>
    </row>
    <row r="819" spans="1:12">
      <c r="A819">
        <v>818</v>
      </c>
      <c r="B819">
        <v>0</v>
      </c>
      <c r="C819">
        <v>2</v>
      </c>
      <c r="D819" t="s">
        <v>1210</v>
      </c>
      <c r="E819" t="s">
        <v>94</v>
      </c>
      <c r="F819">
        <v>31</v>
      </c>
      <c r="G819">
        <v>1</v>
      </c>
      <c r="H819">
        <v>1</v>
      </c>
      <c r="I819" t="s">
        <v>1211</v>
      </c>
      <c r="J819">
        <v>37.004199999999997</v>
      </c>
      <c r="L819" t="s">
        <v>101</v>
      </c>
    </row>
    <row r="820" spans="1:12">
      <c r="A820">
        <v>819</v>
      </c>
      <c r="B820">
        <v>0</v>
      </c>
      <c r="C820">
        <v>3</v>
      </c>
      <c r="D820" t="s">
        <v>1212</v>
      </c>
      <c r="E820" t="s">
        <v>94</v>
      </c>
      <c r="F820">
        <v>43</v>
      </c>
      <c r="G820">
        <v>0</v>
      </c>
      <c r="H820">
        <v>0</v>
      </c>
      <c r="I820" t="s">
        <v>1213</v>
      </c>
      <c r="J820">
        <v>6.45</v>
      </c>
      <c r="L820" t="s">
        <v>96</v>
      </c>
    </row>
    <row r="821" spans="1:12">
      <c r="A821">
        <v>820</v>
      </c>
      <c r="B821">
        <v>0</v>
      </c>
      <c r="C821">
        <v>3</v>
      </c>
      <c r="D821" t="s">
        <v>1214</v>
      </c>
      <c r="E821" t="s">
        <v>94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96</v>
      </c>
    </row>
    <row r="822" spans="1:12">
      <c r="A822">
        <v>821</v>
      </c>
      <c r="B822">
        <v>1</v>
      </c>
      <c r="C822">
        <v>1</v>
      </c>
      <c r="D822" t="s">
        <v>1215</v>
      </c>
      <c r="E822" t="s">
        <v>98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1216</v>
      </c>
      <c r="L822" t="s">
        <v>96</v>
      </c>
    </row>
    <row r="823" spans="1:12">
      <c r="A823">
        <v>822</v>
      </c>
      <c r="B823">
        <v>1</v>
      </c>
      <c r="C823">
        <v>3</v>
      </c>
      <c r="D823" t="s">
        <v>1217</v>
      </c>
      <c r="E823" t="s">
        <v>94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96</v>
      </c>
    </row>
    <row r="824" spans="1:12">
      <c r="A824">
        <v>823</v>
      </c>
      <c r="B824">
        <v>0</v>
      </c>
      <c r="C824">
        <v>1</v>
      </c>
      <c r="D824" t="s">
        <v>1218</v>
      </c>
      <c r="E824" t="s">
        <v>94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96</v>
      </c>
    </row>
    <row r="825" spans="1:12">
      <c r="A825">
        <v>824</v>
      </c>
      <c r="B825">
        <v>1</v>
      </c>
      <c r="C825">
        <v>3</v>
      </c>
      <c r="D825" t="s">
        <v>1219</v>
      </c>
      <c r="E825" t="s">
        <v>98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1129</v>
      </c>
      <c r="L825" t="s">
        <v>96</v>
      </c>
    </row>
    <row r="826" spans="1:12">
      <c r="A826">
        <v>825</v>
      </c>
      <c r="B826">
        <v>0</v>
      </c>
      <c r="C826">
        <v>3</v>
      </c>
      <c r="D826" t="s">
        <v>1220</v>
      </c>
      <c r="E826" t="s">
        <v>94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96</v>
      </c>
    </row>
    <row r="827" spans="1:12">
      <c r="A827">
        <v>826</v>
      </c>
      <c r="B827">
        <v>0</v>
      </c>
      <c r="C827">
        <v>3</v>
      </c>
      <c r="D827" t="s">
        <v>1221</v>
      </c>
      <c r="E827" t="s">
        <v>94</v>
      </c>
      <c r="G827">
        <v>0</v>
      </c>
      <c r="H827">
        <v>0</v>
      </c>
      <c r="I827">
        <v>368323</v>
      </c>
      <c r="J827">
        <v>6.95</v>
      </c>
      <c r="L827" t="s">
        <v>108</v>
      </c>
    </row>
    <row r="828" spans="1:12">
      <c r="A828">
        <v>827</v>
      </c>
      <c r="B828">
        <v>0</v>
      </c>
      <c r="C828">
        <v>3</v>
      </c>
      <c r="D828" t="s">
        <v>1222</v>
      </c>
      <c r="E828" t="s">
        <v>94</v>
      </c>
      <c r="G828">
        <v>0</v>
      </c>
      <c r="H828">
        <v>0</v>
      </c>
      <c r="I828">
        <v>1601</v>
      </c>
      <c r="J828">
        <v>56.495800000000003</v>
      </c>
      <c r="L828" t="s">
        <v>96</v>
      </c>
    </row>
    <row r="829" spans="1:12">
      <c r="A829">
        <v>828</v>
      </c>
      <c r="B829">
        <v>1</v>
      </c>
      <c r="C829">
        <v>2</v>
      </c>
      <c r="D829" t="s">
        <v>1223</v>
      </c>
      <c r="E829" t="s">
        <v>94</v>
      </c>
      <c r="F829">
        <v>1</v>
      </c>
      <c r="G829">
        <v>0</v>
      </c>
      <c r="H829">
        <v>2</v>
      </c>
      <c r="I829" t="s">
        <v>1211</v>
      </c>
      <c r="J829">
        <v>37.004199999999997</v>
      </c>
      <c r="L829" t="s">
        <v>101</v>
      </c>
    </row>
    <row r="830" spans="1:12">
      <c r="A830">
        <v>829</v>
      </c>
      <c r="B830">
        <v>1</v>
      </c>
      <c r="C830">
        <v>3</v>
      </c>
      <c r="D830" t="s">
        <v>1224</v>
      </c>
      <c r="E830" t="s">
        <v>94</v>
      </c>
      <c r="G830">
        <v>0</v>
      </c>
      <c r="H830">
        <v>0</v>
      </c>
      <c r="I830">
        <v>367228</v>
      </c>
      <c r="J830">
        <v>7.75</v>
      </c>
      <c r="L830" t="s">
        <v>108</v>
      </c>
    </row>
    <row r="831" spans="1:12">
      <c r="A831">
        <v>830</v>
      </c>
      <c r="B831">
        <v>1</v>
      </c>
      <c r="C831">
        <v>1</v>
      </c>
      <c r="D831" t="s">
        <v>1225</v>
      </c>
      <c r="E831" t="s">
        <v>98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189</v>
      </c>
    </row>
    <row r="832" spans="1:12">
      <c r="A832">
        <v>831</v>
      </c>
      <c r="B832">
        <v>1</v>
      </c>
      <c r="C832">
        <v>3</v>
      </c>
      <c r="D832" t="s">
        <v>1226</v>
      </c>
      <c r="E832" t="s">
        <v>98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101</v>
      </c>
    </row>
    <row r="833" spans="1:12">
      <c r="A833">
        <v>832</v>
      </c>
      <c r="B833">
        <v>1</v>
      </c>
      <c r="C833">
        <v>2</v>
      </c>
      <c r="D833" t="s">
        <v>1227</v>
      </c>
      <c r="E833" t="s">
        <v>94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96</v>
      </c>
    </row>
    <row r="834" spans="1:12">
      <c r="A834">
        <v>833</v>
      </c>
      <c r="B834">
        <v>0</v>
      </c>
      <c r="C834">
        <v>3</v>
      </c>
      <c r="D834" t="s">
        <v>1228</v>
      </c>
      <c r="E834" t="s">
        <v>94</v>
      </c>
      <c r="G834">
        <v>0</v>
      </c>
      <c r="H834">
        <v>0</v>
      </c>
      <c r="I834">
        <v>2671</v>
      </c>
      <c r="J834">
        <v>7.2291999999999996</v>
      </c>
      <c r="L834" t="s">
        <v>101</v>
      </c>
    </row>
    <row r="835" spans="1:12">
      <c r="A835">
        <v>834</v>
      </c>
      <c r="B835">
        <v>0</v>
      </c>
      <c r="C835">
        <v>3</v>
      </c>
      <c r="D835" t="s">
        <v>1229</v>
      </c>
      <c r="E835" t="s">
        <v>94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96</v>
      </c>
    </row>
    <row r="836" spans="1:12">
      <c r="A836">
        <v>835</v>
      </c>
      <c r="B836">
        <v>0</v>
      </c>
      <c r="C836">
        <v>3</v>
      </c>
      <c r="D836" t="s">
        <v>1230</v>
      </c>
      <c r="E836" t="s">
        <v>94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96</v>
      </c>
    </row>
    <row r="837" spans="1:12">
      <c r="A837">
        <v>836</v>
      </c>
      <c r="B837">
        <v>1</v>
      </c>
      <c r="C837">
        <v>1</v>
      </c>
      <c r="D837" t="s">
        <v>1231</v>
      </c>
      <c r="E837" t="s">
        <v>98</v>
      </c>
      <c r="F837">
        <v>39</v>
      </c>
      <c r="G837">
        <v>1</v>
      </c>
      <c r="H837">
        <v>1</v>
      </c>
      <c r="I837" t="s">
        <v>1232</v>
      </c>
      <c r="J837">
        <v>83.158299999999997</v>
      </c>
      <c r="K837" t="s">
        <v>1233</v>
      </c>
      <c r="L837" t="s">
        <v>101</v>
      </c>
    </row>
    <row r="838" spans="1:12">
      <c r="A838">
        <v>837</v>
      </c>
      <c r="B838">
        <v>0</v>
      </c>
      <c r="C838">
        <v>3</v>
      </c>
      <c r="D838" t="s">
        <v>1234</v>
      </c>
      <c r="E838" t="s">
        <v>94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96</v>
      </c>
    </row>
    <row r="839" spans="1:12">
      <c r="A839">
        <v>838</v>
      </c>
      <c r="B839">
        <v>0</v>
      </c>
      <c r="C839">
        <v>3</v>
      </c>
      <c r="D839" t="s">
        <v>1235</v>
      </c>
      <c r="E839" t="s">
        <v>94</v>
      </c>
      <c r="G839">
        <v>0</v>
      </c>
      <c r="H839">
        <v>0</v>
      </c>
      <c r="I839">
        <v>392092</v>
      </c>
      <c r="J839">
        <v>8.0500000000000007</v>
      </c>
      <c r="L839" t="s">
        <v>96</v>
      </c>
    </row>
    <row r="840" spans="1:12">
      <c r="A840">
        <v>839</v>
      </c>
      <c r="B840">
        <v>1</v>
      </c>
      <c r="C840">
        <v>3</v>
      </c>
      <c r="D840" t="s">
        <v>1236</v>
      </c>
      <c r="E840" t="s">
        <v>94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96</v>
      </c>
    </row>
    <row r="841" spans="1:12">
      <c r="A841">
        <v>840</v>
      </c>
      <c r="B841">
        <v>1</v>
      </c>
      <c r="C841">
        <v>1</v>
      </c>
      <c r="D841" t="s">
        <v>1237</v>
      </c>
      <c r="E841" t="s">
        <v>94</v>
      </c>
      <c r="G841">
        <v>0</v>
      </c>
      <c r="H841">
        <v>0</v>
      </c>
      <c r="I841">
        <v>11774</v>
      </c>
      <c r="J841">
        <v>29.7</v>
      </c>
      <c r="K841" t="s">
        <v>1238</v>
      </c>
      <c r="L841" t="s">
        <v>101</v>
      </c>
    </row>
    <row r="842" spans="1:12">
      <c r="A842">
        <v>841</v>
      </c>
      <c r="B842">
        <v>0</v>
      </c>
      <c r="C842">
        <v>3</v>
      </c>
      <c r="D842" t="s">
        <v>1239</v>
      </c>
      <c r="E842" t="s">
        <v>94</v>
      </c>
      <c r="F842">
        <v>20</v>
      </c>
      <c r="G842">
        <v>0</v>
      </c>
      <c r="H842">
        <v>0</v>
      </c>
      <c r="I842" t="s">
        <v>1240</v>
      </c>
      <c r="J842">
        <v>7.9249999999999998</v>
      </c>
      <c r="L842" t="s">
        <v>96</v>
      </c>
    </row>
    <row r="843" spans="1:12">
      <c r="A843">
        <v>842</v>
      </c>
      <c r="B843">
        <v>0</v>
      </c>
      <c r="C843">
        <v>2</v>
      </c>
      <c r="D843" t="s">
        <v>1241</v>
      </c>
      <c r="E843" t="s">
        <v>94</v>
      </c>
      <c r="F843">
        <v>16</v>
      </c>
      <c r="G843">
        <v>0</v>
      </c>
      <c r="H843">
        <v>0</v>
      </c>
      <c r="I843" t="s">
        <v>1153</v>
      </c>
      <c r="J843">
        <v>10.5</v>
      </c>
      <c r="L843" t="s">
        <v>96</v>
      </c>
    </row>
    <row r="844" spans="1:12">
      <c r="A844">
        <v>843</v>
      </c>
      <c r="B844">
        <v>1</v>
      </c>
      <c r="C844">
        <v>1</v>
      </c>
      <c r="D844" t="s">
        <v>1242</v>
      </c>
      <c r="E844" t="s">
        <v>98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101</v>
      </c>
    </row>
    <row r="845" spans="1:12">
      <c r="A845">
        <v>844</v>
      </c>
      <c r="B845">
        <v>0</v>
      </c>
      <c r="C845">
        <v>3</v>
      </c>
      <c r="D845" t="s">
        <v>1243</v>
      </c>
      <c r="E845" t="s">
        <v>94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101</v>
      </c>
    </row>
    <row r="846" spans="1:12">
      <c r="A846">
        <v>845</v>
      </c>
      <c r="B846">
        <v>0</v>
      </c>
      <c r="C846">
        <v>3</v>
      </c>
      <c r="D846" t="s">
        <v>1244</v>
      </c>
      <c r="E846" t="s">
        <v>94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96</v>
      </c>
    </row>
    <row r="847" spans="1:12">
      <c r="A847">
        <v>846</v>
      </c>
      <c r="B847">
        <v>0</v>
      </c>
      <c r="C847">
        <v>3</v>
      </c>
      <c r="D847" t="s">
        <v>1245</v>
      </c>
      <c r="E847" t="s">
        <v>94</v>
      </c>
      <c r="F847">
        <v>42</v>
      </c>
      <c r="G847">
        <v>0</v>
      </c>
      <c r="H847">
        <v>0</v>
      </c>
      <c r="I847" t="s">
        <v>1246</v>
      </c>
      <c r="J847">
        <v>7.55</v>
      </c>
      <c r="L847" t="s">
        <v>96</v>
      </c>
    </row>
    <row r="848" spans="1:12">
      <c r="A848">
        <v>847</v>
      </c>
      <c r="B848">
        <v>0</v>
      </c>
      <c r="C848">
        <v>3</v>
      </c>
      <c r="D848" t="s">
        <v>1247</v>
      </c>
      <c r="E848" t="s">
        <v>94</v>
      </c>
      <c r="G848">
        <v>8</v>
      </c>
      <c r="H848">
        <v>2</v>
      </c>
      <c r="I848" t="s">
        <v>332</v>
      </c>
      <c r="J848">
        <v>69.55</v>
      </c>
      <c r="L848" t="s">
        <v>96</v>
      </c>
    </row>
    <row r="849" spans="1:12">
      <c r="A849">
        <v>848</v>
      </c>
      <c r="B849">
        <v>0</v>
      </c>
      <c r="C849">
        <v>3</v>
      </c>
      <c r="D849" t="s">
        <v>1248</v>
      </c>
      <c r="E849" t="s">
        <v>94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101</v>
      </c>
    </row>
    <row r="850" spans="1:12">
      <c r="A850">
        <v>849</v>
      </c>
      <c r="B850">
        <v>0</v>
      </c>
      <c r="C850">
        <v>2</v>
      </c>
      <c r="D850" t="s">
        <v>1249</v>
      </c>
      <c r="E850" t="s">
        <v>94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96</v>
      </c>
    </row>
    <row r="851" spans="1:12">
      <c r="A851">
        <v>850</v>
      </c>
      <c r="B851">
        <v>1</v>
      </c>
      <c r="C851">
        <v>1</v>
      </c>
      <c r="D851" t="s">
        <v>1250</v>
      </c>
      <c r="E851" t="s">
        <v>98</v>
      </c>
      <c r="G851">
        <v>1</v>
      </c>
      <c r="H851">
        <v>0</v>
      </c>
      <c r="I851">
        <v>17453</v>
      </c>
      <c r="J851">
        <v>89.104200000000006</v>
      </c>
      <c r="K851" t="s">
        <v>736</v>
      </c>
      <c r="L851" t="s">
        <v>101</v>
      </c>
    </row>
    <row r="852" spans="1:12">
      <c r="A852">
        <v>851</v>
      </c>
      <c r="B852">
        <v>0</v>
      </c>
      <c r="C852">
        <v>3</v>
      </c>
      <c r="D852" t="s">
        <v>1251</v>
      </c>
      <c r="E852" t="s">
        <v>94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96</v>
      </c>
    </row>
    <row r="853" spans="1:12">
      <c r="A853">
        <v>852</v>
      </c>
      <c r="B853">
        <v>0</v>
      </c>
      <c r="C853">
        <v>3</v>
      </c>
      <c r="D853" t="s">
        <v>1252</v>
      </c>
      <c r="E853" t="s">
        <v>94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96</v>
      </c>
    </row>
    <row r="854" spans="1:12">
      <c r="A854">
        <v>853</v>
      </c>
      <c r="B854">
        <v>0</v>
      </c>
      <c r="C854">
        <v>3</v>
      </c>
      <c r="D854" t="s">
        <v>1253</v>
      </c>
      <c r="E854" t="s">
        <v>98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101</v>
      </c>
    </row>
    <row r="855" spans="1:12">
      <c r="A855">
        <v>854</v>
      </c>
      <c r="B855">
        <v>1</v>
      </c>
      <c r="C855">
        <v>1</v>
      </c>
      <c r="D855" t="s">
        <v>1254</v>
      </c>
      <c r="E855" t="s">
        <v>98</v>
      </c>
      <c r="F855">
        <v>16</v>
      </c>
      <c r="G855">
        <v>0</v>
      </c>
      <c r="H855">
        <v>1</v>
      </c>
      <c r="I855" t="s">
        <v>1255</v>
      </c>
      <c r="J855">
        <v>39.4</v>
      </c>
      <c r="K855" t="s">
        <v>1256</v>
      </c>
      <c r="L855" t="s">
        <v>96</v>
      </c>
    </row>
    <row r="856" spans="1:12">
      <c r="A856">
        <v>855</v>
      </c>
      <c r="B856">
        <v>0</v>
      </c>
      <c r="C856">
        <v>2</v>
      </c>
      <c r="D856" t="s">
        <v>1257</v>
      </c>
      <c r="E856" t="s">
        <v>98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96</v>
      </c>
    </row>
    <row r="857" spans="1:12">
      <c r="A857">
        <v>856</v>
      </c>
      <c r="B857">
        <v>1</v>
      </c>
      <c r="C857">
        <v>3</v>
      </c>
      <c r="D857" t="s">
        <v>1258</v>
      </c>
      <c r="E857" t="s">
        <v>98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96</v>
      </c>
    </row>
    <row r="858" spans="1:12">
      <c r="A858">
        <v>857</v>
      </c>
      <c r="B858">
        <v>1</v>
      </c>
      <c r="C858">
        <v>1</v>
      </c>
      <c r="D858" t="s">
        <v>1259</v>
      </c>
      <c r="E858" t="s">
        <v>98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96</v>
      </c>
    </row>
    <row r="859" spans="1:12">
      <c r="A859">
        <v>858</v>
      </c>
      <c r="B859">
        <v>1</v>
      </c>
      <c r="C859">
        <v>1</v>
      </c>
      <c r="D859" t="s">
        <v>1260</v>
      </c>
      <c r="E859" t="s">
        <v>94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1261</v>
      </c>
      <c r="L859" t="s">
        <v>96</v>
      </c>
    </row>
    <row r="860" spans="1:12">
      <c r="A860">
        <v>859</v>
      </c>
      <c r="B860">
        <v>1</v>
      </c>
      <c r="C860">
        <v>3</v>
      </c>
      <c r="D860" t="s">
        <v>1262</v>
      </c>
      <c r="E860" t="s">
        <v>98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101</v>
      </c>
    </row>
    <row r="861" spans="1:12">
      <c r="A861">
        <v>860</v>
      </c>
      <c r="B861">
        <v>0</v>
      </c>
      <c r="C861">
        <v>3</v>
      </c>
      <c r="D861" t="s">
        <v>1263</v>
      </c>
      <c r="E861" t="s">
        <v>94</v>
      </c>
      <c r="G861">
        <v>0</v>
      </c>
      <c r="H861">
        <v>0</v>
      </c>
      <c r="I861">
        <v>2629</v>
      </c>
      <c r="J861">
        <v>7.2291999999999996</v>
      </c>
      <c r="L861" t="s">
        <v>101</v>
      </c>
    </row>
    <row r="862" spans="1:12">
      <c r="A862">
        <v>861</v>
      </c>
      <c r="B862">
        <v>0</v>
      </c>
      <c r="C862">
        <v>3</v>
      </c>
      <c r="D862" t="s">
        <v>1264</v>
      </c>
      <c r="E862" t="s">
        <v>94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96</v>
      </c>
    </row>
    <row r="863" spans="1:12">
      <c r="A863">
        <v>862</v>
      </c>
      <c r="B863">
        <v>0</v>
      </c>
      <c r="C863">
        <v>2</v>
      </c>
      <c r="D863" t="s">
        <v>1265</v>
      </c>
      <c r="E863" t="s">
        <v>94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96</v>
      </c>
    </row>
    <row r="864" spans="1:12">
      <c r="A864">
        <v>863</v>
      </c>
      <c r="B864">
        <v>1</v>
      </c>
      <c r="C864">
        <v>1</v>
      </c>
      <c r="D864" t="s">
        <v>1266</v>
      </c>
      <c r="E864" t="s">
        <v>98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1186</v>
      </c>
      <c r="L864" t="s">
        <v>96</v>
      </c>
    </row>
    <row r="865" spans="1:12">
      <c r="A865">
        <v>864</v>
      </c>
      <c r="B865">
        <v>0</v>
      </c>
      <c r="C865">
        <v>3</v>
      </c>
      <c r="D865" t="s">
        <v>1267</v>
      </c>
      <c r="E865" t="s">
        <v>98</v>
      </c>
      <c r="G865">
        <v>8</v>
      </c>
      <c r="H865">
        <v>2</v>
      </c>
      <c r="I865" t="s">
        <v>332</v>
      </c>
      <c r="J865">
        <v>69.55</v>
      </c>
      <c r="L865" t="s">
        <v>96</v>
      </c>
    </row>
    <row r="866" spans="1:12">
      <c r="A866">
        <v>865</v>
      </c>
      <c r="B866">
        <v>0</v>
      </c>
      <c r="C866">
        <v>2</v>
      </c>
      <c r="D866" t="s">
        <v>1268</v>
      </c>
      <c r="E866" t="s">
        <v>94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96</v>
      </c>
    </row>
    <row r="867" spans="1:12">
      <c r="A867">
        <v>866</v>
      </c>
      <c r="B867">
        <v>1</v>
      </c>
      <c r="C867">
        <v>2</v>
      </c>
      <c r="D867" t="s">
        <v>1269</v>
      </c>
      <c r="E867" t="s">
        <v>98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96</v>
      </c>
    </row>
    <row r="868" spans="1:12">
      <c r="A868">
        <v>867</v>
      </c>
      <c r="B868">
        <v>1</v>
      </c>
      <c r="C868">
        <v>2</v>
      </c>
      <c r="D868" t="s">
        <v>1270</v>
      </c>
      <c r="E868" t="s">
        <v>98</v>
      </c>
      <c r="F868">
        <v>27</v>
      </c>
      <c r="G868">
        <v>1</v>
      </c>
      <c r="H868">
        <v>0</v>
      </c>
      <c r="I868" t="s">
        <v>1271</v>
      </c>
      <c r="J868">
        <v>13.8583</v>
      </c>
      <c r="L868" t="s">
        <v>101</v>
      </c>
    </row>
    <row r="869" spans="1:12">
      <c r="A869">
        <v>868</v>
      </c>
      <c r="B869">
        <v>0</v>
      </c>
      <c r="C869">
        <v>1</v>
      </c>
      <c r="D869" t="s">
        <v>1272</v>
      </c>
      <c r="E869" t="s">
        <v>94</v>
      </c>
      <c r="F869">
        <v>31</v>
      </c>
      <c r="G869">
        <v>0</v>
      </c>
      <c r="H869">
        <v>0</v>
      </c>
      <c r="I869" t="s">
        <v>1273</v>
      </c>
      <c r="J869">
        <v>50.495800000000003</v>
      </c>
      <c r="K869" t="s">
        <v>1274</v>
      </c>
      <c r="L869" t="s">
        <v>96</v>
      </c>
    </row>
    <row r="870" spans="1:12">
      <c r="A870">
        <v>869</v>
      </c>
      <c r="B870">
        <v>0</v>
      </c>
      <c r="C870">
        <v>3</v>
      </c>
      <c r="D870" t="s">
        <v>1275</v>
      </c>
      <c r="E870" t="s">
        <v>94</v>
      </c>
      <c r="G870">
        <v>0</v>
      </c>
      <c r="H870">
        <v>0</v>
      </c>
      <c r="I870">
        <v>345777</v>
      </c>
      <c r="J870">
        <v>9.5</v>
      </c>
      <c r="L870" t="s">
        <v>96</v>
      </c>
    </row>
    <row r="871" spans="1:12">
      <c r="A871">
        <v>870</v>
      </c>
      <c r="B871">
        <v>1</v>
      </c>
      <c r="C871">
        <v>3</v>
      </c>
      <c r="D871" t="s">
        <v>1276</v>
      </c>
      <c r="E871" t="s">
        <v>94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96</v>
      </c>
    </row>
    <row r="872" spans="1:12">
      <c r="A872">
        <v>871</v>
      </c>
      <c r="B872">
        <v>0</v>
      </c>
      <c r="C872">
        <v>3</v>
      </c>
      <c r="D872" t="s">
        <v>1277</v>
      </c>
      <c r="E872" t="s">
        <v>94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96</v>
      </c>
    </row>
    <row r="873" spans="1:12">
      <c r="A873">
        <v>872</v>
      </c>
      <c r="B873">
        <v>1</v>
      </c>
      <c r="C873">
        <v>1</v>
      </c>
      <c r="D873" t="s">
        <v>1278</v>
      </c>
      <c r="E873" t="s">
        <v>98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458</v>
      </c>
      <c r="L873" t="s">
        <v>96</v>
      </c>
    </row>
    <row r="874" spans="1:12">
      <c r="A874">
        <v>873</v>
      </c>
      <c r="B874">
        <v>0</v>
      </c>
      <c r="C874">
        <v>1</v>
      </c>
      <c r="D874" t="s">
        <v>1279</v>
      </c>
      <c r="E874" t="s">
        <v>94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1038</v>
      </c>
      <c r="L874" t="s">
        <v>96</v>
      </c>
    </row>
    <row r="875" spans="1:12">
      <c r="A875">
        <v>874</v>
      </c>
      <c r="B875">
        <v>0</v>
      </c>
      <c r="C875">
        <v>3</v>
      </c>
      <c r="D875" t="s">
        <v>1280</v>
      </c>
      <c r="E875" t="s">
        <v>94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96</v>
      </c>
    </row>
    <row r="876" spans="1:12">
      <c r="A876">
        <v>875</v>
      </c>
      <c r="B876">
        <v>1</v>
      </c>
      <c r="C876">
        <v>2</v>
      </c>
      <c r="D876" t="s">
        <v>1281</v>
      </c>
      <c r="E876" t="s">
        <v>98</v>
      </c>
      <c r="F876">
        <v>28</v>
      </c>
      <c r="G876">
        <v>1</v>
      </c>
      <c r="H876">
        <v>0</v>
      </c>
      <c r="I876" t="s">
        <v>546</v>
      </c>
      <c r="J876">
        <v>24</v>
      </c>
      <c r="L876" t="s">
        <v>101</v>
      </c>
    </row>
    <row r="877" spans="1:12">
      <c r="A877">
        <v>876</v>
      </c>
      <c r="B877">
        <v>1</v>
      </c>
      <c r="C877">
        <v>3</v>
      </c>
      <c r="D877" t="s">
        <v>1282</v>
      </c>
      <c r="E877" t="s">
        <v>98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101</v>
      </c>
    </row>
    <row r="878" spans="1:12">
      <c r="A878">
        <v>877</v>
      </c>
      <c r="B878">
        <v>0</v>
      </c>
      <c r="C878">
        <v>3</v>
      </c>
      <c r="D878" t="s">
        <v>1283</v>
      </c>
      <c r="E878" t="s">
        <v>94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96</v>
      </c>
    </row>
    <row r="879" spans="1:12">
      <c r="A879">
        <v>878</v>
      </c>
      <c r="B879">
        <v>0</v>
      </c>
      <c r="C879">
        <v>3</v>
      </c>
      <c r="D879" t="s">
        <v>1284</v>
      </c>
      <c r="E879" t="s">
        <v>94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96</v>
      </c>
    </row>
    <row r="880" spans="1:12">
      <c r="A880">
        <v>879</v>
      </c>
      <c r="B880">
        <v>0</v>
      </c>
      <c r="C880">
        <v>3</v>
      </c>
      <c r="D880" t="s">
        <v>1285</v>
      </c>
      <c r="E880" t="s">
        <v>94</v>
      </c>
      <c r="G880">
        <v>0</v>
      </c>
      <c r="H880">
        <v>0</v>
      </c>
      <c r="I880">
        <v>349217</v>
      </c>
      <c r="J880">
        <v>7.8958000000000004</v>
      </c>
      <c r="L880" t="s">
        <v>96</v>
      </c>
    </row>
    <row r="881" spans="1:12">
      <c r="A881">
        <v>880</v>
      </c>
      <c r="B881">
        <v>1</v>
      </c>
      <c r="C881">
        <v>1</v>
      </c>
      <c r="D881" t="s">
        <v>1286</v>
      </c>
      <c r="E881" t="s">
        <v>98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1287</v>
      </c>
      <c r="L881" t="s">
        <v>101</v>
      </c>
    </row>
    <row r="882" spans="1:12">
      <c r="A882">
        <v>881</v>
      </c>
      <c r="B882">
        <v>1</v>
      </c>
      <c r="C882">
        <v>2</v>
      </c>
      <c r="D882" t="s">
        <v>1288</v>
      </c>
      <c r="E882" t="s">
        <v>98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96</v>
      </c>
    </row>
    <row r="883" spans="1:12">
      <c r="A883">
        <v>882</v>
      </c>
      <c r="B883">
        <v>0</v>
      </c>
      <c r="C883">
        <v>3</v>
      </c>
      <c r="D883" t="s">
        <v>1289</v>
      </c>
      <c r="E883" t="s">
        <v>94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96</v>
      </c>
    </row>
    <row r="884" spans="1:12">
      <c r="A884">
        <v>883</v>
      </c>
      <c r="B884">
        <v>0</v>
      </c>
      <c r="C884">
        <v>3</v>
      </c>
      <c r="D884" t="s">
        <v>1290</v>
      </c>
      <c r="E884" t="s">
        <v>98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96</v>
      </c>
    </row>
    <row r="885" spans="1:12">
      <c r="A885">
        <v>884</v>
      </c>
      <c r="B885">
        <v>0</v>
      </c>
      <c r="C885">
        <v>2</v>
      </c>
      <c r="D885" t="s">
        <v>1291</v>
      </c>
      <c r="E885" t="s">
        <v>94</v>
      </c>
      <c r="F885">
        <v>28</v>
      </c>
      <c r="G885">
        <v>0</v>
      </c>
      <c r="H885">
        <v>0</v>
      </c>
      <c r="I885" t="s">
        <v>1292</v>
      </c>
      <c r="J885">
        <v>10.5</v>
      </c>
      <c r="L885" t="s">
        <v>96</v>
      </c>
    </row>
    <row r="886" spans="1:12">
      <c r="A886">
        <v>885</v>
      </c>
      <c r="B886">
        <v>0</v>
      </c>
      <c r="C886">
        <v>3</v>
      </c>
      <c r="D886" t="s">
        <v>1293</v>
      </c>
      <c r="E886" t="s">
        <v>94</v>
      </c>
      <c r="F886">
        <v>25</v>
      </c>
      <c r="G886">
        <v>0</v>
      </c>
      <c r="H886">
        <v>0</v>
      </c>
      <c r="I886" t="s">
        <v>1294</v>
      </c>
      <c r="J886">
        <v>7.05</v>
      </c>
      <c r="L886" t="s">
        <v>96</v>
      </c>
    </row>
    <row r="887" spans="1:12">
      <c r="A887">
        <v>886</v>
      </c>
      <c r="B887">
        <v>0</v>
      </c>
      <c r="C887">
        <v>3</v>
      </c>
      <c r="D887" t="s">
        <v>1295</v>
      </c>
      <c r="E887" t="s">
        <v>98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108</v>
      </c>
    </row>
    <row r="888" spans="1:12">
      <c r="A888">
        <v>887</v>
      </c>
      <c r="B888">
        <v>0</v>
      </c>
      <c r="C888">
        <v>2</v>
      </c>
      <c r="D888" t="s">
        <v>1296</v>
      </c>
      <c r="E888" t="s">
        <v>94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96</v>
      </c>
    </row>
    <row r="889" spans="1:12">
      <c r="A889">
        <v>888</v>
      </c>
      <c r="B889">
        <v>1</v>
      </c>
      <c r="C889">
        <v>1</v>
      </c>
      <c r="D889" t="s">
        <v>1297</v>
      </c>
      <c r="E889" t="s">
        <v>98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1298</v>
      </c>
      <c r="L889" t="s">
        <v>96</v>
      </c>
    </row>
    <row r="890" spans="1:12">
      <c r="A890">
        <v>889</v>
      </c>
      <c r="B890">
        <v>0</v>
      </c>
      <c r="C890">
        <v>3</v>
      </c>
      <c r="D890" t="s">
        <v>1299</v>
      </c>
      <c r="E890" t="s">
        <v>98</v>
      </c>
      <c r="G890">
        <v>1</v>
      </c>
      <c r="H890">
        <v>2</v>
      </c>
      <c r="I890" t="s">
        <v>1169</v>
      </c>
      <c r="J890">
        <v>23.45</v>
      </c>
      <c r="L890" t="s">
        <v>96</v>
      </c>
    </row>
    <row r="891" spans="1:12">
      <c r="A891">
        <v>890</v>
      </c>
      <c r="B891">
        <v>1</v>
      </c>
      <c r="C891">
        <v>1</v>
      </c>
      <c r="D891" t="s">
        <v>1300</v>
      </c>
      <c r="E891" t="s">
        <v>94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1301</v>
      </c>
      <c r="L891" t="s">
        <v>101</v>
      </c>
    </row>
    <row r="892" spans="1:12">
      <c r="A892">
        <v>891</v>
      </c>
      <c r="B892">
        <v>0</v>
      </c>
      <c r="C892">
        <v>3</v>
      </c>
      <c r="D892" t="s">
        <v>1302</v>
      </c>
      <c r="E892" t="s">
        <v>94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55</v>
      </c>
    </row>
    <row r="4" spans="2:10">
      <c r="B4" s="21" t="s">
        <v>56</v>
      </c>
      <c r="C4" s="21" t="s">
        <v>57</v>
      </c>
      <c r="D4" s="21" t="s">
        <v>57</v>
      </c>
      <c r="E4" s="21" t="s">
        <v>58</v>
      </c>
      <c r="F4" s="21" t="s">
        <v>59</v>
      </c>
      <c r="H4" s="2" t="s">
        <v>60</v>
      </c>
      <c r="I4" s="2" t="s">
        <v>61</v>
      </c>
      <c r="J4" s="2" t="s">
        <v>62</v>
      </c>
    </row>
    <row r="5" spans="2:10">
      <c r="B5" s="21" t="s">
        <v>59</v>
      </c>
      <c r="C5" s="21" t="s">
        <v>59</v>
      </c>
      <c r="D5" s="21" t="s">
        <v>57</v>
      </c>
      <c r="E5" s="21" t="s">
        <v>58</v>
      </c>
      <c r="F5" s="21" t="s">
        <v>57</v>
      </c>
      <c r="H5" s="21" t="s">
        <v>56</v>
      </c>
      <c r="I5" s="1">
        <f>COUNTIF($B$4:$F$8,$H5)</f>
        <v>5</v>
      </c>
      <c r="J5" s="1">
        <f>$I5*100/$I$9</f>
        <v>20</v>
      </c>
    </row>
    <row r="6" spans="2:10">
      <c r="B6" s="21" t="s">
        <v>57</v>
      </c>
      <c r="C6" s="21" t="s">
        <v>57</v>
      </c>
      <c r="D6" s="21" t="s">
        <v>59</v>
      </c>
      <c r="E6" s="21" t="s">
        <v>56</v>
      </c>
      <c r="F6" s="21" t="s">
        <v>59</v>
      </c>
      <c r="H6" s="21" t="s">
        <v>57</v>
      </c>
      <c r="I6" s="1">
        <f>COUNTIF($B$4:$F$8,$H6)</f>
        <v>7</v>
      </c>
      <c r="J6" s="1">
        <f>$I6*100/$I$9</f>
        <v>28</v>
      </c>
    </row>
    <row r="7" spans="2:10">
      <c r="B7" s="21" t="s">
        <v>56</v>
      </c>
      <c r="C7" s="21" t="s">
        <v>59</v>
      </c>
      <c r="D7" s="21" t="s">
        <v>59</v>
      </c>
      <c r="E7" s="21" t="s">
        <v>59</v>
      </c>
      <c r="F7" s="21" t="s">
        <v>58</v>
      </c>
      <c r="H7" s="21" t="s">
        <v>58</v>
      </c>
      <c r="I7" s="1">
        <f>COUNTIF($B$4:$F$8,$H7)</f>
        <v>4</v>
      </c>
      <c r="J7" s="1">
        <f>$I7*100/$I$9</f>
        <v>16</v>
      </c>
    </row>
    <row r="8" spans="2:10">
      <c r="B8" s="22" t="s">
        <v>58</v>
      </c>
      <c r="C8" s="21" t="s">
        <v>56</v>
      </c>
      <c r="D8" s="21" t="s">
        <v>59</v>
      </c>
      <c r="E8" s="21" t="s">
        <v>57</v>
      </c>
      <c r="F8" s="21" t="s">
        <v>56</v>
      </c>
      <c r="H8" s="21" t="s">
        <v>59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63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64</v>
      </c>
      <c r="I3" t="s">
        <v>33</v>
      </c>
      <c r="J3" t="s">
        <v>34</v>
      </c>
      <c r="K3" s="26" t="s">
        <v>65</v>
      </c>
      <c r="L3" s="26" t="s">
        <v>61</v>
      </c>
      <c r="M3" s="26" t="s">
        <v>66</v>
      </c>
      <c r="N3" s="26" t="s">
        <v>65</v>
      </c>
      <c r="O3" s="26" t="s">
        <v>61</v>
      </c>
      <c r="P3" s="26" t="s">
        <v>66</v>
      </c>
      <c r="R3" s="26" t="s">
        <v>65</v>
      </c>
      <c r="S3" s="26" t="s">
        <v>61</v>
      </c>
      <c r="T3" s="26" t="s">
        <v>66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67</v>
      </c>
      <c r="L12" s="28">
        <v>0</v>
      </c>
      <c r="M12" s="29">
        <v>1</v>
      </c>
      <c r="N12" s="28" t="s">
        <v>67</v>
      </c>
      <c r="O12" s="28">
        <v>0</v>
      </c>
      <c r="P12" s="29">
        <v>1</v>
      </c>
      <c r="R12" s="28" t="s">
        <v>67</v>
      </c>
      <c r="S12" s="28">
        <v>0</v>
      </c>
      <c r="T12" s="29">
        <v>1</v>
      </c>
    </row>
    <row r="14" spans="2:20">
      <c r="B14" s="24" t="s">
        <v>68</v>
      </c>
      <c r="C14">
        <f>MIN(B3:F12)</f>
        <v>37</v>
      </c>
    </row>
    <row r="15" spans="2:20">
      <c r="B15" s="24" t="s">
        <v>69</v>
      </c>
      <c r="C15">
        <f>MAX(B3:F12)</f>
        <v>90</v>
      </c>
    </row>
    <row r="16" spans="2:20">
      <c r="B16" s="24" t="s">
        <v>70</v>
      </c>
      <c r="C16">
        <f>COUNT(B3:F12)</f>
        <v>50</v>
      </c>
    </row>
    <row r="17" spans="2:3">
      <c r="B17" s="24" t="s">
        <v>71</v>
      </c>
      <c r="C17">
        <v>8</v>
      </c>
    </row>
    <row r="18" spans="2:3">
      <c r="B18" s="24" t="s">
        <v>72</v>
      </c>
      <c r="C18">
        <f>C15-C14+1</f>
        <v>54</v>
      </c>
    </row>
    <row r="19" spans="2:3">
      <c r="B19" s="24" t="s">
        <v>73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4"/>
  <sheetViews>
    <sheetView topLeftCell="A16" workbookViewId="0">
      <selection activeCell="L24" sqref="L24"/>
    </sheetView>
  </sheetViews>
  <sheetFormatPr defaultRowHeight="14.4"/>
  <cols>
    <col min="2" max="2" width="14.77734375" bestFit="1" customWidth="1"/>
    <col min="3" max="18" width="9" bestFit="1" customWidth="1"/>
    <col min="19" max="19" width="9.88671875" bestFit="1" customWidth="1"/>
  </cols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1355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48">
        <v>65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1355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48">
        <v>65</v>
      </c>
    </row>
    <row r="7" spans="2:21">
      <c r="B7" s="1">
        <v>4</v>
      </c>
      <c r="C7" s="1" t="s">
        <v>16</v>
      </c>
      <c r="D7" s="1" t="s">
        <v>15</v>
      </c>
      <c r="E7" s="1" t="s">
        <v>1355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48">
        <v>65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1355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48">
        <v>65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1355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48">
        <v>65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J15">
        <f>AVERAGE(L4:N13)</f>
        <v>63.440000000000012</v>
      </c>
      <c r="Q15">
        <f>MEDIAN(S4:U13)</f>
        <v>65</v>
      </c>
    </row>
    <row r="18" spans="2:19" ht="15.6">
      <c r="B18" s="43" t="s">
        <v>1330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spans="2:19">
      <c r="B19" s="34" t="s">
        <v>42</v>
      </c>
      <c r="C19" s="34" t="s">
        <v>1304</v>
      </c>
      <c r="D19" s="34" t="s">
        <v>1305</v>
      </c>
      <c r="E19" s="34" t="s">
        <v>1306</v>
      </c>
      <c r="F19" s="35" t="s">
        <v>1331</v>
      </c>
      <c r="G19" s="34" t="s">
        <v>1307</v>
      </c>
      <c r="H19" s="34" t="s">
        <v>1308</v>
      </c>
      <c r="I19" s="34" t="s">
        <v>1309</v>
      </c>
      <c r="J19" s="35" t="s">
        <v>1332</v>
      </c>
      <c r="K19" s="34" t="s">
        <v>1310</v>
      </c>
      <c r="L19" s="34" t="s">
        <v>1311</v>
      </c>
      <c r="M19" s="34" t="s">
        <v>1312</v>
      </c>
      <c r="N19" s="35" t="s">
        <v>1333</v>
      </c>
      <c r="O19" s="34" t="s">
        <v>1313</v>
      </c>
      <c r="P19" s="34" t="s">
        <v>1314</v>
      </c>
      <c r="Q19" s="34" t="s">
        <v>1315</v>
      </c>
      <c r="R19" s="35" t="s">
        <v>1334</v>
      </c>
      <c r="S19" s="37" t="s">
        <v>1335</v>
      </c>
    </row>
    <row r="20" spans="2:19">
      <c r="B20" s="36" t="s">
        <v>1317</v>
      </c>
      <c r="C20" s="49">
        <v>1864</v>
      </c>
      <c r="D20" s="49">
        <v>1364</v>
      </c>
      <c r="E20" s="49">
        <v>1722</v>
      </c>
      <c r="F20" s="50">
        <f t="shared" ref="F20:F34" si="0">SUM(C20:E20)</f>
        <v>4950</v>
      </c>
      <c r="G20" s="49">
        <v>1833</v>
      </c>
      <c r="H20" s="49">
        <v>1896</v>
      </c>
      <c r="I20" s="49">
        <v>1678</v>
      </c>
      <c r="J20" s="50">
        <f t="shared" ref="J20:J34" si="1">SUM(G20:I20)</f>
        <v>5407</v>
      </c>
      <c r="K20" s="49">
        <v>1920</v>
      </c>
      <c r="L20" s="49">
        <v>1946</v>
      </c>
      <c r="M20" s="49">
        <v>1553</v>
      </c>
      <c r="N20" s="50">
        <f t="shared" ref="N20:N34" si="2">SUM(K20:M20)</f>
        <v>5419</v>
      </c>
      <c r="O20" s="49">
        <v>1511</v>
      </c>
      <c r="P20" s="49">
        <v>1421</v>
      </c>
      <c r="Q20" s="49">
        <v>1747</v>
      </c>
      <c r="R20" s="50">
        <f t="shared" ref="R20:R34" si="3">SUM(O20:Q20)</f>
        <v>4679</v>
      </c>
      <c r="S20" s="51">
        <f t="shared" ref="S20:S34" si="4">SUM(F20,J20,N20,R20)</f>
        <v>20455</v>
      </c>
    </row>
    <row r="21" spans="2:19">
      <c r="B21" s="36" t="s">
        <v>1318</v>
      </c>
      <c r="C21" s="49">
        <v>1402</v>
      </c>
      <c r="D21" s="49">
        <v>1773</v>
      </c>
      <c r="E21" s="49">
        <v>1333</v>
      </c>
      <c r="F21" s="50">
        <f t="shared" si="0"/>
        <v>4508</v>
      </c>
      <c r="G21" s="49">
        <v>1408</v>
      </c>
      <c r="H21" s="49">
        <v>1357</v>
      </c>
      <c r="I21" s="49">
        <v>1344</v>
      </c>
      <c r="J21" s="50">
        <f t="shared" si="1"/>
        <v>4109</v>
      </c>
      <c r="K21" s="49">
        <v>1691</v>
      </c>
      <c r="L21" s="49">
        <v>1589</v>
      </c>
      <c r="M21" s="49">
        <v>1383</v>
      </c>
      <c r="N21" s="50">
        <f t="shared" si="2"/>
        <v>4663</v>
      </c>
      <c r="O21" s="49">
        <v>1869</v>
      </c>
      <c r="P21" s="49">
        <v>1544</v>
      </c>
      <c r="Q21" s="49">
        <v>1309</v>
      </c>
      <c r="R21" s="50">
        <f t="shared" si="3"/>
        <v>4722</v>
      </c>
      <c r="S21" s="51">
        <f t="shared" si="4"/>
        <v>18002</v>
      </c>
    </row>
    <row r="22" spans="2:19">
      <c r="B22" s="36" t="s">
        <v>1319</v>
      </c>
      <c r="C22" s="49">
        <v>1803</v>
      </c>
      <c r="D22" s="49">
        <v>1344</v>
      </c>
      <c r="E22" s="49">
        <v>1904</v>
      </c>
      <c r="F22" s="50">
        <f t="shared" si="0"/>
        <v>5051</v>
      </c>
      <c r="G22" s="49">
        <v>1988</v>
      </c>
      <c r="H22" s="49">
        <v>1315</v>
      </c>
      <c r="I22" s="49">
        <v>1728</v>
      </c>
      <c r="J22" s="50">
        <f t="shared" si="1"/>
        <v>5031</v>
      </c>
      <c r="K22" s="49">
        <v>1698</v>
      </c>
      <c r="L22" s="49">
        <v>1431</v>
      </c>
      <c r="M22" s="49">
        <v>1415</v>
      </c>
      <c r="N22" s="50">
        <f t="shared" si="2"/>
        <v>4544</v>
      </c>
      <c r="O22" s="49">
        <v>1776</v>
      </c>
      <c r="P22" s="49">
        <v>1861</v>
      </c>
      <c r="Q22" s="49">
        <v>1382</v>
      </c>
      <c r="R22" s="50">
        <f t="shared" si="3"/>
        <v>5019</v>
      </c>
      <c r="S22" s="51">
        <f t="shared" si="4"/>
        <v>19645</v>
      </c>
    </row>
    <row r="23" spans="2:19">
      <c r="B23" s="36" t="s">
        <v>1320</v>
      </c>
      <c r="C23" s="49">
        <v>1398</v>
      </c>
      <c r="D23" s="49">
        <v>1203</v>
      </c>
      <c r="E23" s="49">
        <v>1970</v>
      </c>
      <c r="F23" s="50">
        <f t="shared" si="0"/>
        <v>4571</v>
      </c>
      <c r="G23" s="49">
        <v>1846</v>
      </c>
      <c r="H23" s="49">
        <v>1957</v>
      </c>
      <c r="I23" s="49">
        <v>1622</v>
      </c>
      <c r="J23" s="50">
        <f t="shared" si="1"/>
        <v>5425</v>
      </c>
      <c r="K23" s="49">
        <v>1583</v>
      </c>
      <c r="L23" s="49">
        <v>1352</v>
      </c>
      <c r="M23" s="49">
        <v>1837</v>
      </c>
      <c r="N23" s="50">
        <f t="shared" si="2"/>
        <v>4772</v>
      </c>
      <c r="O23" s="49">
        <v>1978</v>
      </c>
      <c r="P23" s="49">
        <v>1392</v>
      </c>
      <c r="Q23" s="49">
        <v>1525</v>
      </c>
      <c r="R23" s="50">
        <f t="shared" si="3"/>
        <v>4895</v>
      </c>
      <c r="S23" s="51">
        <f t="shared" si="4"/>
        <v>19663</v>
      </c>
    </row>
    <row r="24" spans="2:19">
      <c r="B24" s="36" t="s">
        <v>1321</v>
      </c>
      <c r="C24" s="49">
        <v>1636</v>
      </c>
      <c r="D24" s="49">
        <v>1525</v>
      </c>
      <c r="E24" s="49">
        <v>1682</v>
      </c>
      <c r="F24" s="50">
        <f t="shared" si="0"/>
        <v>4843</v>
      </c>
      <c r="G24" s="49">
        <v>1390</v>
      </c>
      <c r="H24" s="49">
        <v>1965</v>
      </c>
      <c r="I24" s="49">
        <v>1779</v>
      </c>
      <c r="J24" s="50">
        <f t="shared" si="1"/>
        <v>5134</v>
      </c>
      <c r="K24" s="49">
        <v>1923</v>
      </c>
      <c r="L24" s="49">
        <v>1458</v>
      </c>
      <c r="M24" s="49">
        <v>1466</v>
      </c>
      <c r="N24" s="50">
        <f t="shared" si="2"/>
        <v>4847</v>
      </c>
      <c r="O24" s="49">
        <v>1304</v>
      </c>
      <c r="P24" s="49">
        <v>1849</v>
      </c>
      <c r="Q24" s="49">
        <v>1470</v>
      </c>
      <c r="R24" s="50">
        <f t="shared" si="3"/>
        <v>4623</v>
      </c>
      <c r="S24" s="51">
        <f t="shared" si="4"/>
        <v>19447</v>
      </c>
    </row>
    <row r="25" spans="2:19">
      <c r="B25" s="36" t="s">
        <v>1322</v>
      </c>
      <c r="C25" s="49">
        <v>1481</v>
      </c>
      <c r="D25" s="49">
        <v>1658</v>
      </c>
      <c r="E25" s="49">
        <v>1320</v>
      </c>
      <c r="F25" s="50">
        <f t="shared" si="0"/>
        <v>4459</v>
      </c>
      <c r="G25" s="49">
        <v>1746</v>
      </c>
      <c r="H25" s="49">
        <v>1249</v>
      </c>
      <c r="I25" s="49">
        <v>1349</v>
      </c>
      <c r="J25" s="50">
        <f t="shared" si="1"/>
        <v>4344</v>
      </c>
      <c r="K25" s="49">
        <v>1892</v>
      </c>
      <c r="L25" s="49">
        <v>1656</v>
      </c>
      <c r="M25" s="49">
        <v>1905</v>
      </c>
      <c r="N25" s="50">
        <f t="shared" si="2"/>
        <v>5453</v>
      </c>
      <c r="O25" s="49">
        <v>1506</v>
      </c>
      <c r="P25" s="49">
        <v>1505</v>
      </c>
      <c r="Q25" s="49">
        <v>1718</v>
      </c>
      <c r="R25" s="50">
        <f t="shared" si="3"/>
        <v>4729</v>
      </c>
      <c r="S25" s="51">
        <f t="shared" si="4"/>
        <v>18985</v>
      </c>
    </row>
    <row r="26" spans="2:19">
      <c r="B26" s="36" t="s">
        <v>1323</v>
      </c>
      <c r="C26" s="49">
        <v>1948</v>
      </c>
      <c r="D26" s="49">
        <v>1481</v>
      </c>
      <c r="E26" s="49">
        <v>1985</v>
      </c>
      <c r="F26" s="50">
        <f t="shared" si="0"/>
        <v>5414</v>
      </c>
      <c r="G26" s="49">
        <v>1805</v>
      </c>
      <c r="H26" s="49">
        <v>1453</v>
      </c>
      <c r="I26" s="49">
        <v>1336</v>
      </c>
      <c r="J26" s="50">
        <f t="shared" si="1"/>
        <v>4594</v>
      </c>
      <c r="K26" s="49">
        <v>1645</v>
      </c>
      <c r="L26" s="49">
        <v>1782</v>
      </c>
      <c r="M26" s="49">
        <v>1962</v>
      </c>
      <c r="N26" s="50">
        <f t="shared" si="2"/>
        <v>5389</v>
      </c>
      <c r="O26" s="49">
        <v>1229</v>
      </c>
      <c r="P26" s="49">
        <v>1619</v>
      </c>
      <c r="Q26" s="49">
        <v>1261</v>
      </c>
      <c r="R26" s="50">
        <f t="shared" si="3"/>
        <v>4109</v>
      </c>
      <c r="S26" s="51">
        <f t="shared" si="4"/>
        <v>19506</v>
      </c>
    </row>
    <row r="27" spans="2:19">
      <c r="B27" s="36" t="s">
        <v>1324</v>
      </c>
      <c r="C27" s="49">
        <v>1785</v>
      </c>
      <c r="D27" s="49">
        <v>1757</v>
      </c>
      <c r="E27" s="49">
        <v>1242</v>
      </c>
      <c r="F27" s="50">
        <f t="shared" si="0"/>
        <v>4784</v>
      </c>
      <c r="G27" s="49">
        <v>1316</v>
      </c>
      <c r="H27" s="49">
        <v>1420</v>
      </c>
      <c r="I27" s="49">
        <v>1757</v>
      </c>
      <c r="J27" s="50">
        <f t="shared" si="1"/>
        <v>4493</v>
      </c>
      <c r="K27" s="49">
        <v>1546</v>
      </c>
      <c r="L27" s="49">
        <v>1212</v>
      </c>
      <c r="M27" s="49">
        <v>1584</v>
      </c>
      <c r="N27" s="50">
        <f>SUM(K27:M27)</f>
        <v>4342</v>
      </c>
      <c r="O27" s="49">
        <v>1776</v>
      </c>
      <c r="P27" s="49">
        <v>1257</v>
      </c>
      <c r="Q27" s="49">
        <v>1653</v>
      </c>
      <c r="R27" s="50">
        <f t="shared" si="3"/>
        <v>4686</v>
      </c>
      <c r="S27" s="51">
        <f t="shared" si="4"/>
        <v>18305</v>
      </c>
    </row>
    <row r="28" spans="2:19">
      <c r="B28" s="36" t="s">
        <v>1325</v>
      </c>
      <c r="C28" s="49">
        <v>1851</v>
      </c>
      <c r="D28" s="49">
        <v>1253</v>
      </c>
      <c r="E28" s="49">
        <v>1202</v>
      </c>
      <c r="F28" s="50">
        <f t="shared" si="0"/>
        <v>4306</v>
      </c>
      <c r="G28" s="49">
        <v>1685</v>
      </c>
      <c r="H28" s="49">
        <v>1794</v>
      </c>
      <c r="I28" s="49">
        <v>1836</v>
      </c>
      <c r="J28" s="50">
        <f t="shared" si="1"/>
        <v>5315</v>
      </c>
      <c r="K28" s="49">
        <v>1829</v>
      </c>
      <c r="L28" s="49">
        <v>1482</v>
      </c>
      <c r="M28" s="49">
        <v>1915</v>
      </c>
      <c r="N28" s="50">
        <f t="shared" si="2"/>
        <v>5226</v>
      </c>
      <c r="O28" s="49">
        <v>1420</v>
      </c>
      <c r="P28" s="49">
        <v>1219</v>
      </c>
      <c r="Q28" s="49">
        <v>1887</v>
      </c>
      <c r="R28" s="50">
        <f t="shared" si="3"/>
        <v>4526</v>
      </c>
      <c r="S28" s="51">
        <f t="shared" si="4"/>
        <v>19373</v>
      </c>
    </row>
    <row r="29" spans="2:19">
      <c r="B29" s="36" t="s">
        <v>1326</v>
      </c>
      <c r="C29" s="49">
        <v>1591</v>
      </c>
      <c r="D29" s="49">
        <v>1824</v>
      </c>
      <c r="E29" s="49">
        <v>1912</v>
      </c>
      <c r="F29" s="50">
        <f t="shared" si="0"/>
        <v>5327</v>
      </c>
      <c r="G29" s="49">
        <v>1342</v>
      </c>
      <c r="H29" s="49">
        <v>1546</v>
      </c>
      <c r="I29" s="49">
        <v>1760</v>
      </c>
      <c r="J29" s="50">
        <f t="shared" si="1"/>
        <v>4648</v>
      </c>
      <c r="K29" s="49">
        <v>1267</v>
      </c>
      <c r="L29" s="49">
        <v>1668</v>
      </c>
      <c r="M29" s="49">
        <v>1947</v>
      </c>
      <c r="N29" s="50">
        <f t="shared" si="2"/>
        <v>4882</v>
      </c>
      <c r="O29" s="49">
        <v>1348</v>
      </c>
      <c r="P29" s="49">
        <v>1949</v>
      </c>
      <c r="Q29" s="49">
        <v>1706</v>
      </c>
      <c r="R29" s="50">
        <f t="shared" si="3"/>
        <v>5003</v>
      </c>
      <c r="S29" s="51">
        <f t="shared" si="4"/>
        <v>19860</v>
      </c>
    </row>
    <row r="30" spans="2:19">
      <c r="B30" s="36" t="s">
        <v>1327</v>
      </c>
      <c r="C30" s="49">
        <v>1470</v>
      </c>
      <c r="D30" s="49">
        <v>1439</v>
      </c>
      <c r="E30" s="49">
        <v>1915</v>
      </c>
      <c r="F30" s="50">
        <f t="shared" si="0"/>
        <v>4824</v>
      </c>
      <c r="G30" s="49">
        <v>1865</v>
      </c>
      <c r="H30" s="49">
        <v>1768</v>
      </c>
      <c r="I30" s="49">
        <v>1315</v>
      </c>
      <c r="J30" s="50">
        <f t="shared" si="1"/>
        <v>4948</v>
      </c>
      <c r="K30" s="49">
        <v>1680</v>
      </c>
      <c r="L30" s="49">
        <v>1761</v>
      </c>
      <c r="M30" s="49">
        <v>1803</v>
      </c>
      <c r="N30" s="50">
        <f t="shared" si="2"/>
        <v>5244</v>
      </c>
      <c r="O30" s="49">
        <v>1514</v>
      </c>
      <c r="P30" s="49">
        <v>1320</v>
      </c>
      <c r="Q30" s="49">
        <v>1687</v>
      </c>
      <c r="R30" s="50">
        <f t="shared" si="3"/>
        <v>4521</v>
      </c>
      <c r="S30" s="51">
        <f t="shared" si="4"/>
        <v>19537</v>
      </c>
    </row>
    <row r="31" spans="2:19">
      <c r="B31" s="36" t="s">
        <v>1328</v>
      </c>
      <c r="C31" s="49">
        <v>1569</v>
      </c>
      <c r="D31" s="49">
        <v>1704</v>
      </c>
      <c r="E31" s="49">
        <v>1484</v>
      </c>
      <c r="F31" s="50">
        <f t="shared" si="0"/>
        <v>4757</v>
      </c>
      <c r="G31" s="49">
        <v>1453</v>
      </c>
      <c r="H31" s="49">
        <v>1400</v>
      </c>
      <c r="I31" s="49">
        <v>1624</v>
      </c>
      <c r="J31" s="50">
        <f t="shared" si="1"/>
        <v>4477</v>
      </c>
      <c r="K31" s="49">
        <v>1442</v>
      </c>
      <c r="L31" s="49">
        <v>1835</v>
      </c>
      <c r="M31" s="49">
        <v>1721</v>
      </c>
      <c r="N31" s="50">
        <f t="shared" si="2"/>
        <v>4998</v>
      </c>
      <c r="O31" s="49">
        <v>1452</v>
      </c>
      <c r="P31" s="49">
        <v>1210</v>
      </c>
      <c r="Q31" s="49">
        <v>1644</v>
      </c>
      <c r="R31" s="50">
        <f t="shared" si="3"/>
        <v>4306</v>
      </c>
      <c r="S31" s="51">
        <f t="shared" si="4"/>
        <v>18538</v>
      </c>
    </row>
    <row r="32" spans="2:19">
      <c r="B32" s="36" t="s">
        <v>1329</v>
      </c>
      <c r="C32" s="49">
        <v>1662</v>
      </c>
      <c r="D32" s="49">
        <v>1239</v>
      </c>
      <c r="E32" s="49">
        <v>1628</v>
      </c>
      <c r="F32" s="50">
        <f t="shared" si="0"/>
        <v>4529</v>
      </c>
      <c r="G32" s="49">
        <v>1707</v>
      </c>
      <c r="H32" s="49">
        <v>1646</v>
      </c>
      <c r="I32" s="49">
        <v>1750</v>
      </c>
      <c r="J32" s="50">
        <f t="shared" si="1"/>
        <v>5103</v>
      </c>
      <c r="K32" s="49">
        <v>1830</v>
      </c>
      <c r="L32" s="49">
        <v>1599</v>
      </c>
      <c r="M32" s="49">
        <v>1326</v>
      </c>
      <c r="N32" s="50">
        <f t="shared" si="2"/>
        <v>4755</v>
      </c>
      <c r="O32" s="49">
        <v>1367</v>
      </c>
      <c r="P32" s="49">
        <v>1708</v>
      </c>
      <c r="Q32" s="49">
        <v>1509</v>
      </c>
      <c r="R32" s="50">
        <f t="shared" si="3"/>
        <v>4584</v>
      </c>
      <c r="S32" s="51">
        <f t="shared" si="4"/>
        <v>18971</v>
      </c>
    </row>
    <row r="33" spans="2:19">
      <c r="B33" s="36" t="s">
        <v>1336</v>
      </c>
      <c r="C33" s="49">
        <v>1848</v>
      </c>
      <c r="D33" s="49">
        <v>1636</v>
      </c>
      <c r="E33" s="49">
        <v>1841</v>
      </c>
      <c r="F33" s="50">
        <f t="shared" si="0"/>
        <v>5325</v>
      </c>
      <c r="G33" s="49">
        <v>1720</v>
      </c>
      <c r="H33" s="49">
        <v>1238</v>
      </c>
      <c r="I33" s="49">
        <v>1957</v>
      </c>
      <c r="J33" s="50">
        <f t="shared" si="1"/>
        <v>4915</v>
      </c>
      <c r="K33" s="49">
        <v>1392</v>
      </c>
      <c r="L33" s="49">
        <v>1989</v>
      </c>
      <c r="M33" s="49">
        <v>1777</v>
      </c>
      <c r="N33" s="50">
        <f t="shared" si="2"/>
        <v>5158</v>
      </c>
      <c r="O33" s="49">
        <v>1811</v>
      </c>
      <c r="P33" s="49">
        <v>1849</v>
      </c>
      <c r="Q33" s="49">
        <v>1756</v>
      </c>
      <c r="R33" s="50">
        <f t="shared" si="3"/>
        <v>5416</v>
      </c>
      <c r="S33" s="51">
        <f t="shared" si="4"/>
        <v>20814</v>
      </c>
    </row>
    <row r="34" spans="2:19">
      <c r="B34" s="36" t="s">
        <v>1337</v>
      </c>
      <c r="C34" s="49">
        <v>1691</v>
      </c>
      <c r="D34" s="49">
        <v>1826</v>
      </c>
      <c r="E34" s="49">
        <v>1389</v>
      </c>
      <c r="F34" s="50">
        <f t="shared" si="0"/>
        <v>4906</v>
      </c>
      <c r="G34" s="49">
        <v>1791</v>
      </c>
      <c r="H34" s="49">
        <v>1361</v>
      </c>
      <c r="I34" s="49">
        <v>1367</v>
      </c>
      <c r="J34" s="50">
        <f t="shared" si="1"/>
        <v>4519</v>
      </c>
      <c r="K34" s="49">
        <v>1678</v>
      </c>
      <c r="L34" s="49">
        <v>1860</v>
      </c>
      <c r="M34" s="49">
        <v>1642</v>
      </c>
      <c r="N34" s="50">
        <f t="shared" si="2"/>
        <v>5180</v>
      </c>
      <c r="O34" s="49">
        <v>1535</v>
      </c>
      <c r="P34" s="49">
        <v>1690</v>
      </c>
      <c r="Q34" s="49">
        <v>1687</v>
      </c>
      <c r="R34" s="50">
        <f t="shared" si="3"/>
        <v>4912</v>
      </c>
      <c r="S34" s="51">
        <f t="shared" si="4"/>
        <v>19517</v>
      </c>
    </row>
  </sheetData>
  <mergeCells count="1">
    <mergeCell ref="B18:S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4"/>
  <sheetViews>
    <sheetView zoomScale="110" zoomScaleNormal="110" workbookViewId="0">
      <selection activeCell="H21" sqref="H21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4" t="s">
        <v>1303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3:18">
      <c r="C11" s="30" t="s">
        <v>42</v>
      </c>
      <c r="D11" s="31" t="s">
        <v>1304</v>
      </c>
      <c r="E11" s="31" t="s">
        <v>1305</v>
      </c>
      <c r="F11" s="31" t="s">
        <v>1306</v>
      </c>
      <c r="G11" s="31" t="s">
        <v>1307</v>
      </c>
      <c r="H11" s="31" t="s">
        <v>1308</v>
      </c>
      <c r="I11" s="31" t="s">
        <v>1309</v>
      </c>
      <c r="J11" s="31" t="s">
        <v>1310</v>
      </c>
      <c r="K11" s="31" t="s">
        <v>1311</v>
      </c>
      <c r="L11" s="31" t="s">
        <v>1312</v>
      </c>
      <c r="M11" s="31" t="s">
        <v>1313</v>
      </c>
      <c r="N11" s="31" t="s">
        <v>1314</v>
      </c>
      <c r="O11" s="31" t="s">
        <v>1315</v>
      </c>
      <c r="Q11" s="31" t="s">
        <v>1316</v>
      </c>
      <c r="R11" s="32">
        <v>0.25</v>
      </c>
    </row>
    <row r="12" spans="3:18">
      <c r="C12" s="33" t="s">
        <v>1317</v>
      </c>
      <c r="D12" s="53">
        <v>6250</v>
      </c>
      <c r="E12" s="53">
        <v>3710</v>
      </c>
      <c r="F12" s="53">
        <v>5478.75</v>
      </c>
      <c r="G12" s="53">
        <v>4897.5</v>
      </c>
      <c r="H12" s="53">
        <v>3265</v>
      </c>
      <c r="I12" s="53">
        <v>3681.25</v>
      </c>
      <c r="J12" s="53">
        <v>5382.5</v>
      </c>
      <c r="K12" s="53">
        <v>2906.25</v>
      </c>
      <c r="L12" s="53">
        <v>6152.5</v>
      </c>
      <c r="M12" s="53">
        <v>2895</v>
      </c>
      <c r="N12" s="53">
        <v>4283.75</v>
      </c>
      <c r="O12" s="53">
        <v>1900</v>
      </c>
      <c r="R12">
        <v>1.25</v>
      </c>
    </row>
    <row r="13" spans="3:18">
      <c r="C13" s="33" t="s">
        <v>1318</v>
      </c>
      <c r="D13" s="53">
        <v>4241.25</v>
      </c>
      <c r="E13" s="53">
        <v>3790</v>
      </c>
      <c r="F13" s="53">
        <v>4152.5</v>
      </c>
      <c r="G13" s="53">
        <v>5383.75</v>
      </c>
      <c r="H13" s="53">
        <v>4817.5</v>
      </c>
      <c r="I13" s="53">
        <v>5808.75</v>
      </c>
      <c r="J13" s="53">
        <v>6233.75</v>
      </c>
      <c r="K13" s="53">
        <v>3087.5</v>
      </c>
      <c r="L13" s="53">
        <v>2535</v>
      </c>
      <c r="M13" s="53">
        <v>4508.75</v>
      </c>
      <c r="N13" s="53">
        <v>2146.25</v>
      </c>
      <c r="O13" s="53">
        <v>6188.75</v>
      </c>
    </row>
    <row r="14" spans="3:18">
      <c r="C14" s="33" t="s">
        <v>1319</v>
      </c>
      <c r="D14" s="53">
        <v>5175</v>
      </c>
      <c r="E14" s="53">
        <v>2550</v>
      </c>
      <c r="F14" s="53">
        <v>6223.75</v>
      </c>
      <c r="G14" s="53">
        <v>5228.75</v>
      </c>
      <c r="H14" s="53">
        <v>4225</v>
      </c>
      <c r="I14" s="53">
        <v>6053.75</v>
      </c>
      <c r="J14" s="53">
        <v>6162.5</v>
      </c>
      <c r="K14" s="53">
        <v>1892.5</v>
      </c>
      <c r="L14" s="53">
        <v>2180</v>
      </c>
      <c r="M14" s="53">
        <v>2751.25</v>
      </c>
      <c r="N14" s="53">
        <v>2518.75</v>
      </c>
      <c r="O14" s="53">
        <v>2871.25</v>
      </c>
    </row>
    <row r="15" spans="3:18">
      <c r="C15" s="33" t="s">
        <v>1320</v>
      </c>
      <c r="D15" s="53">
        <v>4687.5</v>
      </c>
      <c r="E15" s="53">
        <v>4826.25</v>
      </c>
      <c r="F15" s="53">
        <v>4885</v>
      </c>
      <c r="G15" s="53">
        <v>6238.75</v>
      </c>
      <c r="H15" s="53">
        <v>3153.75</v>
      </c>
      <c r="I15" s="53">
        <v>4881.25</v>
      </c>
      <c r="J15" s="53">
        <v>3723.75</v>
      </c>
      <c r="K15" s="53">
        <v>3056.25</v>
      </c>
      <c r="L15" s="53">
        <v>4832.5</v>
      </c>
      <c r="M15" s="53">
        <v>2393.75</v>
      </c>
      <c r="N15" s="53">
        <v>2326.25</v>
      </c>
      <c r="O15" s="53">
        <v>6161.25</v>
      </c>
    </row>
    <row r="16" spans="3:18">
      <c r="C16" s="33" t="s">
        <v>1321</v>
      </c>
      <c r="D16" s="53">
        <v>3830</v>
      </c>
      <c r="E16" s="53">
        <v>5942.5</v>
      </c>
      <c r="F16" s="53">
        <v>4337.5</v>
      </c>
      <c r="G16" s="53">
        <v>5937.5</v>
      </c>
      <c r="H16" s="53">
        <v>3366.25</v>
      </c>
      <c r="I16" s="53">
        <v>2160</v>
      </c>
      <c r="J16" s="53">
        <v>4225</v>
      </c>
      <c r="K16" s="53">
        <v>2200</v>
      </c>
      <c r="L16" s="53">
        <v>4125</v>
      </c>
      <c r="M16" s="53">
        <v>4168.75</v>
      </c>
      <c r="N16" s="53">
        <v>5877.5</v>
      </c>
      <c r="O16" s="53">
        <v>2770</v>
      </c>
    </row>
    <row r="17" spans="3:15">
      <c r="C17" s="33" t="s">
        <v>1322</v>
      </c>
      <c r="D17" s="53">
        <v>5726.25</v>
      </c>
      <c r="E17" s="53">
        <v>4693.75</v>
      </c>
      <c r="F17" s="53">
        <v>3276.25</v>
      </c>
      <c r="G17" s="53">
        <v>4571.25</v>
      </c>
      <c r="H17" s="53">
        <v>5231.25</v>
      </c>
      <c r="I17" s="53">
        <v>3290</v>
      </c>
      <c r="J17" s="53">
        <v>4895</v>
      </c>
      <c r="K17" s="53">
        <v>2817.5</v>
      </c>
      <c r="L17" s="53">
        <v>5941.25</v>
      </c>
      <c r="M17" s="53">
        <v>5957.5</v>
      </c>
      <c r="N17" s="53">
        <v>3347.5</v>
      </c>
      <c r="O17" s="53">
        <v>4991.25</v>
      </c>
    </row>
    <row r="18" spans="3:15">
      <c r="C18" s="33" t="s">
        <v>1323</v>
      </c>
      <c r="D18" s="53">
        <v>2726.25</v>
      </c>
      <c r="E18" s="53">
        <v>5265</v>
      </c>
      <c r="F18" s="53">
        <v>6001.25</v>
      </c>
      <c r="G18" s="53">
        <v>4556.25</v>
      </c>
      <c r="H18" s="53">
        <v>2636.25</v>
      </c>
      <c r="I18" s="53">
        <v>3305</v>
      </c>
      <c r="J18" s="53">
        <v>4070</v>
      </c>
      <c r="K18" s="53">
        <v>4731.25</v>
      </c>
      <c r="L18" s="53">
        <v>3405</v>
      </c>
      <c r="M18" s="53">
        <v>3958.75</v>
      </c>
      <c r="N18" s="53">
        <v>4888.75</v>
      </c>
      <c r="O18" s="53">
        <v>5922.5</v>
      </c>
    </row>
    <row r="19" spans="3:15">
      <c r="C19" s="33" t="s">
        <v>1324</v>
      </c>
      <c r="D19" s="53">
        <v>4263.75</v>
      </c>
      <c r="E19" s="53">
        <v>1926.25</v>
      </c>
      <c r="F19" s="53">
        <v>3118.75</v>
      </c>
      <c r="G19" s="53">
        <v>2705</v>
      </c>
      <c r="H19" s="53">
        <v>5851.25</v>
      </c>
      <c r="I19" s="53">
        <v>3112.5</v>
      </c>
      <c r="J19" s="53">
        <v>2068.75</v>
      </c>
      <c r="K19" s="53">
        <v>5565</v>
      </c>
      <c r="L19" s="53">
        <v>5341.25</v>
      </c>
      <c r="M19" s="53">
        <v>2907.5</v>
      </c>
      <c r="N19" s="53">
        <v>6007.5</v>
      </c>
      <c r="O19" s="53">
        <v>3840</v>
      </c>
    </row>
    <row r="20" spans="3:15">
      <c r="C20" s="33" t="s">
        <v>1325</v>
      </c>
      <c r="D20" s="53">
        <v>5281.25</v>
      </c>
      <c r="E20" s="53">
        <v>2423.75</v>
      </c>
      <c r="F20" s="53">
        <v>4530</v>
      </c>
      <c r="G20" s="53">
        <v>3162.5</v>
      </c>
      <c r="H20" s="53">
        <v>5010</v>
      </c>
      <c r="I20" s="53">
        <v>3020</v>
      </c>
      <c r="J20" s="53">
        <v>2778.75</v>
      </c>
      <c r="K20" s="53">
        <v>2780</v>
      </c>
      <c r="L20" s="53">
        <v>3555</v>
      </c>
      <c r="M20" s="53">
        <v>5300</v>
      </c>
      <c r="N20" s="53">
        <v>3970</v>
      </c>
      <c r="O20" s="53">
        <v>3242.5</v>
      </c>
    </row>
    <row r="21" spans="3:15">
      <c r="C21" s="33" t="s">
        <v>1326</v>
      </c>
      <c r="D21" s="53">
        <v>5172.5</v>
      </c>
      <c r="E21" s="53">
        <v>1966.25</v>
      </c>
      <c r="F21" s="53">
        <v>4971.25</v>
      </c>
      <c r="G21" s="53">
        <v>2473.75</v>
      </c>
      <c r="H21" s="53">
        <v>2135</v>
      </c>
      <c r="I21" s="53">
        <v>5381.25</v>
      </c>
      <c r="J21" s="53">
        <v>2482.5</v>
      </c>
      <c r="K21" s="53">
        <v>3648.75</v>
      </c>
      <c r="L21" s="53">
        <v>4286.25</v>
      </c>
      <c r="M21" s="53">
        <v>3208.75</v>
      </c>
      <c r="N21" s="53">
        <v>1975</v>
      </c>
      <c r="O21" s="53">
        <v>2918.75</v>
      </c>
    </row>
    <row r="22" spans="3:15">
      <c r="C22" s="33" t="s">
        <v>1327</v>
      </c>
      <c r="D22" s="53">
        <v>4361.25</v>
      </c>
      <c r="E22" s="53">
        <v>5561.25</v>
      </c>
      <c r="F22" s="53">
        <v>5771.25</v>
      </c>
      <c r="G22" s="53">
        <v>5551.25</v>
      </c>
      <c r="H22" s="53">
        <v>5870</v>
      </c>
      <c r="I22" s="53">
        <v>4106.25</v>
      </c>
      <c r="J22" s="53">
        <v>3697.5</v>
      </c>
      <c r="K22" s="53">
        <v>3721.25</v>
      </c>
      <c r="L22" s="53">
        <v>2228.75</v>
      </c>
      <c r="M22" s="53">
        <v>2141.25</v>
      </c>
      <c r="N22" s="53">
        <v>3233.75</v>
      </c>
      <c r="O22" s="53">
        <v>3960</v>
      </c>
    </row>
    <row r="23" spans="3:15">
      <c r="C23" s="33" t="s">
        <v>1328</v>
      </c>
      <c r="D23" s="53">
        <v>2628.75</v>
      </c>
      <c r="E23" s="53">
        <v>5852.5</v>
      </c>
      <c r="F23" s="53">
        <v>4867.5</v>
      </c>
      <c r="G23" s="53">
        <v>3961.25</v>
      </c>
      <c r="H23" s="53">
        <v>3475</v>
      </c>
      <c r="I23" s="53">
        <v>5575</v>
      </c>
      <c r="J23" s="53">
        <v>3307.5</v>
      </c>
      <c r="K23" s="53">
        <v>5632.5</v>
      </c>
      <c r="L23" s="53">
        <v>2350</v>
      </c>
      <c r="M23" s="53">
        <v>5198.75</v>
      </c>
      <c r="N23" s="53">
        <v>2553.75</v>
      </c>
      <c r="O23" s="53">
        <v>3678.75</v>
      </c>
    </row>
    <row r="24" spans="3:15">
      <c r="C24" s="33" t="s">
        <v>1329</v>
      </c>
      <c r="D24" s="53">
        <v>3183.75</v>
      </c>
      <c r="E24" s="53">
        <v>5645</v>
      </c>
      <c r="F24" s="53">
        <v>4722.5</v>
      </c>
      <c r="G24" s="53">
        <v>4643.75</v>
      </c>
      <c r="H24" s="53">
        <v>4885</v>
      </c>
      <c r="I24" s="53">
        <v>5658.75</v>
      </c>
      <c r="J24" s="53">
        <v>4631.25</v>
      </c>
      <c r="K24" s="53">
        <v>5443.75</v>
      </c>
      <c r="L24" s="53">
        <v>5948.75</v>
      </c>
      <c r="M24" s="53">
        <v>2497.5</v>
      </c>
      <c r="N24" s="53">
        <v>2301.25</v>
      </c>
      <c r="O24" s="53">
        <v>2180</v>
      </c>
    </row>
    <row r="27" spans="3:15">
      <c r="C27" s="52">
        <v>100</v>
      </c>
    </row>
    <row r="28" spans="3:15">
      <c r="C28" s="52">
        <v>100.45</v>
      </c>
    </row>
    <row r="29" spans="3:15">
      <c r="C29" s="52">
        <v>-90</v>
      </c>
    </row>
    <row r="30" spans="3:15">
      <c r="C30" s="52">
        <v>-98.45</v>
      </c>
    </row>
    <row r="31" spans="3:15">
      <c r="C31" s="52" t="s">
        <v>1356</v>
      </c>
    </row>
    <row r="32" spans="3:15">
      <c r="C32" s="52" t="s">
        <v>1357</v>
      </c>
    </row>
    <row r="33" spans="3:3">
      <c r="C33" s="52" t="b">
        <v>1</v>
      </c>
    </row>
    <row r="34" spans="3:3">
      <c r="C34" s="52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P19"/>
  <sheetViews>
    <sheetView zoomScale="120" zoomScaleNormal="120" workbookViewId="0">
      <selection activeCell="J7" sqref="J7"/>
    </sheetView>
  </sheetViews>
  <sheetFormatPr defaultRowHeight="14.4"/>
  <cols>
    <col min="16" max="16" width="14.44140625" customWidth="1"/>
  </cols>
  <sheetData>
    <row r="3" spans="2:16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P3" s="41" t="s">
        <v>7</v>
      </c>
    </row>
    <row r="4" spans="2:16">
      <c r="B4" s="38" t="s">
        <v>11</v>
      </c>
      <c r="C4" s="38" t="s">
        <v>12</v>
      </c>
      <c r="D4" s="38">
        <v>55</v>
      </c>
      <c r="E4" s="38">
        <v>65</v>
      </c>
      <c r="F4" s="38">
        <v>44</v>
      </c>
      <c r="I4" s="38" t="s">
        <v>11</v>
      </c>
      <c r="J4" s="38" t="s">
        <v>12</v>
      </c>
      <c r="K4" s="38">
        <v>55</v>
      </c>
      <c r="L4" s="38">
        <v>65</v>
      </c>
      <c r="M4" s="38">
        <v>44</v>
      </c>
      <c r="P4" s="1" t="s">
        <v>12</v>
      </c>
    </row>
    <row r="5" spans="2:16">
      <c r="B5" s="39" t="s">
        <v>13</v>
      </c>
      <c r="C5" s="39" t="s">
        <v>12</v>
      </c>
      <c r="D5" s="39">
        <v>56</v>
      </c>
      <c r="E5" s="39">
        <v>76</v>
      </c>
      <c r="F5" s="39">
        <v>98</v>
      </c>
      <c r="I5" s="39" t="s">
        <v>13</v>
      </c>
      <c r="J5" s="39" t="s">
        <v>12</v>
      </c>
      <c r="K5" s="39">
        <v>56</v>
      </c>
      <c r="L5" s="39">
        <v>76</v>
      </c>
      <c r="M5" s="39">
        <v>98</v>
      </c>
      <c r="P5" s="1" t="s">
        <v>15</v>
      </c>
    </row>
    <row r="6" spans="2:16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I6" s="1" t="s">
        <v>14</v>
      </c>
      <c r="J6" s="1" t="s">
        <v>15</v>
      </c>
      <c r="K6" s="1">
        <v>75</v>
      </c>
      <c r="L6" s="1">
        <v>56</v>
      </c>
      <c r="M6" s="1">
        <v>45</v>
      </c>
    </row>
    <row r="7" spans="2:16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I7" s="1" t="s">
        <v>16</v>
      </c>
      <c r="J7" s="1" t="s">
        <v>15</v>
      </c>
      <c r="K7" s="1">
        <v>82</v>
      </c>
      <c r="L7" s="1">
        <v>34</v>
      </c>
      <c r="M7" s="1">
        <v>23</v>
      </c>
    </row>
    <row r="8" spans="2:16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I8" s="1" t="s">
        <v>17</v>
      </c>
      <c r="J8" s="1" t="s">
        <v>12</v>
      </c>
      <c r="K8" s="1">
        <v>36</v>
      </c>
      <c r="L8" s="1">
        <v>26</v>
      </c>
      <c r="M8" s="1">
        <v>65</v>
      </c>
    </row>
    <row r="9" spans="2:16">
      <c r="B9" s="38" t="s">
        <v>11</v>
      </c>
      <c r="C9" s="38" t="s">
        <v>12</v>
      </c>
      <c r="D9" s="38">
        <v>55</v>
      </c>
      <c r="E9" s="38">
        <v>65</v>
      </c>
      <c r="F9" s="38">
        <v>44</v>
      </c>
      <c r="H9" s="54"/>
      <c r="I9" s="40" t="s">
        <v>21</v>
      </c>
      <c r="J9" s="40" t="s">
        <v>12</v>
      </c>
      <c r="K9" s="40">
        <v>67</v>
      </c>
      <c r="L9" s="40">
        <v>99</v>
      </c>
      <c r="M9" s="40">
        <v>54</v>
      </c>
    </row>
    <row r="10" spans="2:16">
      <c r="B10" s="39" t="s">
        <v>13</v>
      </c>
      <c r="C10" s="39" t="s">
        <v>12</v>
      </c>
      <c r="D10" s="39">
        <v>56</v>
      </c>
      <c r="E10" s="39">
        <v>76</v>
      </c>
      <c r="F10" s="39">
        <v>98</v>
      </c>
      <c r="H10" s="54"/>
      <c r="I10" s="8" t="s">
        <v>18</v>
      </c>
      <c r="J10" s="8" t="s">
        <v>15</v>
      </c>
      <c r="K10" s="8">
        <v>78</v>
      </c>
      <c r="L10" s="8">
        <v>78</v>
      </c>
      <c r="M10" s="8">
        <v>76</v>
      </c>
    </row>
    <row r="11" spans="2:16">
      <c r="B11" s="40" t="s">
        <v>21</v>
      </c>
      <c r="C11" s="40" t="s">
        <v>12</v>
      </c>
      <c r="D11" s="40">
        <v>67</v>
      </c>
      <c r="E11" s="40">
        <v>99</v>
      </c>
      <c r="F11" s="40">
        <v>54</v>
      </c>
      <c r="H11" s="55"/>
      <c r="I11" s="1" t="s">
        <v>19</v>
      </c>
      <c r="J11" s="1" t="s">
        <v>15</v>
      </c>
      <c r="K11" s="1">
        <v>16</v>
      </c>
      <c r="L11" s="1">
        <v>36</v>
      </c>
      <c r="M11" s="1">
        <v>56</v>
      </c>
    </row>
    <row r="12" spans="2:16">
      <c r="B12" s="39" t="s">
        <v>13</v>
      </c>
      <c r="C12" s="39" t="s">
        <v>12</v>
      </c>
      <c r="D12" s="39">
        <v>56</v>
      </c>
      <c r="E12" s="39">
        <v>76</v>
      </c>
      <c r="F12" s="39">
        <v>98</v>
      </c>
      <c r="H12" s="54"/>
      <c r="I12" s="1" t="s">
        <v>20</v>
      </c>
      <c r="J12" s="1" t="s">
        <v>12</v>
      </c>
      <c r="K12" s="1">
        <v>45</v>
      </c>
      <c r="L12" s="1">
        <v>87</v>
      </c>
      <c r="M12" s="1">
        <v>78</v>
      </c>
    </row>
    <row r="13" spans="2:16">
      <c r="B13" s="8" t="s">
        <v>18</v>
      </c>
      <c r="C13" s="8" t="s">
        <v>15</v>
      </c>
      <c r="D13" s="8">
        <v>78</v>
      </c>
      <c r="E13" s="8">
        <v>78</v>
      </c>
      <c r="F13" s="8">
        <v>76</v>
      </c>
      <c r="I13" s="1" t="s">
        <v>22</v>
      </c>
      <c r="J13" s="1" t="s">
        <v>12</v>
      </c>
      <c r="K13" s="1">
        <v>98</v>
      </c>
      <c r="L13" s="1">
        <v>87</v>
      </c>
      <c r="M13" s="1">
        <v>56</v>
      </c>
    </row>
    <row r="14" spans="2:16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I14" s="8" t="s">
        <v>18</v>
      </c>
      <c r="J14" s="8" t="s">
        <v>15</v>
      </c>
      <c r="K14" s="8">
        <v>99</v>
      </c>
      <c r="L14" s="8">
        <v>42</v>
      </c>
      <c r="M14" s="8">
        <v>55</v>
      </c>
    </row>
    <row r="15" spans="2:16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6">
      <c r="B16" s="40" t="s">
        <v>21</v>
      </c>
      <c r="C16" s="40" t="s">
        <v>12</v>
      </c>
      <c r="D16" s="40">
        <v>67</v>
      </c>
      <c r="E16" s="40">
        <v>99</v>
      </c>
      <c r="F16" s="40">
        <v>54</v>
      </c>
      <c r="H16" s="54"/>
    </row>
    <row r="17" spans="2:8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8">
      <c r="B18" s="8" t="s">
        <v>18</v>
      </c>
      <c r="C18" s="8" t="s">
        <v>15</v>
      </c>
      <c r="D18" s="8">
        <v>99</v>
      </c>
      <c r="E18" s="8">
        <v>42</v>
      </c>
      <c r="F18" s="8">
        <v>55</v>
      </c>
    </row>
    <row r="19" spans="2:8">
      <c r="B19" s="39" t="s">
        <v>13</v>
      </c>
      <c r="C19" s="39" t="s">
        <v>12</v>
      </c>
      <c r="D19" s="39">
        <v>56</v>
      </c>
      <c r="E19" s="39">
        <v>76</v>
      </c>
      <c r="F19" s="39">
        <v>98</v>
      </c>
      <c r="H19" s="5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zoomScale="130" zoomScaleNormal="130" workbookViewId="0">
      <selection activeCell="J15" sqref="J15"/>
    </sheetView>
  </sheetViews>
  <sheetFormatPr defaultRowHeight="14.4"/>
  <cols>
    <col min="2" max="2" width="15.21875" bestFit="1" customWidth="1"/>
    <col min="3" max="8" width="10.77734375" customWidth="1"/>
    <col min="9" max="11" width="15.44140625" customWidth="1"/>
  </cols>
  <sheetData>
    <row r="3" spans="2:11">
      <c r="C3" s="46" t="s">
        <v>31</v>
      </c>
      <c r="D3" s="46"/>
      <c r="E3" s="46"/>
      <c r="F3" s="45" t="s">
        <v>30</v>
      </c>
      <c r="G3" s="45"/>
      <c r="H3" s="45"/>
      <c r="I3" s="47" t="s">
        <v>1338</v>
      </c>
      <c r="J3" s="47"/>
      <c r="K3" s="47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/>
      <c r="H5" s="18">
        <v>567</v>
      </c>
      <c r="I5" s="7">
        <f t="shared" ref="I5:K9" si="0">C5/F5</f>
        <v>0.12533333333333332</v>
      </c>
      <c r="J5" s="7" t="s">
        <v>1358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1358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1358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/>
      <c r="G9" s="18">
        <v>545</v>
      </c>
      <c r="H9" s="18">
        <v>233</v>
      </c>
      <c r="I9" s="7" t="s">
        <v>1358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H16"/>
  <sheetViews>
    <sheetView topLeftCell="A4" zoomScale="130" zoomScaleNormal="130" workbookViewId="0">
      <selection activeCell="C16" sqref="C16"/>
    </sheetView>
  </sheetViews>
  <sheetFormatPr defaultRowHeight="14.4"/>
  <cols>
    <col min="2" max="2" width="17.77734375" customWidth="1"/>
    <col min="3" max="3" width="20.21875" bestFit="1" customWidth="1"/>
    <col min="4" max="4" width="23.5546875" bestFit="1" customWidth="1"/>
    <col min="5" max="5" width="20.6640625" bestFit="1" customWidth="1"/>
    <col min="6" max="8" width="17.6640625" customWidth="1"/>
  </cols>
  <sheetData>
    <row r="3" spans="2:8">
      <c r="B3" s="2" t="s">
        <v>32</v>
      </c>
      <c r="C3" s="2" t="s">
        <v>33</v>
      </c>
      <c r="D3" s="2" t="s">
        <v>34</v>
      </c>
      <c r="E3" s="2" t="s">
        <v>35</v>
      </c>
    </row>
    <row r="4" spans="2:8">
      <c r="B4" s="1" t="s">
        <v>1374</v>
      </c>
      <c r="C4" s="1" t="str">
        <f>LOWER(B4)</f>
        <v>arun kumar mukherjee</v>
      </c>
      <c r="D4" s="1" t="str">
        <f>UPPER(B4)</f>
        <v>ARUN KUMAR MUKHERJEE</v>
      </c>
      <c r="E4" s="1" t="str">
        <f>PROPER(B4)</f>
        <v>Arun Kumar Mukherjee</v>
      </c>
      <c r="F4" t="s">
        <v>1362</v>
      </c>
      <c r="G4" t="s">
        <v>1363</v>
      </c>
      <c r="H4" t="s">
        <v>1364</v>
      </c>
    </row>
    <row r="5" spans="2:8">
      <c r="B5" s="1" t="s">
        <v>36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1365</v>
      </c>
      <c r="G5" t="s">
        <v>1366</v>
      </c>
      <c r="H5" t="s">
        <v>1367</v>
      </c>
    </row>
    <row r="6" spans="2:8">
      <c r="B6" s="1" t="s">
        <v>37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1368</v>
      </c>
      <c r="G6" t="s">
        <v>1369</v>
      </c>
      <c r="H6" t="s">
        <v>1370</v>
      </c>
    </row>
    <row r="7" spans="2:8">
      <c r="B7" s="1" t="s">
        <v>38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1371</v>
      </c>
      <c r="G7" t="s">
        <v>1372</v>
      </c>
      <c r="H7" t="s">
        <v>1373</v>
      </c>
    </row>
    <row r="9" spans="2:8">
      <c r="C9" s="56" t="s">
        <v>1359</v>
      </c>
      <c r="D9" s="56" t="s">
        <v>1360</v>
      </c>
      <c r="E9" s="56" t="s">
        <v>1361</v>
      </c>
    </row>
    <row r="13" spans="2:8">
      <c r="B13" t="s">
        <v>1340</v>
      </c>
      <c r="C13" t="str">
        <f>PROPER(TRIM(B13))</f>
        <v>Pivot Table</v>
      </c>
      <c r="D13" s="56" t="s">
        <v>1375</v>
      </c>
    </row>
    <row r="14" spans="2:8">
      <c r="B14" t="s">
        <v>1340</v>
      </c>
      <c r="C14" t="str">
        <f>TRIM(PROPER(B14))</f>
        <v>Pivot Table</v>
      </c>
      <c r="D14" s="56" t="s">
        <v>1376</v>
      </c>
    </row>
    <row r="16" spans="2:8">
      <c r="C16" t="str">
        <f>LOWER(B16)</f>
        <v/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J15"/>
  <sheetViews>
    <sheetView topLeftCell="D1" zoomScale="130" zoomScaleNormal="130" workbookViewId="0">
      <selection activeCell="J19" sqref="J19"/>
    </sheetView>
  </sheetViews>
  <sheetFormatPr defaultRowHeight="14.4"/>
  <cols>
    <col min="2" max="2" width="27.77734375" bestFit="1" customWidth="1"/>
    <col min="3" max="5" width="15.77734375" customWidth="1"/>
    <col min="7" max="7" width="20.88671875" customWidth="1"/>
    <col min="9" max="9" width="15.44140625" customWidth="1"/>
    <col min="10" max="10" width="16" customWidth="1"/>
  </cols>
  <sheetData>
    <row r="3" spans="2:10">
      <c r="B3" s="2" t="s">
        <v>39</v>
      </c>
      <c r="C3" s="2" t="s">
        <v>40</v>
      </c>
      <c r="D3" s="2" t="s">
        <v>41</v>
      </c>
      <c r="E3" s="2" t="s">
        <v>42</v>
      </c>
      <c r="G3" s="2" t="s">
        <v>1341</v>
      </c>
      <c r="I3" s="2" t="s">
        <v>1342</v>
      </c>
      <c r="J3" s="2" t="s">
        <v>6</v>
      </c>
    </row>
    <row r="4" spans="2:10">
      <c r="B4" s="1" t="s">
        <v>43</v>
      </c>
      <c r="C4" s="5" t="s">
        <v>1377</v>
      </c>
      <c r="D4" s="5" t="s">
        <v>1378</v>
      </c>
      <c r="E4" s="5" t="s">
        <v>1324</v>
      </c>
      <c r="G4" s="1" t="s">
        <v>1343</v>
      </c>
      <c r="I4" s="5" t="s">
        <v>1387</v>
      </c>
      <c r="J4" s="5" t="s">
        <v>1388</v>
      </c>
    </row>
    <row r="5" spans="2:10">
      <c r="B5" s="1" t="s">
        <v>44</v>
      </c>
      <c r="C5" s="5" t="s">
        <v>1379</v>
      </c>
      <c r="D5" s="5" t="s">
        <v>1380</v>
      </c>
      <c r="E5" s="5" t="s">
        <v>1381</v>
      </c>
      <c r="G5" s="1" t="s">
        <v>1344</v>
      </c>
      <c r="I5" s="5" t="s">
        <v>1389</v>
      </c>
      <c r="J5" s="5" t="s">
        <v>1390</v>
      </c>
    </row>
    <row r="6" spans="2:10">
      <c r="B6" s="1" t="s">
        <v>45</v>
      </c>
      <c r="C6" s="5" t="s">
        <v>1382</v>
      </c>
      <c r="D6" s="5" t="s">
        <v>1383</v>
      </c>
      <c r="E6" s="5" t="s">
        <v>1384</v>
      </c>
      <c r="G6" s="1" t="s">
        <v>1345</v>
      </c>
      <c r="I6" s="5" t="s">
        <v>1391</v>
      </c>
      <c r="J6" s="5" t="s">
        <v>1392</v>
      </c>
    </row>
    <row r="7" spans="2:10">
      <c r="B7" s="1" t="s">
        <v>46</v>
      </c>
      <c r="C7" s="5" t="s">
        <v>1385</v>
      </c>
      <c r="D7" s="5" t="s">
        <v>1386</v>
      </c>
      <c r="E7" s="5" t="s">
        <v>1323</v>
      </c>
      <c r="G7" s="1" t="s">
        <v>1346</v>
      </c>
      <c r="I7" s="5" t="s">
        <v>916</v>
      </c>
      <c r="J7" s="5" t="s">
        <v>1393</v>
      </c>
    </row>
    <row r="8" spans="2:10">
      <c r="G8" s="1" t="s">
        <v>1347</v>
      </c>
      <c r="I8" s="5" t="s">
        <v>1394</v>
      </c>
      <c r="J8" s="5" t="s">
        <v>1395</v>
      </c>
    </row>
    <row r="9" spans="2:10">
      <c r="G9" s="42"/>
      <c r="I9" s="42"/>
      <c r="J9" s="42"/>
    </row>
    <row r="10" spans="2:10">
      <c r="G10" s="2" t="s">
        <v>1348</v>
      </c>
      <c r="I10" s="2" t="s">
        <v>1342</v>
      </c>
      <c r="J10" s="2" t="s">
        <v>6</v>
      </c>
    </row>
    <row r="11" spans="2:10">
      <c r="B11" s="2" t="s">
        <v>39</v>
      </c>
      <c r="C11" s="2" t="s">
        <v>40</v>
      </c>
      <c r="D11" s="2" t="s">
        <v>42</v>
      </c>
      <c r="G11" s="1" t="s">
        <v>1349</v>
      </c>
      <c r="I11" s="5" t="s">
        <v>1396</v>
      </c>
      <c r="J11" s="5" t="s">
        <v>1388</v>
      </c>
    </row>
    <row r="12" spans="2:10">
      <c r="B12" s="1" t="s">
        <v>43</v>
      </c>
      <c r="C12" s="5" t="s">
        <v>1377</v>
      </c>
      <c r="D12" s="5" t="s">
        <v>1324</v>
      </c>
      <c r="G12" s="1" t="s">
        <v>1350</v>
      </c>
      <c r="I12" s="5" t="s">
        <v>1389</v>
      </c>
      <c r="J12" s="5" t="s">
        <v>1390</v>
      </c>
    </row>
    <row r="13" spans="2:10">
      <c r="B13" s="1" t="s">
        <v>44</v>
      </c>
      <c r="C13" s="5" t="s">
        <v>1379</v>
      </c>
      <c r="D13" s="5" t="s">
        <v>1381</v>
      </c>
      <c r="G13" s="1" t="s">
        <v>1351</v>
      </c>
      <c r="I13" s="5" t="s">
        <v>1397</v>
      </c>
      <c r="J13" s="5" t="s">
        <v>1392</v>
      </c>
    </row>
    <row r="14" spans="2:10">
      <c r="B14" s="1" t="s">
        <v>45</v>
      </c>
      <c r="C14" s="5" t="s">
        <v>1382</v>
      </c>
      <c r="D14" s="5" t="s">
        <v>1384</v>
      </c>
      <c r="G14" s="1" t="s">
        <v>1352</v>
      </c>
      <c r="I14" s="5" t="s">
        <v>1398</v>
      </c>
      <c r="J14" s="5" t="s">
        <v>1393</v>
      </c>
    </row>
    <row r="15" spans="2:10">
      <c r="B15" s="1" t="s">
        <v>46</v>
      </c>
      <c r="C15" s="5" t="s">
        <v>1385</v>
      </c>
      <c r="D15" s="5" t="s">
        <v>1323</v>
      </c>
      <c r="G15" s="1" t="s">
        <v>1353</v>
      </c>
      <c r="I15" s="5" t="s">
        <v>1399</v>
      </c>
      <c r="J15" s="5" t="s">
        <v>1395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30" zoomScaleNormal="130" workbookViewId="0">
      <selection activeCell="B7" sqref="B7"/>
    </sheetView>
  </sheetViews>
  <sheetFormatPr defaultRowHeight="14.4"/>
  <cols>
    <col min="2" max="2" width="22.21875" customWidth="1"/>
  </cols>
  <sheetData>
    <row r="3" spans="2:2">
      <c r="B3" s="2" t="s">
        <v>47</v>
      </c>
    </row>
    <row r="4" spans="2:2">
      <c r="B4" s="1" t="s">
        <v>48</v>
      </c>
    </row>
    <row r="5" spans="2:2">
      <c r="B5" s="1" t="s">
        <v>48</v>
      </c>
    </row>
    <row r="6" spans="2:2">
      <c r="B6" s="1" t="s">
        <v>48</v>
      </c>
    </row>
    <row r="7" spans="2:2">
      <c r="B7" s="1" t="s">
        <v>48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zoomScale="120" zoomScaleNormal="120" workbookViewId="0">
      <selection activeCell="N3" sqref="N3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2024-10-11T02:26:16Z</dcterms:modified>
</cp:coreProperties>
</file>