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Arnab Docs\Machine Learning\K-Means\"/>
    </mc:Choice>
  </mc:AlternateContent>
  <xr:revisionPtr revIDLastSave="0" documentId="13_ncr:1_{873ECE9E-CCBE-4A0F-9046-557983C93B2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K-Means" sheetId="2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3" l="1"/>
  <c r="I14" i="3"/>
  <c r="H14" i="3"/>
  <c r="M5" i="3"/>
  <c r="M6" i="3"/>
  <c r="M7" i="3"/>
  <c r="M8" i="3"/>
  <c r="M9" i="3"/>
  <c r="M10" i="3"/>
  <c r="M4" i="3"/>
  <c r="L5" i="3"/>
  <c r="L6" i="3"/>
  <c r="L7" i="3"/>
  <c r="L8" i="3"/>
  <c r="L9" i="3"/>
  <c r="L10" i="3"/>
  <c r="L4" i="3"/>
  <c r="K5" i="3"/>
  <c r="K6" i="3"/>
  <c r="K7" i="3"/>
  <c r="K8" i="3"/>
  <c r="K9" i="3"/>
  <c r="K10" i="3"/>
  <c r="K4" i="3"/>
  <c r="D17" i="3"/>
  <c r="C17" i="3"/>
  <c r="D16" i="3"/>
  <c r="C16" i="3"/>
  <c r="J5" i="3"/>
  <c r="J6" i="3"/>
  <c r="J7" i="3"/>
  <c r="J8" i="3"/>
  <c r="J9" i="3"/>
  <c r="J10" i="3"/>
  <c r="J4" i="3"/>
  <c r="I5" i="3"/>
  <c r="I6" i="3"/>
  <c r="I7" i="3"/>
  <c r="I8" i="3"/>
  <c r="I9" i="3"/>
  <c r="I10" i="3"/>
  <c r="I4" i="3"/>
  <c r="H5" i="3"/>
  <c r="H6" i="3"/>
  <c r="H7" i="3"/>
  <c r="H8" i="3"/>
  <c r="H9" i="3"/>
  <c r="H10" i="3"/>
  <c r="H4" i="3"/>
  <c r="D15" i="3"/>
  <c r="C15" i="3"/>
  <c r="D14" i="3"/>
  <c r="C14" i="3"/>
  <c r="G5" i="3"/>
  <c r="G6" i="3"/>
  <c r="G7" i="3"/>
  <c r="G8" i="3"/>
  <c r="G9" i="3"/>
  <c r="G10" i="3"/>
  <c r="G4" i="3"/>
  <c r="F5" i="3"/>
  <c r="F6" i="3"/>
  <c r="F7" i="3"/>
  <c r="F8" i="3"/>
  <c r="F9" i="3"/>
  <c r="F10" i="3"/>
  <c r="F4" i="3"/>
  <c r="E5" i="3"/>
  <c r="E6" i="3"/>
  <c r="E7" i="3"/>
  <c r="E8" i="3"/>
  <c r="E9" i="3"/>
  <c r="E10" i="3"/>
  <c r="E4" i="3"/>
  <c r="D17" i="2"/>
  <c r="C17" i="2"/>
  <c r="D16" i="2"/>
  <c r="C16" i="2"/>
  <c r="D15" i="2"/>
  <c r="C15" i="2"/>
  <c r="D14" i="2"/>
  <c r="C14" i="2"/>
  <c r="F6" i="2"/>
  <c r="F5" i="2"/>
  <c r="F4" i="2"/>
  <c r="E9" i="2"/>
  <c r="E7" i="2"/>
  <c r="E5" i="2"/>
  <c r="E4" i="2"/>
  <c r="L6" i="1" l="1"/>
  <c r="L7" i="1"/>
  <c r="L8" i="1"/>
  <c r="L9" i="1"/>
  <c r="L10" i="1"/>
  <c r="L4" i="1"/>
  <c r="C16" i="1"/>
  <c r="K5" i="1" s="1"/>
  <c r="D17" i="1"/>
  <c r="C17" i="1"/>
  <c r="L5" i="1" s="1"/>
  <c r="D16" i="1"/>
  <c r="J8" i="1"/>
  <c r="J9" i="1"/>
  <c r="I6" i="1"/>
  <c r="I7" i="1"/>
  <c r="I8" i="1"/>
  <c r="I9" i="1"/>
  <c r="I10" i="1"/>
  <c r="H8" i="1"/>
  <c r="H9" i="1"/>
  <c r="H10" i="1"/>
  <c r="J10" i="1" s="1"/>
  <c r="H4" i="1"/>
  <c r="J4" i="1" s="1"/>
  <c r="C14" i="1"/>
  <c r="D15" i="1"/>
  <c r="C15" i="1"/>
  <c r="I4" i="1" s="1"/>
  <c r="D14" i="1"/>
  <c r="H5" i="1" s="1"/>
  <c r="M5" i="1" l="1"/>
  <c r="K4" i="1"/>
  <c r="H7" i="1"/>
  <c r="J7" i="1" s="1"/>
  <c r="K10" i="1"/>
  <c r="M10" i="1" s="1"/>
  <c r="K9" i="1"/>
  <c r="M9" i="1" s="1"/>
  <c r="K8" i="1"/>
  <c r="M8" i="1" s="1"/>
  <c r="K7" i="1"/>
  <c r="M7" i="1" s="1"/>
  <c r="H6" i="1"/>
  <c r="J6" i="1" s="1"/>
  <c r="I5" i="1"/>
  <c r="J5" i="1" s="1"/>
  <c r="K6" i="1"/>
  <c r="M6" i="1" s="1"/>
  <c r="M4" i="1"/>
  <c r="F4" i="1"/>
  <c r="F5" i="1"/>
  <c r="F6" i="1"/>
  <c r="F7" i="1"/>
  <c r="F8" i="1"/>
  <c r="F9" i="1"/>
  <c r="F10" i="1"/>
  <c r="E5" i="1"/>
  <c r="E6" i="1"/>
  <c r="E7" i="1"/>
  <c r="G7" i="1" s="1"/>
  <c r="E8" i="1"/>
  <c r="G8" i="1" s="1"/>
  <c r="E9" i="1"/>
  <c r="G9" i="1" s="1"/>
  <c r="E10" i="1"/>
  <c r="G10" i="1" s="1"/>
  <c r="E4" i="1"/>
  <c r="G6" i="1" l="1"/>
  <c r="G5" i="1"/>
  <c r="G4" i="1"/>
  <c r="E6" i="2"/>
  <c r="K6" i="2"/>
  <c r="F7" i="2"/>
  <c r="E8" i="2"/>
  <c r="F8" i="2"/>
  <c r="F9" i="2"/>
  <c r="E10" i="2"/>
  <c r="F10" i="2"/>
  <c r="K10" i="2"/>
  <c r="H7" i="2"/>
  <c r="K4" i="2"/>
  <c r="L4" i="2" l="1"/>
  <c r="I5" i="2"/>
  <c r="K8" i="2"/>
  <c r="K5" i="2"/>
  <c r="H4" i="2"/>
  <c r="H9" i="2"/>
  <c r="H5" i="2"/>
  <c r="I10" i="2"/>
  <c r="L9" i="2"/>
  <c r="I8" i="2"/>
  <c r="L7" i="2"/>
  <c r="I6" i="2"/>
  <c r="L5" i="2"/>
  <c r="I4" i="2"/>
  <c r="H10" i="2"/>
  <c r="K9" i="2"/>
  <c r="H8" i="2"/>
  <c r="K7" i="2"/>
  <c r="H6" i="2"/>
  <c r="L10" i="2"/>
  <c r="I9" i="2"/>
  <c r="L8" i="2"/>
  <c r="I7" i="2"/>
  <c r="L6" i="2"/>
</calcChain>
</file>

<file path=xl/sharedStrings.xml><?xml version="1.0" encoding="utf-8"?>
<sst xmlns="http://schemas.openxmlformats.org/spreadsheetml/2006/main" count="90" uniqueCount="11">
  <si>
    <t>C2</t>
  </si>
  <si>
    <t>C1</t>
  </si>
  <si>
    <t>Cluster</t>
  </si>
  <si>
    <t>From C2</t>
  </si>
  <si>
    <t>From C1</t>
  </si>
  <si>
    <t>Var-2</t>
  </si>
  <si>
    <t>Var-1</t>
  </si>
  <si>
    <t>No.</t>
  </si>
  <si>
    <t>Distance</t>
  </si>
  <si>
    <t>New Data Point</t>
  </si>
  <si>
    <t>Cluster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</si>
</sst>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2" xfId="0" applyFont="1" applyBorder="1"/>
    <xf numFmtId="2" fontId="0" fillId="0" borderId="3" xfId="0" applyNumberFormat="1" applyBorder="1"/>
    <xf numFmtId="2" fontId="0" fillId="0" borderId="4" xfId="0" applyNumberFormat="1" applyBorder="1"/>
    <xf numFmtId="0" fontId="1" fillId="0" borderId="5" xfId="0" applyFon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/>
    <xf numFmtId="2" fontId="0" fillId="0" borderId="11" xfId="0" applyNumberFormat="1" applyBorder="1"/>
    <xf numFmtId="2" fontId="0" fillId="0" borderId="5" xfId="0" applyNumberFormat="1" applyBorder="1"/>
    <xf numFmtId="165" fontId="0" fillId="0" borderId="10" xfId="0" applyNumberFormat="1" applyBorder="1"/>
    <xf numFmtId="165" fontId="0" fillId="0" borderId="0" xfId="0" applyNumberFormat="1"/>
    <xf numFmtId="0" fontId="0" fillId="0" borderId="11" xfId="0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10" xfId="0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0" fillId="2" borderId="10" xfId="0" applyNumberFormat="1" applyFill="1" applyBorder="1"/>
    <xf numFmtId="2" fontId="0" fillId="2" borderId="11" xfId="0" applyNumberFormat="1" applyFill="1" applyBorder="1"/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4" xfId="0" applyBorder="1"/>
    <xf numFmtId="2" fontId="0" fillId="2" borderId="2" xfId="0" applyNumberFormat="1" applyFill="1" applyBorder="1"/>
    <xf numFmtId="2" fontId="0" fillId="2" borderId="4" xfId="0" applyNumberFormat="1" applyFill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0" xfId="0" applyNumberFormat="1" applyBorder="1"/>
    <xf numFmtId="2" fontId="0" fillId="3" borderId="3" xfId="0" applyNumberFormat="1" applyFill="1" applyBorder="1"/>
    <xf numFmtId="2" fontId="0" fillId="3" borderId="4" xfId="0" applyNumberFormat="1" applyFill="1" applyBorder="1"/>
    <xf numFmtId="2" fontId="0" fillId="4" borderId="6" xfId="0" applyNumberFormat="1" applyFill="1" applyBorder="1"/>
    <xf numFmtId="2" fontId="0" fillId="4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0"/>
            <c:marker>
              <c:symbol val="diamond"/>
              <c:size val="6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020-42FF-A299-0804F3FE08AC}"/>
              </c:ext>
            </c:extLst>
          </c:dPt>
          <c:dPt>
            <c:idx val="1"/>
            <c:marker>
              <c:symbol val="diamond"/>
              <c:size val="6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020-42FF-A299-0804F3FE08AC}"/>
              </c:ext>
            </c:extLst>
          </c:dPt>
          <c:xVal>
            <c:numRef>
              <c:f>'K-Means'!$C$4:$C$10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5</c:v>
                </c:pt>
                <c:pt idx="4">
                  <c:v>3.5</c:v>
                </c:pt>
                <c:pt idx="5">
                  <c:v>4.5</c:v>
                </c:pt>
                <c:pt idx="6">
                  <c:v>3.5</c:v>
                </c:pt>
              </c:numCache>
            </c:numRef>
          </c:xVal>
          <c:yVal>
            <c:numRef>
              <c:f>'K-Means'!$D$4:$D$10</c:f>
              <c:numCache>
                <c:formatCode>0.0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0-42FF-A299-0804F3FE08AC}"/>
            </c:ext>
          </c:extLst>
        </c:ser>
        <c:ser>
          <c:idx val="1"/>
          <c:order val="1"/>
          <c:tx>
            <c:v>Centroid-1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'K-Means'!$C$16</c:f>
              <c:numCache>
                <c:formatCode>0.00</c:formatCode>
                <c:ptCount val="1"/>
                <c:pt idx="0">
                  <c:v>1.25</c:v>
                </c:pt>
              </c:numCache>
            </c:numRef>
          </c:xVal>
          <c:yVal>
            <c:numRef>
              <c:f>'K-Means'!$D$16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20-42FF-A299-0804F3FE08AC}"/>
            </c:ext>
          </c:extLst>
        </c:ser>
        <c:ser>
          <c:idx val="2"/>
          <c:order val="2"/>
          <c:tx>
            <c:v>Centroid-2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'K-Means'!$C$17</c:f>
              <c:numCache>
                <c:formatCode>0.00</c:formatCode>
                <c:ptCount val="1"/>
                <c:pt idx="0">
                  <c:v>3.9</c:v>
                </c:pt>
              </c:numCache>
            </c:numRef>
          </c:xVal>
          <c:yVal>
            <c:numRef>
              <c:f>'K-Means'!$D$17</c:f>
              <c:numCache>
                <c:formatCode>0.00</c:formatCode>
                <c:ptCount val="1"/>
                <c:pt idx="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20-42FF-A299-0804F3FE0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97935"/>
        <c:axId val="552599599"/>
      </c:scatterChart>
      <c:valAx>
        <c:axId val="55259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9599"/>
        <c:crosses val="autoZero"/>
        <c:crossBetween val="midCat"/>
      </c:valAx>
      <c:valAx>
        <c:axId val="5525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'K-Means'!$D$3</c:f>
              <c:strCache>
                <c:ptCount val="1"/>
                <c:pt idx="0">
                  <c:v>Var-2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'K-Means'!$C$4:$C$10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5</c:v>
                </c:pt>
                <c:pt idx="4">
                  <c:v>3.5</c:v>
                </c:pt>
                <c:pt idx="5">
                  <c:v>4.5</c:v>
                </c:pt>
                <c:pt idx="6">
                  <c:v>3.5</c:v>
                </c:pt>
              </c:numCache>
            </c:numRef>
          </c:xVal>
          <c:yVal>
            <c:numRef>
              <c:f>'K-Means'!$D$4:$D$10</c:f>
              <c:numCache>
                <c:formatCode>0.0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7-40B8-8C62-5E14607851AC}"/>
            </c:ext>
          </c:extLst>
        </c:ser>
        <c:ser>
          <c:idx val="1"/>
          <c:order val="1"/>
          <c:tx>
            <c:v>Centroid-1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'K-Means'!$C$16</c:f>
              <c:numCache>
                <c:formatCode>0.00</c:formatCode>
                <c:ptCount val="1"/>
                <c:pt idx="0">
                  <c:v>1.25</c:v>
                </c:pt>
              </c:numCache>
            </c:numRef>
          </c:xVal>
          <c:yVal>
            <c:numRef>
              <c:f>'K-Means'!$D$16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27-40B8-8C62-5E14607851AC}"/>
            </c:ext>
          </c:extLst>
        </c:ser>
        <c:ser>
          <c:idx val="2"/>
          <c:order val="2"/>
          <c:tx>
            <c:v>Centroid-2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'K-Means'!$C$17</c:f>
              <c:numCache>
                <c:formatCode>0.00</c:formatCode>
                <c:ptCount val="1"/>
                <c:pt idx="0">
                  <c:v>3.9</c:v>
                </c:pt>
              </c:numCache>
            </c:numRef>
          </c:xVal>
          <c:yVal>
            <c:numRef>
              <c:f>'K-Means'!$D$17</c:f>
              <c:numCache>
                <c:formatCode>0.00</c:formatCode>
                <c:ptCount val="1"/>
                <c:pt idx="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27-40B8-8C62-5E146078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738320"/>
        <c:axId val="1207738736"/>
      </c:scatterChart>
      <c:valAx>
        <c:axId val="12077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738736"/>
        <c:crosses val="autoZero"/>
        <c:crossBetween val="midCat"/>
      </c:valAx>
      <c:valAx>
        <c:axId val="12077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73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K-Means Algorithm of 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Cluster-1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Sheet1!$C$4:$C$5</c:f>
              <c:numCache>
                <c:formatCode>0.00</c:formatCode>
                <c:ptCount val="2"/>
                <c:pt idx="0">
                  <c:v>1</c:v>
                </c:pt>
                <c:pt idx="1">
                  <c:v>1.5</c:v>
                </c:pt>
              </c:numCache>
            </c:numRef>
          </c:xVal>
          <c:yVal>
            <c:numRef>
              <c:f>Sheet1!$D$4:$D$5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5-4657-A25A-F35077702617}"/>
            </c:ext>
          </c:extLst>
        </c:ser>
        <c:ser>
          <c:idx val="1"/>
          <c:order val="1"/>
          <c:tx>
            <c:v>Cluster-2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Sheet1!$C$6:$C$10</c:f>
              <c:numCache>
                <c:formatCode>0.00</c:formatCode>
                <c:ptCount val="5"/>
                <c:pt idx="0">
                  <c:v>3</c:v>
                </c:pt>
                <c:pt idx="1">
                  <c:v>5</c:v>
                </c:pt>
                <c:pt idx="2">
                  <c:v>3.5</c:v>
                </c:pt>
                <c:pt idx="3">
                  <c:v>4.5</c:v>
                </c:pt>
                <c:pt idx="4">
                  <c:v>3.5</c:v>
                </c:pt>
              </c:numCache>
            </c:numRef>
          </c:xVal>
          <c:yVal>
            <c:numRef>
              <c:f>Sheet1!$D$6:$D$10</c:f>
              <c:numCache>
                <c:formatCode>0.00</c:formatCode>
                <c:ptCount val="5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5-4657-A25A-F35077702617}"/>
            </c:ext>
          </c:extLst>
        </c:ser>
        <c:ser>
          <c:idx val="2"/>
          <c:order val="2"/>
          <c:tx>
            <c:v>Centroid-1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Sheet1!$C$16</c:f>
              <c:numCache>
                <c:formatCode>0.00</c:formatCode>
                <c:ptCount val="1"/>
                <c:pt idx="0">
                  <c:v>1.25</c:v>
                </c:pt>
              </c:numCache>
            </c:numRef>
          </c:xVal>
          <c:yVal>
            <c:numRef>
              <c:f>Sheet1!$D$16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55-4657-A25A-F35077702617}"/>
            </c:ext>
          </c:extLst>
        </c:ser>
        <c:ser>
          <c:idx val="3"/>
          <c:order val="3"/>
          <c:tx>
            <c:v>Centroid-2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Sheet1!$C$17</c:f>
              <c:numCache>
                <c:formatCode>0.00</c:formatCode>
                <c:ptCount val="1"/>
                <c:pt idx="0">
                  <c:v>3.9</c:v>
                </c:pt>
              </c:numCache>
            </c:numRef>
          </c:xVal>
          <c:yVal>
            <c:numRef>
              <c:f>Sheet1!$D$17</c:f>
              <c:numCache>
                <c:formatCode>0.00</c:formatCode>
                <c:ptCount val="1"/>
                <c:pt idx="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55-4657-A25A-F35077702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33743"/>
        <c:axId val="1232729999"/>
      </c:scatterChart>
      <c:valAx>
        <c:axId val="123273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29999"/>
        <c:crosses val="autoZero"/>
        <c:crossBetween val="midCat"/>
      </c:valAx>
      <c:valAx>
        <c:axId val="12327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3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Plotting Var-1 vs. Var-2 (For K =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Sheet2!$C$4:$C$10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5</c:v>
                </c:pt>
                <c:pt idx="4">
                  <c:v>3.5</c:v>
                </c:pt>
                <c:pt idx="5">
                  <c:v>4.5</c:v>
                </c:pt>
                <c:pt idx="6">
                  <c:v>3.5</c:v>
                </c:pt>
              </c:numCache>
            </c:numRef>
          </c:xVal>
          <c:yVal>
            <c:numRef>
              <c:f>Sheet2!$D$4:$D$10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1-412E-971C-A476657B20D9}"/>
            </c:ext>
          </c:extLst>
        </c:ser>
        <c:ser>
          <c:idx val="1"/>
          <c:order val="1"/>
          <c:tx>
            <c:v>C1-2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Sheet2!$C$14</c:f>
              <c:numCache>
                <c:formatCode>0.00</c:formatCode>
                <c:ptCount val="1"/>
                <c:pt idx="0">
                  <c:v>1.8333333333333333</c:v>
                </c:pt>
              </c:numCache>
            </c:numRef>
          </c:xVal>
          <c:yVal>
            <c:numRef>
              <c:f>Sheet2!$D$14</c:f>
              <c:numCache>
                <c:formatCode>0.00</c:formatCode>
                <c:ptCount val="1"/>
                <c:pt idx="0">
                  <c:v>2.3333333333333335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1-412E-971C-A476657B20D9}"/>
            </c:ext>
          </c:extLst>
        </c:ser>
        <c:ser>
          <c:idx val="2"/>
          <c:order val="2"/>
          <c:tx>
            <c:v>C2-2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Sheet2!$C$15</c:f>
              <c:numCache>
                <c:formatCode>0.00</c:formatCode>
                <c:ptCount val="1"/>
                <c:pt idx="0">
                  <c:v>4.125</c:v>
                </c:pt>
              </c:numCache>
            </c:numRef>
          </c:xVal>
          <c:yVal>
            <c:numRef>
              <c:f>Sheet2!$D$15</c:f>
              <c:numCache>
                <c:formatCode>0.00</c:formatCode>
                <c:ptCount val="1"/>
                <c:pt idx="0">
                  <c:v>5.375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11-412E-971C-A476657B20D9}"/>
            </c:ext>
          </c:extLst>
        </c:ser>
        <c:ser>
          <c:idx val="3"/>
          <c:order val="3"/>
          <c:tx>
            <c:v>C1-3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Sheet2!$C$16</c:f>
              <c:numCache>
                <c:formatCode>0.00</c:formatCode>
                <c:ptCount val="1"/>
                <c:pt idx="0">
                  <c:v>1.25</c:v>
                </c:pt>
              </c:numCache>
            </c:numRef>
          </c:xVal>
          <c:yVal>
            <c:numRef>
              <c:f>Sheet2!$D$16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11-412E-971C-A476657B20D9}"/>
            </c:ext>
          </c:extLst>
        </c:ser>
        <c:ser>
          <c:idx val="4"/>
          <c:order val="4"/>
          <c:tx>
            <c:v>C2-3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Sheet2!$C$17</c:f>
              <c:numCache>
                <c:formatCode>0.00</c:formatCode>
                <c:ptCount val="1"/>
                <c:pt idx="0">
                  <c:v>3.9</c:v>
                </c:pt>
              </c:numCache>
            </c:numRef>
          </c:xVal>
          <c:yVal>
            <c:numRef>
              <c:f>Sheet2!$D$17</c:f>
              <c:numCache>
                <c:formatCode>0.00</c:formatCode>
                <c:ptCount val="1"/>
                <c:pt idx="0">
                  <c:v>5.375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11-412E-971C-A476657B20D9}"/>
            </c:ext>
          </c:extLst>
        </c:ser>
        <c:ser>
          <c:idx val="5"/>
          <c:order val="5"/>
          <c:tx>
            <c:v>New Data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Sheet2!$F$14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Sheet2!$G$14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11-412E-971C-A476657B2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68543"/>
        <c:axId val="711265631"/>
      </c:scatterChart>
      <c:valAx>
        <c:axId val="71126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Var-1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65631"/>
        <c:crosses val="autoZero"/>
        <c:crossBetween val="midCat"/>
      </c:valAx>
      <c:valAx>
        <c:axId val="7112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Var-2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6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12</xdr:row>
      <xdr:rowOff>138112</xdr:rowOff>
    </xdr:from>
    <xdr:to>
      <xdr:col>11</xdr:col>
      <xdr:colOff>419100</xdr:colOff>
      <xdr:row>27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166687</xdr:rowOff>
    </xdr:from>
    <xdr:to>
      <xdr:col>20</xdr:col>
      <xdr:colOff>304800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436561</xdr:colOff>
      <xdr:row>10</xdr:row>
      <xdr:rowOff>23812</xdr:rowOff>
    </xdr:from>
    <xdr:to>
      <xdr:col>13</xdr:col>
      <xdr:colOff>23811</xdr:colOff>
      <xdr:row>23</xdr:row>
      <xdr:rowOff>129380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5</xdr:row>
      <xdr:rowOff>6879</xdr:rowOff>
    </xdr:from>
    <xdr:to>
      <xdr:col>14</xdr:col>
      <xdr:colOff>367772</xdr:colOff>
      <xdr:row>19</xdr:row>
      <xdr:rowOff>130704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58EED-A2AD-C551-AB4E-559702611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7"/>
  <sheetViews>
    <sheetView workbookViewId="0">
      <selection activeCell="Q23" sqref="Q23"/>
    </sheetView>
  </sheetViews>
  <sheetFormatPr defaultRowHeight="14.5" x14ac:dyDescent="0.35"/>
  <cols>
    <col min="5" max="5" width="9.54296875" bestFit="1" customWidth="1"/>
  </cols>
  <sheetData>
    <row r="2" spans="2:13" x14ac:dyDescent="0.35">
      <c r="E2" s="30" t="s">
        <v>8</v>
      </c>
      <c r="F2" s="30"/>
      <c r="H2" s="30" t="s">
        <v>8</v>
      </c>
      <c r="I2" s="30"/>
      <c r="K2" s="30" t="s">
        <v>8</v>
      </c>
      <c r="L2" s="30"/>
    </row>
    <row r="3" spans="2:13" x14ac:dyDescent="0.35">
      <c r="B3" s="3" t="s">
        <v>7</v>
      </c>
      <c r="C3" s="3" t="s">
        <v>6</v>
      </c>
      <c r="D3" s="3" t="s">
        <v>5</v>
      </c>
      <c r="E3" s="3" t="s">
        <v>4</v>
      </c>
      <c r="F3" s="3" t="s">
        <v>3</v>
      </c>
      <c r="G3" s="3" t="s">
        <v>2</v>
      </c>
      <c r="H3" s="3" t="s">
        <v>4</v>
      </c>
      <c r="I3" s="3" t="s">
        <v>3</v>
      </c>
      <c r="J3" s="3" t="s">
        <v>2</v>
      </c>
      <c r="K3" s="3" t="s">
        <v>4</v>
      </c>
      <c r="L3" s="3" t="s">
        <v>3</v>
      </c>
      <c r="M3" s="3" t="s">
        <v>2</v>
      </c>
    </row>
    <row r="4" spans="2:13" x14ac:dyDescent="0.35">
      <c r="B4">
        <v>1</v>
      </c>
      <c r="C4" s="2">
        <v>1</v>
      </c>
      <c r="D4" s="2">
        <v>1</v>
      </c>
      <c r="E4" s="1">
        <f>SQRT(($C4-$C$12)^2+($D4-$D$12)^2)</f>
        <v>0</v>
      </c>
      <c r="F4" s="1">
        <f>SQRT(($C4-$C$13)^2+($D4-$D$13)^2)</f>
        <v>7.2111025509279782</v>
      </c>
      <c r="G4" t="s">
        <v>1</v>
      </c>
      <c r="H4" s="1">
        <f t="shared" ref="H4:H10" si="0">SQRT(($C4-$C$14)^2+($D4-$D$14)^2)</f>
        <v>1.5723301886761007</v>
      </c>
      <c r="I4" s="1">
        <f t="shared" ref="I4:I10" si="1">SQRT(($C4-$C$15)^2+($D4-$D$15)^2)</f>
        <v>5.3764532919016421</v>
      </c>
      <c r="J4" t="s">
        <v>1</v>
      </c>
      <c r="K4" s="1">
        <f t="shared" ref="K4:K10" si="2">SQRT(($C4-$C$16)^2+($D4-$D$16)^2)</f>
        <v>0.55901699437494745</v>
      </c>
      <c r="L4" s="1">
        <f t="shared" ref="L4:L10" si="3">SQRT(($C4-$C$17)^2+($D4-$D$17)^2)</f>
        <v>5.0219518117958879</v>
      </c>
      <c r="M4" t="s">
        <v>1</v>
      </c>
    </row>
    <row r="5" spans="2:13" x14ac:dyDescent="0.35">
      <c r="B5">
        <v>2</v>
      </c>
      <c r="C5" s="2">
        <v>1.5</v>
      </c>
      <c r="D5" s="2">
        <v>2</v>
      </c>
      <c r="E5" s="1">
        <f>SQRT(($C5-$C$12)^2+($D5-$D$12)^2)</f>
        <v>1.1180339887498949</v>
      </c>
      <c r="F5" s="1">
        <f>SQRT(($C5-$C$13)^2+($D5-$D$13)^2)</f>
        <v>6.103277807866851</v>
      </c>
      <c r="G5" t="s">
        <v>1</v>
      </c>
      <c r="H5" s="1">
        <f t="shared" si="0"/>
        <v>0.47140452079103173</v>
      </c>
      <c r="I5" s="1">
        <f t="shared" si="1"/>
        <v>4.2756578441217679</v>
      </c>
      <c r="J5" t="s">
        <v>1</v>
      </c>
      <c r="K5" s="1">
        <f t="shared" si="2"/>
        <v>0.55901699437494745</v>
      </c>
      <c r="L5" s="1">
        <f t="shared" si="3"/>
        <v>3.9204591567825315</v>
      </c>
      <c r="M5" t="s">
        <v>1</v>
      </c>
    </row>
    <row r="6" spans="2:13" x14ac:dyDescent="0.35">
      <c r="B6">
        <v>3</v>
      </c>
      <c r="C6" s="2">
        <v>3</v>
      </c>
      <c r="D6" s="2">
        <v>4</v>
      </c>
      <c r="E6" s="1">
        <f t="shared" ref="E6:E10" si="4">SQRT(($C6-$C$12)^2+($D6-$D$12)^2)</f>
        <v>3.6055512754639891</v>
      </c>
      <c r="F6" s="1">
        <f>SQRT(($C6-$C$13)^2+($D6-$D$13)^2)</f>
        <v>3.6055512754639891</v>
      </c>
      <c r="G6" t="s">
        <v>1</v>
      </c>
      <c r="H6" s="1">
        <f t="shared" si="0"/>
        <v>2.0344259359556172</v>
      </c>
      <c r="I6" s="1">
        <f t="shared" si="1"/>
        <v>1.7765838004439869</v>
      </c>
      <c r="J6" t="s">
        <v>0</v>
      </c>
      <c r="K6" s="1">
        <f t="shared" si="2"/>
        <v>3.0516389039334255</v>
      </c>
      <c r="L6" s="1">
        <f t="shared" si="3"/>
        <v>1.4212670403551892</v>
      </c>
      <c r="M6" t="s">
        <v>0</v>
      </c>
    </row>
    <row r="7" spans="2:13" x14ac:dyDescent="0.35">
      <c r="B7">
        <v>4</v>
      </c>
      <c r="C7" s="2">
        <v>5</v>
      </c>
      <c r="D7" s="2">
        <v>7</v>
      </c>
      <c r="E7" s="1">
        <f>SQRT(($C7-$C$12)^2+($D7-$D$12)^2)</f>
        <v>7.2111025509279782</v>
      </c>
      <c r="F7" s="1">
        <f t="shared" ref="F7:F10" si="5">SQRT(($C7-$C$13)^2+($D7-$D$13)^2)</f>
        <v>0</v>
      </c>
      <c r="G7" t="s">
        <v>0</v>
      </c>
      <c r="H7" s="1">
        <f t="shared" si="0"/>
        <v>5.6396414385628768</v>
      </c>
      <c r="I7" s="1">
        <f t="shared" si="1"/>
        <v>1.845602882529175</v>
      </c>
      <c r="J7" t="s">
        <v>0</v>
      </c>
      <c r="K7" s="1">
        <f t="shared" si="2"/>
        <v>6.656763477847174</v>
      </c>
      <c r="L7" s="1">
        <f t="shared" si="3"/>
        <v>2.1954498400100153</v>
      </c>
      <c r="M7" t="s">
        <v>0</v>
      </c>
    </row>
    <row r="8" spans="2:13" x14ac:dyDescent="0.35">
      <c r="B8">
        <v>5</v>
      </c>
      <c r="C8" s="2">
        <v>3.5</v>
      </c>
      <c r="D8" s="2">
        <v>5</v>
      </c>
      <c r="E8" s="1">
        <f t="shared" si="4"/>
        <v>4.7169905660283016</v>
      </c>
      <c r="F8" s="1">
        <f t="shared" si="5"/>
        <v>2.5</v>
      </c>
      <c r="G8" t="s">
        <v>0</v>
      </c>
      <c r="H8" s="1">
        <f t="shared" si="0"/>
        <v>3.1446603773522015</v>
      </c>
      <c r="I8" s="1">
        <f t="shared" si="1"/>
        <v>0.72886898685566259</v>
      </c>
      <c r="J8" t="s">
        <v>0</v>
      </c>
      <c r="K8" s="1">
        <f t="shared" si="2"/>
        <v>4.1608292442733097</v>
      </c>
      <c r="L8" s="1">
        <f t="shared" si="3"/>
        <v>0.41231056256176585</v>
      </c>
      <c r="M8" t="s">
        <v>0</v>
      </c>
    </row>
    <row r="9" spans="2:13" x14ac:dyDescent="0.35">
      <c r="B9">
        <v>6</v>
      </c>
      <c r="C9" s="2">
        <v>4.5</v>
      </c>
      <c r="D9" s="2">
        <v>5</v>
      </c>
      <c r="E9" s="1">
        <f>SQRT(($C9-$C$12)^2+($D9-$D$12)^2)</f>
        <v>5.315072906367325</v>
      </c>
      <c r="F9" s="1">
        <f t="shared" si="5"/>
        <v>2.0615528128088303</v>
      </c>
      <c r="G9" t="s">
        <v>0</v>
      </c>
      <c r="H9" s="1">
        <f t="shared" si="0"/>
        <v>3.7712361663282534</v>
      </c>
      <c r="I9" s="1">
        <f t="shared" si="1"/>
        <v>0.5303300858899106</v>
      </c>
      <c r="J9" t="s">
        <v>0</v>
      </c>
      <c r="K9" s="1">
        <f t="shared" si="2"/>
        <v>4.7762432936356998</v>
      </c>
      <c r="L9" s="1">
        <f t="shared" si="3"/>
        <v>0.60827625302982202</v>
      </c>
      <c r="M9" t="s">
        <v>0</v>
      </c>
    </row>
    <row r="10" spans="2:13" x14ac:dyDescent="0.35">
      <c r="B10">
        <v>7</v>
      </c>
      <c r="C10" s="2">
        <v>3.5</v>
      </c>
      <c r="D10" s="2">
        <v>4.5</v>
      </c>
      <c r="E10" s="1">
        <f t="shared" si="4"/>
        <v>4.3011626335213133</v>
      </c>
      <c r="F10" s="1">
        <f t="shared" si="5"/>
        <v>2.9154759474226504</v>
      </c>
      <c r="G10" t="s">
        <v>0</v>
      </c>
      <c r="H10" s="1">
        <f t="shared" si="0"/>
        <v>2.733536577809454</v>
      </c>
      <c r="I10" s="1">
        <f t="shared" si="1"/>
        <v>1.0752906583803283</v>
      </c>
      <c r="J10" t="s">
        <v>0</v>
      </c>
      <c r="K10" s="1">
        <f t="shared" si="2"/>
        <v>3.75</v>
      </c>
      <c r="L10" s="1">
        <f t="shared" si="3"/>
        <v>0.72111025509279758</v>
      </c>
      <c r="M10" t="s">
        <v>0</v>
      </c>
    </row>
    <row r="12" spans="2:13" x14ac:dyDescent="0.35">
      <c r="B12" t="s">
        <v>1</v>
      </c>
      <c r="C12" s="1">
        <v>1</v>
      </c>
      <c r="D12" s="1">
        <v>1</v>
      </c>
    </row>
    <row r="13" spans="2:13" x14ac:dyDescent="0.35">
      <c r="B13" t="s">
        <v>0</v>
      </c>
      <c r="C13" s="1">
        <v>5</v>
      </c>
      <c r="D13" s="1">
        <v>7</v>
      </c>
    </row>
    <row r="14" spans="2:13" x14ac:dyDescent="0.35">
      <c r="B14" t="s">
        <v>1</v>
      </c>
      <c r="C14" s="1">
        <f>AVERAGE(C4:C6)</f>
        <v>1.8333333333333333</v>
      </c>
      <c r="D14" s="1">
        <f>AVERAGE(D4:D6)</f>
        <v>2.3333333333333335</v>
      </c>
    </row>
    <row r="15" spans="2:13" x14ac:dyDescent="0.35">
      <c r="B15" t="s">
        <v>0</v>
      </c>
      <c r="C15" s="1">
        <f>AVERAGE(C7:C10)</f>
        <v>4.125</v>
      </c>
      <c r="D15" s="1">
        <f>AVERAGE(D7:D10)</f>
        <v>5.375</v>
      </c>
    </row>
    <row r="16" spans="2:13" x14ac:dyDescent="0.35">
      <c r="B16" t="s">
        <v>1</v>
      </c>
      <c r="C16" s="1">
        <f>AVERAGE(C4:C5)</f>
        <v>1.25</v>
      </c>
      <c r="D16" s="1">
        <f>AVERAGE(D4:D5)</f>
        <v>1.5</v>
      </c>
    </row>
    <row r="17" spans="2:4" x14ac:dyDescent="0.35">
      <c r="B17" t="s">
        <v>0</v>
      </c>
      <c r="C17" s="1">
        <f>AVERAGE(C6:C10)</f>
        <v>3.9</v>
      </c>
      <c r="D17" s="1">
        <f>AVERAGE(D6:D10)</f>
        <v>5.0999999999999996</v>
      </c>
    </row>
  </sheetData>
  <mergeCells count="3">
    <mergeCell ref="E2:F2"/>
    <mergeCell ref="H2:I2"/>
    <mergeCell ref="K2:L2"/>
  </mergeCells>
  <pageMargins left="0.7" right="0.7" top="0.75" bottom="0.75" header="0.3" footer="0.3"/>
  <pageSetup paperSize="9" orientation="portrait" r:id="rId1"/>
  <ignoredErrors>
    <ignoredError sqref="C14:D15 C16:D1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7"/>
  <sheetViews>
    <sheetView topLeftCell="A2" zoomScale="120" zoomScaleNormal="120" workbookViewId="0">
      <selection activeCell="F4" sqref="F4"/>
    </sheetView>
  </sheetViews>
  <sheetFormatPr defaultRowHeight="14.5" x14ac:dyDescent="0.35"/>
  <sheetData>
    <row r="1" spans="2:13" ht="15" thickBot="1" x14ac:dyDescent="0.4"/>
    <row r="2" spans="2:13" ht="15" thickBot="1" x14ac:dyDescent="0.4">
      <c r="E2" s="31" t="s">
        <v>8</v>
      </c>
      <c r="F2" s="32"/>
      <c r="H2" s="31" t="s">
        <v>8</v>
      </c>
      <c r="I2" s="32"/>
      <c r="K2" s="31" t="s">
        <v>8</v>
      </c>
      <c r="L2" s="32"/>
    </row>
    <row r="3" spans="2:13" ht="15" thickBot="1" x14ac:dyDescent="0.4">
      <c r="B3" s="24" t="s">
        <v>7</v>
      </c>
      <c r="C3" s="25" t="s">
        <v>6</v>
      </c>
      <c r="D3" s="26" t="s">
        <v>5</v>
      </c>
      <c r="E3" s="25" t="s">
        <v>4</v>
      </c>
      <c r="F3" s="27" t="s">
        <v>3</v>
      </c>
      <c r="G3" s="26" t="s">
        <v>2</v>
      </c>
      <c r="H3" s="25" t="s">
        <v>4</v>
      </c>
      <c r="I3" s="27" t="s">
        <v>3</v>
      </c>
      <c r="J3" s="26" t="s">
        <v>2</v>
      </c>
      <c r="K3" s="25" t="s">
        <v>4</v>
      </c>
      <c r="L3" s="27" t="s">
        <v>3</v>
      </c>
      <c r="M3" s="26" t="s">
        <v>2</v>
      </c>
    </row>
    <row r="4" spans="2:13" x14ac:dyDescent="0.35">
      <c r="B4" s="12">
        <v>1</v>
      </c>
      <c r="C4" s="14">
        <v>1</v>
      </c>
      <c r="D4" s="15">
        <v>1</v>
      </c>
      <c r="E4" s="17">
        <f>SQRT(($C4-$C$12)^2+($D4-$D$12)^2)</f>
        <v>0</v>
      </c>
      <c r="F4" s="18">
        <f>SQRT(($C4-$C$13)^2+($D4-$D$13)^2)</f>
        <v>7.2111025509279782</v>
      </c>
      <c r="G4" s="19" t="str">
        <f>IF(E4&lt;=F4,"C1","C2")</f>
        <v>C1</v>
      </c>
      <c r="H4" s="22">
        <f>SQRT(($C4-$C$14)^2+($D4-$D$14)^2)</f>
        <v>1.5723301886761007</v>
      </c>
      <c r="I4">
        <f>SQRT(($C4-$C$15)^2+($D4-$D$15)^2)</f>
        <v>5.3764532919016421</v>
      </c>
      <c r="J4" s="19" t="str">
        <f>IF(H4&lt;=I4,"C1","C2")</f>
        <v>C1</v>
      </c>
      <c r="K4" s="22">
        <f>SQRT(($C4-$C$16)^2+($D4-$D$16)^2)</f>
        <v>0.55901699437494745</v>
      </c>
      <c r="L4">
        <f>SQRT(($C4-$C$17)^2+($D4-$D$17)^2)</f>
        <v>5.0219518117958879</v>
      </c>
      <c r="M4" s="19" t="str">
        <f>IF(K4&lt;=L4,"C1","C2")</f>
        <v>C1</v>
      </c>
    </row>
    <row r="5" spans="2:13" x14ac:dyDescent="0.35">
      <c r="B5" s="12">
        <v>2</v>
      </c>
      <c r="C5" s="14">
        <v>1.5</v>
      </c>
      <c r="D5" s="15">
        <v>2</v>
      </c>
      <c r="E5" s="17">
        <f t="shared" ref="E5:E10" si="0">SQRT(($C5-$C$12)^2+($D5-$D$12)^2)</f>
        <v>1.1180339887498949</v>
      </c>
      <c r="F5" s="18">
        <f t="shared" ref="F5:F10" si="1">SQRT(($C5-$C$13)^2+($D5-$D$13)^2)</f>
        <v>6.103277807866851</v>
      </c>
      <c r="G5" s="19" t="str">
        <f t="shared" ref="G5:G10" si="2">IF(E5&lt;=F5,"C1","C2")</f>
        <v>C1</v>
      </c>
      <c r="H5" s="22">
        <f t="shared" ref="H5:H10" si="3">SQRT(($C5-$C$14)^2+($D5-$D$14)^2)</f>
        <v>0.47140452079103173</v>
      </c>
      <c r="I5">
        <f t="shared" ref="I5:I10" si="4">SQRT(($C5-$C$15)^2+($D5-$D$15)^2)</f>
        <v>4.2756578441217679</v>
      </c>
      <c r="J5" s="19" t="str">
        <f t="shared" ref="J5:J10" si="5">IF(H5&lt;=I5,"C1","C2")</f>
        <v>C1</v>
      </c>
      <c r="K5" s="22">
        <f t="shared" ref="K5:K10" si="6">SQRT(($C5-$C$16)^2+($D5-$D$16)^2)</f>
        <v>0.55901699437494745</v>
      </c>
      <c r="L5">
        <f t="shared" ref="L5:L10" si="7">SQRT(($C5-$C$17)^2+($D5-$D$17)^2)</f>
        <v>3.9204591567825315</v>
      </c>
      <c r="M5" s="19" t="str">
        <f t="shared" ref="M5:M10" si="8">IF(K5&lt;=L5,"C1","C2")</f>
        <v>C1</v>
      </c>
    </row>
    <row r="6" spans="2:13" x14ac:dyDescent="0.35">
      <c r="B6" s="12">
        <v>3</v>
      </c>
      <c r="C6" s="14">
        <v>3</v>
      </c>
      <c r="D6" s="15">
        <v>4</v>
      </c>
      <c r="E6" s="17">
        <f t="shared" si="0"/>
        <v>3.6055512754639891</v>
      </c>
      <c r="F6" s="18">
        <f t="shared" si="1"/>
        <v>3.6055512754639891</v>
      </c>
      <c r="G6" s="19" t="str">
        <f t="shared" si="2"/>
        <v>C1</v>
      </c>
      <c r="H6" s="22">
        <f t="shared" si="3"/>
        <v>2.0344259359556172</v>
      </c>
      <c r="I6">
        <f t="shared" si="4"/>
        <v>1.7765838004439869</v>
      </c>
      <c r="J6" s="19" t="str">
        <f t="shared" si="5"/>
        <v>C2</v>
      </c>
      <c r="K6" s="22">
        <f t="shared" si="6"/>
        <v>3.0516389039334255</v>
      </c>
      <c r="L6">
        <f t="shared" si="7"/>
        <v>1.4212670403551892</v>
      </c>
      <c r="M6" s="19" t="str">
        <f t="shared" si="8"/>
        <v>C2</v>
      </c>
    </row>
    <row r="7" spans="2:13" x14ac:dyDescent="0.35">
      <c r="B7" s="12">
        <v>4</v>
      </c>
      <c r="C7" s="14">
        <v>5</v>
      </c>
      <c r="D7" s="15">
        <v>7</v>
      </c>
      <c r="E7" s="17">
        <f t="shared" si="0"/>
        <v>7.2111025509279782</v>
      </c>
      <c r="F7" s="18">
        <f t="shared" si="1"/>
        <v>0</v>
      </c>
      <c r="G7" s="19" t="str">
        <f t="shared" si="2"/>
        <v>C2</v>
      </c>
      <c r="H7" s="22">
        <f t="shared" si="3"/>
        <v>5.6396414385628768</v>
      </c>
      <c r="I7">
        <f t="shared" si="4"/>
        <v>1.845602882529175</v>
      </c>
      <c r="J7" s="19" t="str">
        <f t="shared" si="5"/>
        <v>C2</v>
      </c>
      <c r="K7" s="22">
        <f t="shared" si="6"/>
        <v>6.656763477847174</v>
      </c>
      <c r="L7">
        <f t="shared" si="7"/>
        <v>2.1954498400100153</v>
      </c>
      <c r="M7" s="19" t="str">
        <f t="shared" si="8"/>
        <v>C2</v>
      </c>
    </row>
    <row r="8" spans="2:13" x14ac:dyDescent="0.35">
      <c r="B8" s="12">
        <v>5</v>
      </c>
      <c r="C8" s="14">
        <v>3.5</v>
      </c>
      <c r="D8" s="15">
        <v>5</v>
      </c>
      <c r="E8" s="17">
        <f t="shared" si="0"/>
        <v>4.7169905660283016</v>
      </c>
      <c r="F8" s="18">
        <f t="shared" si="1"/>
        <v>2.5</v>
      </c>
      <c r="G8" s="19" t="str">
        <f>IF(E8&lt;=F8,"C1","C2")</f>
        <v>C2</v>
      </c>
      <c r="H8" s="22">
        <f t="shared" si="3"/>
        <v>3.1446603773522015</v>
      </c>
      <c r="I8">
        <f t="shared" si="4"/>
        <v>0.72886898685566259</v>
      </c>
      <c r="J8" s="19" t="str">
        <f t="shared" si="5"/>
        <v>C2</v>
      </c>
      <c r="K8" s="22">
        <f t="shared" si="6"/>
        <v>4.1608292442733097</v>
      </c>
      <c r="L8">
        <f t="shared" si="7"/>
        <v>0.41231056256176585</v>
      </c>
      <c r="M8" s="19" t="str">
        <f t="shared" si="8"/>
        <v>C2</v>
      </c>
    </row>
    <row r="9" spans="2:13" x14ac:dyDescent="0.35">
      <c r="B9" s="12">
        <v>6</v>
      </c>
      <c r="C9" s="14">
        <v>4.5</v>
      </c>
      <c r="D9" s="15">
        <v>5</v>
      </c>
      <c r="E9" s="17">
        <f t="shared" si="0"/>
        <v>5.315072906367325</v>
      </c>
      <c r="F9" s="18">
        <f t="shared" si="1"/>
        <v>2.0615528128088303</v>
      </c>
      <c r="G9" s="19" t="str">
        <f t="shared" si="2"/>
        <v>C2</v>
      </c>
      <c r="H9" s="22">
        <f t="shared" si="3"/>
        <v>3.7712361663282534</v>
      </c>
      <c r="I9">
        <f t="shared" si="4"/>
        <v>0.5303300858899106</v>
      </c>
      <c r="J9" s="19" t="str">
        <f t="shared" si="5"/>
        <v>C2</v>
      </c>
      <c r="K9" s="22">
        <f t="shared" si="6"/>
        <v>4.7762432936356998</v>
      </c>
      <c r="L9">
        <f t="shared" si="7"/>
        <v>0.60827625302982202</v>
      </c>
      <c r="M9" s="19" t="str">
        <f t="shared" si="8"/>
        <v>C2</v>
      </c>
    </row>
    <row r="10" spans="2:13" ht="15" thickBot="1" x14ac:dyDescent="0.4">
      <c r="B10" s="13">
        <v>7</v>
      </c>
      <c r="C10" s="16">
        <v>3.5</v>
      </c>
      <c r="D10" s="9">
        <v>4.5</v>
      </c>
      <c r="E10" s="20">
        <f t="shared" si="0"/>
        <v>4.3011626335213133</v>
      </c>
      <c r="F10" s="21">
        <f t="shared" si="1"/>
        <v>2.9154759474226504</v>
      </c>
      <c r="G10" s="11" t="str">
        <f t="shared" si="2"/>
        <v>C2</v>
      </c>
      <c r="H10" s="23">
        <f t="shared" si="3"/>
        <v>2.733536577809454</v>
      </c>
      <c r="I10" s="10">
        <f t="shared" si="4"/>
        <v>1.0752906583803283</v>
      </c>
      <c r="J10" s="11" t="str">
        <f t="shared" si="5"/>
        <v>C2</v>
      </c>
      <c r="K10" s="23">
        <f t="shared" si="6"/>
        <v>3.75</v>
      </c>
      <c r="L10" s="10">
        <f t="shared" si="7"/>
        <v>0.72111025509279758</v>
      </c>
      <c r="M10" s="11" t="str">
        <f t="shared" si="8"/>
        <v>C2</v>
      </c>
    </row>
    <row r="11" spans="2:13" ht="15" thickBot="1" x14ac:dyDescent="0.4"/>
    <row r="12" spans="2:13" x14ac:dyDescent="0.35">
      <c r="B12" s="4" t="s">
        <v>1</v>
      </c>
      <c r="C12" s="5">
        <v>1</v>
      </c>
      <c r="D12" s="6">
        <v>1</v>
      </c>
    </row>
    <row r="13" spans="2:13" ht="15" thickBot="1" x14ac:dyDescent="0.4">
      <c r="B13" s="7" t="s">
        <v>0</v>
      </c>
      <c r="C13" s="8">
        <v>5</v>
      </c>
      <c r="D13" s="9">
        <v>7</v>
      </c>
    </row>
    <row r="14" spans="2:13" x14ac:dyDescent="0.35">
      <c r="B14" s="4" t="s">
        <v>1</v>
      </c>
      <c r="C14" s="5">
        <f>AVERAGE(C4:C6)</f>
        <v>1.8333333333333333</v>
      </c>
      <c r="D14" s="6">
        <f>AVERAGE(D4:D6)</f>
        <v>2.3333333333333335</v>
      </c>
    </row>
    <row r="15" spans="2:13" ht="15" thickBot="1" x14ac:dyDescent="0.4">
      <c r="B15" s="7" t="s">
        <v>0</v>
      </c>
      <c r="C15" s="8">
        <f>AVERAGE(C7:C10)</f>
        <v>4.125</v>
      </c>
      <c r="D15" s="9">
        <f>AVERAGE(D7:D10)</f>
        <v>5.375</v>
      </c>
    </row>
    <row r="16" spans="2:13" x14ac:dyDescent="0.35">
      <c r="B16" s="4" t="s">
        <v>1</v>
      </c>
      <c r="C16" s="5">
        <f>AVERAGE(C4:C5)</f>
        <v>1.25</v>
      </c>
      <c r="D16" s="6">
        <f>AVERAGE(D4:D5)</f>
        <v>1.5</v>
      </c>
    </row>
    <row r="17" spans="2:4" ht="15" thickBot="1" x14ac:dyDescent="0.4">
      <c r="B17" s="7" t="s">
        <v>0</v>
      </c>
      <c r="C17" s="8">
        <f>AVERAGE(C6:C10)</f>
        <v>3.9</v>
      </c>
      <c r="D17" s="9">
        <f>AVERAGE(D6:D10)</f>
        <v>5.0999999999999996</v>
      </c>
    </row>
  </sheetData>
  <mergeCells count="3">
    <mergeCell ref="E2:F2"/>
    <mergeCell ref="H2:I2"/>
    <mergeCell ref="K2:L2"/>
  </mergeCells>
  <pageMargins left="0.7" right="0.7" top="0.75" bottom="0.75" header="0.3" footer="0.3"/>
  <ignoredErrors>
    <ignoredError sqref="C14:D15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7"/>
  <sheetViews>
    <sheetView tabSelected="1" topLeftCell="A2" zoomScale="120" zoomScaleNormal="120" workbookViewId="0">
      <selection activeCell="N4" sqref="N4"/>
    </sheetView>
  </sheetViews>
  <sheetFormatPr defaultRowHeight="14.5" x14ac:dyDescent="0.35"/>
  <cols>
    <col min="8" max="8" width="9.08984375" customWidth="1"/>
    <col min="10" max="10" width="9.26953125" customWidth="1"/>
  </cols>
  <sheetData>
    <row r="1" spans="2:13" ht="15" thickBot="1" x14ac:dyDescent="0.4"/>
    <row r="2" spans="2:13" ht="15" thickBot="1" x14ac:dyDescent="0.4">
      <c r="E2" s="31" t="s">
        <v>8</v>
      </c>
      <c r="F2" s="32"/>
      <c r="H2" s="31" t="s">
        <v>8</v>
      </c>
      <c r="I2" s="32"/>
      <c r="K2" s="31" t="s">
        <v>8</v>
      </c>
      <c r="L2" s="32"/>
    </row>
    <row r="3" spans="2:13" ht="15" thickBot="1" x14ac:dyDescent="0.4">
      <c r="B3" s="24" t="s">
        <v>7</v>
      </c>
      <c r="C3" s="25" t="s">
        <v>6</v>
      </c>
      <c r="D3" s="26" t="s">
        <v>5</v>
      </c>
      <c r="E3" s="25" t="s">
        <v>4</v>
      </c>
      <c r="F3" s="27" t="s">
        <v>3</v>
      </c>
      <c r="G3" s="26" t="s">
        <v>2</v>
      </c>
      <c r="H3" s="25" t="s">
        <v>4</v>
      </c>
      <c r="I3" s="27" t="s">
        <v>3</v>
      </c>
      <c r="J3" s="26" t="s">
        <v>2</v>
      </c>
      <c r="K3" s="25" t="s">
        <v>4</v>
      </c>
      <c r="L3" s="27" t="s">
        <v>3</v>
      </c>
      <c r="M3" s="26" t="s">
        <v>2</v>
      </c>
    </row>
    <row r="4" spans="2:13" x14ac:dyDescent="0.35">
      <c r="B4" s="12">
        <v>1</v>
      </c>
      <c r="C4" s="34">
        <v>1</v>
      </c>
      <c r="D4" s="35">
        <v>1</v>
      </c>
      <c r="E4" s="17">
        <f>SQRT((C4-$C$12)^2+(D4-$D$12)^2)</f>
        <v>0</v>
      </c>
      <c r="F4" s="18">
        <f>SQRT((C4-$C$13)^2+(D4-$D$13)^2)</f>
        <v>7.2111025509279782</v>
      </c>
      <c r="G4" s="19" t="str">
        <f>IF(E4&lt;=F4,"C1","C2")</f>
        <v>C1</v>
      </c>
      <c r="H4" s="17">
        <f>SQRT((C4-$C$14)^2+(D4-$D$14)^2)</f>
        <v>1.5723301886761007</v>
      </c>
      <c r="I4" s="18">
        <f>SQRT((C4-$C$15)^2+(D4-$D$15)^2)</f>
        <v>5.3764532919016421</v>
      </c>
      <c r="J4" s="19" t="str">
        <f>IF(H4&lt;=I4,"C1","C2")</f>
        <v>C1</v>
      </c>
      <c r="K4" s="36">
        <f>SQRT((C4-$C$16)^2+(D4-$D$16)^2)</f>
        <v>0.55901699437494745</v>
      </c>
      <c r="L4" s="37">
        <f>SQRT((C4-$C$17)^2+(D4-$D$17)^2)</f>
        <v>5.2488689257782006</v>
      </c>
      <c r="M4" s="33" t="str">
        <f>IF(K4&lt;=L4,"C1","C2")</f>
        <v>C1</v>
      </c>
    </row>
    <row r="5" spans="2:13" x14ac:dyDescent="0.35">
      <c r="B5" s="12">
        <v>2</v>
      </c>
      <c r="C5" s="14">
        <v>1.5</v>
      </c>
      <c r="D5" s="15">
        <v>2</v>
      </c>
      <c r="E5" s="17">
        <f t="shared" ref="E5:E10" si="0">SQRT((C5-$C$12)^2+(D5-$D$12)^2)</f>
        <v>1.1180339887498949</v>
      </c>
      <c r="F5" s="18">
        <f t="shared" ref="F5:F10" si="1">SQRT((C5-$C$13)^2+(D5-$D$13)^2)</f>
        <v>6.103277807866851</v>
      </c>
      <c r="G5" s="19" t="str">
        <f t="shared" ref="G5:G10" si="2">IF(E5&lt;=F5,"C1","C2")</f>
        <v>C1</v>
      </c>
      <c r="H5" s="17">
        <f t="shared" ref="H5:H10" si="3">SQRT((C5-$C$14)^2+(D5-$D$14)^2)</f>
        <v>0.47140452079103173</v>
      </c>
      <c r="I5" s="18">
        <f t="shared" ref="I5:I10" si="4">SQRT((C5-$C$15)^2+(D5-$D$15)^2)</f>
        <v>4.2756578441217679</v>
      </c>
      <c r="J5" s="19" t="str">
        <f t="shared" ref="J5:J10" si="5">IF(H5&lt;=I5,"C1","C2")</f>
        <v>C1</v>
      </c>
      <c r="K5" s="17">
        <f t="shared" ref="K5:K10" si="6">SQRT((C5-$C$16)^2+(D5-$D$16)^2)</f>
        <v>0.55901699437494745</v>
      </c>
      <c r="L5" s="38">
        <f t="shared" ref="L5:L10" si="7">SQRT((C5-$C$17)^2+(D5-$D$17)^2)</f>
        <v>4.141331307683557</v>
      </c>
      <c r="M5" s="19" t="str">
        <f t="shared" ref="M5:M10" si="8">IF(K5&lt;=L5,"C1","C2")</f>
        <v>C1</v>
      </c>
    </row>
    <row r="6" spans="2:13" x14ac:dyDescent="0.35">
      <c r="B6" s="12">
        <v>3</v>
      </c>
      <c r="C6" s="14">
        <v>3</v>
      </c>
      <c r="D6" s="15">
        <v>4</v>
      </c>
      <c r="E6" s="17">
        <f t="shared" si="0"/>
        <v>3.6055512754639891</v>
      </c>
      <c r="F6" s="18">
        <f t="shared" si="1"/>
        <v>3.6055512754639891</v>
      </c>
      <c r="G6" s="19" t="str">
        <f t="shared" si="2"/>
        <v>C1</v>
      </c>
      <c r="H6" s="17">
        <f t="shared" si="3"/>
        <v>2.0344259359556172</v>
      </c>
      <c r="I6" s="18">
        <f t="shared" si="4"/>
        <v>1.7765838004439869</v>
      </c>
      <c r="J6" s="19" t="str">
        <f t="shared" si="5"/>
        <v>C2</v>
      </c>
      <c r="K6" s="17">
        <f t="shared" si="6"/>
        <v>3.0516389039334255</v>
      </c>
      <c r="L6" s="38">
        <f t="shared" si="7"/>
        <v>1.6433578429544795</v>
      </c>
      <c r="M6" s="19" t="str">
        <f t="shared" si="8"/>
        <v>C2</v>
      </c>
    </row>
    <row r="7" spans="2:13" x14ac:dyDescent="0.35">
      <c r="B7" s="12">
        <v>4</v>
      </c>
      <c r="C7" s="28">
        <v>5</v>
      </c>
      <c r="D7" s="29">
        <v>7</v>
      </c>
      <c r="E7" s="17">
        <f t="shared" si="0"/>
        <v>7.2111025509279782</v>
      </c>
      <c r="F7" s="18">
        <f t="shared" si="1"/>
        <v>0</v>
      </c>
      <c r="G7" s="19" t="str">
        <f t="shared" si="2"/>
        <v>C2</v>
      </c>
      <c r="H7" s="17">
        <f t="shared" si="3"/>
        <v>5.6396414385628768</v>
      </c>
      <c r="I7" s="18">
        <f t="shared" si="4"/>
        <v>1.845602882529175</v>
      </c>
      <c r="J7" s="19" t="str">
        <f t="shared" si="5"/>
        <v>C2</v>
      </c>
      <c r="K7" s="17">
        <f t="shared" si="6"/>
        <v>6.656763477847174</v>
      </c>
      <c r="L7" s="38">
        <f t="shared" si="7"/>
        <v>1.9623009453190405</v>
      </c>
      <c r="M7" s="19" t="str">
        <f t="shared" si="8"/>
        <v>C2</v>
      </c>
    </row>
    <row r="8" spans="2:13" x14ac:dyDescent="0.35">
      <c r="B8" s="12">
        <v>5</v>
      </c>
      <c r="C8" s="14">
        <v>3.5</v>
      </c>
      <c r="D8" s="15">
        <v>5</v>
      </c>
      <c r="E8" s="17">
        <f t="shared" si="0"/>
        <v>4.7169905660283016</v>
      </c>
      <c r="F8" s="18">
        <f t="shared" si="1"/>
        <v>2.5</v>
      </c>
      <c r="G8" s="19" t="str">
        <f t="shared" si="2"/>
        <v>C2</v>
      </c>
      <c r="H8" s="17">
        <f t="shared" si="3"/>
        <v>3.1446603773522015</v>
      </c>
      <c r="I8" s="18">
        <f t="shared" si="4"/>
        <v>0.72886898685566259</v>
      </c>
      <c r="J8" s="19" t="str">
        <f t="shared" si="5"/>
        <v>C2</v>
      </c>
      <c r="K8" s="17">
        <f t="shared" si="6"/>
        <v>4.1608292442733097</v>
      </c>
      <c r="L8" s="38">
        <f t="shared" si="7"/>
        <v>0.54829280498653266</v>
      </c>
      <c r="M8" s="19" t="str">
        <f t="shared" si="8"/>
        <v>C2</v>
      </c>
    </row>
    <row r="9" spans="2:13" x14ac:dyDescent="0.35">
      <c r="B9" s="12">
        <v>6</v>
      </c>
      <c r="C9" s="14">
        <v>4.5</v>
      </c>
      <c r="D9" s="15">
        <v>5</v>
      </c>
      <c r="E9" s="17">
        <f t="shared" si="0"/>
        <v>5.315072906367325</v>
      </c>
      <c r="F9" s="18">
        <f t="shared" si="1"/>
        <v>2.0615528128088303</v>
      </c>
      <c r="G9" s="19" t="str">
        <f t="shared" si="2"/>
        <v>C2</v>
      </c>
      <c r="H9" s="17">
        <f t="shared" si="3"/>
        <v>3.7712361663282534</v>
      </c>
      <c r="I9" s="18">
        <f t="shared" si="4"/>
        <v>0.5303300858899106</v>
      </c>
      <c r="J9" s="19" t="str">
        <f t="shared" si="5"/>
        <v>C2</v>
      </c>
      <c r="K9" s="17">
        <f t="shared" si="6"/>
        <v>4.7762432936356998</v>
      </c>
      <c r="L9" s="38">
        <f t="shared" si="7"/>
        <v>0.70754858490424533</v>
      </c>
      <c r="M9" s="19" t="str">
        <f t="shared" si="8"/>
        <v>C2</v>
      </c>
    </row>
    <row r="10" spans="2:13" ht="15" thickBot="1" x14ac:dyDescent="0.4">
      <c r="B10" s="13">
        <v>7</v>
      </c>
      <c r="C10" s="16">
        <v>3.5</v>
      </c>
      <c r="D10" s="9">
        <v>4.5</v>
      </c>
      <c r="E10" s="20">
        <f t="shared" si="0"/>
        <v>4.3011626335213133</v>
      </c>
      <c r="F10" s="21">
        <f t="shared" si="1"/>
        <v>2.9154759474226504</v>
      </c>
      <c r="G10" s="11" t="str">
        <f t="shared" si="2"/>
        <v>C2</v>
      </c>
      <c r="H10" s="20">
        <f t="shared" si="3"/>
        <v>2.733536577809454</v>
      </c>
      <c r="I10" s="21">
        <f t="shared" si="4"/>
        <v>1.0752906583803283</v>
      </c>
      <c r="J10" s="11" t="str">
        <f t="shared" si="5"/>
        <v>C2</v>
      </c>
      <c r="K10" s="20">
        <f t="shared" si="6"/>
        <v>3.75</v>
      </c>
      <c r="L10" s="21">
        <f t="shared" si="7"/>
        <v>0.96209407024469284</v>
      </c>
      <c r="M10" s="11" t="str">
        <f t="shared" si="8"/>
        <v>C2</v>
      </c>
    </row>
    <row r="11" spans="2:13" ht="15" thickBot="1" x14ac:dyDescent="0.4"/>
    <row r="12" spans="2:13" ht="15" thickBot="1" x14ac:dyDescent="0.4">
      <c r="B12" s="4" t="s">
        <v>1</v>
      </c>
      <c r="C12" s="5">
        <v>1</v>
      </c>
      <c r="D12" s="6">
        <v>1</v>
      </c>
      <c r="F12" s="30" t="s">
        <v>9</v>
      </c>
      <c r="G12" s="30"/>
    </row>
    <row r="13" spans="2:13" ht="15" thickBot="1" x14ac:dyDescent="0.4">
      <c r="B13" s="7" t="s">
        <v>0</v>
      </c>
      <c r="C13" s="8">
        <v>5</v>
      </c>
      <c r="D13" s="9">
        <v>7</v>
      </c>
      <c r="F13" s="25" t="s">
        <v>6</v>
      </c>
      <c r="G13" s="26" t="s">
        <v>5</v>
      </c>
      <c r="H13" s="25" t="s">
        <v>4</v>
      </c>
      <c r="I13" s="27" t="s">
        <v>3</v>
      </c>
      <c r="J13" s="26" t="s">
        <v>10</v>
      </c>
    </row>
    <row r="14" spans="2:13" x14ac:dyDescent="0.35">
      <c r="B14" s="4" t="s">
        <v>1</v>
      </c>
      <c r="C14" s="5">
        <f>AVERAGE(C4:C6)</f>
        <v>1.8333333333333333</v>
      </c>
      <c r="D14" s="6">
        <f>AVERAGE(D4:D6)</f>
        <v>2.3333333333333335</v>
      </c>
      <c r="F14">
        <v>3</v>
      </c>
      <c r="G14">
        <v>3</v>
      </c>
      <c r="H14">
        <f>SQRT((F14-C16)^2+(G14-D16)^2)</f>
        <v>2.3048861143232218</v>
      </c>
      <c r="I14">
        <f>SQRT((C17-F14)^2+(G14-D17)^2)</f>
        <v>2.5398080636142564</v>
      </c>
      <c r="J14" t="str">
        <f>IF(H14&lt;=I14,"C1", "C2")</f>
        <v>C1</v>
      </c>
    </row>
    <row r="15" spans="2:13" ht="15" thickBot="1" x14ac:dyDescent="0.4">
      <c r="B15" s="7" t="s">
        <v>0</v>
      </c>
      <c r="C15" s="8">
        <f>AVERAGE(C7:C10)</f>
        <v>4.125</v>
      </c>
      <c r="D15" s="9">
        <f>AVERAGE(D7:D10)</f>
        <v>5.375</v>
      </c>
    </row>
    <row r="16" spans="2:13" x14ac:dyDescent="0.35">
      <c r="B16" s="4" t="s">
        <v>1</v>
      </c>
      <c r="C16" s="39">
        <f>AVERAGE(C4:C5)</f>
        <v>1.25</v>
      </c>
      <c r="D16" s="40">
        <f>AVERAGE(D4:D5)</f>
        <v>1.5</v>
      </c>
    </row>
    <row r="17" spans="2:4" ht="15" thickBot="1" x14ac:dyDescent="0.4">
      <c r="B17" s="7" t="s">
        <v>0</v>
      </c>
      <c r="C17" s="41">
        <f>AVERAGE(C6:C10)</f>
        <v>3.9</v>
      </c>
      <c r="D17" s="42">
        <f>AVERAGE(D7:D10)</f>
        <v>5.375</v>
      </c>
    </row>
  </sheetData>
  <mergeCells count="4">
    <mergeCell ref="E2:F2"/>
    <mergeCell ref="H2:I2"/>
    <mergeCell ref="K2:L2"/>
    <mergeCell ref="F12:G12"/>
  </mergeCells>
  <pageMargins left="0.7" right="0.7" top="0.75" bottom="0.75" header="0.3" footer="0.3"/>
  <ignoredErrors>
    <ignoredError sqref="C14:C17 D14:D1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K-Means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2018-07-10T04:46:15Z</dcterms:created>
  <dcterms:modified xsi:type="dcterms:W3CDTF">2023-02-12T06:49:00Z</dcterms:modified>
</cp:coreProperties>
</file>