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nab Docs\Machine Learning\KNN\"/>
    </mc:Choice>
  </mc:AlternateContent>
  <xr:revisionPtr revIDLastSave="0" documentId="13_ncr:1_{5DA02D86-A1C0-48A8-BFE6-4253DB4AEDA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L-Batch-1" sheetId="1" r:id="rId1"/>
    <sheet name="ML-Batch-1 (4)" sheetId="6" r:id="rId2"/>
    <sheet name="KNN" sheetId="8" r:id="rId3"/>
    <sheet name="ML-Batch-2" sheetId="2" state="hidden" r:id="rId4"/>
    <sheet name="ML-Batch-1 (2)" sheetId="4" state="hidden" r:id="rId5"/>
    <sheet name="ML-Batch-1 (3)" sheetId="5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2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G16" i="1"/>
  <c r="H16" i="1" s="1"/>
  <c r="G17" i="1"/>
  <c r="H17" i="1" s="1"/>
  <c r="G3" i="1"/>
  <c r="H3" i="1" s="1"/>
  <c r="E4" i="1"/>
  <c r="F4" i="1" s="1"/>
  <c r="E5" i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E14" i="1"/>
  <c r="F14" i="1" s="1"/>
  <c r="E15" i="1"/>
  <c r="F15" i="1" s="1"/>
  <c r="E16" i="1"/>
  <c r="F16" i="1" s="1"/>
  <c r="E17" i="1"/>
  <c r="E3" i="1"/>
  <c r="F3" i="1" s="1"/>
  <c r="G8" i="8" l="1"/>
  <c r="E7" i="8"/>
  <c r="G3" i="8"/>
  <c r="E11" i="8"/>
  <c r="E9" i="8"/>
  <c r="G11" i="8"/>
  <c r="G9" i="8"/>
  <c r="E14" i="8"/>
  <c r="E6" i="8"/>
  <c r="G5" i="8"/>
  <c r="G12" i="8"/>
  <c r="G4" i="8"/>
  <c r="E10" i="8"/>
  <c r="E2" i="8"/>
  <c r="G15" i="8"/>
  <c r="E16" i="8"/>
  <c r="G6" i="8"/>
  <c r="E13" i="8"/>
  <c r="E5" i="8"/>
  <c r="E12" i="8"/>
  <c r="E4" i="8"/>
  <c r="G10" i="8"/>
  <c r="E3" i="8"/>
  <c r="G2" i="8"/>
  <c r="G16" i="8"/>
  <c r="G7" i="8"/>
  <c r="E8" i="8"/>
  <c r="G14" i="8"/>
  <c r="E15" i="8"/>
  <c r="G13" i="8"/>
  <c r="F5" i="1"/>
  <c r="H11" i="1"/>
  <c r="F17" i="1"/>
  <c r="F13" i="1"/>
  <c r="F9" i="1"/>
  <c r="H7" i="1"/>
  <c r="H15" i="1"/>
  <c r="E23" i="2"/>
  <c r="E4" i="5" l="1"/>
  <c r="F4" i="5" s="1"/>
  <c r="E5" i="5"/>
  <c r="F15" i="5" s="1"/>
  <c r="E6" i="5"/>
  <c r="F6" i="5" s="1"/>
  <c r="E7" i="5"/>
  <c r="E8" i="5"/>
  <c r="F8" i="5" s="1"/>
  <c r="E9" i="5"/>
  <c r="F9" i="5" s="1"/>
  <c r="E10" i="5"/>
  <c r="F10" i="5" s="1"/>
  <c r="E11" i="5"/>
  <c r="E12" i="5"/>
  <c r="F12" i="5" s="1"/>
  <c r="E13" i="5"/>
  <c r="F13" i="5" s="1"/>
  <c r="E14" i="5"/>
  <c r="F14" i="5" s="1"/>
  <c r="E15" i="5"/>
  <c r="E16" i="5"/>
  <c r="F16" i="5" s="1"/>
  <c r="E17" i="5"/>
  <c r="F17" i="5" s="1"/>
  <c r="E3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F7" i="5" l="1"/>
  <c r="F11" i="5"/>
  <c r="F5" i="5"/>
  <c r="F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F4" i="4" l="1"/>
  <c r="F14" i="4"/>
  <c r="F10" i="4"/>
  <c r="F6" i="4"/>
  <c r="F13" i="4"/>
  <c r="F9" i="4"/>
  <c r="F5" i="4"/>
  <c r="F17" i="4"/>
  <c r="F15" i="4"/>
  <c r="F11" i="4"/>
  <c r="F3" i="4"/>
  <c r="F7" i="4"/>
  <c r="F16" i="4"/>
  <c r="F12" i="4"/>
  <c r="F8" i="4"/>
  <c r="F31" i="2"/>
  <c r="F28" i="2"/>
  <c r="F25" i="2"/>
  <c r="F26" i="2"/>
  <c r="E24" i="2"/>
  <c r="F24" i="2"/>
  <c r="H24" i="2" s="1"/>
  <c r="G24" i="2"/>
  <c r="E25" i="2"/>
  <c r="H25" i="2" s="1"/>
  <c r="G25" i="2"/>
  <c r="E26" i="2"/>
  <c r="H26" i="2" s="1"/>
  <c r="G26" i="2"/>
  <c r="E27" i="2"/>
  <c r="F27" i="2"/>
  <c r="G27" i="2"/>
  <c r="E28" i="2"/>
  <c r="G28" i="2"/>
  <c r="E29" i="2"/>
  <c r="F29" i="2"/>
  <c r="H29" i="2" s="1"/>
  <c r="G29" i="2"/>
  <c r="E30" i="2"/>
  <c r="H30" i="2" s="1"/>
  <c r="F30" i="2"/>
  <c r="G30" i="2"/>
  <c r="E31" i="2"/>
  <c r="G31" i="2"/>
  <c r="E32" i="2"/>
  <c r="F32" i="2"/>
  <c r="H32" i="2" s="1"/>
  <c r="G32" i="2"/>
  <c r="E33" i="2"/>
  <c r="H33" i="2" s="1"/>
  <c r="F33" i="2"/>
  <c r="G33" i="2"/>
  <c r="E34" i="2"/>
  <c r="F34" i="2"/>
  <c r="G34" i="2"/>
  <c r="E35" i="2"/>
  <c r="F35" i="2"/>
  <c r="G35" i="2"/>
  <c r="E36" i="2"/>
  <c r="F36" i="2"/>
  <c r="H36" i="2" s="1"/>
  <c r="G36" i="2"/>
  <c r="E37" i="2"/>
  <c r="H37" i="2" s="1"/>
  <c r="F37" i="2"/>
  <c r="G37" i="2"/>
  <c r="F23" i="2"/>
  <c r="G23" i="2"/>
  <c r="H23" i="2" s="1"/>
  <c r="E3" i="2"/>
  <c r="F3" i="2" s="1"/>
  <c r="E4" i="2"/>
  <c r="E5" i="2"/>
  <c r="E6" i="2"/>
  <c r="E7" i="2"/>
  <c r="E8" i="2"/>
  <c r="E9" i="2"/>
  <c r="E10" i="2"/>
  <c r="E11" i="2"/>
  <c r="E12" i="2"/>
  <c r="E13" i="2"/>
  <c r="F13" i="2" s="1"/>
  <c r="E14" i="2"/>
  <c r="E15" i="2"/>
  <c r="E16" i="2"/>
  <c r="E17" i="2"/>
  <c r="F17" i="2" s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H32" i="1"/>
  <c r="I32" i="1"/>
  <c r="G32" i="1"/>
  <c r="F9" i="2" l="1"/>
  <c r="F16" i="2"/>
  <c r="F12" i="2"/>
  <c r="F8" i="2"/>
  <c r="F4" i="2"/>
  <c r="H34" i="2"/>
  <c r="H31" i="2"/>
  <c r="H28" i="2"/>
  <c r="F15" i="2"/>
  <c r="F11" i="2"/>
  <c r="F7" i="2"/>
  <c r="H35" i="2"/>
  <c r="H27" i="2"/>
  <c r="F5" i="2"/>
  <c r="F14" i="2"/>
  <c r="F10" i="2"/>
  <c r="F6" i="2"/>
</calcChain>
</file>

<file path=xl/sharedStrings.xml><?xml version="1.0" encoding="utf-8"?>
<sst xmlns="http://schemas.openxmlformats.org/spreadsheetml/2006/main" count="264" uniqueCount="23">
  <si>
    <t>sepal_length</t>
  </si>
  <si>
    <t>sepal_width</t>
  </si>
  <si>
    <t>species</t>
  </si>
  <si>
    <t>setosa</t>
  </si>
  <si>
    <t>versicolor</t>
  </si>
  <si>
    <t>virginica</t>
  </si>
  <si>
    <t>Test Row</t>
  </si>
  <si>
    <t>distance</t>
  </si>
  <si>
    <t>rank</t>
  </si>
  <si>
    <t>k</t>
  </si>
  <si>
    <t>total</t>
  </si>
  <si>
    <t>K-Nearest Neighbor</t>
  </si>
  <si>
    <t>Test Row (K = 5)</t>
  </si>
  <si>
    <t>Sepal_length</t>
  </si>
  <si>
    <t>Sepal_width</t>
  </si>
  <si>
    <t>Species</t>
  </si>
  <si>
    <t>Euclidean
Distance</t>
  </si>
  <si>
    <t>Rank</t>
  </si>
  <si>
    <t>Manhattan
Distance</t>
  </si>
  <si>
    <t>Virginica</t>
  </si>
  <si>
    <t>https://towardsdatascience.com/9-distance-measures-in-data-science-918109d069fa</t>
  </si>
  <si>
    <t>K =</t>
  </si>
  <si>
    <t>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</si>
</sst>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3" fillId="0" borderId="0" xfId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4" fillId="3" borderId="0" xfId="0" applyFont="1" applyFill="1"/>
  </cellXfs>
  <cellStyles count="2">
    <cellStyle name="Hyperlink" xfId="1" builtinId="8"/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Dealing with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'ML-Batch-1'!$B$3:$B$7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'ML-Batch-1'!$C$3:$C$7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B-4BFD-9E08-03A082B108D1}"/>
            </c:ext>
          </c:extLst>
        </c:ser>
        <c:ser>
          <c:idx val="1"/>
          <c:order val="1"/>
          <c:tx>
            <c:v>Versicolor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'ML-Batch-1'!$B$8:$B$12</c:f>
              <c:numCache>
                <c:formatCode>General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'ML-Batch-1'!$C$8:$C$12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B-4BFD-9E08-03A082B108D1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'ML-Batch-1'!$B$13:$B$17</c:f>
              <c:numCache>
                <c:formatCode>General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'ML-Batch-1'!$C$13:$C$17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B-4BFD-9E08-03A082B108D1}"/>
            </c:ext>
          </c:extLst>
        </c:ser>
        <c:ser>
          <c:idx val="3"/>
          <c:order val="3"/>
          <c:tx>
            <c:v>Test Row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'ML-Batch-1'!$J$4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'ML-Batch-1'!$K$4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B-4BFD-9E08-03A082B1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9040"/>
        <c:axId val="67294720"/>
      </c:scatterChart>
      <c:valAx>
        <c:axId val="7827904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720"/>
        <c:crosses val="autoZero"/>
        <c:crossBetween val="midCat"/>
      </c:valAx>
      <c:valAx>
        <c:axId val="672947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on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'ML-Batch-1'!$B$3:$B$7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'ML-Batch-1'!$C$3:$C$7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B-4E42-B194-79063F3A55E4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'ML-Batch-1'!$B$8:$B$12</c:f>
              <c:numCache>
                <c:formatCode>General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'ML-Batch-1'!$C$8:$C$12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B-4E42-B194-79063F3A55E4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'ML-Batch-1'!$B$13:$B$17</c:f>
              <c:numCache>
                <c:formatCode>General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'ML-Batch-1'!$C$13:$C$17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B-4E42-B194-79063F3A55E4}"/>
            </c:ext>
          </c:extLst>
        </c:ser>
        <c:ser>
          <c:idx val="3"/>
          <c:order val="3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'ML-Batch-1'!$J$4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'ML-Batch-1'!$K$4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B-4E42-B194-79063F3A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16288"/>
        <c:axId val="1070417536"/>
      </c:scatterChart>
      <c:valAx>
        <c:axId val="107041628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17536"/>
        <c:crosses val="autoZero"/>
        <c:crossBetween val="midCat"/>
      </c:valAx>
      <c:valAx>
        <c:axId val="10704175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Dealing with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'ML-Batch-1 (4)'!$B$3:$B$7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 (4)'!$C$3:$C$7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5-4510-9A24-17C45F293E2F}"/>
            </c:ext>
          </c:extLst>
        </c:ser>
        <c:ser>
          <c:idx val="1"/>
          <c:order val="1"/>
          <c:tx>
            <c:v>Versicolor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'ML-Batch-1 (4)'!$B$8:$B$12</c:f>
              <c:numCache>
                <c:formatCode>General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 (4)'!$C$8:$C$12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5-4510-9A24-17C45F293E2F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'ML-Batch-1 (4)'!$B$13:$B$17</c:f>
              <c:numCache>
                <c:formatCode>General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 (4)'!$C$13:$C$17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5-4510-9A24-17C45F293E2F}"/>
            </c:ext>
          </c:extLst>
        </c:ser>
        <c:ser>
          <c:idx val="3"/>
          <c:order val="3"/>
          <c:tx>
            <c:v>Test Row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'ML-Batch-1 (4)'!$J$4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'ML-Batch-1 (4)'!$K$4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5-4510-9A24-17C45F29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9040"/>
        <c:axId val="67294720"/>
      </c:scatterChart>
      <c:valAx>
        <c:axId val="7827904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720"/>
        <c:crosses val="autoZero"/>
        <c:crossBetween val="midCat"/>
      </c:valAx>
      <c:valAx>
        <c:axId val="672947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KNN on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'ML-Batch-1 (4)'!$B$3:$B$7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 (4)'!$C$3:$C$7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F-4695-A96F-D713C04FC8E2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'ML-Batch-1 (4)'!$B$8:$B$12</c:f>
              <c:numCache>
                <c:formatCode>General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 (4)'!$C$8:$C$12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F-4695-A96F-D713C04FC8E2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'ML-Batch-1 (4)'!$B$13:$B$17</c:f>
              <c:numCache>
                <c:formatCode>General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 (4)'!$C$13:$C$17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F-4695-A96F-D713C04FC8E2}"/>
            </c:ext>
          </c:extLst>
        </c:ser>
        <c:ser>
          <c:idx val="3"/>
          <c:order val="3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'ML-Batch-1 (4)'!$J$4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'ML-Batch-1 (4)'!$K$4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F-4695-A96F-D713C04F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78256"/>
        <c:axId val="1804679920"/>
      </c:scatterChart>
      <c:valAx>
        <c:axId val="1804678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79920"/>
        <c:crosses val="autoZero"/>
        <c:crossBetween val="midCat"/>
      </c:valAx>
      <c:valAx>
        <c:axId val="18046799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7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K-Nearest Neighbour Plotting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KNN!$A$2:$A$6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KNN!$B$2:$B$6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4-4DC3-91A7-7F3CD4216EA2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KNN!$A$7:$A$11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KNN!$B$7:$B$11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4-4DC3-91A7-7F3CD4216EA2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KNN!$A$12:$A$16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KNN!$B$12:$B$16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4-4DC3-91A7-7F3CD4216EA2}"/>
            </c:ext>
          </c:extLst>
        </c:ser>
        <c:ser>
          <c:idx val="3"/>
          <c:order val="3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KNN!$I$3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KNN!$J$3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44-4DC3-91A7-7F3CD421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12303"/>
        <c:axId val="695313551"/>
      </c:scatterChart>
      <c:valAx>
        <c:axId val="695312303"/>
        <c:scaling>
          <c:orientation val="minMax"/>
          <c:min val="4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13551"/>
        <c:crosses val="autoZero"/>
        <c:crossBetween val="midCat"/>
      </c:valAx>
      <c:valAx>
        <c:axId val="6953135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1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8575">
              <a:noFill/>
            </a:ln>
          </c:spPr>
          <c:xVal>
            <c:numRef>
              <c:f>'ML-Batch-2'!$B$3:$B$7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'ML-Batch-2'!$C$3:$C$7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E-41E0-B6DA-95BBDDB985FB}"/>
            </c:ext>
          </c:extLst>
        </c:ser>
        <c:ser>
          <c:idx val="1"/>
          <c:order val="1"/>
          <c:tx>
            <c:v>versicolor</c:v>
          </c:tx>
          <c:spPr>
            <a:ln w="28575">
              <a:noFill/>
            </a:ln>
          </c:spPr>
          <c:xVal>
            <c:numRef>
              <c:f>'ML-Batch-2'!$B$8:$B$12</c:f>
              <c:numCache>
                <c:formatCode>0.0</c:formatCode>
                <c:ptCount val="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</c:numCache>
            </c:numRef>
          </c:xVal>
          <c:yVal>
            <c:numRef>
              <c:f>'ML-Batch-2'!$C$8:$C$12</c:f>
              <c:numCache>
                <c:formatCode>0.0</c:formatCode>
                <c:ptCount val="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E-41E0-B6DA-95BBDDB985FB}"/>
            </c:ext>
          </c:extLst>
        </c:ser>
        <c:ser>
          <c:idx val="2"/>
          <c:order val="2"/>
          <c:tx>
            <c:v>virginica</c:v>
          </c:tx>
          <c:spPr>
            <a:ln w="28575">
              <a:noFill/>
            </a:ln>
          </c:spPr>
          <c:xVal>
            <c:numRef>
              <c:f>'ML-Batch-2'!$B$13:$B$17</c:f>
              <c:numCache>
                <c:formatCode>0.0</c:formatCode>
                <c:ptCount val="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</c:numCache>
            </c:numRef>
          </c:xVal>
          <c:yVal>
            <c:numRef>
              <c:f>'ML-Batch-2'!$C$13:$C$17</c:f>
              <c:numCache>
                <c:formatCode>0.0</c:formatCode>
                <c:ptCount val="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E-41E0-B6DA-95BBDDB985FB}"/>
            </c:ext>
          </c:extLst>
        </c:ser>
        <c:ser>
          <c:idx val="3"/>
          <c:order val="3"/>
          <c:tx>
            <c:v>Test Row</c:v>
          </c:tx>
          <c:spPr>
            <a:ln w="28575">
              <a:noFill/>
            </a:ln>
          </c:spPr>
          <c:xVal>
            <c:numRef>
              <c:f>'ML-Batch-2'!$I$4</c:f>
              <c:numCache>
                <c:formatCode>0.0</c:formatCode>
                <c:ptCount val="1"/>
                <c:pt idx="0">
                  <c:v>6.1</c:v>
                </c:pt>
              </c:numCache>
            </c:numRef>
          </c:xVal>
          <c:yVal>
            <c:numRef>
              <c:f>'ML-Batch-2'!$J$4</c:f>
              <c:numCache>
                <c:formatCode>0.0</c:formatCode>
                <c:ptCount val="1"/>
                <c:pt idx="0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E-41E0-B6DA-95BBDDB9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1888"/>
        <c:axId val="94499968"/>
      </c:scatterChart>
      <c:valAx>
        <c:axId val="94501888"/>
        <c:scaling>
          <c:orientation val="minMax"/>
          <c:max val="7.5"/>
          <c:min val="4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sepal_length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4499968"/>
        <c:crosses val="autoZero"/>
        <c:crossBetween val="midCat"/>
      </c:valAx>
      <c:valAx>
        <c:axId val="94499968"/>
        <c:scaling>
          <c:orientation val="minMax"/>
          <c:max val="3.8"/>
          <c:min val="2.2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sepal_width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450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Algorithm for Machine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(2)'!$B$3:$B$7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 (2)'!$C$3:$C$7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2-4608-B732-0564D47EDEB4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(2)'!$B$8:$B$12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 (2)'!$C$8:$C$12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2-4608-B732-0564D47EDEB4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(2)'!$B$13:$B$17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 (2)'!$C$13:$C$17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2-4608-B732-0564D47EDEB4}"/>
            </c:ext>
          </c:extLst>
        </c:ser>
        <c:ser>
          <c:idx val="3"/>
          <c:order val="3"/>
          <c:tx>
            <c:v>Test Data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'ML-Batch-1 (2)'!$I$5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2-4608-B732-0564D47E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47407"/>
        <c:axId val="1352344911"/>
      </c:scatterChart>
      <c:valAx>
        <c:axId val="135234740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44911"/>
        <c:crosses val="autoZero"/>
        <c:crossBetween val="midCat"/>
      </c:valAx>
      <c:valAx>
        <c:axId val="135234491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4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of K-NN Algo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K-NN on IRIS DataSet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('ML-Batch-1 (3)'!$B$3:$B$8,'ML-Batch-1 (3)'!$B$12:$B$13,'ML-Batch-1 (3)'!$B$16:$B$17)</c:f>
              <c:numCache>
                <c:formatCode>0.0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5.5</c:v>
                </c:pt>
                <c:pt idx="6">
                  <c:v>4.9000000000000004</c:v>
                </c:pt>
                <c:pt idx="7">
                  <c:v>7.2</c:v>
                </c:pt>
                <c:pt idx="8">
                  <c:v>6.8</c:v>
                </c:pt>
                <c:pt idx="9">
                  <c:v>5.7</c:v>
                </c:pt>
              </c:numCache>
            </c:numRef>
          </c:xVal>
          <c:yVal>
            <c:numRef>
              <c:f>('ML-Batch-1 (3)'!$C$3:$C$8,'ML-Batch-1 (3)'!$C$12:$C$13,'ML-Batch-1 (3)'!$C$16:$C$17)</c:f>
              <c:numCache>
                <c:formatCode>0.0</c:formatCode>
                <c:ptCount val="1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2.2999999999999998</c:v>
                </c:pt>
                <c:pt idx="6">
                  <c:v>2.4</c:v>
                </c:pt>
                <c:pt idx="7">
                  <c:v>3.6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D-4DC3-9B83-5710A82C736D}"/>
            </c:ext>
          </c:extLst>
        </c:ser>
        <c:ser>
          <c:idx val="1"/>
          <c:order val="1"/>
          <c:tx>
            <c:v>Neighbor Members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('ML-Batch-1 (3)'!$B$9:$B$11,'ML-Batch-1 (3)'!$B$14:$B$15)</c:f>
              <c:numCache>
                <c:formatCode>0.0</c:formatCode>
                <c:ptCount val="5"/>
                <c:pt idx="0">
                  <c:v>6.5</c:v>
                </c:pt>
                <c:pt idx="1">
                  <c:v>5.7</c:v>
                </c:pt>
                <c:pt idx="2">
                  <c:v>6.3</c:v>
                </c:pt>
                <c:pt idx="3">
                  <c:v>6.5</c:v>
                </c:pt>
                <c:pt idx="4">
                  <c:v>6.4</c:v>
                </c:pt>
              </c:numCache>
            </c:numRef>
          </c:xVal>
          <c:yVal>
            <c:numRef>
              <c:f>('ML-Batch-1 (3)'!$C$9:$C$11,'ML-Batch-1 (3)'!$C$14:$C$15)</c:f>
              <c:numCache>
                <c:formatCode>0.0</c:formatCode>
                <c:ptCount val="5"/>
                <c:pt idx="0">
                  <c:v>2.8</c:v>
                </c:pt>
                <c:pt idx="1">
                  <c:v>2.8</c:v>
                </c:pt>
                <c:pt idx="2">
                  <c:v>3.3</c:v>
                </c:pt>
                <c:pt idx="3">
                  <c:v>3.2</c:v>
                </c:pt>
                <c:pt idx="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D-4DC3-9B83-5710A82C736D}"/>
            </c:ext>
          </c:extLst>
        </c:ser>
        <c:ser>
          <c:idx val="2"/>
          <c:order val="2"/>
          <c:tx>
            <c:v>Test Row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'ML-Batch-1 (3)'!$H$5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'ML-Batch-1 (3)'!$I$5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BD-4DC3-9B83-5710A82C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11087"/>
        <c:axId val="992509839"/>
      </c:scatterChart>
      <c:valAx>
        <c:axId val="99251108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09839"/>
        <c:crosses val="autoZero"/>
        <c:crossBetween val="midCat"/>
      </c:valAx>
      <c:valAx>
        <c:axId val="99250983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K-NN Algo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Other Points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('ML-Batch-1 (3)'!$B$3:$B$8,'ML-Batch-1 (3)'!$B$12:$B$13,'ML-Batch-1 (3)'!$B$16:$B$17)</c:f>
              <c:numCache>
                <c:formatCode>0.0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5.5</c:v>
                </c:pt>
                <c:pt idx="6">
                  <c:v>4.9000000000000004</c:v>
                </c:pt>
                <c:pt idx="7">
                  <c:v>7.2</c:v>
                </c:pt>
                <c:pt idx="8">
                  <c:v>6.8</c:v>
                </c:pt>
                <c:pt idx="9">
                  <c:v>5.7</c:v>
                </c:pt>
              </c:numCache>
            </c:numRef>
          </c:xVal>
          <c:yVal>
            <c:numRef>
              <c:f>('ML-Batch-1 (3)'!$C$3:$C$8,'ML-Batch-1 (3)'!$C$12:$C$13,'ML-Batch-1 (3)'!$C$16:$C$17)</c:f>
              <c:numCache>
                <c:formatCode>0.0</c:formatCode>
                <c:ptCount val="1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2.2999999999999998</c:v>
                </c:pt>
                <c:pt idx="6">
                  <c:v>2.4</c:v>
                </c:pt>
                <c:pt idx="7">
                  <c:v>3.6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C-408C-9F45-E55D14AA725D}"/>
            </c:ext>
          </c:extLst>
        </c:ser>
        <c:ser>
          <c:idx val="1"/>
          <c:order val="1"/>
          <c:tx>
            <c:v>Neighbors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('ML-Batch-1 (3)'!$B$9:$B$11,'ML-Batch-1 (3)'!$B$14:$B$15)</c:f>
              <c:numCache>
                <c:formatCode>0.0</c:formatCode>
                <c:ptCount val="5"/>
                <c:pt idx="0">
                  <c:v>6.5</c:v>
                </c:pt>
                <c:pt idx="1">
                  <c:v>5.7</c:v>
                </c:pt>
                <c:pt idx="2">
                  <c:v>6.3</c:v>
                </c:pt>
                <c:pt idx="3">
                  <c:v>6.5</c:v>
                </c:pt>
                <c:pt idx="4">
                  <c:v>6.4</c:v>
                </c:pt>
              </c:numCache>
            </c:numRef>
          </c:xVal>
          <c:yVal>
            <c:numRef>
              <c:f>('ML-Batch-1 (3)'!$C$9:$C$11,'ML-Batch-1 (3)'!$C$14:$C$15)</c:f>
              <c:numCache>
                <c:formatCode>0.0</c:formatCode>
                <c:ptCount val="5"/>
                <c:pt idx="0">
                  <c:v>2.8</c:v>
                </c:pt>
                <c:pt idx="1">
                  <c:v>2.8</c:v>
                </c:pt>
                <c:pt idx="2">
                  <c:v>3.3</c:v>
                </c:pt>
                <c:pt idx="3">
                  <c:v>3.2</c:v>
                </c:pt>
                <c:pt idx="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C-408C-9F45-E55D14AA725D}"/>
            </c:ext>
          </c:extLst>
        </c:ser>
        <c:ser>
          <c:idx val="2"/>
          <c:order val="2"/>
          <c:tx>
            <c:v>Test Row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(3)'!$H$5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'ML-Batch-1 (3)'!$I$5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C-408C-9F45-E55D14AA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10255"/>
        <c:axId val="992508591"/>
      </c:scatterChart>
      <c:valAx>
        <c:axId val="99251025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08591"/>
        <c:crosses val="autoZero"/>
        <c:crossBetween val="midCat"/>
      </c:valAx>
      <c:valAx>
        <c:axId val="99250859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163219</xdr:colOff>
      <xdr:row>30</xdr:row>
      <xdr:rowOff>66503</xdr:rowOff>
    </xdr:from>
    <xdr:to>
      <xdr:col>19</xdr:col>
      <xdr:colOff>554490</xdr:colOff>
      <xdr:row>45</xdr:row>
      <xdr:rowOff>139341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29308</xdr:colOff>
      <xdr:row>4</xdr:row>
      <xdr:rowOff>5862</xdr:rowOff>
    </xdr:from>
    <xdr:to>
      <xdr:col>14</xdr:col>
      <xdr:colOff>351692</xdr:colOff>
      <xdr:row>18</xdr:row>
      <xdr:rowOff>82062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163219</xdr:colOff>
      <xdr:row>30</xdr:row>
      <xdr:rowOff>66503</xdr:rowOff>
    </xdr:from>
    <xdr:to>
      <xdr:col>19</xdr:col>
      <xdr:colOff>554490</xdr:colOff>
      <xdr:row>45</xdr:row>
      <xdr:rowOff>139341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2D4B2-0F66-4640-B8E5-BE13195B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116897</xdr:colOff>
      <xdr:row>6</xdr:row>
      <xdr:rowOff>57149</xdr:rowOff>
    </xdr:from>
    <xdr:to>
      <xdr:col>15</xdr:col>
      <xdr:colOff>337704</xdr:colOff>
      <xdr:row>22</xdr:row>
      <xdr:rowOff>164522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95215-F5CE-4A23-9D86-602923F20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46404</xdr:colOff>
      <xdr:row>3</xdr:row>
      <xdr:rowOff>37612</xdr:rowOff>
    </xdr:from>
    <xdr:to>
      <xdr:col>14</xdr:col>
      <xdr:colOff>12212</xdr:colOff>
      <xdr:row>17</xdr:row>
      <xdr:rowOff>177312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5A2D0-1AB2-DB44-7D7F-F743056B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</xdr:row>
      <xdr:rowOff>133350</xdr:rowOff>
    </xdr:from>
    <xdr:to>
      <xdr:col>14</xdr:col>
      <xdr:colOff>254000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36633</xdr:colOff>
      <xdr:row>5</xdr:row>
      <xdr:rowOff>75467</xdr:rowOff>
    </xdr:from>
    <xdr:to>
      <xdr:col>13</xdr:col>
      <xdr:colOff>556845</xdr:colOff>
      <xdr:row>19</xdr:row>
      <xdr:rowOff>151667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6</xdr:row>
      <xdr:rowOff>44449</xdr:rowOff>
    </xdr:from>
    <xdr:to>
      <xdr:col>18</xdr:col>
      <xdr:colOff>444500</xdr:colOff>
      <xdr:row>18</xdr:row>
      <xdr:rowOff>111124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5</xdr:row>
      <xdr:rowOff>107949</xdr:rowOff>
    </xdr:from>
    <xdr:to>
      <xdr:col>12</xdr:col>
      <xdr:colOff>596900</xdr:colOff>
      <xdr:row>18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wardsdatascience.com/9-distance-measures-in-data-science-918109d069f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6"/>
  <sheetViews>
    <sheetView zoomScale="90" zoomScaleNormal="90" workbookViewId="0">
      <selection activeCell="A2" sqref="A2:H2"/>
    </sheetView>
  </sheetViews>
  <sheetFormatPr defaultRowHeight="14.5" x14ac:dyDescent="0.35"/>
  <cols>
    <col min="2" max="2" width="12.26953125" bestFit="1" customWidth="1"/>
    <col min="3" max="3" width="11.7265625" bestFit="1" customWidth="1"/>
    <col min="4" max="4" width="9.7265625" bestFit="1" customWidth="1"/>
    <col min="5" max="5" width="10.81640625" customWidth="1"/>
    <col min="7" max="7" width="11.26953125" bestFit="1" customWidth="1"/>
    <col min="8" max="8" width="12.453125" bestFit="1" customWidth="1"/>
    <col min="9" max="9" width="11.81640625" bestFit="1" customWidth="1"/>
    <col min="10" max="10" width="12.54296875" bestFit="1" customWidth="1"/>
    <col min="11" max="11" width="12" bestFit="1" customWidth="1"/>
  </cols>
  <sheetData>
    <row r="2" spans="1:12" ht="29" x14ac:dyDescent="0.35">
      <c r="B2" s="1" t="s">
        <v>13</v>
      </c>
      <c r="C2" s="1" t="s">
        <v>14</v>
      </c>
      <c r="D2" s="1" t="s">
        <v>15</v>
      </c>
      <c r="E2" s="10" t="s">
        <v>16</v>
      </c>
      <c r="F2" s="1" t="s">
        <v>17</v>
      </c>
      <c r="G2" s="10" t="s">
        <v>18</v>
      </c>
      <c r="H2" s="1" t="s">
        <v>17</v>
      </c>
      <c r="J2" s="3" t="s">
        <v>6</v>
      </c>
    </row>
    <row r="3" spans="1:12" x14ac:dyDescent="0.35">
      <c r="A3">
        <v>1</v>
      </c>
      <c r="B3">
        <v>5.0999999999999996</v>
      </c>
      <c r="C3">
        <v>3.5</v>
      </c>
      <c r="D3" t="s">
        <v>3</v>
      </c>
      <c r="E3" s="5">
        <f>SQRT((B3-$J$4)^2 + (C3-$K$4)^2)</f>
        <v>1.3</v>
      </c>
      <c r="F3">
        <f>RANK(E3,$E$3:$E$17,1)</f>
        <v>10</v>
      </c>
      <c r="G3">
        <f>ABS($J$4-B3)+ABS($K$4-C3)</f>
        <v>1.7000000000000002</v>
      </c>
      <c r="H3">
        <f>RANK(G3,$G$3:$G$17,1)</f>
        <v>11</v>
      </c>
      <c r="J3" s="1" t="s">
        <v>0</v>
      </c>
      <c r="K3" s="1" t="s">
        <v>1</v>
      </c>
    </row>
    <row r="4" spans="1:12" x14ac:dyDescent="0.35">
      <c r="A4">
        <v>2</v>
      </c>
      <c r="B4">
        <v>4.9000000000000004</v>
      </c>
      <c r="C4">
        <v>3</v>
      </c>
      <c r="D4" t="s">
        <v>3</v>
      </c>
      <c r="E4" s="5">
        <f t="shared" ref="E4:E17" si="0">SQRT((B4-$J$4)^2 + (C4-$K$4)^2)</f>
        <v>1.3999999999999995</v>
      </c>
      <c r="F4">
        <f t="shared" ref="F4:F17" si="1">RANK(E4,$E$3:$E$17,1)</f>
        <v>11</v>
      </c>
      <c r="G4">
        <f t="shared" ref="G4:G17" si="2">ABS($J$4-B4)+ABS($K$4-C4)</f>
        <v>1.3999999999999995</v>
      </c>
      <c r="H4">
        <f t="shared" ref="H4:H17" si="3">RANK(G4,$G$3:$G$17,1)</f>
        <v>8</v>
      </c>
      <c r="J4">
        <v>6.3</v>
      </c>
      <c r="K4">
        <v>3</v>
      </c>
      <c r="L4" t="s">
        <v>19</v>
      </c>
    </row>
    <row r="5" spans="1:12" x14ac:dyDescent="0.35">
      <c r="A5">
        <v>3</v>
      </c>
      <c r="B5">
        <v>4.7</v>
      </c>
      <c r="C5">
        <v>3.2</v>
      </c>
      <c r="D5" t="s">
        <v>3</v>
      </c>
      <c r="E5" s="5">
        <f t="shared" si="0"/>
        <v>1.6124515496597096</v>
      </c>
      <c r="F5">
        <f t="shared" si="1"/>
        <v>14</v>
      </c>
      <c r="G5">
        <f t="shared" si="2"/>
        <v>1.7999999999999998</v>
      </c>
      <c r="H5">
        <f t="shared" si="3"/>
        <v>12</v>
      </c>
    </row>
    <row r="6" spans="1:12" x14ac:dyDescent="0.35">
      <c r="A6">
        <v>4</v>
      </c>
      <c r="B6">
        <v>4.5999999999999996</v>
      </c>
      <c r="C6">
        <v>3.1</v>
      </c>
      <c r="D6" t="s">
        <v>3</v>
      </c>
      <c r="E6" s="5">
        <f t="shared" si="0"/>
        <v>1.7029386365926404</v>
      </c>
      <c r="F6">
        <f t="shared" si="1"/>
        <v>15</v>
      </c>
      <c r="G6">
        <f t="shared" si="2"/>
        <v>1.8000000000000003</v>
      </c>
      <c r="H6">
        <f t="shared" si="3"/>
        <v>13</v>
      </c>
    </row>
    <row r="7" spans="1:12" x14ac:dyDescent="0.35">
      <c r="A7">
        <v>5</v>
      </c>
      <c r="B7">
        <v>5</v>
      </c>
      <c r="C7">
        <v>3.6</v>
      </c>
      <c r="D7" t="s">
        <v>3</v>
      </c>
      <c r="E7" s="5">
        <f t="shared" si="0"/>
        <v>1.4317821063276353</v>
      </c>
      <c r="F7">
        <f t="shared" si="1"/>
        <v>12</v>
      </c>
      <c r="G7">
        <f t="shared" si="2"/>
        <v>1.9</v>
      </c>
      <c r="H7">
        <f t="shared" si="3"/>
        <v>14</v>
      </c>
    </row>
    <row r="8" spans="1:12" x14ac:dyDescent="0.35">
      <c r="A8">
        <v>6</v>
      </c>
      <c r="B8">
        <v>5.5</v>
      </c>
      <c r="C8">
        <v>2.2999999999999998</v>
      </c>
      <c r="D8" t="s">
        <v>4</v>
      </c>
      <c r="E8" s="5">
        <f t="shared" si="0"/>
        <v>1.0630145812734648</v>
      </c>
      <c r="F8">
        <f t="shared" si="1"/>
        <v>8</v>
      </c>
      <c r="G8">
        <f t="shared" si="2"/>
        <v>1.5</v>
      </c>
      <c r="H8">
        <f t="shared" si="3"/>
        <v>9</v>
      </c>
    </row>
    <row r="9" spans="1:12" x14ac:dyDescent="0.35">
      <c r="A9">
        <v>7</v>
      </c>
      <c r="B9">
        <v>6.5</v>
      </c>
      <c r="C9">
        <v>2.8</v>
      </c>
      <c r="D9" t="s">
        <v>4</v>
      </c>
      <c r="E9" s="5">
        <f t="shared" si="0"/>
        <v>0.28284271247461928</v>
      </c>
      <c r="F9">
        <f t="shared" si="1"/>
        <v>1</v>
      </c>
      <c r="G9">
        <f t="shared" si="2"/>
        <v>0.40000000000000036</v>
      </c>
      <c r="H9">
        <f t="shared" si="3"/>
        <v>2</v>
      </c>
    </row>
    <row r="10" spans="1:12" x14ac:dyDescent="0.35">
      <c r="A10">
        <v>8</v>
      </c>
      <c r="B10">
        <v>5.7</v>
      </c>
      <c r="C10">
        <v>2.8</v>
      </c>
      <c r="D10" t="s">
        <v>4</v>
      </c>
      <c r="E10" s="5">
        <f t="shared" si="0"/>
        <v>0.63245553203367566</v>
      </c>
      <c r="F10">
        <f t="shared" si="1"/>
        <v>6</v>
      </c>
      <c r="G10">
        <f t="shared" si="2"/>
        <v>0.79999999999999982</v>
      </c>
      <c r="H10">
        <f t="shared" si="3"/>
        <v>6</v>
      </c>
    </row>
    <row r="11" spans="1:12" x14ac:dyDescent="0.35">
      <c r="A11">
        <v>9</v>
      </c>
      <c r="B11">
        <v>6.3</v>
      </c>
      <c r="C11">
        <v>3.3</v>
      </c>
      <c r="D11" t="s">
        <v>4</v>
      </c>
      <c r="E11" s="5">
        <f t="shared" si="0"/>
        <v>0.29999999999999982</v>
      </c>
      <c r="F11">
        <f t="shared" si="1"/>
        <v>3</v>
      </c>
      <c r="G11">
        <f t="shared" si="2"/>
        <v>0.29999999999999982</v>
      </c>
      <c r="H11">
        <f t="shared" si="3"/>
        <v>1</v>
      </c>
    </row>
    <row r="12" spans="1:12" x14ac:dyDescent="0.35">
      <c r="A12">
        <v>10</v>
      </c>
      <c r="B12">
        <v>4.9000000000000004</v>
      </c>
      <c r="C12">
        <v>2.4</v>
      </c>
      <c r="D12" t="s">
        <v>4</v>
      </c>
      <c r="E12" s="5">
        <f t="shared" si="0"/>
        <v>1.5231546211727811</v>
      </c>
      <c r="F12">
        <f t="shared" si="1"/>
        <v>13</v>
      </c>
      <c r="G12">
        <f t="shared" si="2"/>
        <v>1.9999999999999996</v>
      </c>
      <c r="H12">
        <f t="shared" si="3"/>
        <v>15</v>
      </c>
    </row>
    <row r="13" spans="1:12" x14ac:dyDescent="0.35">
      <c r="A13">
        <v>11</v>
      </c>
      <c r="B13">
        <v>7.2</v>
      </c>
      <c r="C13">
        <v>3.6</v>
      </c>
      <c r="D13" t="s">
        <v>5</v>
      </c>
      <c r="E13" s="5">
        <f t="shared" si="0"/>
        <v>1.0816653826391971</v>
      </c>
      <c r="F13">
        <f t="shared" si="1"/>
        <v>9</v>
      </c>
      <c r="G13">
        <f t="shared" si="2"/>
        <v>1.5000000000000004</v>
      </c>
      <c r="H13">
        <f t="shared" si="3"/>
        <v>10</v>
      </c>
    </row>
    <row r="14" spans="1:12" x14ac:dyDescent="0.35">
      <c r="A14">
        <v>12</v>
      </c>
      <c r="B14">
        <v>6.5</v>
      </c>
      <c r="C14">
        <v>3.2</v>
      </c>
      <c r="D14" t="s">
        <v>5</v>
      </c>
      <c r="E14" s="5">
        <f t="shared" si="0"/>
        <v>0.28284271247461928</v>
      </c>
      <c r="F14">
        <f t="shared" si="1"/>
        <v>1</v>
      </c>
      <c r="G14">
        <f t="shared" si="2"/>
        <v>0.40000000000000036</v>
      </c>
      <c r="H14">
        <f t="shared" si="3"/>
        <v>2</v>
      </c>
    </row>
    <row r="15" spans="1:12" x14ac:dyDescent="0.35">
      <c r="A15">
        <v>13</v>
      </c>
      <c r="B15">
        <v>6.4</v>
      </c>
      <c r="C15">
        <v>2.7</v>
      </c>
      <c r="D15" t="s">
        <v>5</v>
      </c>
      <c r="E15" s="5">
        <f t="shared" si="0"/>
        <v>0.31622776601683794</v>
      </c>
      <c r="F15">
        <f t="shared" si="1"/>
        <v>4</v>
      </c>
      <c r="G15">
        <f t="shared" si="2"/>
        <v>0.40000000000000036</v>
      </c>
      <c r="H15">
        <f t="shared" si="3"/>
        <v>2</v>
      </c>
    </row>
    <row r="16" spans="1:12" x14ac:dyDescent="0.35">
      <c r="A16">
        <v>14</v>
      </c>
      <c r="B16">
        <v>6.8</v>
      </c>
      <c r="C16">
        <v>3</v>
      </c>
      <c r="D16" t="s">
        <v>5</v>
      </c>
      <c r="E16" s="5">
        <f t="shared" si="0"/>
        <v>0.5</v>
      </c>
      <c r="F16">
        <f t="shared" si="1"/>
        <v>5</v>
      </c>
      <c r="G16">
        <f t="shared" si="2"/>
        <v>0.5</v>
      </c>
      <c r="H16">
        <f t="shared" si="3"/>
        <v>5</v>
      </c>
    </row>
    <row r="17" spans="1:10" x14ac:dyDescent="0.35">
      <c r="A17">
        <v>15</v>
      </c>
      <c r="B17">
        <v>5.7</v>
      </c>
      <c r="C17">
        <v>2.5</v>
      </c>
      <c r="D17" t="s">
        <v>5</v>
      </c>
      <c r="E17" s="5">
        <f t="shared" si="0"/>
        <v>0.7810249675906652</v>
      </c>
      <c r="F17">
        <f t="shared" si="1"/>
        <v>7</v>
      </c>
      <c r="G17">
        <f t="shared" si="2"/>
        <v>1.0999999999999996</v>
      </c>
      <c r="H17">
        <f t="shared" si="3"/>
        <v>7</v>
      </c>
    </row>
    <row r="20" spans="1:10" x14ac:dyDescent="0.35">
      <c r="C20" s="13" t="s">
        <v>20</v>
      </c>
    </row>
    <row r="31" spans="1:10" x14ac:dyDescent="0.35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5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5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5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5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5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5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5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5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5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5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5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5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5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5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5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sortState xmlns:xlrd2="http://schemas.microsoft.com/office/spreadsheetml/2017/richdata2" ref="B3:G17">
    <sortCondition ref="F32:F46"/>
  </sortState>
  <conditionalFormatting sqref="F3:F17">
    <cfRule type="top10" dxfId="19" priority="2" bottom="1" rank="5"/>
  </conditionalFormatting>
  <conditionalFormatting sqref="H3:H17">
    <cfRule type="top10" dxfId="18" priority="1" bottom="1" rank="5"/>
  </conditionalFormatting>
  <hyperlinks>
    <hyperlink ref="C20" r:id="rId1" xr:uid="{5F6ACA93-1C4E-4EFD-9E32-27168292207B}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A310-6A2E-4385-9D4D-68E41F629050}">
  <dimension ref="A2:L46"/>
  <sheetViews>
    <sheetView zoomScale="110" zoomScaleNormal="110" workbookViewId="0">
      <selection activeCell="J2" sqref="J2:L4"/>
    </sheetView>
  </sheetViews>
  <sheetFormatPr defaultRowHeight="14.5" x14ac:dyDescent="0.35"/>
  <cols>
    <col min="2" max="2" width="12.26953125" bestFit="1" customWidth="1"/>
    <col min="3" max="3" width="11.7265625" bestFit="1" customWidth="1"/>
    <col min="4" max="4" width="9.7265625" bestFit="1" customWidth="1"/>
    <col min="5" max="5" width="10.81640625" customWidth="1"/>
    <col min="7" max="7" width="11.26953125" bestFit="1" customWidth="1"/>
    <col min="8" max="8" width="12.453125" bestFit="1" customWidth="1"/>
    <col min="9" max="9" width="11.81640625" bestFit="1" customWidth="1"/>
    <col min="10" max="10" width="12.54296875" bestFit="1" customWidth="1"/>
    <col min="11" max="11" width="12" bestFit="1" customWidth="1"/>
  </cols>
  <sheetData>
    <row r="2" spans="1:12" ht="29" x14ac:dyDescent="0.35">
      <c r="B2" s="1" t="s">
        <v>13</v>
      </c>
      <c r="C2" s="1" t="s">
        <v>14</v>
      </c>
      <c r="D2" s="1" t="s">
        <v>15</v>
      </c>
      <c r="E2" s="10" t="s">
        <v>16</v>
      </c>
      <c r="F2" s="1" t="s">
        <v>17</v>
      </c>
      <c r="G2" s="10" t="s">
        <v>18</v>
      </c>
      <c r="H2" s="1" t="s">
        <v>17</v>
      </c>
      <c r="J2" s="3" t="s">
        <v>6</v>
      </c>
    </row>
    <row r="3" spans="1:12" x14ac:dyDescent="0.35">
      <c r="A3">
        <v>1</v>
      </c>
      <c r="B3">
        <v>5.0999999999999996</v>
      </c>
      <c r="C3">
        <v>3.5</v>
      </c>
      <c r="D3" t="s">
        <v>3</v>
      </c>
      <c r="E3" s="5">
        <f>SQRT((B3-$J$4)^2+(C3-$K$4)^2)</f>
        <v>1.3</v>
      </c>
      <c r="F3">
        <f>RANK(E3,$E$3:$E$17,1)</f>
        <v>10</v>
      </c>
      <c r="G3">
        <f>ABS($J$4-B3)+ABS($K$4-C3)</f>
        <v>1.7000000000000002</v>
      </c>
      <c r="H3">
        <f>RANK(G3,$G$3:$G$17,1)</f>
        <v>11</v>
      </c>
      <c r="J3" s="1" t="s">
        <v>0</v>
      </c>
      <c r="K3" s="1" t="s">
        <v>1</v>
      </c>
    </row>
    <row r="4" spans="1:12" x14ac:dyDescent="0.35">
      <c r="A4">
        <v>2</v>
      </c>
      <c r="B4">
        <v>4.9000000000000004</v>
      </c>
      <c r="C4">
        <v>3</v>
      </c>
      <c r="D4" t="s">
        <v>3</v>
      </c>
      <c r="E4" s="5">
        <f t="shared" ref="E4:E17" si="0">SQRT((B4-$J$4)^2+(C4-$K$4)^2)</f>
        <v>1.3999999999999995</v>
      </c>
      <c r="F4">
        <f t="shared" ref="F4:F17" si="1">RANK(E4,$E$3:$E$17,1)</f>
        <v>11</v>
      </c>
      <c r="G4">
        <f t="shared" ref="G4:G17" si="2">ABS($J$4-B4)+ABS($K$4-C4)</f>
        <v>1.3999999999999995</v>
      </c>
      <c r="H4">
        <f t="shared" ref="H4:H17" si="3">RANK(G4,$G$3:$G$17,1)</f>
        <v>8</v>
      </c>
      <c r="J4">
        <v>6.3</v>
      </c>
      <c r="K4">
        <v>3</v>
      </c>
      <c r="L4" s="12" t="s">
        <v>5</v>
      </c>
    </row>
    <row r="5" spans="1:12" x14ac:dyDescent="0.35">
      <c r="A5">
        <v>3</v>
      </c>
      <c r="B5">
        <v>4.7</v>
      </c>
      <c r="C5">
        <v>3.2</v>
      </c>
      <c r="D5" t="s">
        <v>3</v>
      </c>
      <c r="E5" s="5">
        <f t="shared" si="0"/>
        <v>1.6124515496597096</v>
      </c>
      <c r="F5">
        <f t="shared" si="1"/>
        <v>14</v>
      </c>
      <c r="G5">
        <f t="shared" si="2"/>
        <v>1.7999999999999998</v>
      </c>
      <c r="H5">
        <f t="shared" si="3"/>
        <v>12</v>
      </c>
    </row>
    <row r="6" spans="1:12" x14ac:dyDescent="0.35">
      <c r="A6">
        <v>4</v>
      </c>
      <c r="B6">
        <v>4.5999999999999996</v>
      </c>
      <c r="C6">
        <v>3.1</v>
      </c>
      <c r="D6" t="s">
        <v>3</v>
      </c>
      <c r="E6" s="5">
        <f t="shared" si="0"/>
        <v>1.7029386365926404</v>
      </c>
      <c r="F6">
        <f t="shared" si="1"/>
        <v>15</v>
      </c>
      <c r="G6">
        <f t="shared" si="2"/>
        <v>1.8000000000000003</v>
      </c>
      <c r="H6">
        <f t="shared" si="3"/>
        <v>13</v>
      </c>
      <c r="J6" s="11" t="s">
        <v>21</v>
      </c>
      <c r="K6">
        <v>5</v>
      </c>
    </row>
    <row r="7" spans="1:12" x14ac:dyDescent="0.35">
      <c r="A7">
        <v>5</v>
      </c>
      <c r="B7">
        <v>5</v>
      </c>
      <c r="C7">
        <v>3.6</v>
      </c>
      <c r="D7" t="s">
        <v>3</v>
      </c>
      <c r="E7" s="5">
        <f t="shared" si="0"/>
        <v>1.4317821063276353</v>
      </c>
      <c r="F7">
        <f t="shared" si="1"/>
        <v>12</v>
      </c>
      <c r="G7">
        <f t="shared" si="2"/>
        <v>1.9</v>
      </c>
      <c r="H7">
        <f t="shared" si="3"/>
        <v>14</v>
      </c>
    </row>
    <row r="8" spans="1:12" x14ac:dyDescent="0.35">
      <c r="A8">
        <v>6</v>
      </c>
      <c r="B8">
        <v>5.5</v>
      </c>
      <c r="C8">
        <v>2.2999999999999998</v>
      </c>
      <c r="D8" t="s">
        <v>4</v>
      </c>
      <c r="E8" s="5">
        <f t="shared" si="0"/>
        <v>1.0630145812734648</v>
      </c>
      <c r="F8">
        <f t="shared" si="1"/>
        <v>8</v>
      </c>
      <c r="G8">
        <f t="shared" si="2"/>
        <v>1.5</v>
      </c>
      <c r="H8">
        <f t="shared" si="3"/>
        <v>9</v>
      </c>
    </row>
    <row r="9" spans="1:12" x14ac:dyDescent="0.35">
      <c r="A9">
        <v>7</v>
      </c>
      <c r="B9">
        <v>6.5</v>
      </c>
      <c r="C9">
        <v>2.8</v>
      </c>
      <c r="D9" t="s">
        <v>4</v>
      </c>
      <c r="E9" s="5">
        <f t="shared" si="0"/>
        <v>0.28284271247461928</v>
      </c>
      <c r="F9">
        <f t="shared" si="1"/>
        <v>1</v>
      </c>
      <c r="G9">
        <f t="shared" si="2"/>
        <v>0.40000000000000036</v>
      </c>
      <c r="H9">
        <f t="shared" si="3"/>
        <v>2</v>
      </c>
    </row>
    <row r="10" spans="1:12" x14ac:dyDescent="0.35">
      <c r="A10">
        <v>8</v>
      </c>
      <c r="B10">
        <v>5.7</v>
      </c>
      <c r="C10">
        <v>2.8</v>
      </c>
      <c r="D10" t="s">
        <v>4</v>
      </c>
      <c r="E10" s="5">
        <f t="shared" si="0"/>
        <v>0.63245553203367566</v>
      </c>
      <c r="F10">
        <f t="shared" si="1"/>
        <v>6</v>
      </c>
      <c r="G10">
        <f t="shared" si="2"/>
        <v>0.79999999999999982</v>
      </c>
      <c r="H10">
        <f t="shared" si="3"/>
        <v>6</v>
      </c>
    </row>
    <row r="11" spans="1:12" x14ac:dyDescent="0.35">
      <c r="A11">
        <v>9</v>
      </c>
      <c r="B11">
        <v>6.3</v>
      </c>
      <c r="C11">
        <v>3.3</v>
      </c>
      <c r="D11" t="s">
        <v>4</v>
      </c>
      <c r="E11" s="5">
        <f t="shared" si="0"/>
        <v>0.29999999999999982</v>
      </c>
      <c r="F11">
        <f t="shared" si="1"/>
        <v>3</v>
      </c>
      <c r="G11">
        <f t="shared" si="2"/>
        <v>0.29999999999999982</v>
      </c>
      <c r="H11">
        <f t="shared" si="3"/>
        <v>1</v>
      </c>
    </row>
    <row r="12" spans="1:12" x14ac:dyDescent="0.35">
      <c r="A12">
        <v>10</v>
      </c>
      <c r="B12">
        <v>4.9000000000000004</v>
      </c>
      <c r="C12">
        <v>2.4</v>
      </c>
      <c r="D12" t="s">
        <v>4</v>
      </c>
      <c r="E12" s="5">
        <f t="shared" si="0"/>
        <v>1.5231546211727811</v>
      </c>
      <c r="F12">
        <f t="shared" si="1"/>
        <v>13</v>
      </c>
      <c r="G12">
        <f t="shared" si="2"/>
        <v>1.9999999999999996</v>
      </c>
      <c r="H12">
        <f t="shared" si="3"/>
        <v>15</v>
      </c>
    </row>
    <row r="13" spans="1:12" x14ac:dyDescent="0.35">
      <c r="A13">
        <v>11</v>
      </c>
      <c r="B13">
        <v>7.2</v>
      </c>
      <c r="C13">
        <v>3.6</v>
      </c>
      <c r="D13" t="s">
        <v>5</v>
      </c>
      <c r="E13" s="5">
        <f t="shared" si="0"/>
        <v>1.0816653826391971</v>
      </c>
      <c r="F13">
        <f t="shared" si="1"/>
        <v>9</v>
      </c>
      <c r="G13">
        <f t="shared" si="2"/>
        <v>1.5000000000000004</v>
      </c>
      <c r="H13">
        <f t="shared" si="3"/>
        <v>10</v>
      </c>
    </row>
    <row r="14" spans="1:12" x14ac:dyDescent="0.35">
      <c r="A14">
        <v>12</v>
      </c>
      <c r="B14">
        <v>6.5</v>
      </c>
      <c r="C14">
        <v>3.2</v>
      </c>
      <c r="D14" t="s">
        <v>5</v>
      </c>
      <c r="E14" s="5">
        <f t="shared" si="0"/>
        <v>0.28284271247461928</v>
      </c>
      <c r="F14">
        <f t="shared" si="1"/>
        <v>1</v>
      </c>
      <c r="G14">
        <f t="shared" si="2"/>
        <v>0.40000000000000036</v>
      </c>
      <c r="H14">
        <f t="shared" si="3"/>
        <v>2</v>
      </c>
    </row>
    <row r="15" spans="1:12" x14ac:dyDescent="0.35">
      <c r="A15">
        <v>13</v>
      </c>
      <c r="B15">
        <v>6.4</v>
      </c>
      <c r="C15">
        <v>2.7</v>
      </c>
      <c r="D15" t="s">
        <v>5</v>
      </c>
      <c r="E15" s="5">
        <f t="shared" si="0"/>
        <v>0.31622776601683794</v>
      </c>
      <c r="F15">
        <f t="shared" si="1"/>
        <v>4</v>
      </c>
      <c r="G15">
        <f t="shared" si="2"/>
        <v>0.40000000000000036</v>
      </c>
      <c r="H15">
        <f t="shared" si="3"/>
        <v>2</v>
      </c>
    </row>
    <row r="16" spans="1:12" x14ac:dyDescent="0.35">
      <c r="A16">
        <v>14</v>
      </c>
      <c r="B16">
        <v>6.8</v>
      </c>
      <c r="C16">
        <v>3</v>
      </c>
      <c r="D16" t="s">
        <v>5</v>
      </c>
      <c r="E16" s="5">
        <f t="shared" si="0"/>
        <v>0.5</v>
      </c>
      <c r="F16">
        <f t="shared" si="1"/>
        <v>5</v>
      </c>
      <c r="G16">
        <f t="shared" si="2"/>
        <v>0.5</v>
      </c>
      <c r="H16">
        <f t="shared" si="3"/>
        <v>5</v>
      </c>
    </row>
    <row r="17" spans="1:10" x14ac:dyDescent="0.35">
      <c r="A17">
        <v>15</v>
      </c>
      <c r="B17">
        <v>5.7</v>
      </c>
      <c r="C17">
        <v>2.5</v>
      </c>
      <c r="D17" t="s">
        <v>5</v>
      </c>
      <c r="E17" s="5">
        <f t="shared" si="0"/>
        <v>0.7810249675906652</v>
      </c>
      <c r="F17">
        <f t="shared" si="1"/>
        <v>7</v>
      </c>
      <c r="G17">
        <f t="shared" si="2"/>
        <v>1.0999999999999996</v>
      </c>
      <c r="H17">
        <f t="shared" si="3"/>
        <v>7</v>
      </c>
    </row>
    <row r="31" spans="1:10" x14ac:dyDescent="0.35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5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5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5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5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5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5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5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5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5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5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5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5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5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5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5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conditionalFormatting sqref="F3:F17">
    <cfRule type="top10" dxfId="17" priority="2" bottom="1" rank="5"/>
  </conditionalFormatting>
  <conditionalFormatting sqref="H3:H17">
    <cfRule type="top10" dxfId="16" priority="1" bottom="1" rank="5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F09F-FA93-4BDE-8A7D-F232C8CD62E0}">
  <dimension ref="A1:L16"/>
  <sheetViews>
    <sheetView tabSelected="1" zoomScale="130" zoomScaleNormal="130" workbookViewId="0">
      <selection activeCell="E2" sqref="E2"/>
    </sheetView>
  </sheetViews>
  <sheetFormatPr defaultRowHeight="14.5" x14ac:dyDescent="0.35"/>
  <cols>
    <col min="1" max="1" width="11.54296875" bestFit="1" customWidth="1"/>
    <col min="2" max="2" width="11.08984375" bestFit="1" customWidth="1"/>
    <col min="3" max="3" width="8.90625" bestFit="1" customWidth="1"/>
    <col min="4" max="4" width="10.36328125" customWidth="1"/>
    <col min="5" max="5" width="5" bestFit="1" customWidth="1"/>
    <col min="6" max="6" width="10.26953125" bestFit="1" customWidth="1"/>
    <col min="7" max="7" width="5" bestFit="1" customWidth="1"/>
    <col min="9" max="9" width="11.81640625" bestFit="1" customWidth="1"/>
    <col min="10" max="10" width="11.26953125" bestFit="1" customWidth="1"/>
    <col min="11" max="11" width="7.90625" bestFit="1" customWidth="1"/>
  </cols>
  <sheetData>
    <row r="1" spans="1:12" ht="29.5" thickBot="1" x14ac:dyDescent="0.4">
      <c r="A1" s="23" t="s">
        <v>13</v>
      </c>
      <c r="B1" s="24" t="s">
        <v>14</v>
      </c>
      <c r="C1" s="25" t="s">
        <v>15</v>
      </c>
      <c r="D1" s="30" t="s">
        <v>16</v>
      </c>
      <c r="E1" s="25" t="s">
        <v>17</v>
      </c>
      <c r="F1" s="26" t="s">
        <v>18</v>
      </c>
      <c r="G1" s="25" t="s">
        <v>17</v>
      </c>
      <c r="I1" s="31" t="s">
        <v>6</v>
      </c>
      <c r="J1" s="31"/>
      <c r="K1" s="31"/>
    </row>
    <row r="2" spans="1:12" x14ac:dyDescent="0.35">
      <c r="A2" s="20">
        <v>5.0999999999999996</v>
      </c>
      <c r="B2" s="21">
        <v>3.5</v>
      </c>
      <c r="C2" s="22" t="s">
        <v>3</v>
      </c>
      <c r="D2" s="35">
        <f>SQRT((A2-$I$3)^2+(B2-$J$3)^2)</f>
        <v>1.3</v>
      </c>
      <c r="E2" s="32">
        <f>RANK(D2,$D$2:$D$16,1)</f>
        <v>10</v>
      </c>
      <c r="F2" s="27">
        <f>ABS(A2-$I$3)+ABS(B2-$J$3)</f>
        <v>1.7000000000000002</v>
      </c>
      <c r="G2" s="22">
        <f>RANK(F2,$F$2:$F$16,1)</f>
        <v>11</v>
      </c>
      <c r="I2" s="1" t="s">
        <v>13</v>
      </c>
      <c r="J2" s="1" t="s">
        <v>14</v>
      </c>
      <c r="K2" s="1" t="s">
        <v>15</v>
      </c>
    </row>
    <row r="3" spans="1:12" x14ac:dyDescent="0.35">
      <c r="A3" s="15">
        <v>4.9000000000000004</v>
      </c>
      <c r="B3" s="14">
        <v>3</v>
      </c>
      <c r="C3" s="16" t="s">
        <v>3</v>
      </c>
      <c r="D3" s="36">
        <f t="shared" ref="D3:D16" si="0">SQRT((A3-$I$3)^2+(B3-$J$3)^2)</f>
        <v>1.3999999999999995</v>
      </c>
      <c r="E3" s="33">
        <f t="shared" ref="E3:E16" si="1">RANK(D3,$D$2:$D$16,1)</f>
        <v>11</v>
      </c>
      <c r="F3" s="28">
        <f t="shared" ref="F3:F16" si="2">ABS(A3-$I$3)+ABS(B3-$J$3)</f>
        <v>1.3999999999999995</v>
      </c>
      <c r="G3" s="16">
        <f t="shared" ref="G3:G16" si="3">RANK(F3,$F$2:$F$16,1)</f>
        <v>8</v>
      </c>
      <c r="I3">
        <v>6.3</v>
      </c>
      <c r="J3">
        <v>3</v>
      </c>
      <c r="K3" s="38" t="s">
        <v>19</v>
      </c>
      <c r="L3" s="1" t="s">
        <v>22</v>
      </c>
    </row>
    <row r="4" spans="1:12" x14ac:dyDescent="0.35">
      <c r="A4" s="15">
        <v>4.7</v>
      </c>
      <c r="B4" s="14">
        <v>3.2</v>
      </c>
      <c r="C4" s="16" t="s">
        <v>3</v>
      </c>
      <c r="D4" s="36">
        <f t="shared" si="0"/>
        <v>1.6124515496597096</v>
      </c>
      <c r="E4" s="33">
        <f t="shared" si="1"/>
        <v>14</v>
      </c>
      <c r="F4" s="28">
        <f t="shared" si="2"/>
        <v>1.7999999999999998</v>
      </c>
      <c r="G4" s="16">
        <f t="shared" si="3"/>
        <v>12</v>
      </c>
    </row>
    <row r="5" spans="1:12" x14ac:dyDescent="0.35">
      <c r="A5" s="15">
        <v>4.5999999999999996</v>
      </c>
      <c r="B5" s="14">
        <v>3.1</v>
      </c>
      <c r="C5" s="16" t="s">
        <v>3</v>
      </c>
      <c r="D5" s="36">
        <f t="shared" si="0"/>
        <v>1.7029386365926404</v>
      </c>
      <c r="E5" s="33">
        <f t="shared" si="1"/>
        <v>15</v>
      </c>
      <c r="F5" s="28">
        <f t="shared" si="2"/>
        <v>1.8000000000000003</v>
      </c>
      <c r="G5" s="16">
        <f t="shared" si="3"/>
        <v>13</v>
      </c>
    </row>
    <row r="6" spans="1:12" x14ac:dyDescent="0.35">
      <c r="A6" s="15">
        <v>5</v>
      </c>
      <c r="B6" s="14">
        <v>3.6</v>
      </c>
      <c r="C6" s="16" t="s">
        <v>3</v>
      </c>
      <c r="D6" s="36">
        <f t="shared" si="0"/>
        <v>1.4317821063276353</v>
      </c>
      <c r="E6" s="33">
        <f t="shared" si="1"/>
        <v>12</v>
      </c>
      <c r="F6" s="28">
        <f t="shared" si="2"/>
        <v>1.9</v>
      </c>
      <c r="G6" s="16">
        <f t="shared" si="3"/>
        <v>14</v>
      </c>
    </row>
    <row r="7" spans="1:12" x14ac:dyDescent="0.35">
      <c r="A7" s="15">
        <v>5.5</v>
      </c>
      <c r="B7" s="14">
        <v>2.2999999999999998</v>
      </c>
      <c r="C7" s="16" t="s">
        <v>4</v>
      </c>
      <c r="D7" s="36">
        <f t="shared" si="0"/>
        <v>1.0630145812734648</v>
      </c>
      <c r="E7" s="33">
        <f t="shared" si="1"/>
        <v>8</v>
      </c>
      <c r="F7" s="28">
        <f t="shared" si="2"/>
        <v>1.5</v>
      </c>
      <c r="G7" s="16">
        <f t="shared" si="3"/>
        <v>9</v>
      </c>
    </row>
    <row r="8" spans="1:12" x14ac:dyDescent="0.35">
      <c r="A8" s="15">
        <v>6.5</v>
      </c>
      <c r="B8" s="14">
        <v>2.8</v>
      </c>
      <c r="C8" s="16" t="s">
        <v>4</v>
      </c>
      <c r="D8" s="36">
        <f t="shared" si="0"/>
        <v>0.28284271247461928</v>
      </c>
      <c r="E8" s="33">
        <f t="shared" si="1"/>
        <v>1</v>
      </c>
      <c r="F8" s="28">
        <f t="shared" si="2"/>
        <v>0.40000000000000036</v>
      </c>
      <c r="G8" s="16">
        <f t="shared" si="3"/>
        <v>2</v>
      </c>
    </row>
    <row r="9" spans="1:12" x14ac:dyDescent="0.35">
      <c r="A9" s="15">
        <v>5.7</v>
      </c>
      <c r="B9" s="14">
        <v>2.8</v>
      </c>
      <c r="C9" s="16" t="s">
        <v>4</v>
      </c>
      <c r="D9" s="36">
        <f t="shared" si="0"/>
        <v>0.63245553203367566</v>
      </c>
      <c r="E9" s="33">
        <f t="shared" si="1"/>
        <v>6</v>
      </c>
      <c r="F9" s="28">
        <f t="shared" si="2"/>
        <v>0.79999999999999982</v>
      </c>
      <c r="G9" s="16">
        <f t="shared" si="3"/>
        <v>6</v>
      </c>
    </row>
    <row r="10" spans="1:12" x14ac:dyDescent="0.35">
      <c r="A10" s="15">
        <v>6.3</v>
      </c>
      <c r="B10" s="14">
        <v>3.3</v>
      </c>
      <c r="C10" s="16" t="s">
        <v>4</v>
      </c>
      <c r="D10" s="36">
        <f t="shared" si="0"/>
        <v>0.29999999999999982</v>
      </c>
      <c r="E10" s="33">
        <f t="shared" si="1"/>
        <v>3</v>
      </c>
      <c r="F10" s="28">
        <f t="shared" si="2"/>
        <v>0.29999999999999982</v>
      </c>
      <c r="G10" s="16">
        <f t="shared" si="3"/>
        <v>1</v>
      </c>
    </row>
    <row r="11" spans="1:12" x14ac:dyDescent="0.35">
      <c r="A11" s="15">
        <v>4.9000000000000004</v>
      </c>
      <c r="B11" s="14">
        <v>2.4</v>
      </c>
      <c r="C11" s="16" t="s">
        <v>4</v>
      </c>
      <c r="D11" s="36">
        <f t="shared" si="0"/>
        <v>1.5231546211727811</v>
      </c>
      <c r="E11" s="33">
        <f t="shared" si="1"/>
        <v>13</v>
      </c>
      <c r="F11" s="28">
        <f t="shared" si="2"/>
        <v>1.9999999999999996</v>
      </c>
      <c r="G11" s="16">
        <f t="shared" si="3"/>
        <v>15</v>
      </c>
    </row>
    <row r="12" spans="1:12" x14ac:dyDescent="0.35">
      <c r="A12" s="15">
        <v>7.2</v>
      </c>
      <c r="B12" s="14">
        <v>3.6</v>
      </c>
      <c r="C12" s="16" t="s">
        <v>5</v>
      </c>
      <c r="D12" s="36">
        <f t="shared" si="0"/>
        <v>1.0816653826391971</v>
      </c>
      <c r="E12" s="33">
        <f t="shared" si="1"/>
        <v>9</v>
      </c>
      <c r="F12" s="28">
        <f t="shared" si="2"/>
        <v>1.5000000000000004</v>
      </c>
      <c r="G12" s="16">
        <f t="shared" si="3"/>
        <v>10</v>
      </c>
    </row>
    <row r="13" spans="1:12" x14ac:dyDescent="0.35">
      <c r="A13" s="15">
        <v>6.5</v>
      </c>
      <c r="B13" s="14">
        <v>3.2</v>
      </c>
      <c r="C13" s="16" t="s">
        <v>5</v>
      </c>
      <c r="D13" s="36">
        <f t="shared" si="0"/>
        <v>0.28284271247461928</v>
      </c>
      <c r="E13" s="33">
        <f t="shared" si="1"/>
        <v>1</v>
      </c>
      <c r="F13" s="28">
        <f t="shared" si="2"/>
        <v>0.40000000000000036</v>
      </c>
      <c r="G13" s="16">
        <f t="shared" si="3"/>
        <v>2</v>
      </c>
    </row>
    <row r="14" spans="1:12" x14ac:dyDescent="0.35">
      <c r="A14" s="15">
        <v>6.4</v>
      </c>
      <c r="B14" s="14">
        <v>2.7</v>
      </c>
      <c r="C14" s="16" t="s">
        <v>5</v>
      </c>
      <c r="D14" s="36">
        <f t="shared" si="0"/>
        <v>0.31622776601683794</v>
      </c>
      <c r="E14" s="33">
        <f t="shared" si="1"/>
        <v>4</v>
      </c>
      <c r="F14" s="28">
        <f t="shared" si="2"/>
        <v>0.40000000000000036</v>
      </c>
      <c r="G14" s="16">
        <f t="shared" si="3"/>
        <v>2</v>
      </c>
    </row>
    <row r="15" spans="1:12" x14ac:dyDescent="0.35">
      <c r="A15" s="15">
        <v>6.8</v>
      </c>
      <c r="B15" s="14">
        <v>3</v>
      </c>
      <c r="C15" s="16" t="s">
        <v>5</v>
      </c>
      <c r="D15" s="36">
        <f t="shared" si="0"/>
        <v>0.5</v>
      </c>
      <c r="E15" s="33">
        <f t="shared" si="1"/>
        <v>5</v>
      </c>
      <c r="F15" s="28">
        <f t="shared" si="2"/>
        <v>0.5</v>
      </c>
      <c r="G15" s="16">
        <f t="shared" si="3"/>
        <v>5</v>
      </c>
    </row>
    <row r="16" spans="1:12" ht="15" thickBot="1" x14ac:dyDescent="0.4">
      <c r="A16" s="17">
        <v>5.7</v>
      </c>
      <c r="B16" s="18">
        <v>2.5</v>
      </c>
      <c r="C16" s="19" t="s">
        <v>5</v>
      </c>
      <c r="D16" s="37">
        <f t="shared" si="0"/>
        <v>0.7810249675906652</v>
      </c>
      <c r="E16" s="34">
        <f t="shared" si="1"/>
        <v>7</v>
      </c>
      <c r="F16" s="29">
        <f t="shared" si="2"/>
        <v>1.0999999999999996</v>
      </c>
      <c r="G16" s="19">
        <f t="shared" si="3"/>
        <v>7</v>
      </c>
    </row>
  </sheetData>
  <mergeCells count="1">
    <mergeCell ref="I1:K1"/>
  </mergeCells>
  <conditionalFormatting sqref="D2:D16">
    <cfRule type="top10" dxfId="6" priority="4" bottom="1" rank="5"/>
  </conditionalFormatting>
  <conditionalFormatting sqref="E2:E16">
    <cfRule type="top10" dxfId="5" priority="3" bottom="1" rank="5"/>
  </conditionalFormatting>
  <conditionalFormatting sqref="F2:F16">
    <cfRule type="top10" dxfId="4" priority="2" bottom="1" rank="5"/>
  </conditionalFormatting>
  <conditionalFormatting sqref="G2:G16">
    <cfRule type="top10" dxfId="0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7"/>
  <sheetViews>
    <sheetView topLeftCell="B1" zoomScale="150" zoomScaleNormal="150" workbookViewId="0">
      <selection activeCell="F28" sqref="F28"/>
    </sheetView>
  </sheetViews>
  <sheetFormatPr defaultRowHeight="14.5" x14ac:dyDescent="0.35"/>
  <cols>
    <col min="2" max="2" width="12.453125" bestFit="1" customWidth="1"/>
    <col min="3" max="3" width="12" bestFit="1" customWidth="1"/>
    <col min="5" max="5" width="9.81640625" bestFit="1" customWidth="1"/>
    <col min="6" max="6" width="12.453125" bestFit="1" customWidth="1"/>
    <col min="7" max="7" width="11.81640625" bestFit="1" customWidth="1"/>
    <col min="9" max="9" width="12.453125" bestFit="1" customWidth="1"/>
    <col min="10" max="10" width="11.81640625" bestFit="1" customWidth="1"/>
  </cols>
  <sheetData>
    <row r="2" spans="2:10" x14ac:dyDescent="0.35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I2" s="3" t="s">
        <v>6</v>
      </c>
    </row>
    <row r="3" spans="2:10" x14ac:dyDescent="0.35">
      <c r="B3" s="2">
        <v>5.0999999999999996</v>
      </c>
      <c r="C3" s="2">
        <v>3.5</v>
      </c>
      <c r="D3" t="s">
        <v>3</v>
      </c>
      <c r="E3" s="5">
        <f>SQRT((B3-$I$4)^2+(C3-$J$4)^2)</f>
        <v>1.0770329614269007</v>
      </c>
      <c r="F3" s="4">
        <f>16-RANK(E3,$E$3:$E$17)</f>
        <v>11</v>
      </c>
      <c r="I3" s="1" t="s">
        <v>0</v>
      </c>
      <c r="J3" s="1" t="s">
        <v>1</v>
      </c>
    </row>
    <row r="4" spans="2:10" x14ac:dyDescent="0.35">
      <c r="B4" s="2">
        <v>4.9000000000000004</v>
      </c>
      <c r="C4" s="2">
        <v>3</v>
      </c>
      <c r="D4" t="s">
        <v>3</v>
      </c>
      <c r="E4" s="5">
        <f t="shared" ref="E4:E17" si="0">SQRT((B4-$I$4)^2+(C4-$J$4)^2)</f>
        <v>1.204159457879229</v>
      </c>
      <c r="F4" s="4">
        <f t="shared" ref="F4:F17" si="1">16-RANK(E4,$E$3:$E$17)</f>
        <v>12</v>
      </c>
      <c r="I4" s="2">
        <v>6.1</v>
      </c>
      <c r="J4" s="2">
        <v>3.1</v>
      </c>
    </row>
    <row r="5" spans="2:10" x14ac:dyDescent="0.35">
      <c r="B5" s="2">
        <v>4.7</v>
      </c>
      <c r="C5" s="2">
        <v>3.2</v>
      </c>
      <c r="D5" t="s">
        <v>3</v>
      </c>
      <c r="E5" s="5">
        <f t="shared" si="0"/>
        <v>1.4035668847618195</v>
      </c>
      <c r="F5" s="4">
        <f t="shared" si="1"/>
        <v>14</v>
      </c>
    </row>
    <row r="6" spans="2:10" x14ac:dyDescent="0.35">
      <c r="B6" s="2">
        <v>4.5999999999999996</v>
      </c>
      <c r="C6" s="2">
        <v>3.1</v>
      </c>
      <c r="D6" t="s">
        <v>3</v>
      </c>
      <c r="E6" s="5">
        <f t="shared" si="0"/>
        <v>1.5</v>
      </c>
      <c r="F6" s="4">
        <f t="shared" si="1"/>
        <v>15</v>
      </c>
    </row>
    <row r="7" spans="2:10" x14ac:dyDescent="0.35">
      <c r="B7" s="2">
        <v>5</v>
      </c>
      <c r="C7" s="2">
        <v>3.6</v>
      </c>
      <c r="D7" t="s">
        <v>3</v>
      </c>
      <c r="E7" s="5">
        <f t="shared" si="0"/>
        <v>1.2083045973594568</v>
      </c>
      <c r="F7" s="4">
        <f t="shared" si="1"/>
        <v>13</v>
      </c>
    </row>
    <row r="8" spans="2:10" x14ac:dyDescent="0.35">
      <c r="B8" s="2">
        <v>7</v>
      </c>
      <c r="C8" s="2">
        <v>3.2</v>
      </c>
      <c r="D8" t="s">
        <v>4</v>
      </c>
      <c r="E8" s="5">
        <f t="shared" si="0"/>
        <v>0.90553851381374195</v>
      </c>
      <c r="F8" s="4">
        <f t="shared" si="1"/>
        <v>8</v>
      </c>
    </row>
    <row r="9" spans="2:10" x14ac:dyDescent="0.35">
      <c r="B9" s="2">
        <v>6.4</v>
      </c>
      <c r="C9" s="2">
        <v>3.2</v>
      </c>
      <c r="D9" t="s">
        <v>4</v>
      </c>
      <c r="E9" s="5">
        <f t="shared" si="0"/>
        <v>0.31622776601683866</v>
      </c>
      <c r="F9" s="4">
        <f t="shared" si="1"/>
        <v>3</v>
      </c>
    </row>
    <row r="10" spans="2:10" x14ac:dyDescent="0.35">
      <c r="B10" s="2">
        <v>6.9</v>
      </c>
      <c r="C10" s="2">
        <v>3.1</v>
      </c>
      <c r="D10" t="s">
        <v>4</v>
      </c>
      <c r="E10" s="5">
        <f t="shared" si="0"/>
        <v>0.80000000000000071</v>
      </c>
      <c r="F10" s="4">
        <f t="shared" si="1"/>
        <v>7</v>
      </c>
    </row>
    <row r="11" spans="2:10" x14ac:dyDescent="0.35">
      <c r="B11" s="2">
        <v>5.5</v>
      </c>
      <c r="C11" s="2">
        <v>2.2999999999999998</v>
      </c>
      <c r="D11" t="s">
        <v>4</v>
      </c>
      <c r="E11" s="5">
        <f t="shared" si="0"/>
        <v>1</v>
      </c>
      <c r="F11" s="4">
        <f t="shared" si="1"/>
        <v>9</v>
      </c>
    </row>
    <row r="12" spans="2:10" x14ac:dyDescent="0.35">
      <c r="B12" s="2">
        <v>6.5</v>
      </c>
      <c r="C12" s="2">
        <v>2.8</v>
      </c>
      <c r="D12" t="s">
        <v>4</v>
      </c>
      <c r="E12" s="5">
        <f t="shared" si="0"/>
        <v>0.50000000000000044</v>
      </c>
      <c r="F12" s="4">
        <f t="shared" si="1"/>
        <v>6</v>
      </c>
    </row>
    <row r="13" spans="2:10" x14ac:dyDescent="0.35">
      <c r="B13" s="2">
        <v>6.3</v>
      </c>
      <c r="C13" s="2">
        <v>3.3</v>
      </c>
      <c r="D13" t="s">
        <v>5</v>
      </c>
      <c r="E13" s="5">
        <f t="shared" si="0"/>
        <v>0.28284271247461895</v>
      </c>
      <c r="F13" s="4">
        <f t="shared" si="1"/>
        <v>1</v>
      </c>
    </row>
    <row r="14" spans="2:10" x14ac:dyDescent="0.35">
      <c r="B14" s="2">
        <v>5.8</v>
      </c>
      <c r="C14" s="2">
        <v>2.7</v>
      </c>
      <c r="D14" t="s">
        <v>5</v>
      </c>
      <c r="E14" s="5">
        <f t="shared" si="0"/>
        <v>0.49999999999999983</v>
      </c>
      <c r="F14" s="4">
        <f t="shared" si="1"/>
        <v>5</v>
      </c>
    </row>
    <row r="15" spans="2:10" x14ac:dyDescent="0.35">
      <c r="B15" s="2">
        <v>7.1</v>
      </c>
      <c r="C15" s="2">
        <v>3</v>
      </c>
      <c r="D15" t="s">
        <v>5</v>
      </c>
      <c r="E15" s="5">
        <f t="shared" si="0"/>
        <v>1.004987562112089</v>
      </c>
      <c r="F15" s="4">
        <f t="shared" si="1"/>
        <v>10</v>
      </c>
    </row>
    <row r="16" spans="2:10" x14ac:dyDescent="0.35">
      <c r="B16" s="2">
        <v>6.3</v>
      </c>
      <c r="C16" s="2">
        <v>2.9</v>
      </c>
      <c r="D16" t="s">
        <v>5</v>
      </c>
      <c r="E16" s="5">
        <f t="shared" si="0"/>
        <v>0.28284271247461928</v>
      </c>
      <c r="F16" s="4">
        <f t="shared" si="1"/>
        <v>2</v>
      </c>
    </row>
    <row r="17" spans="2:9" x14ac:dyDescent="0.35">
      <c r="B17" s="2">
        <v>6.5</v>
      </c>
      <c r="C17" s="2">
        <v>3</v>
      </c>
      <c r="D17" t="s">
        <v>5</v>
      </c>
      <c r="E17" s="5">
        <f t="shared" si="0"/>
        <v>0.4123105625617664</v>
      </c>
      <c r="F17" s="4">
        <f t="shared" si="1"/>
        <v>4</v>
      </c>
    </row>
    <row r="19" spans="2:9" x14ac:dyDescent="0.35">
      <c r="B19" s="3"/>
    </row>
    <row r="20" spans="2:9" x14ac:dyDescent="0.35">
      <c r="B20" s="1"/>
      <c r="C20" s="1"/>
    </row>
    <row r="21" spans="2:9" x14ac:dyDescent="0.35">
      <c r="B21" s="2"/>
      <c r="C21" s="2"/>
    </row>
    <row r="22" spans="2:9" x14ac:dyDescent="0.35">
      <c r="B22" s="1" t="s">
        <v>2</v>
      </c>
      <c r="C22" s="1" t="s">
        <v>7</v>
      </c>
      <c r="D22" s="1" t="s">
        <v>8</v>
      </c>
      <c r="E22" s="1" t="s">
        <v>3</v>
      </c>
      <c r="F22" s="1" t="s">
        <v>4</v>
      </c>
      <c r="G22" s="1" t="s">
        <v>5</v>
      </c>
      <c r="H22" s="1" t="s">
        <v>10</v>
      </c>
      <c r="I22" s="1" t="s">
        <v>9</v>
      </c>
    </row>
    <row r="23" spans="2:9" x14ac:dyDescent="0.35">
      <c r="B23" t="s">
        <v>5</v>
      </c>
      <c r="C23" s="5">
        <v>0.28284271247461895</v>
      </c>
      <c r="D23">
        <v>1</v>
      </c>
      <c r="E23">
        <f>COUNTIF($B$23:$B23,E$22)</f>
        <v>0</v>
      </c>
      <c r="F23">
        <f>COUNTIF($B$23:$B23,F$22)</f>
        <v>0</v>
      </c>
      <c r="G23">
        <f>COUNTIF($B$23:$B23,G$22)</f>
        <v>1</v>
      </c>
      <c r="H23">
        <f>SUM(E23:G23)</f>
        <v>1</v>
      </c>
      <c r="I23">
        <v>1</v>
      </c>
    </row>
    <row r="24" spans="2:9" x14ac:dyDescent="0.35">
      <c r="B24" t="s">
        <v>5</v>
      </c>
      <c r="C24" s="5">
        <v>0.28284271247461928</v>
      </c>
      <c r="D24">
        <v>2</v>
      </c>
      <c r="E24">
        <f>COUNTIF($B$23:$B24,E$22)</f>
        <v>0</v>
      </c>
      <c r="F24">
        <f>COUNTIF($B$23:$B24,F$22)</f>
        <v>0</v>
      </c>
      <c r="G24">
        <f>COUNTIF($B$23:$B24,G$22)</f>
        <v>2</v>
      </c>
      <c r="H24">
        <f t="shared" ref="H24:H37" si="2">SUM(E24:G24)</f>
        <v>2</v>
      </c>
      <c r="I24">
        <v>2</v>
      </c>
    </row>
    <row r="25" spans="2:9" x14ac:dyDescent="0.35">
      <c r="B25" t="s">
        <v>4</v>
      </c>
      <c r="C25" s="5">
        <v>0.31622776601683866</v>
      </c>
      <c r="D25">
        <v>3</v>
      </c>
      <c r="E25">
        <f>COUNTIF($B$23:$B25,E$22)</f>
        <v>0</v>
      </c>
      <c r="F25">
        <f>COUNTIF($B$23:$B25,F$22)</f>
        <v>1</v>
      </c>
      <c r="G25">
        <f>COUNTIF($B$23:$B25,G$22)</f>
        <v>2</v>
      </c>
      <c r="H25">
        <f t="shared" si="2"/>
        <v>3</v>
      </c>
      <c r="I25">
        <v>3</v>
      </c>
    </row>
    <row r="26" spans="2:9" x14ac:dyDescent="0.35">
      <c r="B26" t="s">
        <v>5</v>
      </c>
      <c r="C26" s="5">
        <v>0.4123105625617664</v>
      </c>
      <c r="D26">
        <v>4</v>
      </c>
      <c r="E26">
        <f>COUNTIF($B$23:$B26,E$22)</f>
        <v>0</v>
      </c>
      <c r="F26">
        <f>COUNTIF($B$23:$B26,F$22)</f>
        <v>1</v>
      </c>
      <c r="G26">
        <f>COUNTIF($B$23:$B26,G$22)</f>
        <v>3</v>
      </c>
      <c r="H26">
        <f t="shared" si="2"/>
        <v>4</v>
      </c>
      <c r="I26">
        <v>4</v>
      </c>
    </row>
    <row r="27" spans="2:9" x14ac:dyDescent="0.35">
      <c r="B27" t="s">
        <v>5</v>
      </c>
      <c r="C27" s="5">
        <v>0.49999999999999983</v>
      </c>
      <c r="D27">
        <v>5</v>
      </c>
      <c r="E27">
        <f>COUNTIF($B$23:$B27,E$22)</f>
        <v>0</v>
      </c>
      <c r="F27">
        <f>COUNTIF($B$23:$B27,F$22)</f>
        <v>1</v>
      </c>
      <c r="G27">
        <f>COUNTIF($B$23:$B27,G$22)</f>
        <v>4</v>
      </c>
      <c r="H27">
        <f t="shared" si="2"/>
        <v>5</v>
      </c>
      <c r="I27">
        <v>5</v>
      </c>
    </row>
    <row r="28" spans="2:9" x14ac:dyDescent="0.35">
      <c r="B28" s="7" t="s">
        <v>4</v>
      </c>
      <c r="C28" s="8">
        <v>0.50000000000000044</v>
      </c>
      <c r="D28" s="7">
        <v>6</v>
      </c>
      <c r="E28" s="7">
        <f>COUNTIF($B$23:$B28,E$22)</f>
        <v>0</v>
      </c>
      <c r="F28" s="7">
        <f>COUNTIF($B$23:$B28,F$22)</f>
        <v>2</v>
      </c>
      <c r="G28" s="7">
        <f>COUNTIF($B$23:$B28,G$22)</f>
        <v>4</v>
      </c>
      <c r="H28" s="7">
        <f t="shared" si="2"/>
        <v>6</v>
      </c>
      <c r="I28" s="7">
        <v>6</v>
      </c>
    </row>
    <row r="29" spans="2:9" x14ac:dyDescent="0.35">
      <c r="B29" t="s">
        <v>4</v>
      </c>
      <c r="C29" s="5">
        <v>0.80000000000000071</v>
      </c>
      <c r="D29">
        <v>7</v>
      </c>
      <c r="E29">
        <f>COUNTIF($B$23:$B29,E$22)</f>
        <v>0</v>
      </c>
      <c r="F29">
        <f>COUNTIF($B$23:$B29,F$22)</f>
        <v>3</v>
      </c>
      <c r="G29">
        <f>COUNTIF($B$23:$B29,G$22)</f>
        <v>4</v>
      </c>
      <c r="H29">
        <f t="shared" si="2"/>
        <v>7</v>
      </c>
      <c r="I29">
        <v>7</v>
      </c>
    </row>
    <row r="30" spans="2:9" x14ac:dyDescent="0.35">
      <c r="B30" t="s">
        <v>4</v>
      </c>
      <c r="C30" s="5">
        <v>0.90553851381374195</v>
      </c>
      <c r="D30">
        <v>8</v>
      </c>
      <c r="E30">
        <f>COUNTIF($B$23:$B30,E$22)</f>
        <v>0</v>
      </c>
      <c r="F30">
        <f>COUNTIF($B$23:$B30,F$22)</f>
        <v>4</v>
      </c>
      <c r="G30">
        <f>COUNTIF($B$23:$B30,G$22)</f>
        <v>4</v>
      </c>
      <c r="H30">
        <f t="shared" si="2"/>
        <v>8</v>
      </c>
      <c r="I30">
        <v>8</v>
      </c>
    </row>
    <row r="31" spans="2:9" x14ac:dyDescent="0.35">
      <c r="B31" t="s">
        <v>4</v>
      </c>
      <c r="C31" s="5">
        <v>1</v>
      </c>
      <c r="D31">
        <v>9</v>
      </c>
      <c r="E31">
        <f>COUNTIF($B$23:$B31,E$22)</f>
        <v>0</v>
      </c>
      <c r="F31">
        <f>COUNTIF($B$23:$B31,F$22)</f>
        <v>5</v>
      </c>
      <c r="G31">
        <f>COUNTIF($B$23:$B31,G$22)</f>
        <v>4</v>
      </c>
      <c r="H31">
        <f t="shared" si="2"/>
        <v>9</v>
      </c>
      <c r="I31">
        <v>9</v>
      </c>
    </row>
    <row r="32" spans="2:9" x14ac:dyDescent="0.35">
      <c r="B32" t="s">
        <v>5</v>
      </c>
      <c r="C32" s="5">
        <v>1.004987562112089</v>
      </c>
      <c r="D32">
        <v>10</v>
      </c>
      <c r="E32">
        <f>COUNTIF($B$23:$B32,E$22)</f>
        <v>0</v>
      </c>
      <c r="F32">
        <f>COUNTIF($B$23:$B32,F$22)</f>
        <v>5</v>
      </c>
      <c r="G32">
        <f>COUNTIF($B$23:$B32,G$22)</f>
        <v>5</v>
      </c>
      <c r="H32">
        <f t="shared" si="2"/>
        <v>10</v>
      </c>
      <c r="I32">
        <v>10</v>
      </c>
    </row>
    <row r="33" spans="2:9" x14ac:dyDescent="0.35">
      <c r="B33" t="s">
        <v>3</v>
      </c>
      <c r="C33" s="5">
        <v>1.0770329614269007</v>
      </c>
      <c r="D33">
        <v>11</v>
      </c>
      <c r="E33">
        <f>COUNTIF($B$23:$B33,E$22)</f>
        <v>1</v>
      </c>
      <c r="F33">
        <f>COUNTIF($B$23:$B33,F$22)</f>
        <v>5</v>
      </c>
      <c r="G33">
        <f>COUNTIF($B$23:$B33,G$22)</f>
        <v>5</v>
      </c>
      <c r="H33">
        <f t="shared" si="2"/>
        <v>11</v>
      </c>
      <c r="I33">
        <v>11</v>
      </c>
    </row>
    <row r="34" spans="2:9" x14ac:dyDescent="0.35">
      <c r="B34" t="s">
        <v>3</v>
      </c>
      <c r="C34" s="5">
        <v>1.204159457879229</v>
      </c>
      <c r="D34">
        <v>12</v>
      </c>
      <c r="E34">
        <f>COUNTIF($B$23:$B34,E$22)</f>
        <v>2</v>
      </c>
      <c r="F34">
        <f>COUNTIF($B$23:$B34,F$22)</f>
        <v>5</v>
      </c>
      <c r="G34">
        <f>COUNTIF($B$23:$B34,G$22)</f>
        <v>5</v>
      </c>
      <c r="H34">
        <f t="shared" si="2"/>
        <v>12</v>
      </c>
      <c r="I34">
        <v>12</v>
      </c>
    </row>
    <row r="35" spans="2:9" x14ac:dyDescent="0.35">
      <c r="B35" t="s">
        <v>3</v>
      </c>
      <c r="C35" s="5">
        <v>1.2083045973594568</v>
      </c>
      <c r="D35">
        <v>13</v>
      </c>
      <c r="E35">
        <f>COUNTIF($B$23:$B35,E$22)</f>
        <v>3</v>
      </c>
      <c r="F35">
        <f>COUNTIF($B$23:$B35,F$22)</f>
        <v>5</v>
      </c>
      <c r="G35">
        <f>COUNTIF($B$23:$B35,G$22)</f>
        <v>5</v>
      </c>
      <c r="H35">
        <f t="shared" si="2"/>
        <v>13</v>
      </c>
      <c r="I35">
        <v>13</v>
      </c>
    </row>
    <row r="36" spans="2:9" x14ac:dyDescent="0.35">
      <c r="B36" t="s">
        <v>3</v>
      </c>
      <c r="C36" s="5">
        <v>1.4035668847618195</v>
      </c>
      <c r="D36">
        <v>14</v>
      </c>
      <c r="E36">
        <f>COUNTIF($B$23:$B36,E$22)</f>
        <v>4</v>
      </c>
      <c r="F36">
        <f>COUNTIF($B$23:$B36,F$22)</f>
        <v>5</v>
      </c>
      <c r="G36">
        <f>COUNTIF($B$23:$B36,G$22)</f>
        <v>5</v>
      </c>
      <c r="H36">
        <f t="shared" si="2"/>
        <v>14</v>
      </c>
      <c r="I36">
        <v>14</v>
      </c>
    </row>
    <row r="37" spans="2:9" x14ac:dyDescent="0.35">
      <c r="B37" t="s">
        <v>3</v>
      </c>
      <c r="C37" s="5">
        <v>1.5</v>
      </c>
      <c r="D37">
        <v>15</v>
      </c>
      <c r="E37">
        <f>COUNTIF($B$23:$B37,E$22)</f>
        <v>5</v>
      </c>
      <c r="F37">
        <f>COUNTIF($B$23:$B37,F$22)</f>
        <v>5</v>
      </c>
      <c r="G37">
        <f>COUNTIF($B$23:$B37,G$22)</f>
        <v>5</v>
      </c>
      <c r="H37">
        <f t="shared" si="2"/>
        <v>15</v>
      </c>
      <c r="I37">
        <v>15</v>
      </c>
    </row>
  </sheetData>
  <sortState xmlns:xlrd2="http://schemas.microsoft.com/office/spreadsheetml/2017/richdata2" ref="B23:D37">
    <sortCondition ref="D23:D3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6"/>
  <sheetViews>
    <sheetView zoomScale="130" zoomScaleNormal="130" workbookViewId="0">
      <selection activeCell="E4" sqref="E4"/>
    </sheetView>
  </sheetViews>
  <sheetFormatPr defaultRowHeight="14.5" x14ac:dyDescent="0.35"/>
  <cols>
    <col min="2" max="2" width="12.26953125" bestFit="1" customWidth="1"/>
    <col min="3" max="3" width="11.7265625" bestFit="1" customWidth="1"/>
    <col min="4" max="4" width="9.7265625" bestFit="1" customWidth="1"/>
    <col min="7" max="7" width="10.54296875" bestFit="1" customWidth="1"/>
    <col min="8" max="8" width="12.453125" bestFit="1" customWidth="1"/>
    <col min="9" max="9" width="11.81640625" bestFit="1" customWidth="1"/>
  </cols>
  <sheetData>
    <row r="2" spans="1:9" x14ac:dyDescent="0.35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H2" s="9" t="s">
        <v>11</v>
      </c>
    </row>
    <row r="3" spans="1:9" x14ac:dyDescent="0.35">
      <c r="A3">
        <v>1</v>
      </c>
      <c r="B3" s="2">
        <v>5.0999999999999996</v>
      </c>
      <c r="C3" s="2">
        <v>3.5</v>
      </c>
      <c r="D3" t="s">
        <v>3</v>
      </c>
      <c r="E3" s="6">
        <f>SQRT(($B3-$H$5)^2+($C3-$I$5)^2)</f>
        <v>0.90553851381374195</v>
      </c>
      <c r="F3" s="4">
        <f>RANK(E3,$E$3:$E$17)</f>
        <v>9</v>
      </c>
      <c r="H3" s="3" t="s">
        <v>12</v>
      </c>
    </row>
    <row r="4" spans="1:9" x14ac:dyDescent="0.35">
      <c r="A4">
        <v>2</v>
      </c>
      <c r="B4" s="2">
        <v>4.9000000000000004</v>
      </c>
      <c r="C4" s="2">
        <v>3</v>
      </c>
      <c r="D4" t="s">
        <v>3</v>
      </c>
      <c r="E4" s="6">
        <f t="shared" ref="E4:E17" si="0">SQRT(($B4-$H$5)^2+($C4-$I$5)^2)</f>
        <v>1.1704699910719623</v>
      </c>
      <c r="F4" s="4">
        <f t="shared" ref="F4:F17" si="1">RANK(E4,$E$3:$E$17)</f>
        <v>6</v>
      </c>
      <c r="H4" s="1" t="s">
        <v>0</v>
      </c>
      <c r="I4" s="1" t="s">
        <v>1</v>
      </c>
    </row>
    <row r="5" spans="1:9" x14ac:dyDescent="0.35">
      <c r="A5">
        <v>3</v>
      </c>
      <c r="B5" s="2">
        <v>4.7</v>
      </c>
      <c r="C5" s="2">
        <v>3.2</v>
      </c>
      <c r="D5" t="s">
        <v>3</v>
      </c>
      <c r="E5" s="6">
        <f t="shared" si="0"/>
        <v>1.3152946437965902</v>
      </c>
      <c r="F5" s="4">
        <f t="shared" si="1"/>
        <v>3</v>
      </c>
      <c r="H5">
        <v>6</v>
      </c>
      <c r="I5">
        <v>3.4</v>
      </c>
    </row>
    <row r="6" spans="1:9" x14ac:dyDescent="0.35">
      <c r="A6">
        <v>4</v>
      </c>
      <c r="B6" s="2">
        <v>4.5999999999999996</v>
      </c>
      <c r="C6" s="2">
        <v>3.1</v>
      </c>
      <c r="D6" t="s">
        <v>3</v>
      </c>
      <c r="E6" s="6">
        <f t="shared" si="0"/>
        <v>1.4317821063276357</v>
      </c>
      <c r="F6" s="4">
        <f t="shared" si="1"/>
        <v>2</v>
      </c>
    </row>
    <row r="7" spans="1:9" x14ac:dyDescent="0.35">
      <c r="A7">
        <v>5</v>
      </c>
      <c r="B7" s="2">
        <v>5</v>
      </c>
      <c r="C7" s="2">
        <v>3.6</v>
      </c>
      <c r="D7" t="s">
        <v>3</v>
      </c>
      <c r="E7" s="6">
        <f t="shared" si="0"/>
        <v>1.019803902718557</v>
      </c>
      <c r="F7" s="4">
        <f t="shared" si="1"/>
        <v>7</v>
      </c>
    </row>
    <row r="8" spans="1:9" x14ac:dyDescent="0.35">
      <c r="A8">
        <v>6</v>
      </c>
      <c r="B8" s="2">
        <v>5.5</v>
      </c>
      <c r="C8" s="2">
        <v>2.2999999999999998</v>
      </c>
      <c r="D8" t="s">
        <v>4</v>
      </c>
      <c r="E8" s="6">
        <f t="shared" si="0"/>
        <v>1.2083045973594573</v>
      </c>
      <c r="F8" s="4">
        <f t="shared" si="1"/>
        <v>5</v>
      </c>
    </row>
    <row r="9" spans="1:9" x14ac:dyDescent="0.35">
      <c r="A9">
        <v>7</v>
      </c>
      <c r="B9" s="2">
        <v>6.5</v>
      </c>
      <c r="C9" s="2">
        <v>2.8</v>
      </c>
      <c r="D9" t="s">
        <v>4</v>
      </c>
      <c r="E9" s="6">
        <f t="shared" si="0"/>
        <v>0.78102496759066553</v>
      </c>
      <c r="F9" s="4">
        <f t="shared" si="1"/>
        <v>12</v>
      </c>
    </row>
    <row r="10" spans="1:9" x14ac:dyDescent="0.35">
      <c r="A10">
        <v>8</v>
      </c>
      <c r="B10" s="2">
        <v>5.7</v>
      </c>
      <c r="C10" s="2">
        <v>2.8</v>
      </c>
      <c r="D10" t="s">
        <v>4</v>
      </c>
      <c r="E10" s="6">
        <f t="shared" si="0"/>
        <v>0.67082039324993692</v>
      </c>
      <c r="F10" s="4">
        <f t="shared" si="1"/>
        <v>13</v>
      </c>
    </row>
    <row r="11" spans="1:9" x14ac:dyDescent="0.35">
      <c r="A11">
        <v>9</v>
      </c>
      <c r="B11" s="2">
        <v>6.3</v>
      </c>
      <c r="C11" s="2">
        <v>3.3</v>
      </c>
      <c r="D11" t="s">
        <v>4</v>
      </c>
      <c r="E11" s="6">
        <f t="shared" si="0"/>
        <v>0.31622776601683783</v>
      </c>
      <c r="F11" s="4">
        <f t="shared" si="1"/>
        <v>15</v>
      </c>
    </row>
    <row r="12" spans="1:9" x14ac:dyDescent="0.35">
      <c r="A12">
        <v>10</v>
      </c>
      <c r="B12" s="2">
        <v>4.9000000000000004</v>
      </c>
      <c r="C12" s="2">
        <v>2.4</v>
      </c>
      <c r="D12" t="s">
        <v>4</v>
      </c>
      <c r="E12" s="6">
        <f t="shared" si="0"/>
        <v>1.4866068747318502</v>
      </c>
      <c r="F12" s="4">
        <f t="shared" si="1"/>
        <v>1</v>
      </c>
    </row>
    <row r="13" spans="1:9" x14ac:dyDescent="0.35">
      <c r="A13">
        <v>11</v>
      </c>
      <c r="B13" s="2">
        <v>7.2</v>
      </c>
      <c r="C13" s="2">
        <v>3.6</v>
      </c>
      <c r="D13" t="s">
        <v>5</v>
      </c>
      <c r="E13" s="6">
        <f t="shared" si="0"/>
        <v>1.216552506059644</v>
      </c>
      <c r="F13" s="4">
        <f t="shared" si="1"/>
        <v>4</v>
      </c>
    </row>
    <row r="14" spans="1:9" x14ac:dyDescent="0.35">
      <c r="A14">
        <v>12</v>
      </c>
      <c r="B14" s="2">
        <v>6.5</v>
      </c>
      <c r="C14" s="2">
        <v>3.2</v>
      </c>
      <c r="D14" t="s">
        <v>5</v>
      </c>
      <c r="E14" s="6">
        <f t="shared" si="0"/>
        <v>0.53851648071345037</v>
      </c>
      <c r="F14" s="4">
        <f t="shared" si="1"/>
        <v>14</v>
      </c>
    </row>
    <row r="15" spans="1:9" x14ac:dyDescent="0.35">
      <c r="A15">
        <v>13</v>
      </c>
      <c r="B15" s="2">
        <v>6.4</v>
      </c>
      <c r="C15" s="2">
        <v>2.7</v>
      </c>
      <c r="D15" t="s">
        <v>5</v>
      </c>
      <c r="E15" s="6">
        <f t="shared" si="0"/>
        <v>0.80622577482985491</v>
      </c>
      <c r="F15" s="4">
        <f t="shared" si="1"/>
        <v>11</v>
      </c>
    </row>
    <row r="16" spans="1:9" x14ac:dyDescent="0.35">
      <c r="A16">
        <v>14</v>
      </c>
      <c r="B16" s="2">
        <v>6.8</v>
      </c>
      <c r="C16" s="2">
        <v>3</v>
      </c>
      <c r="D16" t="s">
        <v>5</v>
      </c>
      <c r="E16" s="6">
        <f t="shared" si="0"/>
        <v>0.89442719099991563</v>
      </c>
      <c r="F16" s="4">
        <f t="shared" si="1"/>
        <v>10</v>
      </c>
    </row>
    <row r="17" spans="1:10" x14ac:dyDescent="0.35">
      <c r="A17">
        <v>15</v>
      </c>
      <c r="B17" s="2">
        <v>5.7</v>
      </c>
      <c r="C17" s="2">
        <v>2.5</v>
      </c>
      <c r="D17" t="s">
        <v>5</v>
      </c>
      <c r="E17" s="6">
        <f t="shared" si="0"/>
        <v>0.94868329805051366</v>
      </c>
      <c r="F17" s="4">
        <f t="shared" si="1"/>
        <v>8</v>
      </c>
    </row>
    <row r="31" spans="1:10" x14ac:dyDescent="0.35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5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5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5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5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5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5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5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5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5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5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5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5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5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5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5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conditionalFormatting sqref="F3:F17">
    <cfRule type="top10" dxfId="15" priority="1" rank="5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46"/>
  <sheetViews>
    <sheetView zoomScale="150" zoomScaleNormal="150" workbookViewId="0">
      <selection activeCell="E3" sqref="E3"/>
    </sheetView>
  </sheetViews>
  <sheetFormatPr defaultRowHeight="14.5" x14ac:dyDescent="0.35"/>
  <cols>
    <col min="2" max="2" width="12.26953125" bestFit="1" customWidth="1"/>
    <col min="3" max="3" width="11.81640625" bestFit="1" customWidth="1"/>
    <col min="4" max="4" width="9.7265625" bestFit="1" customWidth="1"/>
    <col min="6" max="6" width="4.81640625" bestFit="1" customWidth="1"/>
    <col min="7" max="7" width="10.54296875" bestFit="1" customWidth="1"/>
    <col min="8" max="8" width="12.453125" bestFit="1" customWidth="1"/>
    <col min="9" max="9" width="11.81640625" bestFit="1" customWidth="1"/>
  </cols>
  <sheetData>
    <row r="2" spans="1:9" x14ac:dyDescent="0.35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H2" s="9" t="s">
        <v>11</v>
      </c>
    </row>
    <row r="3" spans="1:9" x14ac:dyDescent="0.35">
      <c r="A3">
        <v>1</v>
      </c>
      <c r="B3" s="2">
        <v>5.0999999999999996</v>
      </c>
      <c r="C3" s="2">
        <v>3.5</v>
      </c>
      <c r="D3" t="s">
        <v>3</v>
      </c>
      <c r="E3" s="6">
        <f>SQRT((B3-$H$5)^2+(C3-$I$5)^2)</f>
        <v>0.90553851381374195</v>
      </c>
      <c r="F3" s="4">
        <f>RANK(E3,$E$3:$E$17)</f>
        <v>9</v>
      </c>
      <c r="H3" s="3" t="s">
        <v>12</v>
      </c>
    </row>
    <row r="4" spans="1:9" x14ac:dyDescent="0.35">
      <c r="A4">
        <v>2</v>
      </c>
      <c r="B4" s="2">
        <v>4.9000000000000004</v>
      </c>
      <c r="C4" s="2">
        <v>3</v>
      </c>
      <c r="D4" t="s">
        <v>3</v>
      </c>
      <c r="E4" s="6">
        <f t="shared" ref="E4:E17" si="0">SQRT((B4-$H$5)^2+(C4-$I$5)^2)</f>
        <v>1.1704699910719623</v>
      </c>
      <c r="F4" s="4">
        <f t="shared" ref="F4:F17" si="1">RANK(E4,$E$3:$E$17)</f>
        <v>6</v>
      </c>
      <c r="H4" s="1" t="s">
        <v>0</v>
      </c>
      <c r="I4" s="1" t="s">
        <v>1</v>
      </c>
    </row>
    <row r="5" spans="1:9" x14ac:dyDescent="0.35">
      <c r="A5">
        <v>3</v>
      </c>
      <c r="B5" s="2">
        <v>4.7</v>
      </c>
      <c r="C5" s="2">
        <v>3.2</v>
      </c>
      <c r="D5" t="s">
        <v>3</v>
      </c>
      <c r="E5" s="6">
        <f t="shared" si="0"/>
        <v>1.3152946437965902</v>
      </c>
      <c r="F5" s="4">
        <f t="shared" si="1"/>
        <v>3</v>
      </c>
      <c r="H5">
        <v>6</v>
      </c>
      <c r="I5">
        <v>3.4</v>
      </c>
    </row>
    <row r="6" spans="1:9" x14ac:dyDescent="0.35">
      <c r="A6">
        <v>4</v>
      </c>
      <c r="B6" s="2">
        <v>4.5999999999999996</v>
      </c>
      <c r="C6" s="2">
        <v>3.1</v>
      </c>
      <c r="D6" t="s">
        <v>3</v>
      </c>
      <c r="E6" s="6">
        <f t="shared" si="0"/>
        <v>1.4317821063276357</v>
      </c>
      <c r="F6" s="4">
        <f t="shared" si="1"/>
        <v>2</v>
      </c>
    </row>
    <row r="7" spans="1:9" x14ac:dyDescent="0.35">
      <c r="A7">
        <v>5</v>
      </c>
      <c r="B7" s="2">
        <v>5</v>
      </c>
      <c r="C7" s="2">
        <v>3.6</v>
      </c>
      <c r="D7" t="s">
        <v>3</v>
      </c>
      <c r="E7" s="6">
        <f t="shared" si="0"/>
        <v>1.019803902718557</v>
      </c>
      <c r="F7" s="4">
        <f t="shared" si="1"/>
        <v>7</v>
      </c>
    </row>
    <row r="8" spans="1:9" x14ac:dyDescent="0.35">
      <c r="A8">
        <v>6</v>
      </c>
      <c r="B8" s="2">
        <v>5.5</v>
      </c>
      <c r="C8" s="2">
        <v>2.2999999999999998</v>
      </c>
      <c r="D8" t="s">
        <v>4</v>
      </c>
      <c r="E8" s="6">
        <f t="shared" si="0"/>
        <v>1.2083045973594573</v>
      </c>
      <c r="F8" s="4">
        <f t="shared" si="1"/>
        <v>5</v>
      </c>
    </row>
    <row r="9" spans="1:9" x14ac:dyDescent="0.35">
      <c r="A9">
        <v>7</v>
      </c>
      <c r="B9" s="2">
        <v>6.5</v>
      </c>
      <c r="C9" s="2">
        <v>2.8</v>
      </c>
      <c r="D9" t="s">
        <v>4</v>
      </c>
      <c r="E9" s="6">
        <f t="shared" si="0"/>
        <v>0.78102496759066553</v>
      </c>
      <c r="F9" s="4">
        <f t="shared" si="1"/>
        <v>12</v>
      </c>
    </row>
    <row r="10" spans="1:9" x14ac:dyDescent="0.35">
      <c r="A10">
        <v>8</v>
      </c>
      <c r="B10" s="2">
        <v>5.7</v>
      </c>
      <c r="C10" s="2">
        <v>2.8</v>
      </c>
      <c r="D10" t="s">
        <v>4</v>
      </c>
      <c r="E10" s="6">
        <f t="shared" si="0"/>
        <v>0.67082039324993692</v>
      </c>
      <c r="F10" s="4">
        <f t="shared" si="1"/>
        <v>13</v>
      </c>
    </row>
    <row r="11" spans="1:9" x14ac:dyDescent="0.35">
      <c r="A11">
        <v>9</v>
      </c>
      <c r="B11" s="2">
        <v>6.3</v>
      </c>
      <c r="C11" s="2">
        <v>3.3</v>
      </c>
      <c r="D11" t="s">
        <v>4</v>
      </c>
      <c r="E11" s="6">
        <f t="shared" si="0"/>
        <v>0.31622776601683783</v>
      </c>
      <c r="F11" s="4">
        <f t="shared" si="1"/>
        <v>15</v>
      </c>
    </row>
    <row r="12" spans="1:9" x14ac:dyDescent="0.35">
      <c r="A12">
        <v>10</v>
      </c>
      <c r="B12" s="2">
        <v>4.9000000000000004</v>
      </c>
      <c r="C12" s="2">
        <v>2.4</v>
      </c>
      <c r="D12" t="s">
        <v>4</v>
      </c>
      <c r="E12" s="6">
        <f t="shared" si="0"/>
        <v>1.4866068747318502</v>
      </c>
      <c r="F12" s="4">
        <f t="shared" si="1"/>
        <v>1</v>
      </c>
    </row>
    <row r="13" spans="1:9" x14ac:dyDescent="0.35">
      <c r="A13">
        <v>11</v>
      </c>
      <c r="B13" s="2">
        <v>7.2</v>
      </c>
      <c r="C13" s="2">
        <v>3.6</v>
      </c>
      <c r="D13" t="s">
        <v>5</v>
      </c>
      <c r="E13" s="6">
        <f t="shared" si="0"/>
        <v>1.216552506059644</v>
      </c>
      <c r="F13" s="4">
        <f t="shared" si="1"/>
        <v>4</v>
      </c>
    </row>
    <row r="14" spans="1:9" x14ac:dyDescent="0.35">
      <c r="A14">
        <v>12</v>
      </c>
      <c r="B14" s="2">
        <v>6.5</v>
      </c>
      <c r="C14" s="2">
        <v>3.2</v>
      </c>
      <c r="D14" t="s">
        <v>5</v>
      </c>
      <c r="E14" s="6">
        <f t="shared" si="0"/>
        <v>0.53851648071345037</v>
      </c>
      <c r="F14" s="4">
        <f t="shared" si="1"/>
        <v>14</v>
      </c>
    </row>
    <row r="15" spans="1:9" x14ac:dyDescent="0.35">
      <c r="A15">
        <v>13</v>
      </c>
      <c r="B15" s="2">
        <v>6.4</v>
      </c>
      <c r="C15" s="2">
        <v>2.7</v>
      </c>
      <c r="D15" t="s">
        <v>5</v>
      </c>
      <c r="E15" s="6">
        <f t="shared" si="0"/>
        <v>0.80622577482985491</v>
      </c>
      <c r="F15" s="4">
        <f t="shared" si="1"/>
        <v>11</v>
      </c>
    </row>
    <row r="16" spans="1:9" x14ac:dyDescent="0.35">
      <c r="A16">
        <v>14</v>
      </c>
      <c r="B16" s="2">
        <v>6.8</v>
      </c>
      <c r="C16" s="2">
        <v>3</v>
      </c>
      <c r="D16" t="s">
        <v>5</v>
      </c>
      <c r="E16" s="6">
        <f t="shared" si="0"/>
        <v>0.89442719099991563</v>
      </c>
      <c r="F16" s="4">
        <f t="shared" si="1"/>
        <v>10</v>
      </c>
    </row>
    <row r="17" spans="1:10" x14ac:dyDescent="0.35">
      <c r="A17">
        <v>15</v>
      </c>
      <c r="B17" s="2">
        <v>5.7</v>
      </c>
      <c r="C17" s="2">
        <v>2.5</v>
      </c>
      <c r="D17" t="s">
        <v>5</v>
      </c>
      <c r="E17" s="6">
        <f t="shared" si="0"/>
        <v>0.94868329805051366</v>
      </c>
      <c r="F17" s="4">
        <f t="shared" si="1"/>
        <v>8</v>
      </c>
    </row>
    <row r="31" spans="1:10" x14ac:dyDescent="0.35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5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5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5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5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5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5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5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5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5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5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5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5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5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5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5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conditionalFormatting sqref="F3:F17">
    <cfRule type="top10" dxfId="14" priority="1" rank="5"/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ML-Batch-1</vt:lpstr>
      <vt:lpstr>ML-Batch-1 (4)</vt:lpstr>
      <vt:lpstr>KNN</vt:lpstr>
      <vt:lpstr>ML-Batch-2</vt:lpstr>
      <vt:lpstr>ML-Batch-1 (2)</vt:lpstr>
      <vt:lpstr>ML-Batch-1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cex</dc:creator>
  <cp:lastModifiedBy>Arnab</cp:lastModifiedBy>
  <dcterms:created xsi:type="dcterms:W3CDTF">2018-07-02T07:21:35Z</dcterms:created>
  <dcterms:modified xsi:type="dcterms:W3CDTF">2023-02-12T05:39:45Z</dcterms:modified>
</cp:coreProperties>
</file>