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 Corporate Training\SMS Group MS-Project\"/>
    </mc:Choice>
  </mc:AlternateContent>
  <xr:revisionPtr revIDLastSave="0" documentId="8_{04244F5F-3F9D-4208-98F4-779CD230383D}" xr6:coauthVersionLast="47" xr6:coauthVersionMax="47" xr10:uidLastSave="{00000000-0000-0000-0000-000000000000}"/>
  <bookViews>
    <workbookView xWindow="-108" yWindow="-108" windowWidth="23256" windowHeight="12576" activeTab="1" xr2:uid="{5315EEAB-A541-49F4-BC5D-B259BC5D3815}"/>
  </bookViews>
  <sheets>
    <sheet name="CaseStudy-1" sheetId="1" r:id="rId1"/>
    <sheet name="CaseStudy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4" i="2"/>
  <c r="K5" i="2"/>
  <c r="K6" i="2"/>
  <c r="K7" i="2"/>
  <c r="K8" i="2"/>
  <c r="K9" i="2"/>
  <c r="K10" i="2"/>
  <c r="K11" i="2"/>
  <c r="K12" i="2"/>
  <c r="K13" i="2"/>
  <c r="K14" i="2"/>
  <c r="K15" i="2"/>
  <c r="K4" i="2"/>
  <c r="J5" i="2"/>
  <c r="J6" i="2"/>
  <c r="J7" i="2"/>
  <c r="J8" i="2"/>
  <c r="J9" i="2"/>
  <c r="J10" i="2"/>
  <c r="J11" i="2"/>
  <c r="J12" i="2"/>
  <c r="J13" i="2"/>
  <c r="J14" i="2"/>
  <c r="J15" i="2"/>
  <c r="J4" i="2"/>
  <c r="I5" i="2"/>
  <c r="I6" i="2"/>
  <c r="I7" i="2"/>
  <c r="I8" i="2"/>
  <c r="I9" i="2"/>
  <c r="I10" i="2"/>
  <c r="I11" i="2"/>
  <c r="I12" i="2"/>
  <c r="I13" i="2"/>
  <c r="I14" i="2"/>
  <c r="I15" i="2"/>
  <c r="I4" i="2"/>
  <c r="H5" i="2"/>
  <c r="H6" i="2"/>
  <c r="H7" i="2"/>
  <c r="H8" i="2"/>
  <c r="H9" i="2"/>
  <c r="H10" i="2"/>
  <c r="H11" i="2"/>
  <c r="H12" i="2"/>
  <c r="H13" i="2"/>
  <c r="H14" i="2"/>
  <c r="H15" i="2"/>
  <c r="H4" i="2"/>
  <c r="F4" i="2"/>
  <c r="F5" i="2"/>
  <c r="F6" i="2"/>
  <c r="F7" i="2"/>
  <c r="F8" i="2"/>
  <c r="F9" i="2"/>
  <c r="F10" i="2"/>
  <c r="F11" i="2"/>
  <c r="F12" i="2"/>
  <c r="F13" i="2"/>
  <c r="F14" i="2"/>
  <c r="F15" i="2"/>
  <c r="L8" i="1"/>
  <c r="L6" i="1"/>
  <c r="L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</calcChain>
</file>

<file path=xl/sharedStrings.xml><?xml version="1.0" encoding="utf-8"?>
<sst xmlns="http://schemas.openxmlformats.org/spreadsheetml/2006/main" count="63" uniqueCount="33">
  <si>
    <t>Activity</t>
  </si>
  <si>
    <t>START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</si>
  <si>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</si>
  <si>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</si>
  <si>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</si>
  <si>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</si>
  <si>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</si>
  <si>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</si>
  <si>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</si>
  <si>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</si>
  <si>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</si>
  <si>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</si>
  <si>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</si>
  <si>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</si>
  <si>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</si>
  <si>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</si>
  <si>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Duration (In Weeks)</t>
  </si>
  <si>
    <t>O</t>
  </si>
  <si>
    <t>P</t>
  </si>
  <si>
    <t>FINISH</t>
  </si>
  <si>
    <t>PERT</t>
  </si>
  <si>
    <t>SD</t>
  </si>
  <si>
    <t>Variance</t>
  </si>
  <si>
    <t>CP</t>
  </si>
  <si>
    <t>*</t>
  </si>
  <si>
    <t>Duration</t>
  </si>
  <si>
    <t>Deadline</t>
  </si>
  <si>
    <t>Probability</t>
  </si>
  <si>
    <t>Duration (in Months)</t>
  </si>
  <si>
    <t>PERT (Round)</t>
  </si>
  <si>
    <t>PERT (Ceiling)</t>
  </si>
  <si>
    <t>PERT (Floor)</t>
  </si>
  <si>
    <t>Std.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</si>
</sst>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"/>
  </numFmts>
  <fonts count="2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166" fontId="0" fillId="0" borderId="1" xfId="0" applyNumberFormat="1" applyBorder="1"/>
    <xf numFmtId="1" fontId="0" fillId="0" borderId="1" xfId="0" applyNumberFormat="1" applyBorder="1"/>
    <xf numFmtId="165" fontId="0" fillId="0" borderId="7" xfId="0" applyNumberFormat="1" applyBorder="1"/>
    <xf numFmtId="166" fontId="0" fillId="0" borderId="9" xfId="0" applyNumberFormat="1" applyBorder="1"/>
    <xf numFmtId="1" fontId="0" fillId="0" borderId="9" xfId="0" applyNumberFormat="1" applyBorder="1"/>
    <xf numFmtId="165" fontId="0" fillId="0" borderId="10" xfId="0" applyNumberFormat="1" applyBorder="1"/>
    <xf numFmtId="166" fontId="0" fillId="0" borderId="15" xfId="0" applyNumberFormat="1" applyBorder="1"/>
    <xf numFmtId="1" fontId="0" fillId="0" borderId="15" xfId="0" applyNumberFormat="1" applyBorder="1"/>
    <xf numFmtId="0" fontId="0" fillId="0" borderId="15" xfId="0" applyBorder="1"/>
    <xf numFmtId="165" fontId="0" fillId="0" borderId="16" xfId="0" applyNumberForma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165" fontId="0" fillId="0" borderId="21" xfId="0" applyNumberFormat="1" applyBorder="1"/>
    <xf numFmtId="165" fontId="0" fillId="0" borderId="22" xfId="0" applyNumberFormat="1" applyBorder="1"/>
    <xf numFmtId="165" fontId="0" fillId="0" borderId="23" xfId="0" applyNumberFormat="1" applyBorder="1"/>
    <xf numFmtId="166" fontId="0" fillId="0" borderId="14" xfId="0" applyNumberFormat="1" applyBorder="1"/>
    <xf numFmtId="166" fontId="0" fillId="0" borderId="16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166" fontId="0" fillId="0" borderId="10" xfId="0" applyNumberFormat="1" applyBorder="1"/>
    <xf numFmtId="0" fontId="1" fillId="0" borderId="27" xfId="0" applyFont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165" fontId="0" fillId="0" borderId="14" xfId="0" applyNumberFormat="1" applyBorder="1"/>
    <xf numFmtId="165" fontId="0" fillId="0" borderId="6" xfId="0" applyNumberFormat="1" applyBorder="1"/>
    <xf numFmtId="165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9C9F-A960-4D57-AD81-BDEE15FC3242}">
  <dimension ref="B1:L19"/>
  <sheetViews>
    <sheetView topLeftCell="A2" zoomScale="130" zoomScaleNormal="130" workbookViewId="0">
      <selection activeCell="E10" sqref="E10"/>
    </sheetView>
  </sheetViews>
  <sheetFormatPr defaultRowHeight="13.8" x14ac:dyDescent="0.3"/>
  <sheetData>
    <row r="1" spans="2:12" ht="14.4" thickBot="1" x14ac:dyDescent="0.35"/>
    <row r="2" spans="2:12" ht="14.4" thickBot="1" x14ac:dyDescent="0.35">
      <c r="B2" s="1"/>
      <c r="C2" s="19" t="s">
        <v>16</v>
      </c>
      <c r="D2" s="20"/>
      <c r="E2" s="21"/>
      <c r="F2" s="1"/>
      <c r="G2" s="1"/>
      <c r="H2" s="1"/>
      <c r="I2" s="1"/>
    </row>
    <row r="3" spans="2:12" x14ac:dyDescent="0.3">
      <c r="B3" s="3" t="s">
        <v>0</v>
      </c>
      <c r="C3" s="4" t="s">
        <v>17</v>
      </c>
      <c r="D3" s="4" t="s">
        <v>14</v>
      </c>
      <c r="E3" s="4" t="s">
        <v>18</v>
      </c>
      <c r="F3" s="4" t="s">
        <v>20</v>
      </c>
      <c r="G3" s="4" t="s">
        <v>21</v>
      </c>
      <c r="H3" s="4" t="s">
        <v>22</v>
      </c>
      <c r="I3" s="5" t="s">
        <v>23</v>
      </c>
    </row>
    <row r="4" spans="2:12" ht="14.4" thickBot="1" x14ac:dyDescent="0.35">
      <c r="B4" s="11" t="s">
        <v>1</v>
      </c>
      <c r="C4" s="12">
        <v>0</v>
      </c>
      <c r="D4" s="12">
        <v>0</v>
      </c>
      <c r="E4" s="12">
        <v>0</v>
      </c>
      <c r="F4" s="12">
        <f>(C4+4*D4+E4)/6</f>
        <v>0</v>
      </c>
      <c r="G4" s="13">
        <f>(E4-C4)/6</f>
        <v>0</v>
      </c>
      <c r="H4" s="13">
        <f>G4^2</f>
        <v>0</v>
      </c>
      <c r="I4" s="14" t="s">
        <v>24</v>
      </c>
    </row>
    <row r="5" spans="2:12" x14ac:dyDescent="0.3">
      <c r="B5" s="11" t="s">
        <v>2</v>
      </c>
      <c r="C5" s="12">
        <v>1</v>
      </c>
      <c r="D5" s="12">
        <v>2</v>
      </c>
      <c r="E5" s="12">
        <v>3</v>
      </c>
      <c r="F5" s="12">
        <f t="shared" ref="F5:F19" si="0">(C5+4*D5+E5)/6</f>
        <v>2</v>
      </c>
      <c r="G5" s="13">
        <f t="shared" ref="G5:G19" si="1">(E5-C5)/6</f>
        <v>0.33333333333333331</v>
      </c>
      <c r="H5" s="13">
        <f t="shared" ref="H5:H19" si="2">G5^2</f>
        <v>0.1111111111111111</v>
      </c>
      <c r="I5" s="14" t="s">
        <v>24</v>
      </c>
      <c r="K5" s="22" t="s">
        <v>25</v>
      </c>
      <c r="L5" s="23">
        <f>SUMIF(I4:I19,"*",F4:F19)</f>
        <v>44</v>
      </c>
    </row>
    <row r="6" spans="2:12" x14ac:dyDescent="0.3">
      <c r="B6" s="11" t="s">
        <v>3</v>
      </c>
      <c r="C6" s="12">
        <v>2</v>
      </c>
      <c r="D6" s="12">
        <v>3.5</v>
      </c>
      <c r="E6" s="12">
        <v>8</v>
      </c>
      <c r="F6" s="12">
        <f t="shared" si="0"/>
        <v>4</v>
      </c>
      <c r="G6" s="13">
        <f t="shared" si="1"/>
        <v>1</v>
      </c>
      <c r="H6" s="13">
        <f t="shared" si="2"/>
        <v>1</v>
      </c>
      <c r="I6" s="14" t="s">
        <v>24</v>
      </c>
      <c r="K6" s="6" t="s">
        <v>22</v>
      </c>
      <c r="L6" s="7">
        <f>SUMIF(I4:I19,"*",H4:H19)</f>
        <v>9</v>
      </c>
    </row>
    <row r="7" spans="2:12" x14ac:dyDescent="0.3">
      <c r="B7" s="11" t="s">
        <v>4</v>
      </c>
      <c r="C7" s="12">
        <v>6</v>
      </c>
      <c r="D7" s="12">
        <v>9</v>
      </c>
      <c r="E7" s="12">
        <v>18</v>
      </c>
      <c r="F7" s="12">
        <f t="shared" si="0"/>
        <v>10</v>
      </c>
      <c r="G7" s="13">
        <f t="shared" si="1"/>
        <v>2</v>
      </c>
      <c r="H7" s="13">
        <f t="shared" si="2"/>
        <v>4</v>
      </c>
      <c r="I7" s="14" t="s">
        <v>24</v>
      </c>
      <c r="K7" s="6" t="s">
        <v>26</v>
      </c>
      <c r="L7" s="7">
        <v>50</v>
      </c>
    </row>
    <row r="8" spans="2:12" ht="14.4" thickBot="1" x14ac:dyDescent="0.35">
      <c r="B8" s="11" t="s">
        <v>5</v>
      </c>
      <c r="C8" s="12">
        <v>4</v>
      </c>
      <c r="D8" s="12">
        <v>5.5</v>
      </c>
      <c r="E8" s="12">
        <v>10</v>
      </c>
      <c r="F8" s="12">
        <f t="shared" si="0"/>
        <v>6</v>
      </c>
      <c r="G8" s="13">
        <f t="shared" si="1"/>
        <v>1</v>
      </c>
      <c r="H8" s="13">
        <f t="shared" si="2"/>
        <v>1</v>
      </c>
      <c r="I8" s="14"/>
      <c r="K8" s="8" t="s">
        <v>27</v>
      </c>
      <c r="L8" s="10">
        <f>NORMDIST(L7,L5,SQRT(L6),TRUE)</f>
        <v>0.97724986805182079</v>
      </c>
    </row>
    <row r="9" spans="2:12" x14ac:dyDescent="0.3">
      <c r="B9" s="11" t="s">
        <v>6</v>
      </c>
      <c r="C9" s="12">
        <v>1</v>
      </c>
      <c r="D9" s="12">
        <v>4.5</v>
      </c>
      <c r="E9" s="12">
        <v>5</v>
      </c>
      <c r="F9" s="12">
        <f t="shared" si="0"/>
        <v>4</v>
      </c>
      <c r="G9" s="13">
        <f t="shared" si="1"/>
        <v>0.66666666666666663</v>
      </c>
      <c r="H9" s="13">
        <f t="shared" si="2"/>
        <v>0.44444444444444442</v>
      </c>
      <c r="I9" s="14" t="s">
        <v>24</v>
      </c>
    </row>
    <row r="10" spans="2:12" x14ac:dyDescent="0.3">
      <c r="B10" s="11" t="s">
        <v>7</v>
      </c>
      <c r="C10" s="12">
        <v>4</v>
      </c>
      <c r="D10" s="12">
        <v>4</v>
      </c>
      <c r="E10" s="12">
        <v>10</v>
      </c>
      <c r="F10" s="12">
        <f t="shared" si="0"/>
        <v>5</v>
      </c>
      <c r="G10" s="13">
        <f t="shared" si="1"/>
        <v>1</v>
      </c>
      <c r="H10" s="13">
        <f t="shared" si="2"/>
        <v>1</v>
      </c>
      <c r="I10" s="14" t="s">
        <v>24</v>
      </c>
    </row>
    <row r="11" spans="2:12" x14ac:dyDescent="0.3">
      <c r="B11" s="11" t="s">
        <v>8</v>
      </c>
      <c r="C11" s="12">
        <v>5</v>
      </c>
      <c r="D11" s="12">
        <v>6.5</v>
      </c>
      <c r="E11" s="12">
        <v>11</v>
      </c>
      <c r="F11" s="12">
        <f t="shared" si="0"/>
        <v>7</v>
      </c>
      <c r="G11" s="13">
        <f t="shared" si="1"/>
        <v>1</v>
      </c>
      <c r="H11" s="13">
        <f t="shared" si="2"/>
        <v>1</v>
      </c>
      <c r="I11" s="14"/>
    </row>
    <row r="12" spans="2:12" x14ac:dyDescent="0.3">
      <c r="B12" s="11" t="s">
        <v>9</v>
      </c>
      <c r="C12" s="12">
        <v>5</v>
      </c>
      <c r="D12" s="12">
        <v>8</v>
      </c>
      <c r="E12" s="12">
        <v>17</v>
      </c>
      <c r="F12" s="12">
        <f t="shared" si="0"/>
        <v>9</v>
      </c>
      <c r="G12" s="13">
        <f t="shared" si="1"/>
        <v>2</v>
      </c>
      <c r="H12" s="13">
        <f t="shared" si="2"/>
        <v>4</v>
      </c>
      <c r="I12" s="14"/>
    </row>
    <row r="13" spans="2:12" x14ac:dyDescent="0.3">
      <c r="B13" s="11" t="s">
        <v>10</v>
      </c>
      <c r="C13" s="12">
        <v>3</v>
      </c>
      <c r="D13" s="12">
        <v>7.5</v>
      </c>
      <c r="E13" s="12">
        <v>9</v>
      </c>
      <c r="F13" s="12">
        <f t="shared" si="0"/>
        <v>7</v>
      </c>
      <c r="G13" s="13">
        <f t="shared" si="1"/>
        <v>1</v>
      </c>
      <c r="H13" s="13">
        <f t="shared" si="2"/>
        <v>1</v>
      </c>
      <c r="I13" s="14"/>
    </row>
    <row r="14" spans="2:12" x14ac:dyDescent="0.3">
      <c r="B14" s="11" t="s">
        <v>11</v>
      </c>
      <c r="C14" s="12">
        <v>3</v>
      </c>
      <c r="D14" s="12">
        <v>9</v>
      </c>
      <c r="E14" s="12">
        <v>9</v>
      </c>
      <c r="F14" s="12">
        <f t="shared" si="0"/>
        <v>8</v>
      </c>
      <c r="G14" s="13">
        <f t="shared" si="1"/>
        <v>1</v>
      </c>
      <c r="H14" s="13">
        <f t="shared" si="2"/>
        <v>1</v>
      </c>
      <c r="I14" s="14" t="s">
        <v>24</v>
      </c>
    </row>
    <row r="15" spans="2:12" x14ac:dyDescent="0.3">
      <c r="B15" s="11" t="s">
        <v>12</v>
      </c>
      <c r="C15" s="12">
        <v>4</v>
      </c>
      <c r="D15" s="12">
        <v>4</v>
      </c>
      <c r="E15" s="12">
        <v>4</v>
      </c>
      <c r="F15" s="12">
        <f t="shared" si="0"/>
        <v>4</v>
      </c>
      <c r="G15" s="13">
        <f t="shared" si="1"/>
        <v>0</v>
      </c>
      <c r="H15" s="13">
        <f t="shared" si="2"/>
        <v>0</v>
      </c>
      <c r="I15" s="14"/>
    </row>
    <row r="16" spans="2:12" x14ac:dyDescent="0.3">
      <c r="B16" s="11" t="s">
        <v>13</v>
      </c>
      <c r="C16" s="12">
        <v>1</v>
      </c>
      <c r="D16" s="12">
        <v>5.5</v>
      </c>
      <c r="E16" s="12">
        <v>7</v>
      </c>
      <c r="F16" s="12">
        <f t="shared" si="0"/>
        <v>5</v>
      </c>
      <c r="G16" s="13">
        <f t="shared" si="1"/>
        <v>1</v>
      </c>
      <c r="H16" s="13">
        <f t="shared" si="2"/>
        <v>1</v>
      </c>
      <c r="I16" s="14" t="s">
        <v>24</v>
      </c>
    </row>
    <row r="17" spans="2:9" x14ac:dyDescent="0.3">
      <c r="B17" s="11" t="s">
        <v>14</v>
      </c>
      <c r="C17" s="12">
        <v>1</v>
      </c>
      <c r="D17" s="12">
        <v>2</v>
      </c>
      <c r="E17" s="12">
        <v>3</v>
      </c>
      <c r="F17" s="12">
        <f t="shared" si="0"/>
        <v>2</v>
      </c>
      <c r="G17" s="13">
        <f t="shared" si="1"/>
        <v>0.33333333333333331</v>
      </c>
      <c r="H17" s="13">
        <f t="shared" si="2"/>
        <v>0.1111111111111111</v>
      </c>
      <c r="I17" s="14"/>
    </row>
    <row r="18" spans="2:9" x14ac:dyDescent="0.3">
      <c r="B18" s="11" t="s">
        <v>15</v>
      </c>
      <c r="C18" s="12">
        <v>5</v>
      </c>
      <c r="D18" s="12">
        <v>5.5</v>
      </c>
      <c r="E18" s="12">
        <v>9</v>
      </c>
      <c r="F18" s="12">
        <f t="shared" si="0"/>
        <v>6</v>
      </c>
      <c r="G18" s="13">
        <f t="shared" si="1"/>
        <v>0.66666666666666663</v>
      </c>
      <c r="H18" s="13">
        <f t="shared" si="2"/>
        <v>0.44444444444444442</v>
      </c>
      <c r="I18" s="14" t="s">
        <v>24</v>
      </c>
    </row>
    <row r="19" spans="2:9" ht="14.4" thickBot="1" x14ac:dyDescent="0.35">
      <c r="B19" s="15" t="s">
        <v>19</v>
      </c>
      <c r="C19" s="16">
        <v>0</v>
      </c>
      <c r="D19" s="16">
        <v>0</v>
      </c>
      <c r="E19" s="16">
        <v>0</v>
      </c>
      <c r="F19" s="16">
        <f t="shared" si="0"/>
        <v>0</v>
      </c>
      <c r="G19" s="17">
        <f t="shared" si="1"/>
        <v>0</v>
      </c>
      <c r="H19" s="17">
        <f t="shared" si="2"/>
        <v>0</v>
      </c>
      <c r="I19" s="18" t="s">
        <v>24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B061-2E15-48E2-AD1C-B42216B478BC}">
  <dimension ref="B1:L15"/>
  <sheetViews>
    <sheetView tabSelected="1" topLeftCell="B1" zoomScale="175" zoomScaleNormal="175" workbookViewId="0">
      <selection activeCell="I10" sqref="I10"/>
    </sheetView>
  </sheetViews>
  <sheetFormatPr defaultRowHeight="13.8" x14ac:dyDescent="0.3"/>
  <cols>
    <col min="7" max="8" width="11.5546875" bestFit="1" customWidth="1"/>
    <col min="9" max="9" width="12" bestFit="1" customWidth="1"/>
    <col min="10" max="10" width="10.5546875" bestFit="1" customWidth="1"/>
  </cols>
  <sheetData>
    <row r="1" spans="2:12" ht="14.4" thickBot="1" x14ac:dyDescent="0.35"/>
    <row r="2" spans="2:12" ht="14.4" thickBot="1" x14ac:dyDescent="0.35">
      <c r="B2" s="1"/>
      <c r="C2" s="19" t="s">
        <v>28</v>
      </c>
      <c r="D2" s="20"/>
      <c r="E2" s="21"/>
      <c r="F2" s="1"/>
      <c r="G2" s="1"/>
      <c r="H2" s="1"/>
      <c r="I2" s="1"/>
      <c r="J2" s="1"/>
    </row>
    <row r="3" spans="2:12" ht="14.4" thickBot="1" x14ac:dyDescent="0.35">
      <c r="B3" s="38" t="s">
        <v>0</v>
      </c>
      <c r="C3" s="34" t="s">
        <v>17</v>
      </c>
      <c r="D3" s="35" t="s">
        <v>14</v>
      </c>
      <c r="E3" s="36" t="s">
        <v>18</v>
      </c>
      <c r="F3" s="37" t="s">
        <v>20</v>
      </c>
      <c r="G3" s="35" t="s">
        <v>29</v>
      </c>
      <c r="H3" s="35" t="s">
        <v>29</v>
      </c>
      <c r="I3" s="35" t="s">
        <v>30</v>
      </c>
      <c r="J3" s="51" t="s">
        <v>31</v>
      </c>
      <c r="K3" s="34" t="s">
        <v>32</v>
      </c>
      <c r="L3" s="36" t="s">
        <v>22</v>
      </c>
    </row>
    <row r="4" spans="2:12" x14ac:dyDescent="0.3">
      <c r="B4" s="39" t="s">
        <v>1</v>
      </c>
      <c r="C4" s="45">
        <v>0</v>
      </c>
      <c r="D4" s="30">
        <v>0</v>
      </c>
      <c r="E4" s="46">
        <v>0</v>
      </c>
      <c r="F4" s="42">
        <f>(C4+4*D4+E4)/6</f>
        <v>0</v>
      </c>
      <c r="G4" s="31">
        <v>0</v>
      </c>
      <c r="H4" s="31">
        <f>ROUND(F4,0)</f>
        <v>0</v>
      </c>
      <c r="I4" s="32">
        <f>CEILING(F4,1)</f>
        <v>0</v>
      </c>
      <c r="J4" s="52">
        <f>FLOOR(F4,1)</f>
        <v>0</v>
      </c>
      <c r="K4" s="55">
        <f>(E4-C4)/6</f>
        <v>0</v>
      </c>
      <c r="L4" s="33">
        <f>K4^2</f>
        <v>0</v>
      </c>
    </row>
    <row r="5" spans="2:12" x14ac:dyDescent="0.3">
      <c r="B5" s="40" t="s">
        <v>2</v>
      </c>
      <c r="C5" s="47">
        <v>1.5</v>
      </c>
      <c r="D5" s="24">
        <v>2</v>
      </c>
      <c r="E5" s="48">
        <v>15</v>
      </c>
      <c r="F5" s="43">
        <f t="shared" ref="F5:F15" si="0">(C5+4*D5+E5)/6</f>
        <v>4.083333333333333</v>
      </c>
      <c r="G5" s="25">
        <v>4.083333333333333</v>
      </c>
      <c r="H5" s="25">
        <f t="shared" ref="H5:H15" si="1">ROUND(F5,0)</f>
        <v>4</v>
      </c>
      <c r="I5" s="2">
        <f t="shared" ref="I5:I15" si="2">CEILING(F5,1)</f>
        <v>5</v>
      </c>
      <c r="J5" s="53">
        <f t="shared" ref="J5:J15" si="3">FLOOR(F5,1)</f>
        <v>4</v>
      </c>
      <c r="K5" s="56">
        <f t="shared" ref="K5:K15" si="4">(E5-C5)/6</f>
        <v>2.25</v>
      </c>
      <c r="L5" s="26">
        <f t="shared" ref="L5:L15" si="5">K5^2</f>
        <v>5.0625</v>
      </c>
    </row>
    <row r="6" spans="2:12" x14ac:dyDescent="0.3">
      <c r="B6" s="40" t="s">
        <v>3</v>
      </c>
      <c r="C6" s="47">
        <v>2</v>
      </c>
      <c r="D6" s="24">
        <v>3.5</v>
      </c>
      <c r="E6" s="48">
        <v>21</v>
      </c>
      <c r="F6" s="43">
        <f t="shared" si="0"/>
        <v>6.166666666666667</v>
      </c>
      <c r="G6" s="25">
        <v>6.166666666666667</v>
      </c>
      <c r="H6" s="25">
        <f t="shared" si="1"/>
        <v>6</v>
      </c>
      <c r="I6" s="2">
        <f t="shared" si="2"/>
        <v>7</v>
      </c>
      <c r="J6" s="53">
        <f t="shared" si="3"/>
        <v>6</v>
      </c>
      <c r="K6" s="56">
        <f t="shared" si="4"/>
        <v>3.1666666666666665</v>
      </c>
      <c r="L6" s="26">
        <f t="shared" si="5"/>
        <v>10.027777777777777</v>
      </c>
    </row>
    <row r="7" spans="2:12" x14ac:dyDescent="0.3">
      <c r="B7" s="40" t="s">
        <v>4</v>
      </c>
      <c r="C7" s="47">
        <v>1</v>
      </c>
      <c r="D7" s="24">
        <v>1.5</v>
      </c>
      <c r="E7" s="48">
        <v>18</v>
      </c>
      <c r="F7" s="43">
        <f t="shared" si="0"/>
        <v>4.166666666666667</v>
      </c>
      <c r="G7" s="25">
        <v>4.166666666666667</v>
      </c>
      <c r="H7" s="25">
        <f t="shared" si="1"/>
        <v>4</v>
      </c>
      <c r="I7" s="2">
        <f t="shared" si="2"/>
        <v>5</v>
      </c>
      <c r="J7" s="53">
        <f t="shared" si="3"/>
        <v>4</v>
      </c>
      <c r="K7" s="56">
        <f t="shared" si="4"/>
        <v>2.8333333333333335</v>
      </c>
      <c r="L7" s="26">
        <f t="shared" si="5"/>
        <v>8.0277777777777786</v>
      </c>
    </row>
    <row r="8" spans="2:12" x14ac:dyDescent="0.3">
      <c r="B8" s="40" t="s">
        <v>5</v>
      </c>
      <c r="C8" s="47">
        <v>0.5</v>
      </c>
      <c r="D8" s="24">
        <v>1</v>
      </c>
      <c r="E8" s="48">
        <v>15</v>
      </c>
      <c r="F8" s="43">
        <f t="shared" si="0"/>
        <v>3.25</v>
      </c>
      <c r="G8" s="25">
        <v>3.25</v>
      </c>
      <c r="H8" s="25">
        <f t="shared" si="1"/>
        <v>3</v>
      </c>
      <c r="I8" s="2">
        <f t="shared" si="2"/>
        <v>4</v>
      </c>
      <c r="J8" s="53">
        <f t="shared" si="3"/>
        <v>3</v>
      </c>
      <c r="K8" s="56">
        <f t="shared" si="4"/>
        <v>2.4166666666666665</v>
      </c>
      <c r="L8" s="26">
        <f t="shared" si="5"/>
        <v>5.8402777777777768</v>
      </c>
    </row>
    <row r="9" spans="2:12" x14ac:dyDescent="0.3">
      <c r="B9" s="40" t="s">
        <v>6</v>
      </c>
      <c r="C9" s="47">
        <v>3</v>
      </c>
      <c r="D9" s="24">
        <v>5</v>
      </c>
      <c r="E9" s="48">
        <v>24</v>
      </c>
      <c r="F9" s="43">
        <f t="shared" si="0"/>
        <v>7.833333333333333</v>
      </c>
      <c r="G9" s="25">
        <v>7.833333333333333</v>
      </c>
      <c r="H9" s="25">
        <f t="shared" si="1"/>
        <v>8</v>
      </c>
      <c r="I9" s="2">
        <f t="shared" si="2"/>
        <v>8</v>
      </c>
      <c r="J9" s="53">
        <f t="shared" si="3"/>
        <v>7</v>
      </c>
      <c r="K9" s="56">
        <f t="shared" si="4"/>
        <v>3.5</v>
      </c>
      <c r="L9" s="26">
        <f t="shared" si="5"/>
        <v>12.25</v>
      </c>
    </row>
    <row r="10" spans="2:12" x14ac:dyDescent="0.3">
      <c r="B10" s="40" t="s">
        <v>7</v>
      </c>
      <c r="C10" s="47">
        <v>1</v>
      </c>
      <c r="D10" s="24">
        <v>2</v>
      </c>
      <c r="E10" s="48">
        <v>16</v>
      </c>
      <c r="F10" s="43">
        <f t="shared" si="0"/>
        <v>4.166666666666667</v>
      </c>
      <c r="G10" s="25">
        <v>4.166666666666667</v>
      </c>
      <c r="H10" s="25">
        <f t="shared" si="1"/>
        <v>4</v>
      </c>
      <c r="I10" s="2">
        <f t="shared" si="2"/>
        <v>5</v>
      </c>
      <c r="J10" s="53">
        <f t="shared" si="3"/>
        <v>4</v>
      </c>
      <c r="K10" s="56">
        <f t="shared" si="4"/>
        <v>2.5</v>
      </c>
      <c r="L10" s="26">
        <f t="shared" si="5"/>
        <v>6.25</v>
      </c>
    </row>
    <row r="11" spans="2:12" x14ac:dyDescent="0.3">
      <c r="B11" s="40" t="s">
        <v>8</v>
      </c>
      <c r="C11" s="47">
        <v>0.5</v>
      </c>
      <c r="D11" s="24">
        <v>1</v>
      </c>
      <c r="E11" s="48">
        <v>14</v>
      </c>
      <c r="F11" s="43">
        <f t="shared" si="0"/>
        <v>3.0833333333333335</v>
      </c>
      <c r="G11" s="25">
        <v>3.0833333333333335</v>
      </c>
      <c r="H11" s="25">
        <f t="shared" si="1"/>
        <v>3</v>
      </c>
      <c r="I11" s="2">
        <f t="shared" si="2"/>
        <v>4</v>
      </c>
      <c r="J11" s="53">
        <f t="shared" si="3"/>
        <v>3</v>
      </c>
      <c r="K11" s="56">
        <f t="shared" si="4"/>
        <v>2.25</v>
      </c>
      <c r="L11" s="26">
        <f t="shared" si="5"/>
        <v>5.0625</v>
      </c>
    </row>
    <row r="12" spans="2:12" x14ac:dyDescent="0.3">
      <c r="B12" s="40" t="s">
        <v>9</v>
      </c>
      <c r="C12" s="47">
        <v>2.5</v>
      </c>
      <c r="D12" s="24">
        <v>3.5</v>
      </c>
      <c r="E12" s="48">
        <v>25</v>
      </c>
      <c r="F12" s="43">
        <f t="shared" si="0"/>
        <v>6.916666666666667</v>
      </c>
      <c r="G12" s="25">
        <v>6.916666666666667</v>
      </c>
      <c r="H12" s="25">
        <f t="shared" si="1"/>
        <v>7</v>
      </c>
      <c r="I12" s="2">
        <f t="shared" si="2"/>
        <v>7</v>
      </c>
      <c r="J12" s="53">
        <f t="shared" si="3"/>
        <v>6</v>
      </c>
      <c r="K12" s="56">
        <f t="shared" si="4"/>
        <v>3.75</v>
      </c>
      <c r="L12" s="26">
        <f t="shared" si="5"/>
        <v>14.0625</v>
      </c>
    </row>
    <row r="13" spans="2:12" x14ac:dyDescent="0.3">
      <c r="B13" s="40" t="s">
        <v>10</v>
      </c>
      <c r="C13" s="47">
        <v>1</v>
      </c>
      <c r="D13" s="24">
        <v>3</v>
      </c>
      <c r="E13" s="48">
        <v>18</v>
      </c>
      <c r="F13" s="43">
        <f t="shared" si="0"/>
        <v>5.166666666666667</v>
      </c>
      <c r="G13" s="25">
        <v>5.166666666666667</v>
      </c>
      <c r="H13" s="25">
        <f t="shared" si="1"/>
        <v>5</v>
      </c>
      <c r="I13" s="2">
        <f t="shared" si="2"/>
        <v>6</v>
      </c>
      <c r="J13" s="53">
        <f t="shared" si="3"/>
        <v>5</v>
      </c>
      <c r="K13" s="56">
        <f t="shared" si="4"/>
        <v>2.8333333333333335</v>
      </c>
      <c r="L13" s="26">
        <f t="shared" si="5"/>
        <v>8.0277777777777786</v>
      </c>
    </row>
    <row r="14" spans="2:12" x14ac:dyDescent="0.3">
      <c r="B14" s="40" t="s">
        <v>11</v>
      </c>
      <c r="C14" s="47">
        <v>2</v>
      </c>
      <c r="D14" s="24">
        <v>3</v>
      </c>
      <c r="E14" s="48">
        <v>18</v>
      </c>
      <c r="F14" s="43">
        <f t="shared" si="0"/>
        <v>5.333333333333333</v>
      </c>
      <c r="G14" s="25">
        <v>5.333333333333333</v>
      </c>
      <c r="H14" s="25">
        <f t="shared" si="1"/>
        <v>5</v>
      </c>
      <c r="I14" s="2">
        <f t="shared" si="2"/>
        <v>6</v>
      </c>
      <c r="J14" s="53">
        <f t="shared" si="3"/>
        <v>5</v>
      </c>
      <c r="K14" s="56">
        <f t="shared" si="4"/>
        <v>2.6666666666666665</v>
      </c>
      <c r="L14" s="26">
        <f t="shared" si="5"/>
        <v>7.1111111111111107</v>
      </c>
    </row>
    <row r="15" spans="2:12" ht="14.4" thickBot="1" x14ac:dyDescent="0.35">
      <c r="B15" s="41" t="s">
        <v>19</v>
      </c>
      <c r="C15" s="49">
        <v>0</v>
      </c>
      <c r="D15" s="27">
        <v>0</v>
      </c>
      <c r="E15" s="50">
        <v>0</v>
      </c>
      <c r="F15" s="44">
        <f t="shared" si="0"/>
        <v>0</v>
      </c>
      <c r="G15" s="28">
        <v>0</v>
      </c>
      <c r="H15" s="28">
        <f t="shared" si="1"/>
        <v>0</v>
      </c>
      <c r="I15" s="9">
        <f t="shared" si="2"/>
        <v>0</v>
      </c>
      <c r="J15" s="54">
        <f t="shared" si="3"/>
        <v>0</v>
      </c>
      <c r="K15" s="57">
        <f t="shared" si="4"/>
        <v>0</v>
      </c>
      <c r="L15" s="29">
        <f t="shared" si="5"/>
        <v>0</v>
      </c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CaseStudy-1</vt:lpstr>
      <vt:lpstr>CaseStudy-2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2024-08-20T03:42:16Z</dcterms:created>
  <dcterms:modified xsi:type="dcterms:W3CDTF">2024-08-20T09:19:22Z</dcterms:modified>
</cp:coreProperties>
</file>