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2AFC3140-E322-4E47-9489-C24AF3F6626F}" xr6:coauthVersionLast="47" xr6:coauthVersionMax="47" xr10:uidLastSave="{00000000-0000-0000-0000-000000000000}"/>
  <bookViews>
    <workbookView xWindow="-110" yWindow="-110" windowWidth="19420" windowHeight="10420" tabRatio="780" xr2:uid="{00000000-000D-0000-FFFF-FFFF00000000}"/>
  </bookViews>
  <sheets>
    <sheet name="Normal Distribution" sheetId="2" r:id="rId1"/>
    <sheet name="Lognormal Distribution" sheetId="4" r:id="rId2"/>
    <sheet name="Weibull Distribution" sheetId="5" r:id="rId3"/>
    <sheet name="Exponential Distribu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3" i="2"/>
  <c r="B22" i="2"/>
  <c r="B24" i="2" s="1"/>
  <c r="B16" i="2"/>
  <c r="B15" i="2"/>
  <c r="B14" i="2"/>
  <c r="B16" i="6" l="1"/>
  <c r="B18" i="6" s="1"/>
  <c r="B11" i="6"/>
  <c r="B6" i="6"/>
  <c r="B15" i="5"/>
  <c r="B7" i="5"/>
  <c r="B10" i="4"/>
  <c r="B9" i="4"/>
  <c r="C8" i="4"/>
  <c r="C7" i="4"/>
  <c r="C6" i="4"/>
  <c r="C5" i="4"/>
  <c r="C10" i="4" s="1"/>
  <c r="B8" i="2"/>
  <c r="B7" i="2"/>
  <c r="C9" i="4" l="1"/>
  <c r="C12" i="4" s="1"/>
</calcChain>
</file>

<file path=xl/sharedStrings.xml><?xml version="1.0" encoding="utf-8"?>
<sst xmlns="http://schemas.openxmlformats.org/spreadsheetml/2006/main" count="52" uniqueCount="32">
  <si>
    <t>Normal Distribution</t>
  </si>
  <si>
    <t xml:space="preserve">Mean = </t>
  </si>
  <si>
    <t xml:space="preserve">std = </t>
  </si>
  <si>
    <t xml:space="preserve">Probability of being greater than 310 = </t>
  </si>
  <si>
    <t xml:space="preserve">Probability of being less than 295 = </t>
  </si>
  <si>
    <t xml:space="preserve">Probability of being between 295 and 310 = </t>
  </si>
  <si>
    <t>Part A</t>
  </si>
  <si>
    <t xml:space="preserve">n = </t>
  </si>
  <si>
    <t xml:space="preserve">Mean of sum = </t>
  </si>
  <si>
    <t xml:space="preserve">std of sum = </t>
  </si>
  <si>
    <t xml:space="preserve">Probability of being greater than 530 = </t>
  </si>
  <si>
    <t>Part B</t>
  </si>
  <si>
    <t xml:space="preserve">Mean of avg = </t>
  </si>
  <si>
    <t xml:space="preserve">std of avg = </t>
  </si>
  <si>
    <t xml:space="preserve">Probability of being less than 62 = </t>
  </si>
  <si>
    <t>Lognormal Distribution Reliability</t>
  </si>
  <si>
    <t>Transformed</t>
  </si>
  <si>
    <t>Data</t>
  </si>
  <si>
    <t xml:space="preserve">Mean </t>
  </si>
  <si>
    <t xml:space="preserve">std </t>
  </si>
  <si>
    <t xml:space="preserve">R(100) = </t>
  </si>
  <si>
    <t>Weibull Distribution</t>
  </si>
  <si>
    <t xml:space="preserve">Beta = </t>
  </si>
  <si>
    <t xml:space="preserve">Theta = </t>
  </si>
  <si>
    <t xml:space="preserve">Time = </t>
  </si>
  <si>
    <t xml:space="preserve">Reliability = </t>
  </si>
  <si>
    <t>Exponential Distribution</t>
  </si>
  <si>
    <t xml:space="preserve">Failure Rate = </t>
  </si>
  <si>
    <t xml:space="preserve">Prob of Failure = </t>
  </si>
  <si>
    <t>Part C</t>
  </si>
  <si>
    <t xml:space="preserve">Population Size = </t>
  </si>
  <si>
    <t xml:space="preserve">Number of Failures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</si>
</sst>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"/>
    <numFmt numFmtId="167" formatCode="0.0%"/>
    <numFmt numFmtId="168" formatCode="_(* #,##0.00_);_(* \(#,##0.00\);_(* &quot;-&quot;??_);_(@_)"/>
    <numFmt numFmtId="169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quotePrefix="1" applyAlignment="1">
      <alignment horizontal="right"/>
    </xf>
    <xf numFmtId="0" fontId="1" fillId="0" borderId="0" xfId="1" applyAlignment="1">
      <alignment horizontal="left"/>
    </xf>
    <xf numFmtId="10" fontId="0" fillId="0" borderId="0" xfId="2" applyNumberFormat="1" applyFont="1" applyAlignment="1">
      <alignment horizontal="left"/>
    </xf>
    <xf numFmtId="0" fontId="1" fillId="0" borderId="0" xfId="1" applyAlignment="1">
      <alignment horizontal="right"/>
    </xf>
    <xf numFmtId="0" fontId="3" fillId="0" borderId="0" xfId="1" applyFont="1" applyAlignment="1">
      <alignment horizontal="centerContinuous"/>
    </xf>
    <xf numFmtId="0" fontId="1" fillId="0" borderId="0" xfId="1" applyAlignment="1">
      <alignment horizontal="centerContinuous"/>
    </xf>
    <xf numFmtId="0" fontId="0" fillId="0" borderId="0" xfId="2" applyNumberFormat="1" applyFont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164" fontId="1" fillId="0" borderId="0" xfId="1" applyNumberFormat="1" applyAlignment="1">
      <alignment horizontal="center"/>
    </xf>
    <xf numFmtId="2" fontId="1" fillId="0" borderId="0" xfId="1" applyNumberFormat="1"/>
    <xf numFmtId="165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/>
    </xf>
    <xf numFmtId="167" fontId="0" fillId="0" borderId="0" xfId="2" applyNumberFormat="1" applyFont="1" applyAlignment="1">
      <alignment horizontal="left"/>
    </xf>
    <xf numFmtId="2" fontId="0" fillId="0" borderId="0" xfId="3" applyNumberFormat="1" applyFont="1" applyAlignment="1">
      <alignment horizontal="left"/>
    </xf>
    <xf numFmtId="0" fontId="4" fillId="0" borderId="0" xfId="1" applyFont="1"/>
    <xf numFmtId="164" fontId="1" fillId="0" borderId="0" xfId="1" applyNumberFormat="1" applyAlignment="1">
      <alignment horizontal="left"/>
    </xf>
    <xf numFmtId="0" fontId="4" fillId="0" borderId="0" xfId="1" quotePrefix="1" applyFont="1" applyAlignment="1">
      <alignment horizontal="left"/>
    </xf>
    <xf numFmtId="169" fontId="1" fillId="0" borderId="0" xfId="1" applyNumberFormat="1" applyAlignment="1">
      <alignment horizontal="left"/>
    </xf>
  </cellXfs>
  <cellStyles count="4">
    <cellStyle name="Comma 2" xfId="3" xr:uid="{2106AFC5-B10F-4D98-8873-354A4C0D86CA}"/>
    <cellStyle name="Normal" xfId="0" builtinId="0"/>
    <cellStyle name="Normal 2" xfId="1" xr:uid="{52B69F98-7903-4956-A900-9283E08D0007}"/>
    <cellStyle name="Percent 2" xfId="2" xr:uid="{37CBC52A-8317-4006-8763-8AB646A99B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1352-BFFF-4E7A-95BD-D1C322F76833}">
  <dimension ref="A1:B24"/>
  <sheetViews>
    <sheetView tabSelected="1" topLeftCell="A8" workbookViewId="0">
      <selection activeCell="B24" sqref="B24"/>
    </sheetView>
  </sheetViews>
  <sheetFormatPr defaultRowHeight="12.5" x14ac:dyDescent="0.25"/>
  <cols>
    <col min="1" max="1" width="38.26953125" style="2" customWidth="1"/>
    <col min="2" max="256" width="8.7265625" style="2"/>
    <col min="257" max="257" width="38.26953125" style="2" customWidth="1"/>
    <col min="258" max="512" width="8.7265625" style="2"/>
    <col min="513" max="513" width="38.26953125" style="2" customWidth="1"/>
    <col min="514" max="768" width="8.7265625" style="2"/>
    <col min="769" max="769" width="38.26953125" style="2" customWidth="1"/>
    <col min="770" max="1024" width="8.7265625" style="2"/>
    <col min="1025" max="1025" width="38.26953125" style="2" customWidth="1"/>
    <col min="1026" max="1280" width="8.7265625" style="2"/>
    <col min="1281" max="1281" width="38.26953125" style="2" customWidth="1"/>
    <col min="1282" max="1536" width="8.7265625" style="2"/>
    <col min="1537" max="1537" width="38.26953125" style="2" customWidth="1"/>
    <col min="1538" max="1792" width="8.7265625" style="2"/>
    <col min="1793" max="1793" width="38.26953125" style="2" customWidth="1"/>
    <col min="1794" max="2048" width="8.7265625" style="2"/>
    <col min="2049" max="2049" width="38.26953125" style="2" customWidth="1"/>
    <col min="2050" max="2304" width="8.7265625" style="2"/>
    <col min="2305" max="2305" width="38.26953125" style="2" customWidth="1"/>
    <col min="2306" max="2560" width="8.7265625" style="2"/>
    <col min="2561" max="2561" width="38.26953125" style="2" customWidth="1"/>
    <col min="2562" max="2816" width="8.7265625" style="2"/>
    <col min="2817" max="2817" width="38.26953125" style="2" customWidth="1"/>
    <col min="2818" max="3072" width="8.7265625" style="2"/>
    <col min="3073" max="3073" width="38.26953125" style="2" customWidth="1"/>
    <col min="3074" max="3328" width="8.7265625" style="2"/>
    <col min="3329" max="3329" width="38.26953125" style="2" customWidth="1"/>
    <col min="3330" max="3584" width="8.7265625" style="2"/>
    <col min="3585" max="3585" width="38.26953125" style="2" customWidth="1"/>
    <col min="3586" max="3840" width="8.7265625" style="2"/>
    <col min="3841" max="3841" width="38.26953125" style="2" customWidth="1"/>
    <col min="3842" max="4096" width="8.7265625" style="2"/>
    <col min="4097" max="4097" width="38.26953125" style="2" customWidth="1"/>
    <col min="4098" max="4352" width="8.7265625" style="2"/>
    <col min="4353" max="4353" width="38.26953125" style="2" customWidth="1"/>
    <col min="4354" max="4608" width="8.7265625" style="2"/>
    <col min="4609" max="4609" width="38.26953125" style="2" customWidth="1"/>
    <col min="4610" max="4864" width="8.7265625" style="2"/>
    <col min="4865" max="4865" width="38.26953125" style="2" customWidth="1"/>
    <col min="4866" max="5120" width="8.7265625" style="2"/>
    <col min="5121" max="5121" width="38.26953125" style="2" customWidth="1"/>
    <col min="5122" max="5376" width="8.7265625" style="2"/>
    <col min="5377" max="5377" width="38.26953125" style="2" customWidth="1"/>
    <col min="5378" max="5632" width="8.7265625" style="2"/>
    <col min="5633" max="5633" width="38.26953125" style="2" customWidth="1"/>
    <col min="5634" max="5888" width="8.7265625" style="2"/>
    <col min="5889" max="5889" width="38.26953125" style="2" customWidth="1"/>
    <col min="5890" max="6144" width="8.7265625" style="2"/>
    <col min="6145" max="6145" width="38.26953125" style="2" customWidth="1"/>
    <col min="6146" max="6400" width="8.7265625" style="2"/>
    <col min="6401" max="6401" width="38.26953125" style="2" customWidth="1"/>
    <col min="6402" max="6656" width="8.7265625" style="2"/>
    <col min="6657" max="6657" width="38.26953125" style="2" customWidth="1"/>
    <col min="6658" max="6912" width="8.7265625" style="2"/>
    <col min="6913" max="6913" width="38.26953125" style="2" customWidth="1"/>
    <col min="6914" max="7168" width="8.7265625" style="2"/>
    <col min="7169" max="7169" width="38.26953125" style="2" customWidth="1"/>
    <col min="7170" max="7424" width="8.7265625" style="2"/>
    <col min="7425" max="7425" width="38.26953125" style="2" customWidth="1"/>
    <col min="7426" max="7680" width="8.7265625" style="2"/>
    <col min="7681" max="7681" width="38.26953125" style="2" customWidth="1"/>
    <col min="7682" max="7936" width="8.7265625" style="2"/>
    <col min="7937" max="7937" width="38.26953125" style="2" customWidth="1"/>
    <col min="7938" max="8192" width="8.7265625" style="2"/>
    <col min="8193" max="8193" width="38.26953125" style="2" customWidth="1"/>
    <col min="8194" max="8448" width="8.7265625" style="2"/>
    <col min="8449" max="8449" width="38.26953125" style="2" customWidth="1"/>
    <col min="8450" max="8704" width="8.7265625" style="2"/>
    <col min="8705" max="8705" width="38.26953125" style="2" customWidth="1"/>
    <col min="8706" max="8960" width="8.7265625" style="2"/>
    <col min="8961" max="8961" width="38.26953125" style="2" customWidth="1"/>
    <col min="8962" max="9216" width="8.7265625" style="2"/>
    <col min="9217" max="9217" width="38.26953125" style="2" customWidth="1"/>
    <col min="9218" max="9472" width="8.7265625" style="2"/>
    <col min="9473" max="9473" width="38.26953125" style="2" customWidth="1"/>
    <col min="9474" max="9728" width="8.7265625" style="2"/>
    <col min="9729" max="9729" width="38.26953125" style="2" customWidth="1"/>
    <col min="9730" max="9984" width="8.7265625" style="2"/>
    <col min="9985" max="9985" width="38.26953125" style="2" customWidth="1"/>
    <col min="9986" max="10240" width="8.7265625" style="2"/>
    <col min="10241" max="10241" width="38.26953125" style="2" customWidth="1"/>
    <col min="10242" max="10496" width="8.7265625" style="2"/>
    <col min="10497" max="10497" width="38.26953125" style="2" customWidth="1"/>
    <col min="10498" max="10752" width="8.7265625" style="2"/>
    <col min="10753" max="10753" width="38.26953125" style="2" customWidth="1"/>
    <col min="10754" max="11008" width="8.7265625" style="2"/>
    <col min="11009" max="11009" width="38.26953125" style="2" customWidth="1"/>
    <col min="11010" max="11264" width="8.7265625" style="2"/>
    <col min="11265" max="11265" width="38.26953125" style="2" customWidth="1"/>
    <col min="11266" max="11520" width="8.7265625" style="2"/>
    <col min="11521" max="11521" width="38.26953125" style="2" customWidth="1"/>
    <col min="11522" max="11776" width="8.7265625" style="2"/>
    <col min="11777" max="11777" width="38.26953125" style="2" customWidth="1"/>
    <col min="11778" max="12032" width="8.7265625" style="2"/>
    <col min="12033" max="12033" width="38.26953125" style="2" customWidth="1"/>
    <col min="12034" max="12288" width="8.7265625" style="2"/>
    <col min="12289" max="12289" width="38.26953125" style="2" customWidth="1"/>
    <col min="12290" max="12544" width="8.7265625" style="2"/>
    <col min="12545" max="12545" width="38.26953125" style="2" customWidth="1"/>
    <col min="12546" max="12800" width="8.7265625" style="2"/>
    <col min="12801" max="12801" width="38.26953125" style="2" customWidth="1"/>
    <col min="12802" max="13056" width="8.7265625" style="2"/>
    <col min="13057" max="13057" width="38.26953125" style="2" customWidth="1"/>
    <col min="13058" max="13312" width="8.7265625" style="2"/>
    <col min="13313" max="13313" width="38.26953125" style="2" customWidth="1"/>
    <col min="13314" max="13568" width="8.7265625" style="2"/>
    <col min="13569" max="13569" width="38.26953125" style="2" customWidth="1"/>
    <col min="13570" max="13824" width="8.7265625" style="2"/>
    <col min="13825" max="13825" width="38.26953125" style="2" customWidth="1"/>
    <col min="13826" max="14080" width="8.7265625" style="2"/>
    <col min="14081" max="14081" width="38.26953125" style="2" customWidth="1"/>
    <col min="14082" max="14336" width="8.7265625" style="2"/>
    <col min="14337" max="14337" width="38.26953125" style="2" customWidth="1"/>
    <col min="14338" max="14592" width="8.7265625" style="2"/>
    <col min="14593" max="14593" width="38.26953125" style="2" customWidth="1"/>
    <col min="14594" max="14848" width="8.7265625" style="2"/>
    <col min="14849" max="14849" width="38.26953125" style="2" customWidth="1"/>
    <col min="14850" max="15104" width="8.7265625" style="2"/>
    <col min="15105" max="15105" width="38.26953125" style="2" customWidth="1"/>
    <col min="15106" max="15360" width="8.7265625" style="2"/>
    <col min="15361" max="15361" width="38.26953125" style="2" customWidth="1"/>
    <col min="15362" max="15616" width="8.7265625" style="2"/>
    <col min="15617" max="15617" width="38.26953125" style="2" customWidth="1"/>
    <col min="15618" max="15872" width="8.7265625" style="2"/>
    <col min="15873" max="15873" width="38.26953125" style="2" customWidth="1"/>
    <col min="15874" max="16128" width="8.7265625" style="2"/>
    <col min="16129" max="16129" width="38.26953125" style="2" customWidth="1"/>
    <col min="16130" max="16384" width="8.7265625" style="2"/>
  </cols>
  <sheetData>
    <row r="1" spans="1:2" ht="23" x14ac:dyDescent="0.5">
      <c r="A1" s="1" t="s">
        <v>0</v>
      </c>
    </row>
    <row r="2" spans="1:2" ht="13.5" customHeight="1" x14ac:dyDescent="0.5">
      <c r="A2" s="1"/>
    </row>
    <row r="3" spans="1:2" ht="18" x14ac:dyDescent="0.4">
      <c r="A3" s="7" t="s">
        <v>6</v>
      </c>
    </row>
    <row r="4" spans="1:2" x14ac:dyDescent="0.25">
      <c r="A4" s="3" t="s">
        <v>1</v>
      </c>
      <c r="B4" s="4">
        <v>300</v>
      </c>
    </row>
    <row r="5" spans="1:2" x14ac:dyDescent="0.25">
      <c r="A5" s="3" t="s">
        <v>2</v>
      </c>
      <c r="B5" s="4">
        <v>5</v>
      </c>
    </row>
    <row r="6" spans="1:2" ht="14.5" x14ac:dyDescent="0.35">
      <c r="A6" s="3" t="s">
        <v>3</v>
      </c>
      <c r="B6" s="5">
        <f>1-NORMDIST(310,B4,B5,1)</f>
        <v>2.2750131948179209E-2</v>
      </c>
    </row>
    <row r="7" spans="1:2" ht="14.5" x14ac:dyDescent="0.35">
      <c r="A7" s="6" t="s">
        <v>4</v>
      </c>
      <c r="B7" s="5">
        <f>NORMDIST(295,B4,B5,1)</f>
        <v>0.15865525393145699</v>
      </c>
    </row>
    <row r="8" spans="1:2" ht="14.5" x14ac:dyDescent="0.35">
      <c r="A8" s="6" t="s">
        <v>5</v>
      </c>
      <c r="B8" s="5">
        <f>NORMDIST(310,B4,B5,1)- NORMDIST(295,B4,B5,1)</f>
        <v>0.81859461412036383</v>
      </c>
    </row>
    <row r="10" spans="1:2" ht="18" x14ac:dyDescent="0.4">
      <c r="A10" s="7" t="s">
        <v>11</v>
      </c>
    </row>
    <row r="11" spans="1:2" x14ac:dyDescent="0.25">
      <c r="A11" s="3" t="s">
        <v>1</v>
      </c>
      <c r="B11" s="4">
        <v>60</v>
      </c>
    </row>
    <row r="12" spans="1:2" x14ac:dyDescent="0.25">
      <c r="A12" s="3" t="s">
        <v>2</v>
      </c>
      <c r="B12" s="4">
        <v>4</v>
      </c>
    </row>
    <row r="13" spans="1:2" ht="14.5" x14ac:dyDescent="0.35">
      <c r="A13" s="6" t="s">
        <v>7</v>
      </c>
      <c r="B13" s="9">
        <v>9</v>
      </c>
    </row>
    <row r="14" spans="1:2" ht="14.5" x14ac:dyDescent="0.35">
      <c r="A14" s="6" t="s">
        <v>8</v>
      </c>
      <c r="B14" s="9">
        <f>+B11*B13</f>
        <v>540</v>
      </c>
    </row>
    <row r="15" spans="1:2" ht="14.5" x14ac:dyDescent="0.35">
      <c r="A15" s="6" t="s">
        <v>9</v>
      </c>
      <c r="B15" s="9">
        <f>+((B12^2)*B13)^0.5</f>
        <v>12</v>
      </c>
    </row>
    <row r="16" spans="1:2" ht="14.5" x14ac:dyDescent="0.35">
      <c r="A16" s="3" t="s">
        <v>10</v>
      </c>
      <c r="B16" s="5">
        <f>1-NORMDIST(530,B14,B15,1)</f>
        <v>0.79767161903635697</v>
      </c>
    </row>
    <row r="18" spans="1:2" ht="18" x14ac:dyDescent="0.4">
      <c r="A18" s="7" t="s">
        <v>29</v>
      </c>
    </row>
    <row r="19" spans="1:2" x14ac:dyDescent="0.25">
      <c r="A19" s="3" t="s">
        <v>1</v>
      </c>
      <c r="B19" s="4">
        <v>60</v>
      </c>
    </row>
    <row r="20" spans="1:2" x14ac:dyDescent="0.25">
      <c r="A20" s="3" t="s">
        <v>2</v>
      </c>
      <c r="B20" s="4">
        <v>4</v>
      </c>
    </row>
    <row r="21" spans="1:2" ht="14.5" x14ac:dyDescent="0.35">
      <c r="A21" s="6" t="s">
        <v>7</v>
      </c>
      <c r="B21" s="9">
        <v>9</v>
      </c>
    </row>
    <row r="22" spans="1:2" ht="14.5" x14ac:dyDescent="0.35">
      <c r="A22" s="3" t="s">
        <v>12</v>
      </c>
      <c r="B22" s="9">
        <f>+B19</f>
        <v>60</v>
      </c>
    </row>
    <row r="23" spans="1:2" ht="14.5" x14ac:dyDescent="0.35">
      <c r="A23" s="3" t="s">
        <v>13</v>
      </c>
      <c r="B23" s="9">
        <f>+B20/(B21^0.5)</f>
        <v>1.3333333333333333</v>
      </c>
    </row>
    <row r="24" spans="1:2" ht="14.5" x14ac:dyDescent="0.35">
      <c r="A24" s="3" t="s">
        <v>14</v>
      </c>
      <c r="B24" s="5">
        <f>NORMDIST(62,B22,B23,1)</f>
        <v>0.93319279873114191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25AC-8CF1-47E3-9380-BAF069C37C7D}">
  <dimension ref="A1:C12"/>
  <sheetViews>
    <sheetView workbookViewId="0"/>
  </sheetViews>
  <sheetFormatPr defaultRowHeight="12.5" x14ac:dyDescent="0.25"/>
  <cols>
    <col min="1" max="16384" width="8.7265625" style="2"/>
  </cols>
  <sheetData>
    <row r="1" spans="1:3" ht="23" x14ac:dyDescent="0.5">
      <c r="A1" s="1" t="s">
        <v>15</v>
      </c>
      <c r="B1" s="1"/>
    </row>
    <row r="2" spans="1:3" ht="13" x14ac:dyDescent="0.3">
      <c r="C2" s="10"/>
    </row>
    <row r="3" spans="1:3" ht="13" x14ac:dyDescent="0.3">
      <c r="C3" s="10" t="s">
        <v>16</v>
      </c>
    </row>
    <row r="4" spans="1:3" ht="13" x14ac:dyDescent="0.3">
      <c r="B4" s="11" t="s">
        <v>17</v>
      </c>
      <c r="C4" s="10" t="s">
        <v>17</v>
      </c>
    </row>
    <row r="5" spans="1:3" x14ac:dyDescent="0.25">
      <c r="B5" s="2">
        <v>115</v>
      </c>
      <c r="C5" s="12">
        <f>LN(B5)</f>
        <v>4.7449321283632502</v>
      </c>
    </row>
    <row r="6" spans="1:3" x14ac:dyDescent="0.25">
      <c r="B6" s="2">
        <v>155</v>
      </c>
      <c r="C6" s="12">
        <f>LN(B6)</f>
        <v>5.0434251169192468</v>
      </c>
    </row>
    <row r="7" spans="1:3" x14ac:dyDescent="0.25">
      <c r="B7" s="2">
        <v>183</v>
      </c>
      <c r="C7" s="12">
        <f>LN(B7)</f>
        <v>5.2094861528414214</v>
      </c>
    </row>
    <row r="8" spans="1:3" x14ac:dyDescent="0.25">
      <c r="B8" s="2">
        <v>217</v>
      </c>
      <c r="C8" s="12">
        <f>LN(B8)</f>
        <v>5.3798973535404597</v>
      </c>
    </row>
    <row r="9" spans="1:3" x14ac:dyDescent="0.25">
      <c r="A9" s="3" t="s">
        <v>18</v>
      </c>
      <c r="B9" s="2">
        <f>AVERAGE(B5:B8)</f>
        <v>167.5</v>
      </c>
      <c r="C9" s="12">
        <f>AVERAGE(C5:C8)</f>
        <v>5.094435187916095</v>
      </c>
    </row>
    <row r="10" spans="1:3" x14ac:dyDescent="0.25">
      <c r="A10" s="3" t="s">
        <v>19</v>
      </c>
      <c r="B10" s="13">
        <f>STDEV(B5:B8)</f>
        <v>43.216509191125873</v>
      </c>
      <c r="C10" s="14">
        <f>STDEV(C5:C8)</f>
        <v>0.27048092262554846</v>
      </c>
    </row>
    <row r="11" spans="1:3" ht="13" x14ac:dyDescent="0.3">
      <c r="C11" s="10"/>
    </row>
    <row r="12" spans="1:3" x14ac:dyDescent="0.25">
      <c r="A12" s="6" t="s">
        <v>20</v>
      </c>
      <c r="C12" s="15">
        <f>1-NORMDIST(LN(100),C9,C10,1)</f>
        <v>0.96476444934270655</v>
      </c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B033-2CF4-4C13-AEC9-EB25DB2F404D}">
  <dimension ref="A1:B15"/>
  <sheetViews>
    <sheetView workbookViewId="0">
      <selection activeCell="B15" sqref="B15"/>
    </sheetView>
  </sheetViews>
  <sheetFormatPr defaultRowHeight="12.5" x14ac:dyDescent="0.25"/>
  <cols>
    <col min="1" max="1" width="12.1796875" style="2" customWidth="1"/>
    <col min="2" max="256" width="8.7265625" style="2"/>
    <col min="257" max="257" width="12.1796875" style="2" customWidth="1"/>
    <col min="258" max="512" width="8.7265625" style="2"/>
    <col min="513" max="513" width="12.1796875" style="2" customWidth="1"/>
    <col min="514" max="768" width="8.7265625" style="2"/>
    <col min="769" max="769" width="12.1796875" style="2" customWidth="1"/>
    <col min="770" max="1024" width="8.7265625" style="2"/>
    <col min="1025" max="1025" width="12.1796875" style="2" customWidth="1"/>
    <col min="1026" max="1280" width="8.7265625" style="2"/>
    <col min="1281" max="1281" width="12.1796875" style="2" customWidth="1"/>
    <col min="1282" max="1536" width="8.7265625" style="2"/>
    <col min="1537" max="1537" width="12.1796875" style="2" customWidth="1"/>
    <col min="1538" max="1792" width="8.7265625" style="2"/>
    <col min="1793" max="1793" width="12.1796875" style="2" customWidth="1"/>
    <col min="1794" max="2048" width="8.7265625" style="2"/>
    <col min="2049" max="2049" width="12.1796875" style="2" customWidth="1"/>
    <col min="2050" max="2304" width="8.7265625" style="2"/>
    <col min="2305" max="2305" width="12.1796875" style="2" customWidth="1"/>
    <col min="2306" max="2560" width="8.7265625" style="2"/>
    <col min="2561" max="2561" width="12.1796875" style="2" customWidth="1"/>
    <col min="2562" max="2816" width="8.7265625" style="2"/>
    <col min="2817" max="2817" width="12.1796875" style="2" customWidth="1"/>
    <col min="2818" max="3072" width="8.7265625" style="2"/>
    <col min="3073" max="3073" width="12.1796875" style="2" customWidth="1"/>
    <col min="3074" max="3328" width="8.7265625" style="2"/>
    <col min="3329" max="3329" width="12.1796875" style="2" customWidth="1"/>
    <col min="3330" max="3584" width="8.7265625" style="2"/>
    <col min="3585" max="3585" width="12.1796875" style="2" customWidth="1"/>
    <col min="3586" max="3840" width="8.7265625" style="2"/>
    <col min="3841" max="3841" width="12.1796875" style="2" customWidth="1"/>
    <col min="3842" max="4096" width="8.7265625" style="2"/>
    <col min="4097" max="4097" width="12.1796875" style="2" customWidth="1"/>
    <col min="4098" max="4352" width="8.7265625" style="2"/>
    <col min="4353" max="4353" width="12.1796875" style="2" customWidth="1"/>
    <col min="4354" max="4608" width="8.7265625" style="2"/>
    <col min="4609" max="4609" width="12.1796875" style="2" customWidth="1"/>
    <col min="4610" max="4864" width="8.7265625" style="2"/>
    <col min="4865" max="4865" width="12.1796875" style="2" customWidth="1"/>
    <col min="4866" max="5120" width="8.7265625" style="2"/>
    <col min="5121" max="5121" width="12.1796875" style="2" customWidth="1"/>
    <col min="5122" max="5376" width="8.7265625" style="2"/>
    <col min="5377" max="5377" width="12.1796875" style="2" customWidth="1"/>
    <col min="5378" max="5632" width="8.7265625" style="2"/>
    <col min="5633" max="5633" width="12.1796875" style="2" customWidth="1"/>
    <col min="5634" max="5888" width="8.7265625" style="2"/>
    <col min="5889" max="5889" width="12.1796875" style="2" customWidth="1"/>
    <col min="5890" max="6144" width="8.7265625" style="2"/>
    <col min="6145" max="6145" width="12.1796875" style="2" customWidth="1"/>
    <col min="6146" max="6400" width="8.7265625" style="2"/>
    <col min="6401" max="6401" width="12.1796875" style="2" customWidth="1"/>
    <col min="6402" max="6656" width="8.7265625" style="2"/>
    <col min="6657" max="6657" width="12.1796875" style="2" customWidth="1"/>
    <col min="6658" max="6912" width="8.7265625" style="2"/>
    <col min="6913" max="6913" width="12.1796875" style="2" customWidth="1"/>
    <col min="6914" max="7168" width="8.7265625" style="2"/>
    <col min="7169" max="7169" width="12.1796875" style="2" customWidth="1"/>
    <col min="7170" max="7424" width="8.7265625" style="2"/>
    <col min="7425" max="7425" width="12.1796875" style="2" customWidth="1"/>
    <col min="7426" max="7680" width="8.7265625" style="2"/>
    <col min="7681" max="7681" width="12.1796875" style="2" customWidth="1"/>
    <col min="7682" max="7936" width="8.7265625" style="2"/>
    <col min="7937" max="7937" width="12.1796875" style="2" customWidth="1"/>
    <col min="7938" max="8192" width="8.7265625" style="2"/>
    <col min="8193" max="8193" width="12.1796875" style="2" customWidth="1"/>
    <col min="8194" max="8448" width="8.7265625" style="2"/>
    <col min="8449" max="8449" width="12.1796875" style="2" customWidth="1"/>
    <col min="8450" max="8704" width="8.7265625" style="2"/>
    <col min="8705" max="8705" width="12.1796875" style="2" customWidth="1"/>
    <col min="8706" max="8960" width="8.7265625" style="2"/>
    <col min="8961" max="8961" width="12.1796875" style="2" customWidth="1"/>
    <col min="8962" max="9216" width="8.7265625" style="2"/>
    <col min="9217" max="9217" width="12.1796875" style="2" customWidth="1"/>
    <col min="9218" max="9472" width="8.7265625" style="2"/>
    <col min="9473" max="9473" width="12.1796875" style="2" customWidth="1"/>
    <col min="9474" max="9728" width="8.7265625" style="2"/>
    <col min="9729" max="9729" width="12.1796875" style="2" customWidth="1"/>
    <col min="9730" max="9984" width="8.7265625" style="2"/>
    <col min="9985" max="9985" width="12.1796875" style="2" customWidth="1"/>
    <col min="9986" max="10240" width="8.7265625" style="2"/>
    <col min="10241" max="10241" width="12.1796875" style="2" customWidth="1"/>
    <col min="10242" max="10496" width="8.7265625" style="2"/>
    <col min="10497" max="10497" width="12.1796875" style="2" customWidth="1"/>
    <col min="10498" max="10752" width="8.7265625" style="2"/>
    <col min="10753" max="10753" width="12.1796875" style="2" customWidth="1"/>
    <col min="10754" max="11008" width="8.7265625" style="2"/>
    <col min="11009" max="11009" width="12.1796875" style="2" customWidth="1"/>
    <col min="11010" max="11264" width="8.7265625" style="2"/>
    <col min="11265" max="11265" width="12.1796875" style="2" customWidth="1"/>
    <col min="11266" max="11520" width="8.7265625" style="2"/>
    <col min="11521" max="11521" width="12.1796875" style="2" customWidth="1"/>
    <col min="11522" max="11776" width="8.7265625" style="2"/>
    <col min="11777" max="11777" width="12.1796875" style="2" customWidth="1"/>
    <col min="11778" max="12032" width="8.7265625" style="2"/>
    <col min="12033" max="12033" width="12.1796875" style="2" customWidth="1"/>
    <col min="12034" max="12288" width="8.7265625" style="2"/>
    <col min="12289" max="12289" width="12.1796875" style="2" customWidth="1"/>
    <col min="12290" max="12544" width="8.7265625" style="2"/>
    <col min="12545" max="12545" width="12.1796875" style="2" customWidth="1"/>
    <col min="12546" max="12800" width="8.7265625" style="2"/>
    <col min="12801" max="12801" width="12.1796875" style="2" customWidth="1"/>
    <col min="12802" max="13056" width="8.7265625" style="2"/>
    <col min="13057" max="13057" width="12.1796875" style="2" customWidth="1"/>
    <col min="13058" max="13312" width="8.7265625" style="2"/>
    <col min="13313" max="13313" width="12.1796875" style="2" customWidth="1"/>
    <col min="13314" max="13568" width="8.7265625" style="2"/>
    <col min="13569" max="13569" width="12.1796875" style="2" customWidth="1"/>
    <col min="13570" max="13824" width="8.7265625" style="2"/>
    <col min="13825" max="13825" width="12.1796875" style="2" customWidth="1"/>
    <col min="13826" max="14080" width="8.7265625" style="2"/>
    <col min="14081" max="14081" width="12.1796875" style="2" customWidth="1"/>
    <col min="14082" max="14336" width="8.7265625" style="2"/>
    <col min="14337" max="14337" width="12.1796875" style="2" customWidth="1"/>
    <col min="14338" max="14592" width="8.7265625" style="2"/>
    <col min="14593" max="14593" width="12.1796875" style="2" customWidth="1"/>
    <col min="14594" max="14848" width="8.7265625" style="2"/>
    <col min="14849" max="14849" width="12.1796875" style="2" customWidth="1"/>
    <col min="14850" max="15104" width="8.7265625" style="2"/>
    <col min="15105" max="15105" width="12.1796875" style="2" customWidth="1"/>
    <col min="15106" max="15360" width="8.7265625" style="2"/>
    <col min="15361" max="15361" width="12.1796875" style="2" customWidth="1"/>
    <col min="15362" max="15616" width="8.7265625" style="2"/>
    <col min="15617" max="15617" width="12.1796875" style="2" customWidth="1"/>
    <col min="15618" max="15872" width="8.7265625" style="2"/>
    <col min="15873" max="15873" width="12.1796875" style="2" customWidth="1"/>
    <col min="15874" max="16128" width="8.7265625" style="2"/>
    <col min="16129" max="16129" width="12.1796875" style="2" customWidth="1"/>
    <col min="16130" max="16384" width="8.7265625" style="2"/>
  </cols>
  <sheetData>
    <row r="1" spans="1:2" ht="23" x14ac:dyDescent="0.5">
      <c r="A1" s="1" t="s">
        <v>21</v>
      </c>
    </row>
    <row r="3" spans="1:2" ht="18" x14ac:dyDescent="0.4">
      <c r="A3" s="7" t="s">
        <v>6</v>
      </c>
      <c r="B3" s="8"/>
    </row>
    <row r="4" spans="1:2" x14ac:dyDescent="0.25">
      <c r="A4" s="6" t="s">
        <v>22</v>
      </c>
      <c r="B4" s="4">
        <v>2</v>
      </c>
    </row>
    <row r="5" spans="1:2" x14ac:dyDescent="0.25">
      <c r="A5" s="6" t="s">
        <v>23</v>
      </c>
      <c r="B5" s="4">
        <v>300</v>
      </c>
    </row>
    <row r="6" spans="1:2" x14ac:dyDescent="0.25">
      <c r="A6" s="6" t="s">
        <v>24</v>
      </c>
      <c r="B6" s="4">
        <v>200</v>
      </c>
    </row>
    <row r="7" spans="1:2" ht="14.5" x14ac:dyDescent="0.35">
      <c r="A7" s="6" t="s">
        <v>25</v>
      </c>
      <c r="B7" s="5">
        <f>EXP(-((B6/B5)^B4))</f>
        <v>0.64118038842995462</v>
      </c>
    </row>
    <row r="8" spans="1:2" x14ac:dyDescent="0.25">
      <c r="B8" s="4"/>
    </row>
    <row r="9" spans="1:2" x14ac:dyDescent="0.25">
      <c r="B9" s="4"/>
    </row>
    <row r="10" spans="1:2" x14ac:dyDescent="0.25">
      <c r="B10" s="4"/>
    </row>
    <row r="11" spans="1:2" ht="18" x14ac:dyDescent="0.4">
      <c r="A11" s="7" t="s">
        <v>11</v>
      </c>
      <c r="B11" s="8"/>
    </row>
    <row r="12" spans="1:2" x14ac:dyDescent="0.25">
      <c r="A12" s="6" t="s">
        <v>22</v>
      </c>
      <c r="B12" s="4">
        <v>2</v>
      </c>
    </row>
    <row r="13" spans="1:2" x14ac:dyDescent="0.25">
      <c r="A13" s="6" t="s">
        <v>23</v>
      </c>
      <c r="B13" s="4">
        <v>300</v>
      </c>
    </row>
    <row r="14" spans="1:2" ht="14.5" x14ac:dyDescent="0.35">
      <c r="A14" s="6" t="s">
        <v>25</v>
      </c>
      <c r="B14" s="16">
        <v>0.9</v>
      </c>
    </row>
    <row r="15" spans="1:2" ht="14.5" x14ac:dyDescent="0.35">
      <c r="A15" s="6" t="s">
        <v>24</v>
      </c>
      <c r="B15" s="17">
        <f>B13*(-LN(B14))^(1/B12)</f>
        <v>97.377853792350365</v>
      </c>
    </row>
  </sheetData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F345-CA4B-49FC-9B04-3CB7E822A323}">
  <dimension ref="A1:B18"/>
  <sheetViews>
    <sheetView workbookViewId="0">
      <selection activeCell="D12" sqref="D12"/>
    </sheetView>
  </sheetViews>
  <sheetFormatPr defaultRowHeight="12.5" x14ac:dyDescent="0.25"/>
  <cols>
    <col min="1" max="1" width="18.81640625" style="2" customWidth="1"/>
    <col min="2" max="256" width="8.7265625" style="2"/>
    <col min="257" max="257" width="18.81640625" style="2" customWidth="1"/>
    <col min="258" max="512" width="8.7265625" style="2"/>
    <col min="513" max="513" width="18.81640625" style="2" customWidth="1"/>
    <col min="514" max="768" width="8.7265625" style="2"/>
    <col min="769" max="769" width="18.81640625" style="2" customWidth="1"/>
    <col min="770" max="1024" width="8.7265625" style="2"/>
    <col min="1025" max="1025" width="18.81640625" style="2" customWidth="1"/>
    <col min="1026" max="1280" width="8.7265625" style="2"/>
    <col min="1281" max="1281" width="18.81640625" style="2" customWidth="1"/>
    <col min="1282" max="1536" width="8.7265625" style="2"/>
    <col min="1537" max="1537" width="18.81640625" style="2" customWidth="1"/>
    <col min="1538" max="1792" width="8.7265625" style="2"/>
    <col min="1793" max="1793" width="18.81640625" style="2" customWidth="1"/>
    <col min="1794" max="2048" width="8.7265625" style="2"/>
    <col min="2049" max="2049" width="18.81640625" style="2" customWidth="1"/>
    <col min="2050" max="2304" width="8.7265625" style="2"/>
    <col min="2305" max="2305" width="18.81640625" style="2" customWidth="1"/>
    <col min="2306" max="2560" width="8.7265625" style="2"/>
    <col min="2561" max="2561" width="18.81640625" style="2" customWidth="1"/>
    <col min="2562" max="2816" width="8.7265625" style="2"/>
    <col min="2817" max="2817" width="18.81640625" style="2" customWidth="1"/>
    <col min="2818" max="3072" width="8.7265625" style="2"/>
    <col min="3073" max="3073" width="18.81640625" style="2" customWidth="1"/>
    <col min="3074" max="3328" width="8.7265625" style="2"/>
    <col min="3329" max="3329" width="18.81640625" style="2" customWidth="1"/>
    <col min="3330" max="3584" width="8.7265625" style="2"/>
    <col min="3585" max="3585" width="18.81640625" style="2" customWidth="1"/>
    <col min="3586" max="3840" width="8.7265625" style="2"/>
    <col min="3841" max="3841" width="18.81640625" style="2" customWidth="1"/>
    <col min="3842" max="4096" width="8.7265625" style="2"/>
    <col min="4097" max="4097" width="18.81640625" style="2" customWidth="1"/>
    <col min="4098" max="4352" width="8.7265625" style="2"/>
    <col min="4353" max="4353" width="18.81640625" style="2" customWidth="1"/>
    <col min="4354" max="4608" width="8.7265625" style="2"/>
    <col min="4609" max="4609" width="18.81640625" style="2" customWidth="1"/>
    <col min="4610" max="4864" width="8.7265625" style="2"/>
    <col min="4865" max="4865" width="18.81640625" style="2" customWidth="1"/>
    <col min="4866" max="5120" width="8.7265625" style="2"/>
    <col min="5121" max="5121" width="18.81640625" style="2" customWidth="1"/>
    <col min="5122" max="5376" width="8.7265625" style="2"/>
    <col min="5377" max="5377" width="18.81640625" style="2" customWidth="1"/>
    <col min="5378" max="5632" width="8.7265625" style="2"/>
    <col min="5633" max="5633" width="18.81640625" style="2" customWidth="1"/>
    <col min="5634" max="5888" width="8.7265625" style="2"/>
    <col min="5889" max="5889" width="18.81640625" style="2" customWidth="1"/>
    <col min="5890" max="6144" width="8.7265625" style="2"/>
    <col min="6145" max="6145" width="18.81640625" style="2" customWidth="1"/>
    <col min="6146" max="6400" width="8.7265625" style="2"/>
    <col min="6401" max="6401" width="18.81640625" style="2" customWidth="1"/>
    <col min="6402" max="6656" width="8.7265625" style="2"/>
    <col min="6657" max="6657" width="18.81640625" style="2" customWidth="1"/>
    <col min="6658" max="6912" width="8.7265625" style="2"/>
    <col min="6913" max="6913" width="18.81640625" style="2" customWidth="1"/>
    <col min="6914" max="7168" width="8.7265625" style="2"/>
    <col min="7169" max="7169" width="18.81640625" style="2" customWidth="1"/>
    <col min="7170" max="7424" width="8.7265625" style="2"/>
    <col min="7425" max="7425" width="18.81640625" style="2" customWidth="1"/>
    <col min="7426" max="7680" width="8.7265625" style="2"/>
    <col min="7681" max="7681" width="18.81640625" style="2" customWidth="1"/>
    <col min="7682" max="7936" width="8.7265625" style="2"/>
    <col min="7937" max="7937" width="18.81640625" style="2" customWidth="1"/>
    <col min="7938" max="8192" width="8.7265625" style="2"/>
    <col min="8193" max="8193" width="18.81640625" style="2" customWidth="1"/>
    <col min="8194" max="8448" width="8.7265625" style="2"/>
    <col min="8449" max="8449" width="18.81640625" style="2" customWidth="1"/>
    <col min="8450" max="8704" width="8.7265625" style="2"/>
    <col min="8705" max="8705" width="18.81640625" style="2" customWidth="1"/>
    <col min="8706" max="8960" width="8.7265625" style="2"/>
    <col min="8961" max="8961" width="18.81640625" style="2" customWidth="1"/>
    <col min="8962" max="9216" width="8.7265625" style="2"/>
    <col min="9217" max="9217" width="18.81640625" style="2" customWidth="1"/>
    <col min="9218" max="9472" width="8.7265625" style="2"/>
    <col min="9473" max="9473" width="18.81640625" style="2" customWidth="1"/>
    <col min="9474" max="9728" width="8.7265625" style="2"/>
    <col min="9729" max="9729" width="18.81640625" style="2" customWidth="1"/>
    <col min="9730" max="9984" width="8.7265625" style="2"/>
    <col min="9985" max="9985" width="18.81640625" style="2" customWidth="1"/>
    <col min="9986" max="10240" width="8.7265625" style="2"/>
    <col min="10241" max="10241" width="18.81640625" style="2" customWidth="1"/>
    <col min="10242" max="10496" width="8.7265625" style="2"/>
    <col min="10497" max="10497" width="18.81640625" style="2" customWidth="1"/>
    <col min="10498" max="10752" width="8.7265625" style="2"/>
    <col min="10753" max="10753" width="18.81640625" style="2" customWidth="1"/>
    <col min="10754" max="11008" width="8.7265625" style="2"/>
    <col min="11009" max="11009" width="18.81640625" style="2" customWidth="1"/>
    <col min="11010" max="11264" width="8.7265625" style="2"/>
    <col min="11265" max="11265" width="18.81640625" style="2" customWidth="1"/>
    <col min="11266" max="11520" width="8.7265625" style="2"/>
    <col min="11521" max="11521" width="18.81640625" style="2" customWidth="1"/>
    <col min="11522" max="11776" width="8.7265625" style="2"/>
    <col min="11777" max="11777" width="18.81640625" style="2" customWidth="1"/>
    <col min="11778" max="12032" width="8.7265625" style="2"/>
    <col min="12033" max="12033" width="18.81640625" style="2" customWidth="1"/>
    <col min="12034" max="12288" width="8.7265625" style="2"/>
    <col min="12289" max="12289" width="18.81640625" style="2" customWidth="1"/>
    <col min="12290" max="12544" width="8.7265625" style="2"/>
    <col min="12545" max="12545" width="18.81640625" style="2" customWidth="1"/>
    <col min="12546" max="12800" width="8.7265625" style="2"/>
    <col min="12801" max="12801" width="18.81640625" style="2" customWidth="1"/>
    <col min="12802" max="13056" width="8.7265625" style="2"/>
    <col min="13057" max="13057" width="18.81640625" style="2" customWidth="1"/>
    <col min="13058" max="13312" width="8.7265625" style="2"/>
    <col min="13313" max="13313" width="18.81640625" style="2" customWidth="1"/>
    <col min="13314" max="13568" width="8.7265625" style="2"/>
    <col min="13569" max="13569" width="18.81640625" style="2" customWidth="1"/>
    <col min="13570" max="13824" width="8.7265625" style="2"/>
    <col min="13825" max="13825" width="18.81640625" style="2" customWidth="1"/>
    <col min="13826" max="14080" width="8.7265625" style="2"/>
    <col min="14081" max="14081" width="18.81640625" style="2" customWidth="1"/>
    <col min="14082" max="14336" width="8.7265625" style="2"/>
    <col min="14337" max="14337" width="18.81640625" style="2" customWidth="1"/>
    <col min="14338" max="14592" width="8.7265625" style="2"/>
    <col min="14593" max="14593" width="18.81640625" style="2" customWidth="1"/>
    <col min="14594" max="14848" width="8.7265625" style="2"/>
    <col min="14849" max="14849" width="18.81640625" style="2" customWidth="1"/>
    <col min="14850" max="15104" width="8.7265625" style="2"/>
    <col min="15105" max="15105" width="18.81640625" style="2" customWidth="1"/>
    <col min="15106" max="15360" width="8.7265625" style="2"/>
    <col min="15361" max="15361" width="18.81640625" style="2" customWidth="1"/>
    <col min="15362" max="15616" width="8.7265625" style="2"/>
    <col min="15617" max="15617" width="18.81640625" style="2" customWidth="1"/>
    <col min="15618" max="15872" width="8.7265625" style="2"/>
    <col min="15873" max="15873" width="18.81640625" style="2" customWidth="1"/>
    <col min="15874" max="16128" width="8.7265625" style="2"/>
    <col min="16129" max="16129" width="18.81640625" style="2" customWidth="1"/>
    <col min="16130" max="16384" width="8.7265625" style="2"/>
  </cols>
  <sheetData>
    <row r="1" spans="1:2" ht="23" x14ac:dyDescent="0.5">
      <c r="A1" s="1" t="s">
        <v>26</v>
      </c>
    </row>
    <row r="3" spans="1:2" ht="13" x14ac:dyDescent="0.3">
      <c r="A3" s="18" t="s">
        <v>6</v>
      </c>
    </row>
    <row r="4" spans="1:2" x14ac:dyDescent="0.25">
      <c r="A4" s="6" t="s">
        <v>27</v>
      </c>
      <c r="B4" s="4">
        <v>0.04</v>
      </c>
    </row>
    <row r="5" spans="1:2" x14ac:dyDescent="0.25">
      <c r="A5" s="6" t="s">
        <v>24</v>
      </c>
      <c r="B5" s="4">
        <v>100</v>
      </c>
    </row>
    <row r="6" spans="1:2" x14ac:dyDescent="0.25">
      <c r="A6" s="6" t="s">
        <v>25</v>
      </c>
      <c r="B6" s="19">
        <f>EXP(-(B5*B4))</f>
        <v>1.8315638888734179E-2</v>
      </c>
    </row>
    <row r="7" spans="1:2" x14ac:dyDescent="0.25">
      <c r="B7" s="19"/>
    </row>
    <row r="8" spans="1:2" x14ac:dyDescent="0.25">
      <c r="B8" s="4"/>
    </row>
    <row r="9" spans="1:2" ht="13" x14ac:dyDescent="0.3">
      <c r="A9" s="20" t="s">
        <v>11</v>
      </c>
      <c r="B9" s="4"/>
    </row>
    <row r="10" spans="1:2" x14ac:dyDescent="0.25">
      <c r="A10" s="6" t="s">
        <v>24</v>
      </c>
      <c r="B10" s="4">
        <v>25</v>
      </c>
    </row>
    <row r="11" spans="1:2" x14ac:dyDescent="0.25">
      <c r="A11" s="3" t="s">
        <v>28</v>
      </c>
      <c r="B11" s="19">
        <f>1-EXP(-(B10*B4))</f>
        <v>0.63212055882855767</v>
      </c>
    </row>
    <row r="12" spans="1:2" x14ac:dyDescent="0.25">
      <c r="B12" s="4"/>
    </row>
    <row r="13" spans="1:2" x14ac:dyDescent="0.25">
      <c r="B13" s="4"/>
    </row>
    <row r="14" spans="1:2" ht="13" x14ac:dyDescent="0.3">
      <c r="A14" s="20" t="s">
        <v>29</v>
      </c>
      <c r="B14" s="4"/>
    </row>
    <row r="15" spans="1:2" x14ac:dyDescent="0.25">
      <c r="A15" s="6" t="s">
        <v>24</v>
      </c>
      <c r="B15" s="4">
        <v>25</v>
      </c>
    </row>
    <row r="16" spans="1:2" x14ac:dyDescent="0.25">
      <c r="A16" s="3" t="s">
        <v>28</v>
      </c>
      <c r="B16" s="19">
        <f>1-EXP(-(B15*B4))</f>
        <v>0.63212055882855767</v>
      </c>
    </row>
    <row r="17" spans="1:2" x14ac:dyDescent="0.25">
      <c r="A17" s="3" t="s">
        <v>30</v>
      </c>
      <c r="B17" s="4">
        <v>100</v>
      </c>
    </row>
    <row r="18" spans="1:2" x14ac:dyDescent="0.25">
      <c r="A18" s="6" t="s">
        <v>31</v>
      </c>
      <c r="B18" s="21">
        <f>+B17*B16</f>
        <v>63.212055882855765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 Distribution</vt:lpstr>
      <vt:lpstr>Lognormal Distribution</vt:lpstr>
      <vt:lpstr>Weibull Distribution</vt:lpstr>
      <vt:lpstr>Exponential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2015-06-05T18:17:20Z</dcterms:created>
  <dcterms:modified xsi:type="dcterms:W3CDTF">2023-05-19T19:10:09Z</dcterms:modified>
</cp:coreProperties>
</file>