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o India August 2023\"/>
    </mc:Choice>
  </mc:AlternateContent>
  <xr:revisionPtr revIDLastSave="0" documentId="13_ncr:1_{FAE88209-688D-443B-898A-5A8C141FDFCB}" xr6:coauthVersionLast="47" xr6:coauthVersionMax="47" xr10:uidLastSave="{00000000-0000-0000-0000-000000000000}"/>
  <bookViews>
    <workbookView xWindow="-108" yWindow="-108" windowWidth="23256" windowHeight="12576" activeTab="1" xr2:uid="{7B7943CE-2954-48CA-8038-ED1C81B0D3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D10" i="2"/>
  <c r="E10" i="2"/>
  <c r="F10" i="2"/>
  <c r="G10" i="2"/>
  <c r="C10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G3" i="2"/>
  <c r="F3" i="2"/>
  <c r="E3" i="2"/>
</calcChain>
</file>

<file path=xl/sharedStrings.xml><?xml version="1.0" encoding="utf-8"?>
<sst xmlns="http://schemas.openxmlformats.org/spreadsheetml/2006/main" count="27" uniqueCount="15">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</sst>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6" xfId="0" applyBorder="1"/>
    <xf numFmtId="0" fontId="1" fillId="0" borderId="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 Attandance vs.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B27-BB61-E1DB25DFE6B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35232927"/>
        <c:axId val="2074096975"/>
      </c:scatterChart>
      <c:valAx>
        <c:axId val="213523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Absent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96975"/>
        <c:crosses val="autoZero"/>
        <c:crossBetween val="midCat"/>
      </c:valAx>
      <c:valAx>
        <c:axId val="20740969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Marks Obtained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186690</xdr:rowOff>
    </xdr:from>
    <xdr:to>
      <xdr:col>11</xdr:col>
      <xdr:colOff>502920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7E031-15EB-29CF-3151-EABA9E7E3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535158</xdr:colOff>
      <xdr:row>0</xdr:row>
      <xdr:rowOff>186983</xdr:rowOff>
    </xdr:from>
    <xdr:to>
      <xdr:col>17</xdr:col>
      <xdr:colOff>16998</xdr:colOff>
      <xdr:row>8</xdr:row>
      <xdr:rowOff>46892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FD9BDC3-60E0-FC57-77B5-88FBFCAABA6D}"/>
                </a:ext>
              </a:extLst>
            </xdr:cNvPr>
            <xdr:cNvSpPr/>
          </xdr:nvSpPr>
          <xdr:spPr>
            <a:xfrm>
              <a:off x="4802358" y="186983"/>
              <a:ext cx="5577840" cy="1337017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GB">
                  <a:solidFill>
                    <a:schemeClr val="tx1"/>
                  </a:solidFill>
                </a:rPr>
                <a:t>Formula for the </a:t>
              </a:r>
              <a:r>
                <a:rPr lang="en-GB" b="1">
                  <a:solidFill>
                    <a:schemeClr val="tx1"/>
                  </a:solidFill>
                </a:rPr>
                <a:t>correlation coefficient r</a:t>
              </a:r>
            </a:p>
            <a:p>
              <a:pPr algn="just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−(∑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0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d>
                                  <m:dPr>
                                    <m:ctrlP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∑</m:t>
                                    </m:r>
                                    <m:sSup>
                                      <m:sSupPr>
                                        <m:ctrlPr>
                                          <a:rPr lang="en-US" sz="200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0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20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00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∑</m:t>
                                    </m:r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lang="en-US" sz="2000" b="0" i="1" baseline="300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n-US" sz="2000" b="0" i="1" baseline="3000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2000" b="0" i="1" baseline="30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GB">
                <a:solidFill>
                  <a:schemeClr val="tx1"/>
                </a:solidFill>
              </a:endParaRPr>
            </a:p>
            <a:p>
              <a:r>
                <a:rPr lang="en-GB">
                  <a:solidFill>
                    <a:schemeClr val="tx1"/>
                  </a:solidFill>
                </a:rPr>
                <a:t>Where </a:t>
              </a:r>
              <a:r>
                <a:rPr lang="en-GB" i="1">
                  <a:solidFill>
                    <a:schemeClr val="tx1"/>
                  </a:solidFill>
                </a:rPr>
                <a:t>n </a:t>
              </a:r>
              <a:r>
                <a:rPr lang="en-GB">
                  <a:solidFill>
                    <a:schemeClr val="tx1"/>
                  </a:solidFill>
                </a:rPr>
                <a:t>is the number of data pairs.</a:t>
              </a:r>
              <a:endParaRPr lang="en-US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FD9BDC3-60E0-FC57-77B5-88FBFCAABA6D}"/>
                </a:ext>
              </a:extLst>
            </xdr:cNvPr>
            <xdr:cNvSpPr/>
          </xdr:nvSpPr>
          <xdr:spPr>
            <a:xfrm>
              <a:off x="4802358" y="186983"/>
              <a:ext cx="5577840" cy="1337017"/>
            </a:xfrm>
            <a:prstGeom prst="rect">
              <a:avLst/>
            </a:prstGeom>
            <a:noFill/>
            <a:ln w="28575">
              <a:solidFill>
                <a:srgbClr val="35A9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 anchorCtr="0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GB">
                  <a:solidFill>
                    <a:schemeClr val="tx1"/>
                  </a:solidFill>
                </a:rPr>
                <a:t>Formula for the </a:t>
              </a:r>
              <a:r>
                <a:rPr lang="en-GB" b="1">
                  <a:solidFill>
                    <a:schemeClr val="tx1"/>
                  </a:solidFill>
                </a:rPr>
                <a:t>correlation coefficient r</a:t>
              </a:r>
            </a:p>
            <a:p>
              <a:pPr algn="just"/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𝑟=(𝑛(∑𝑥𝑦)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−(∑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𝑦))/√([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𝑛(∑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𝑥^2 )−(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𝑥)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2]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[𝑛(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2)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−(</a:t>
              </a:r>
              <a:r>
                <a:rPr lang="en-US" sz="20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𝑦)</a:t>
              </a:r>
              <a:r>
                <a:rPr lang="en-US" sz="2000" b="0" i="0" baseline="30000">
                  <a:solidFill>
                    <a:schemeClr val="tx1"/>
                  </a:solidFill>
                  <a:latin typeface="Cambria Math" panose="02040503050406030204" pitchFamily="18" charset="0"/>
                </a:rPr>
                <a:t>2</a:t>
              </a:r>
              <a:r>
                <a:rPr lang="en-US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])</a:t>
              </a:r>
              <a:endParaRPr lang="en-GB">
                <a:solidFill>
                  <a:schemeClr val="tx1"/>
                </a:solidFill>
              </a:endParaRPr>
            </a:p>
            <a:p>
              <a:r>
                <a:rPr lang="en-GB">
                  <a:solidFill>
                    <a:schemeClr val="tx1"/>
                  </a:solidFill>
                </a:rPr>
                <a:t>Where </a:t>
              </a:r>
              <a:r>
                <a:rPr lang="en-GB" i="1">
                  <a:solidFill>
                    <a:schemeClr val="tx1"/>
                  </a:solidFill>
                </a:rPr>
                <a:t>n </a:t>
              </a:r>
              <a:r>
                <a:rPr lang="en-GB">
                  <a:solidFill>
                    <a:schemeClr val="tx1"/>
                  </a:solidFill>
                </a:rPr>
                <a:t>is the number of data pairs.</a:t>
              </a:r>
              <a:endParaRPr lang="en-US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3C6B-95C9-4194-9129-07424F82731E}">
  <dimension ref="B2:D10"/>
  <sheetViews>
    <sheetView zoomScale="160" zoomScaleNormal="160" workbookViewId="0">
      <selection activeCell="B3" sqref="B3:D10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8" t="s">
        <v>0</v>
      </c>
      <c r="C3" s="6" t="s">
        <v>1</v>
      </c>
      <c r="D3" s="7" t="s">
        <v>2</v>
      </c>
    </row>
    <row r="4" spans="2:4" x14ac:dyDescent="0.3">
      <c r="B4" s="9" t="s">
        <v>3</v>
      </c>
      <c r="C4" s="12">
        <v>6</v>
      </c>
      <c r="D4" s="5">
        <v>82</v>
      </c>
    </row>
    <row r="5" spans="2:4" x14ac:dyDescent="0.3">
      <c r="B5" s="10" t="s">
        <v>4</v>
      </c>
      <c r="C5" s="1">
        <v>2</v>
      </c>
      <c r="D5" s="2">
        <v>86</v>
      </c>
    </row>
    <row r="6" spans="2:4" x14ac:dyDescent="0.3">
      <c r="B6" s="10" t="s">
        <v>5</v>
      </c>
      <c r="C6" s="1">
        <v>15</v>
      </c>
      <c r="D6" s="2">
        <v>43</v>
      </c>
    </row>
    <row r="7" spans="2:4" x14ac:dyDescent="0.3">
      <c r="B7" s="10" t="s">
        <v>6</v>
      </c>
      <c r="C7" s="1">
        <v>9</v>
      </c>
      <c r="D7" s="2">
        <v>74</v>
      </c>
    </row>
    <row r="8" spans="2:4" x14ac:dyDescent="0.3">
      <c r="B8" s="10" t="s">
        <v>7</v>
      </c>
      <c r="C8" s="1">
        <v>12</v>
      </c>
      <c r="D8" s="2">
        <v>58</v>
      </c>
    </row>
    <row r="9" spans="2:4" x14ac:dyDescent="0.3">
      <c r="B9" s="10" t="s">
        <v>8</v>
      </c>
      <c r="C9" s="1">
        <v>5</v>
      </c>
      <c r="D9" s="2">
        <v>90</v>
      </c>
    </row>
    <row r="10" spans="2:4" ht="15" thickBot="1" x14ac:dyDescent="0.35">
      <c r="B10" s="11" t="s">
        <v>9</v>
      </c>
      <c r="C10" s="3">
        <v>8</v>
      </c>
      <c r="D10" s="4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E0C7-40B4-41FB-BE67-D4C50A1B9381}">
  <dimension ref="B1:G19"/>
  <sheetViews>
    <sheetView tabSelected="1" zoomScale="130" zoomScaleNormal="130" workbookViewId="0">
      <selection activeCell="C13" sqref="C13"/>
    </sheetView>
  </sheetViews>
  <sheetFormatPr defaultRowHeight="14.4" x14ac:dyDescent="0.3"/>
  <sheetData>
    <row r="1" spans="2:7" ht="15" thickBot="1" x14ac:dyDescent="0.35"/>
    <row r="2" spans="2:7" ht="15" thickBot="1" x14ac:dyDescent="0.35">
      <c r="B2" s="8" t="s">
        <v>0</v>
      </c>
      <c r="C2" s="6" t="s">
        <v>1</v>
      </c>
      <c r="D2" s="14" t="s">
        <v>2</v>
      </c>
      <c r="E2" s="27" t="s">
        <v>10</v>
      </c>
      <c r="F2" s="28" t="s">
        <v>11</v>
      </c>
      <c r="G2" s="29" t="s">
        <v>12</v>
      </c>
    </row>
    <row r="3" spans="2:7" x14ac:dyDescent="0.3">
      <c r="B3" s="9" t="s">
        <v>3</v>
      </c>
      <c r="C3" s="12">
        <v>6</v>
      </c>
      <c r="D3" s="15">
        <v>82</v>
      </c>
      <c r="E3" s="24">
        <f>C3*D3</f>
        <v>492</v>
      </c>
      <c r="F3" s="25">
        <f>C3^2</f>
        <v>36</v>
      </c>
      <c r="G3" s="26">
        <f>D3^2</f>
        <v>6724</v>
      </c>
    </row>
    <row r="4" spans="2:7" x14ac:dyDescent="0.3">
      <c r="B4" s="10" t="s">
        <v>4</v>
      </c>
      <c r="C4" s="1">
        <v>2</v>
      </c>
      <c r="D4" s="16">
        <v>86</v>
      </c>
      <c r="E4" s="19">
        <f t="shared" ref="E4:E9" si="0">C4*D4</f>
        <v>172</v>
      </c>
      <c r="F4" s="18">
        <f t="shared" ref="F4:F9" si="1">C4^2</f>
        <v>4</v>
      </c>
      <c r="G4" s="20">
        <f t="shared" ref="G4:G9" si="2">D4^2</f>
        <v>7396</v>
      </c>
    </row>
    <row r="5" spans="2:7" x14ac:dyDescent="0.3">
      <c r="B5" s="10" t="s">
        <v>5</v>
      </c>
      <c r="C5" s="1">
        <v>15</v>
      </c>
      <c r="D5" s="16">
        <v>43</v>
      </c>
      <c r="E5" s="19">
        <f t="shared" si="0"/>
        <v>645</v>
      </c>
      <c r="F5" s="18">
        <f t="shared" si="1"/>
        <v>225</v>
      </c>
      <c r="G5" s="20">
        <f t="shared" si="2"/>
        <v>1849</v>
      </c>
    </row>
    <row r="6" spans="2:7" x14ac:dyDescent="0.3">
      <c r="B6" s="10" t="s">
        <v>6</v>
      </c>
      <c r="C6" s="1">
        <v>9</v>
      </c>
      <c r="D6" s="16">
        <v>74</v>
      </c>
      <c r="E6" s="19">
        <f t="shared" si="0"/>
        <v>666</v>
      </c>
      <c r="F6" s="18">
        <f t="shared" si="1"/>
        <v>81</v>
      </c>
      <c r="G6" s="20">
        <f t="shared" si="2"/>
        <v>5476</v>
      </c>
    </row>
    <row r="7" spans="2:7" x14ac:dyDescent="0.3">
      <c r="B7" s="10" t="s">
        <v>7</v>
      </c>
      <c r="C7" s="1">
        <v>12</v>
      </c>
      <c r="D7" s="16">
        <v>58</v>
      </c>
      <c r="E7" s="19">
        <f t="shared" si="0"/>
        <v>696</v>
      </c>
      <c r="F7" s="18">
        <f t="shared" si="1"/>
        <v>144</v>
      </c>
      <c r="G7" s="20">
        <f t="shared" si="2"/>
        <v>3364</v>
      </c>
    </row>
    <row r="8" spans="2:7" x14ac:dyDescent="0.3">
      <c r="B8" s="10" t="s">
        <v>8</v>
      </c>
      <c r="C8" s="1">
        <v>5</v>
      </c>
      <c r="D8" s="16">
        <v>90</v>
      </c>
      <c r="E8" s="19">
        <f t="shared" si="0"/>
        <v>450</v>
      </c>
      <c r="F8" s="18">
        <f t="shared" si="1"/>
        <v>25</v>
      </c>
      <c r="G8" s="20">
        <f t="shared" si="2"/>
        <v>8100</v>
      </c>
    </row>
    <row r="9" spans="2:7" ht="15" thickBot="1" x14ac:dyDescent="0.35">
      <c r="B9" s="11" t="s">
        <v>9</v>
      </c>
      <c r="C9" s="3">
        <v>8</v>
      </c>
      <c r="D9" s="17">
        <v>78</v>
      </c>
      <c r="E9" s="21">
        <f t="shared" si="0"/>
        <v>624</v>
      </c>
      <c r="F9" s="22">
        <f t="shared" si="1"/>
        <v>64</v>
      </c>
      <c r="G9" s="23">
        <f t="shared" si="2"/>
        <v>6084</v>
      </c>
    </row>
    <row r="10" spans="2:7" x14ac:dyDescent="0.3">
      <c r="C10">
        <f>SUM(C3:C9)</f>
        <v>57</v>
      </c>
      <c r="D10">
        <f t="shared" ref="D10:G10" si="3">SUM(D3:D9)</f>
        <v>511</v>
      </c>
      <c r="E10">
        <f t="shared" si="3"/>
        <v>3745</v>
      </c>
      <c r="F10">
        <f t="shared" si="3"/>
        <v>579</v>
      </c>
      <c r="G10">
        <f t="shared" si="3"/>
        <v>38993</v>
      </c>
    </row>
    <row r="12" spans="2:7" x14ac:dyDescent="0.3">
      <c r="B12" s="13" t="s">
        <v>13</v>
      </c>
      <c r="C12">
        <f>COUNTA(B3:B9)</f>
        <v>7</v>
      </c>
    </row>
    <row r="13" spans="2:7" x14ac:dyDescent="0.3">
      <c r="B13" s="13" t="s">
        <v>14</v>
      </c>
      <c r="C13">
        <f>(C12*E10-C10*D10)/SQRT((C12*F10-C10^2)*(C12*G10-D10^2))</f>
        <v>-0.94421517068791783</v>
      </c>
    </row>
    <row r="14" spans="2:7" x14ac:dyDescent="0.3">
      <c r="B14" s="13" t="s">
        <v>14</v>
      </c>
      <c r="C14">
        <f>CORREL(C3:C9,D3:D9)</f>
        <v>-0.94421517068791805</v>
      </c>
    </row>
    <row r="15" spans="2:7" x14ac:dyDescent="0.3">
      <c r="B15" s="13" t="s">
        <v>14</v>
      </c>
      <c r="C15">
        <f>CORREL(D3:D9,C3:C9)</f>
        <v>-0.94421517068791805</v>
      </c>
    </row>
    <row r="16" spans="2:7" x14ac:dyDescent="0.3">
      <c r="B16" s="13"/>
    </row>
    <row r="17" spans="2:2" x14ac:dyDescent="0.3">
      <c r="B17" s="13"/>
    </row>
    <row r="18" spans="2:2" x14ac:dyDescent="0.3">
      <c r="B18" s="13"/>
    </row>
    <row r="19" spans="2:2" x14ac:dyDescent="0.3">
      <c r="B19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2023-08-03T06:31:30Z</dcterms:created>
  <dcterms:modified xsi:type="dcterms:W3CDTF">2023-08-14T05:36:42Z</dcterms:modified>
</cp:coreProperties>
</file>