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Business Analyst\USA BA 149\"/>
    </mc:Choice>
  </mc:AlternateContent>
  <xr:revisionPtr revIDLastSave="0" documentId="13_ncr:1_{2B297118-E82C-4A40-A69B-F6D4D569B7C3}" xr6:coauthVersionLast="47" xr6:coauthVersionMax="47" xr10:uidLastSave="{00000000-0000-0000-0000-000000000000}"/>
  <bookViews>
    <workbookView xWindow="-110" yWindow="-110" windowWidth="19420" windowHeight="10420" tabRatio="728" firstSheet="7" activeTab="7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5" i="7"/>
  <c r="D5" i="7"/>
  <c r="E5" i="7"/>
  <c r="C6" i="7"/>
  <c r="D6" i="7"/>
  <c r="E6" i="7"/>
  <c r="C7" i="7"/>
  <c r="D7" i="7"/>
  <c r="E7" i="7"/>
  <c r="E4" i="7"/>
  <c r="D4" i="7"/>
  <c r="C4" i="7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9" authorId="0" shapeId="0" xr:uid="{411C9E8A-0440-4379-9735-CB5EA175DB73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L3" authorId="0" shapeId="0" xr:uid="{808CDB88-CA97-463B-9A0F-AD10FC5F4B25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<sst xmlns="http://schemas.openxmlformats.org/spreadsheetml/2006/main" count="3605" uniqueCount="1372">
  <si>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</si>
  <si>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</si>
  <si>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</si>
  <si>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</si>
  <si>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</si>
  <si>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</si>
  <si>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</si>
  <si>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</si>
  <si>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</si>
  <si>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</si>
  <si>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</si>
  <si>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</si>
  <si>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</si>
  <si>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</si>
  <si>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</si>
  <si>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</si>
  <si>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</si>
  <si>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</si>
  <si>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</si>
  <si>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</si>
  <si>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</si>
  <si>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</si>
  <si>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</si>
  <si>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</si>
  <si>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</si>
  <si>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</si>
  <si>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</si>
  <si>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</si>
  <si>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</si>
  <si>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</si>
  <si>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</si>
  <si>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</si>
  <si>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</si>
  <si>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</si>
  <si>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</si>
  <si>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</si>
  <si>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</si>
  <si>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</si>
  <si>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</si>
  <si>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</si>
  <si>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</si>
  <si>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</si>
  <si>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</si>
  <si>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</si>
  <si>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</si>
  <si>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</si>
  <si>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</si>
  <si>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</si>
  <si>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</si>
  <si>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</si>
  <si>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</si>
  <si>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</si>
  <si>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</si>
  <si>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</si>
  <si>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</si>
  <si>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</si>
  <si>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</si>
  <si>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</si>
  <si>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</si>
  <si>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</si>
  <si>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</si>
  <si>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</si>
  <si>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</si>
  <si>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</si>
  <si>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</si>
  <si>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</si>
  <si>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</si>
  <si>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</si>
  <si>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</si>
  <si>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</si>
  <si>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</si>
  <si>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</si>
  <si>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</si>
  <si>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</si>
  <si>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</si>
  <si>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</si>
  <si>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</si>
  <si>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</si>
  <si>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</si>
  <si>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</si>
  <si>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</si>
  <si>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</si>
  <si>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</si>
  <si>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</si>
  <si>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</si>
  <si>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</si>
  <si>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</si>
  <si>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</si>
  <si>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</si>
  <si>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</si>
  <si>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</si>
  <si>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</si>
  <si>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</si>
  <si>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</si>
  <si>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</si>
  <si>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</si>
  <si>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</si>
  <si>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</si>
  <si>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</si>
  <si>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</si>
  <si>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</si>
  <si>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</si>
  <si>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</si>
  <si>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</si>
  <si>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</si>
  <si>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</si>
  <si>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</si>
  <si>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</si>
  <si>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</si>
  <si>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</si>
  <si>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</si>
  <si>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</si>
  <si>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</si>
  <si>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</si>
  <si>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</si>
  <si>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</si>
  <si>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</si>
  <si>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</si>
  <si>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</si>
  <si>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</si>
  <si>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</si>
  <si>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</si>
  <si>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</si>
  <si>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</si>
  <si>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</si>
  <si>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</si>
  <si>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</si>
  <si>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</si>
  <si>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</si>
  <si>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</si>
  <si>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</si>
  <si>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</si>
  <si>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</si>
  <si>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</si>
  <si>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</si>
  <si>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</si>
  <si>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</si>
  <si>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</si>
  <si>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</si>
  <si>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</si>
  <si>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</si>
  <si>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</si>
  <si>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</si>
  <si>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</si>
  <si>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</si>
  <si>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</si>
  <si>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</si>
  <si>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</si>
  <si>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</si>
  <si>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</si>
  <si>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</si>
  <si>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</si>
  <si>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</si>
  <si>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</si>
  <si>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</si>
  <si>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</si>
  <si>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</si>
  <si>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</si>
  <si>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</si>
  <si>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</si>
  <si>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</si>
  <si>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</si>
  <si>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</si>
  <si>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</si>
  <si>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</si>
  <si>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</si>
  <si>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</si>
  <si>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</si>
  <si>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</si>
  <si>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</si>
  <si>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</si>
  <si>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</si>
  <si>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</si>
  <si>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</si>
  <si>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</si>
  <si>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</si>
  <si>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</si>
  <si>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</si>
  <si>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</si>
  <si>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</si>
  <si>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</si>
  <si>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</si>
  <si>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</si>
  <si>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</si>
  <si>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</si>
  <si>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</si>
  <si>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</si>
  <si>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</si>
  <si>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</si>
  <si>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</si>
  <si>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</si>
  <si>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</si>
  <si>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</si>
  <si>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</si>
  <si>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</si>
  <si>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</si>
  <si>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</si>
  <si>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</si>
  <si>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</si>
  <si>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</si>
  <si>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</si>
  <si>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</si>
  <si>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</si>
  <si>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</si>
  <si>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</si>
  <si>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</si>
  <si>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</si>
  <si>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</si>
  <si>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</si>
  <si>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</si>
  <si>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</si>
  <si>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</si>
  <si>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</si>
  <si>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</si>
  <si>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</si>
  <si>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</si>
  <si>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</si>
  <si>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</si>
  <si>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</si>
  <si>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</si>
  <si>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</si>
  <si>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</si>
  <si>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</si>
  <si>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</si>
  <si>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</si>
  <si>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</si>
  <si>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</si>
  <si>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</si>
  <si>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</si>
  <si>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</si>
  <si>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</si>
  <si>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</si>
  <si>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</si>
  <si>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</si>
  <si>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</si>
  <si>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</si>
  <si>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</si>
  <si>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</si>
  <si>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</si>
  <si>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</si>
  <si>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</si>
  <si>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</si>
  <si>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</si>
  <si>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</si>
  <si>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</si>
  <si>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</si>
  <si>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</si>
  <si>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</si>
  <si>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</si>
  <si>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</si>
  <si>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</si>
  <si>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</si>
  <si>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</si>
  <si>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</si>
  <si>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</si>
  <si>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</si>
  <si>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</si>
  <si>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</si>
  <si>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</si>
  <si>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</si>
  <si>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</si>
  <si>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</si>
  <si>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</si>
  <si>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</si>
  <si>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</si>
  <si>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</si>
  <si>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</si>
  <si>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</si>
  <si>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</si>
  <si>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</si>
  <si>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</si>
  <si>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</si>
  <si>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</si>
  <si>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</si>
  <si>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</si>
  <si>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</si>
  <si>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</si>
  <si>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</si>
  <si>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</si>
  <si>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</si>
  <si>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</si>
  <si>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</si>
  <si>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</si>
  <si>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</si>
  <si>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</si>
  <si>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</si>
  <si>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</si>
  <si>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</si>
  <si>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</si>
  <si>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</si>
  <si>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</si>
  <si>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</si>
  <si>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</si>
  <si>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</si>
  <si>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</si>
  <si>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</si>
  <si>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</si>
  <si>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</si>
  <si>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</si>
  <si>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</si>
  <si>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</si>
  <si>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</si>
  <si>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</si>
  <si>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</si>
  <si>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</si>
  <si>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</si>
  <si>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</si>
  <si>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</si>
  <si>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</si>
  <si>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</si>
  <si>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</si>
  <si>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</si>
  <si>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</si>
  <si>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</si>
  <si>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</si>
  <si>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</si>
  <si>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</si>
  <si>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</si>
  <si>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</si>
  <si>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</si>
  <si>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</si>
  <si>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</si>
  <si>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</si>
  <si>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</si>
  <si>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</si>
  <si>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</si>
  <si>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</si>
  <si>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</si>
  <si>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</si>
  <si>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</si>
  <si>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</si>
  <si>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</si>
  <si>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</si>
  <si>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</si>
  <si>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</si>
  <si>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</si>
  <si>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</si>
  <si>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</si>
  <si>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</si>
  <si>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</si>
  <si>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</si>
  <si>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</si>
  <si>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</si>
  <si>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</si>
  <si>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</si>
  <si>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</si>
  <si>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</si>
  <si>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</si>
  <si>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</si>
  <si>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</si>
  <si>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</si>
  <si>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</si>
  <si>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</si>
  <si>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</si>
  <si>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</si>
  <si>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</si>
  <si>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</si>
  <si>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</si>
  <si>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</si>
  <si>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</si>
  <si>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</si>
  <si>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</si>
  <si>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</si>
  <si>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</si>
  <si>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</si>
  <si>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</si>
  <si>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</si>
  <si>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</si>
  <si>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</si>
  <si>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</si>
  <si>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</si>
  <si>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</si>
  <si>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</si>
  <si>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</si>
  <si>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</si>
  <si>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</si>
  <si>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</si>
  <si>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</si>
  <si>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</si>
  <si>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</si>
  <si>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</si>
  <si>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</si>
  <si>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</si>
  <si>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</si>
  <si>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</si>
  <si>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</si>
  <si>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</si>
  <si>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</si>
  <si>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</si>
  <si>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</si>
  <si>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</si>
  <si>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</si>
  <si>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</si>
  <si>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</si>
  <si>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</si>
  <si>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</si>
  <si>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</si>
  <si>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</si>
  <si>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</si>
  <si>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</si>
  <si>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</si>
  <si>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</si>
  <si>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</si>
  <si>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</si>
  <si>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</si>
  <si>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</si>
  <si>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</si>
  <si>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</si>
  <si>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</si>
  <si>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</si>
  <si>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</si>
  <si>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</si>
  <si>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</si>
  <si>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</si>
  <si>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</si>
  <si>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</si>
  <si>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</si>
  <si>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</si>
  <si>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</si>
  <si>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</si>
  <si>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</si>
  <si>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</si>
  <si>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</si>
  <si>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</si>
  <si>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</si>
  <si>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</si>
  <si>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</si>
  <si>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</si>
  <si>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</si>
  <si>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</si>
  <si>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</si>
  <si>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</si>
  <si>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</si>
  <si>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</si>
  <si>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</si>
  <si>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</si>
  <si>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</si>
  <si>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</si>
  <si>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</si>
  <si>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</si>
  <si>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</si>
  <si>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</si>
  <si>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</si>
  <si>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</si>
  <si>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</si>
  <si>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</si>
  <si>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</si>
  <si>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</si>
  <si>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</si>
  <si>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</si>
  <si>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</si>
  <si>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</si>
  <si>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</si>
  <si>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</si>
  <si>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</si>
  <si>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</si>
  <si>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</si>
  <si>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</si>
  <si>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</si>
  <si>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</si>
  <si>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</si>
  <si>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</si>
  <si>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</si>
  <si>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</si>
  <si>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</si>
  <si>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</si>
  <si>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</si>
  <si>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</si>
  <si>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</si>
  <si>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</si>
  <si>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</si>
  <si>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</si>
  <si>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</si>
  <si>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</si>
  <si>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</si>
  <si>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</si>
  <si>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</si>
  <si>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</si>
  <si>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</si>
  <si>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</si>
  <si>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</si>
  <si>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</si>
  <si>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</si>
  <si>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</si>
  <si>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</si>
  <si>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</si>
  <si>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</si>
  <si>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</si>
  <si>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</si>
  <si>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</si>
  <si>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</si>
  <si>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</si>
  <si>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</si>
  <si>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</si>
  <si>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</si>
  <si>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</si>
  <si>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</si>
  <si>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</si>
  <si>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</si>
  <si>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</si>
  <si>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</si>
  <si>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</si>
  <si>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</si>
  <si>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</si>
  <si>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</si>
  <si>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</si>
  <si>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</si>
  <si>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</si>
  <si>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</si>
  <si>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</si>
  <si>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</si>
  <si>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</si>
  <si>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</si>
  <si>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</si>
  <si>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</si>
  <si>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</si>
  <si>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</si>
  <si>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</si>
  <si>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</si>
  <si>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</si>
  <si>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</si>
  <si>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</si>
  <si>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</si>
  <si>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</si>
  <si>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</si>
  <si>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</si>
  <si>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</si>
  <si>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</si>
  <si>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</si>
  <si>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</si>
  <si>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</si>
  <si>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</si>
  <si>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</si>
  <si>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</si>
  <si>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</si>
  <si>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</si>
  <si>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</si>
  <si>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</si>
  <si>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</si>
  <si>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</si>
  <si>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</si>
  <si>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</si>
  <si>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</si>
  <si>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</si>
  <si>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</si>
  <si>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</si>
  <si>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</si>
  <si>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</si>
  <si>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</si>
  <si>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</si>
  <si>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</si>
  <si>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</si>
  <si>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</si>
  <si>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</si>
  <si>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</si>
  <si>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</si>
  <si>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</si>
  <si>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</si>
  <si>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</si>
  <si>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</si>
  <si>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</si>
  <si>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</si>
  <si>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</si>
  <si>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</si>
  <si>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</si>
  <si>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</si>
  <si>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</si>
  <si>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</si>
  <si>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</si>
  <si>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</si>
  <si>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</si>
  <si>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</si>
  <si>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</si>
  <si>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</si>
  <si>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</si>
  <si>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</si>
  <si>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</si>
  <si>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</si>
  <si>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</si>
  <si>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</si>
  <si>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</si>
  <si>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</si>
  <si>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</si>
  <si>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</si>
  <si>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</si>
  <si>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</si>
  <si>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</si>
  <si>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</si>
  <si>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</si>
  <si>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</si>
  <si>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</si>
  <si>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</si>
  <si>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</si>
  <si>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</si>
  <si>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</si>
  <si>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</si>
  <si>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</si>
  <si>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</si>
  <si>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</si>
  <si>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</si>
  <si>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</si>
  <si>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</si>
  <si>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</si>
  <si>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</si>
  <si>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</si>
  <si>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</si>
  <si>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</si>
  <si>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</si>
  <si>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</si>
  <si>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</si>
  <si>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</si>
  <si>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</si>
  <si>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</si>
  <si>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</si>
  <si>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</si>
  <si>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</si>
  <si>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</si>
  <si>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</si>
  <si>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</si>
  <si>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</si>
  <si>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</si>
  <si>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</si>
  <si>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</si>
  <si>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</si>
  <si>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</si>
  <si>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</si>
  <si>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</si>
  <si>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</si>
  <si>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</si>
  <si>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</si>
  <si>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</si>
  <si>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</si>
  <si>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</si>
  <si>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</si>
  <si>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</si>
  <si>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</si>
  <si>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</si>
  <si>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</si>
  <si>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</si>
  <si>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</si>
  <si>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</si>
  <si>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</si>
  <si>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</si>
  <si>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</si>
  <si>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</si>
  <si>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</si>
  <si>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</si>
  <si>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</si>
  <si>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</si>
  <si>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</si>
  <si>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</si>
  <si>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</si>
  <si>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</si>
  <si>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</si>
  <si>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</si>
  <si>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</si>
  <si>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</si>
  <si>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</si>
  <si>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</si>
  <si>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</si>
  <si>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</si>
  <si>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</si>
  <si>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</si>
  <si>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</si>
  <si>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</si>
  <si>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</si>
  <si>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</si>
  <si>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</si>
  <si>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</si>
  <si>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</si>
  <si>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</si>
  <si>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</si>
  <si>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</si>
  <si>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</si>
  <si>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</si>
  <si>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</si>
  <si>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</si>
  <si>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</si>
  <si>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</si>
  <si>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</si>
  <si>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</si>
  <si>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</si>
  <si>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</si>
  <si>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</si>
  <si>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</si>
  <si>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</si>
  <si>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</si>
  <si>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</si>
  <si>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</si>
  <si>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</si>
  <si>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</si>
  <si>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</si>
  <si>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</si>
  <si>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</si>
  <si>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</si>
  <si>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</si>
  <si>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</si>
  <si>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</si>
  <si>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</si>
  <si>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</si>
  <si>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</si>
  <si>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</si>
  <si>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</si>
  <si>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</si>
  <si>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</si>
  <si>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</si>
  <si>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</si>
  <si>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</si>
  <si>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</si>
  <si>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</si>
  <si>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</si>
  <si>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</si>
  <si>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</si>
  <si>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</si>
  <si>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</si>
  <si>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</si>
  <si>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</si>
  <si>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</si>
  <si>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</si>
  <si>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</si>
  <si>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</si>
  <si>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</si>
  <si>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</si>
  <si>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</si>
  <si>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</si>
  <si>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</si>
  <si>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</si>
  <si>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</si>
  <si>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</si>
  <si>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</si>
  <si>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</si>
  <si>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</si>
  <si>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</si>
  <si>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</si>
  <si>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</si>
  <si>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</si>
  <si>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</si>
  <si>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</si>
  <si>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</si>
  <si>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</si>
  <si>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</si>
  <si>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</si>
  <si>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</si>
  <si>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</si>
  <si>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</si>
  <si>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</si>
  <si>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</si>
  <si>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</si>
  <si>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</si>
  <si>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</si>
  <si>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</si>
  <si>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</si>
  <si>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</si>
  <si>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</si>
  <si>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</si>
  <si>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</si>
  <si>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</si>
  <si>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</si>
  <si>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</si>
  <si>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</si>
  <si>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</si>
  <si>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</si>
  <si>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</si>
  <si>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</si>
  <si>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</si>
  <si>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</si>
  <si>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</si>
  <si>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</si>
  <si>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</si>
  <si>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</si>
  <si>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</si>
  <si>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</si>
  <si>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</si>
  <si>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</si>
  <si>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</si>
  <si>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</si>
  <si>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</si>
  <si>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</si>
  <si>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</si>
  <si>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</si>
  <si>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</si>
  <si>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</si>
  <si>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</si>
  <si>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</si>
  <si>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</si>
  <si>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</si>
  <si>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</si>
  <si>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</si>
  <si>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</si>
  <si>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</si>
  <si>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</si>
  <si>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</si>
  <si>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</si>
  <si>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</si>
  <si>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</si>
  <si>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</si>
  <si>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</si>
  <si>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</si>
  <si>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</si>
  <si>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</si>
  <si>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</si>
  <si>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</si>
  <si>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</si>
  <si>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</si>
  <si>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</si>
  <si>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</si>
  <si>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</si>
  <si>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</si>
  <si>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</si>
  <si>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</si>
  <si>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</si>
  <si>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</si>
  <si>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</si>
  <si>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</si>
  <si>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</si>
  <si>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</si>
  <si>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</si>
  <si>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</si>
  <si>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</si>
  <si>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</si>
  <si>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</si>
  <si>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</si>
  <si>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</si>
  <si>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</si>
  <si>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</si>
  <si>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</si>
  <si>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</si>
  <si>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</si>
  <si>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</si>
  <si>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</si>
  <si>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</si>
  <si>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</si>
  <si>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</si>
  <si>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</si>
  <si>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</si>
  <si>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</si>
  <si>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</si>
  <si>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</si>
  <si>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</si>
  <si>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</si>
  <si>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</si>
  <si>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</si>
  <si>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</si>
  <si>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</si>
  <si>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</si>
  <si>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</si>
  <si>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</si>
  <si>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</si>
  <si>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</si>
  <si>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</si>
  <si>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</si>
  <si>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</si>
  <si>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</si>
  <si>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</si>
  <si>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</si>
  <si>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</si>
  <si>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</si>
  <si>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</si>
  <si>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</si>
  <si>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</si>
  <si>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</si>
  <si>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</si>
  <si>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</si>
  <si>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</si>
  <si>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</si>
  <si>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</si>
  <si>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</si>
  <si>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</si>
  <si>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</si>
  <si>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</si>
  <si>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</si>
  <si>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</si>
  <si>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</si>
  <si>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</si>
  <si>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</si>
  <si>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</si>
  <si>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</si>
  <si>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</si>
  <si>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</si>
  <si>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</si>
  <si>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</si>
  <si>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</si>
  <si>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</si>
  <si>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</si>
  <si>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</si>
  <si>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</si>
  <si>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</si>
  <si>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</si>
  <si>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</si>
  <si>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</si>
  <si>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</si>
  <si>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</si>
  <si>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</si>
  <si>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</si>
  <si>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</si>
  <si>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</si>
  <si>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</si>
  <si>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</si>
  <si>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</si>
  <si>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</si>
  <si>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</si>
  <si>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</si>
  <si>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</si>
  <si>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</si>
  <si>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</si>
  <si>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</si>
  <si>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</si>
  <si>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</si>
  <si>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</si>
  <si>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</si>
  <si>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</si>
  <si>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</si>
  <si>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</si>
  <si>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</si>
  <si>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</si>
  <si>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</si>
  <si>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</si>
  <si>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</si>
  <si>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</si>
  <si>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</si>
  <si>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</si>
  <si>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</si>
  <si>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</si>
  <si>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</si>
  <si>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</si>
  <si>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</si>
  <si>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</si>
  <si>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</si>
  <si>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</si>
  <si>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</si>
  <si>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</si>
  <si>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</si>
  <si>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</si>
  <si>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</si>
  <si>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</si>
  <si>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</si>
  <si>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</si>
  <si>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</si>
  <si>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</si>
  <si>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</si>
  <si>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</si>
  <si>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</si>
  <si>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</si>
  <si>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</si>
  <si>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</si>
  <si>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</si>
  <si>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</si>
  <si>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</si>
  <si>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</si>
  <si>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</si>
  <si>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</si>
  <si>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</si>
  <si>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</si>
  <si>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</si>
  <si>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</si>
  <si>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</si>
  <si>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</si>
  <si>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</si>
  <si>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</si>
  <si>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</si>
  <si>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</si>
  <si>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</si>
  <si>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</si>
  <si>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</si>
  <si>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</si>
  <si>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</si>
  <si>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</si>
  <si>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</si>
  <si>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</si>
  <si>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</si>
  <si>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</si>
  <si>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</si>
  <si>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</si>
  <si>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</si>
  <si>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</si>
  <si>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</si>
  <si>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</si>
  <si>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</si>
  <si>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</si>
  <si>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</si>
  <si>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</si>
  <si>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</si>
  <si>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</si>
  <si>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</si>
  <si>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</si>
  <si>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</si>
  <si>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</si>
  <si>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</si>
  <si>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</si>
  <si>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</si>
  <si>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</si>
  <si>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</si>
  <si>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</si>
  <si>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</si>
  <si>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</si>
  <si>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</si>
  <si>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</si>
  <si>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</si>
  <si>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</si>
  <si>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</si>
  <si>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</si>
  <si>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</si>
  <si>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</si>
  <si>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</si>
  <si>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</si>
  <si>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</si>
  <si>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</si>
  <si>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</si>
  <si>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</si>
  <si>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</si>
  <si>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</si>
  <si>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</si>
  <si>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</si>
  <si>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</si>
  <si>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</si>
  <si>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</si>
  <si>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</si>
  <si>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</si>
  <si>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</si>
  <si>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</si>
  <si>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</si>
  <si>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</si>
  <si>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</si>
  <si>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</si>
  <si>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</si>
  <si>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</si>
  <si>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</si>
  <si>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</si>
  <si>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</si>
  <si>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</si>
  <si>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</si>
  <si>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</si>
  <si>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</si>
  <si>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</si>
  <si>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</si>
  <si>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</si>
  <si>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</si>
  <si>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</si>
  <si>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</si>
  <si>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</si>
  <si>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</si>
  <si>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</si>
  <si>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</si>
  <si>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</si>
  <si>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</si>
  <si>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</si>
  <si>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</si>
  <si>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</si>
  <si>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</si>
  <si>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</si>
  <si>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</si>
  <si>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</si>
  <si>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</si>
  <si>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</si>
  <si>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</si>
  <si>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</si>
  <si>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</si>
  <si>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</si>
  <si>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</si>
  <si>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</si>
  <si>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</si>
  <si>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</si>
  <si>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</si>
  <si>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</si>
  <si>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</si>
  <si>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</si>
  <si>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</si>
  <si>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</si>
  <si>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</si>
  <si>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</si>
  <si>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</si>
  <si>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</si>
  <si>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</si>
  <si>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</si>
  <si>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</si>
  <si>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</si>
  <si>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</si>
  <si>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</si>
  <si>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</si>
  <si>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</si>
  <si>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</si>
  <si>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</si>
  <si>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</si>
  <si>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</si>
  <si>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</si>
  <si>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</si>
  <si>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</si>
  <si>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</si>
  <si>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</si>
  <si>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</si>
  <si>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</si>
  <si>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</si>
  <si>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</si>
  <si>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</si>
  <si>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</si>
  <si>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</si>
  <si>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</si>
  <si>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</si>
  <si>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</si>
  <si>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</si>
  <si>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</si>
  <si>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</si>
  <si>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</si>
  <si>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</si>
  <si>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</si>
  <si>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</si>
  <si>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</si>
  <si>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</si>
  <si>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</si>
  <si>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</si>
  <si>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</si>
  <si>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</si>
  <si>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</si>
  <si>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</si>
  <si>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</si>
  <si>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</si>
  <si>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</si>
  <si>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</si>
  <si>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</si>
  <si>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</si>
  <si>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</si>
  <si>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</si>
  <si>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</si>
  <si>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</si>
  <si>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</si>
  <si>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</si>
  <si>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</si>
  <si>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</si>
  <si>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</si>
  <si>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</si>
  <si>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</si>
  <si>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</si>
  <si>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</si>
  <si>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</si>
  <si>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</si>
  <si>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</si>
  <si>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</si>
  <si>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</si>
  <si>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</si>
  <si>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</si>
  <si>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</si>
  <si>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</si>
  <si>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</si>
  <si>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</si>
  <si>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</si>
  <si>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</si>
  <si>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</si>
  <si>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</si>
  <si>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</si>
  <si>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</si>
  <si>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</si>
  <si>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</si>
  <si>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</si>
  <si>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</si>
  <si>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</si>
  <si>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</si>
  <si>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</si>
  <si>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</si>
  <si>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</si>
  <si>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</si>
  <si>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</si>
  <si>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</si>
  <si>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</si>
  <si>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</si>
  <si>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</si>
  <si>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</si>
  <si>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</si>
  <si>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</si>
  <si>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</si>
  <si>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</si>
  <si>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</si>
  <si>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</si>
  <si>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</si>
  <si>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</si>
  <si>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</si>
  <si>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</si>
  <si>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</si>
  <si>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</si>
  <si>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</si>
  <si>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</si>
  <si>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</si>
  <si>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</si>
  <si>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</si>
  <si>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</si>
  <si>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</si>
  <si>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</si>
  <si>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</si>
  <si>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</si>
  <si>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</si>
  <si>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</si>
  <si>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</si>
  <si>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</si>
  <si>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</si>
  <si>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</si>
  <si>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</si>
  <si>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</si>
  <si>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</si>
  <si>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</si>
  <si>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</si>
  <si>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</si>
  <si>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</si>
  <si>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</si>
  <si>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</si>
  <si>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</si>
  <si>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</si>
  <si>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</si>
  <si>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</si>
  <si>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</si>
  <si>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</si>
  <si>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</si>
  <si>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</si>
  <si>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</si>
  <si>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</si>
  <si>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</si>
  <si>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</si>
  <si>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</si>
  <si>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</si>
  <si>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</si>
  <si>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</si>
  <si>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</si>
  <si>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</si>
  <si>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</si>
  <si>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</si>
  <si>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</si>
  <si>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</si>
  <si>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</si>
  <si>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</si>
  <si>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</si>
  <si>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</si>
  <si>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</si>
  <si>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</si>
  <si>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</si>
  <si>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</si>
  <si>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</si>
  <si>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</si>
  <si>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</si>
  <si>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</si>
  <si>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</si>
  <si>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</si>
  <si>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</si>
  <si>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</si>
  <si>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</si>
  <si>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</si>
  <si>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</si>
  <si>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</si>
  <si>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</si>
  <si>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</si>
  <si>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</si>
  <si>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</si>
  <si>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</si>
  <si>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</si>
  <si>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</si>
  <si>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</si>
  <si>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</si>
  <si>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</si>
  <si>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</si>
  <si>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</si>
  <si>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</si>
  <si>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</si>
  <si>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</si>
  <si>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</si>
  <si>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</si>
  <si>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</si>
  <si>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</si>
  <si>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</si>
  <si>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</si>
  <si>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</si>
  <si>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</si>
  <si>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</si>
  <si>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</si>
  <si>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</si>
  <si>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</si>
  <si>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</si>
  <si>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</si>
  <si>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</si>
  <si>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</si>
  <si>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</si>
  <si>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</si>
  <si>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</si>
  <si>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</si>
  <si>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</si>
  <si>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</si>
  <si>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</si>
  <si>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</si>
  <si>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</si>
  <si>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</si>
  <si>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</si>
  <si>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</si>
  <si>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</si>
  <si>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</si>
  <si>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</si>
  <si>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</si>
  <si>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</si>
  <si>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</si>
  <si>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</si>
  <si>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</si>
  <si>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</si>
  <si>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</si>
  <si>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</si>
  <si>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</si>
  <si>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</si>
  <si>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</si>
  <si>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</si>
  <si>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</si>
  <si>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</si>
  <si>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</si>
  <si>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</si>
  <si>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</si>
  <si>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</si>
  <si>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</si>
  <si>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</si>
  <si>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</si>
  <si>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</si>
  <si>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</si>
  <si>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</si>
  <si>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</si>
  <si>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</si>
  <si>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</si>
  <si>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</si>
  <si>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</si>
  <si>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</si>
  <si>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</si>
  <si>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</si>
  <si>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</si>
  <si>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</si>
  <si>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</si>
  <si>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</si>
  <si>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</si>
  <si>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</si>
  <si>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</si>
  <si>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</si>
  <si>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</si>
  <si>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</si>
  <si>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</si>
  <si>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</si>
  <si>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</si>
  <si>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</si>
  <si>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</si>
  <si>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</si>
  <si>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</si>
  <si>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</si>
  <si>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>NA</t>
  </si>
  <si>
    <t>USA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</si>
  <si>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</si>
  <si>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</si>
  <si>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</si>
  <si>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</si>
  <si>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</si>
  <si>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</si>
  <si>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</si>
  <si>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</si>
  <si>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</si>
  <si>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</si>
  <si>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</si>
  <si>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</si>
  <si>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</si>
  <si>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</si>
  <si>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</si>
  <si>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</si>
  <si>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</si>
  <si>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</si>
  <si>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</si>
  <si>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</si>
  <si>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</si>
  <si>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</si>
  <si>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Rahim
is a
good boy</t>
  </si>
  <si>
    <t>Tickes
are
costly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</si>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</sst>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7" fillId="10" borderId="1" xfId="0" applyFont="1" applyFill="1" applyBorder="1"/>
    <xf numFmtId="0" fontId="17" fillId="0" borderId="1" xfId="0" applyFont="1" applyBorder="1"/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2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50" zoomScaleNormal="150" workbookViewId="0">
      <selection activeCell="D4" sqref="D4"/>
    </sheetView>
  </sheetViews>
  <sheetFormatPr defaultRowHeight="14.5"/>
  <cols>
    <col min="2" max="2" width="30.54296875" bestFit="1" customWidth="1"/>
    <col min="3" max="3" width="32.1796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2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5" sqref="I5"/>
    </sheetView>
  </sheetViews>
  <sheetFormatPr defaultRowHeight="14.5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E14"/>
  <sheetViews>
    <sheetView workbookViewId="0">
      <selection activeCell="B10" sqref="B10:B14"/>
    </sheetView>
  </sheetViews>
  <sheetFormatPr defaultRowHeight="14.5"/>
  <cols>
    <col min="2" max="2" width="45.81640625" customWidth="1"/>
  </cols>
  <sheetData>
    <row r="3" spans="2:5">
      <c r="B3" s="6" t="s">
        <v>41</v>
      </c>
    </row>
    <row r="4" spans="2:5" ht="43.5">
      <c r="B4" s="14" t="s">
        <v>52</v>
      </c>
      <c r="C4" s="46"/>
      <c r="D4" s="46" t="s">
        <v>1365</v>
      </c>
      <c r="E4" s="46"/>
    </row>
    <row r="5" spans="2:5" ht="43.5">
      <c r="B5" s="14" t="s">
        <v>53</v>
      </c>
      <c r="C5" s="46"/>
      <c r="D5" s="46" t="s">
        <v>1366</v>
      </c>
      <c r="E5" s="46"/>
    </row>
    <row r="6" spans="2:5" ht="43.5">
      <c r="B6" s="14" t="s">
        <v>55</v>
      </c>
      <c r="C6" s="46"/>
      <c r="D6" s="46"/>
      <c r="E6" s="46"/>
    </row>
    <row r="7" spans="2:5" ht="43.5">
      <c r="B7" s="14" t="s">
        <v>54</v>
      </c>
      <c r="C7" s="46"/>
      <c r="D7" s="46"/>
      <c r="E7" s="46"/>
    </row>
    <row r="9" spans="2:5">
      <c r="B9" s="6" t="s">
        <v>56</v>
      </c>
    </row>
    <row r="10" spans="2:5">
      <c r="B10" s="14" t="s">
        <v>1367</v>
      </c>
    </row>
    <row r="11" spans="2:5">
      <c r="B11" s="14" t="s">
        <v>1368</v>
      </c>
    </row>
    <row r="12" spans="2:5">
      <c r="B12" s="14" t="s">
        <v>1369</v>
      </c>
    </row>
    <row r="13" spans="2:5">
      <c r="B13" s="14" t="s">
        <v>1370</v>
      </c>
    </row>
    <row r="14" spans="2:5">
      <c r="B14" s="14" t="s">
        <v>1371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57</v>
      </c>
    </row>
    <row r="4" spans="2:10">
      <c r="B4" s="21" t="s">
        <v>58</v>
      </c>
      <c r="C4" s="21" t="s">
        <v>59</v>
      </c>
      <c r="D4" s="21" t="s">
        <v>59</v>
      </c>
      <c r="E4" s="21" t="s">
        <v>60</v>
      </c>
      <c r="F4" s="21" t="s">
        <v>61</v>
      </c>
      <c r="H4" s="2" t="s">
        <v>62</v>
      </c>
      <c r="I4" s="2" t="s">
        <v>63</v>
      </c>
      <c r="J4" s="2" t="s">
        <v>64</v>
      </c>
    </row>
    <row r="5" spans="2:10">
      <c r="B5" s="21" t="s">
        <v>61</v>
      </c>
      <c r="C5" s="21" t="s">
        <v>61</v>
      </c>
      <c r="D5" s="21" t="s">
        <v>59</v>
      </c>
      <c r="E5" s="21" t="s">
        <v>60</v>
      </c>
      <c r="F5" s="21" t="s">
        <v>59</v>
      </c>
      <c r="H5" s="21" t="s">
        <v>58</v>
      </c>
      <c r="I5" s="1">
        <f>COUNTIF($B$4:$F$8,$H5)</f>
        <v>5</v>
      </c>
      <c r="J5" s="1">
        <f>$I5*100/$I$9</f>
        <v>20</v>
      </c>
    </row>
    <row r="6" spans="2:10">
      <c r="B6" s="21" t="s">
        <v>59</v>
      </c>
      <c r="C6" s="21" t="s">
        <v>59</v>
      </c>
      <c r="D6" s="21" t="s">
        <v>61</v>
      </c>
      <c r="E6" s="21" t="s">
        <v>58</v>
      </c>
      <c r="F6" s="21" t="s">
        <v>61</v>
      </c>
      <c r="H6" s="21" t="s">
        <v>59</v>
      </c>
      <c r="I6" s="1">
        <f>COUNTIF($B$4:$F$8,$H6)</f>
        <v>7</v>
      </c>
      <c r="J6" s="1">
        <f>$I6*100/$I$9</f>
        <v>28</v>
      </c>
    </row>
    <row r="7" spans="2:10">
      <c r="B7" s="21" t="s">
        <v>58</v>
      </c>
      <c r="C7" s="21" t="s">
        <v>61</v>
      </c>
      <c r="D7" s="21" t="s">
        <v>61</v>
      </c>
      <c r="E7" s="21" t="s">
        <v>61</v>
      </c>
      <c r="F7" s="21" t="s">
        <v>60</v>
      </c>
      <c r="H7" s="21" t="s">
        <v>60</v>
      </c>
      <c r="I7" s="1">
        <f>COUNTIF($B$4:$F$8,$H7)</f>
        <v>4</v>
      </c>
      <c r="J7" s="1">
        <f>$I7*100/$I$9</f>
        <v>16</v>
      </c>
    </row>
    <row r="8" spans="2:10">
      <c r="B8" s="22" t="s">
        <v>60</v>
      </c>
      <c r="C8" s="21" t="s">
        <v>58</v>
      </c>
      <c r="D8" s="21" t="s">
        <v>61</v>
      </c>
      <c r="E8" s="21" t="s">
        <v>59</v>
      </c>
      <c r="F8" s="21" t="s">
        <v>58</v>
      </c>
      <c r="H8" s="21" t="s">
        <v>61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65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6" t="s">
        <v>67</v>
      </c>
      <c r="L3" s="26" t="s">
        <v>63</v>
      </c>
      <c r="M3" s="26" t="s">
        <v>68</v>
      </c>
      <c r="N3" s="26" t="s">
        <v>67</v>
      </c>
      <c r="O3" s="26" t="s">
        <v>63</v>
      </c>
      <c r="P3" s="26" t="s">
        <v>68</v>
      </c>
      <c r="R3" s="26" t="s">
        <v>67</v>
      </c>
      <c r="S3" s="26" t="s">
        <v>63</v>
      </c>
      <c r="T3" s="26" t="s">
        <v>68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69</v>
      </c>
      <c r="L12" s="28">
        <v>0</v>
      </c>
      <c r="M12" s="29">
        <v>1</v>
      </c>
      <c r="N12" s="28" t="s">
        <v>69</v>
      </c>
      <c r="O12" s="28">
        <v>0</v>
      </c>
      <c r="P12" s="29">
        <v>1</v>
      </c>
      <c r="R12" s="28" t="s">
        <v>69</v>
      </c>
      <c r="S12" s="28">
        <v>0</v>
      </c>
      <c r="T12" s="29">
        <v>1</v>
      </c>
    </row>
    <row r="14" spans="2:20">
      <c r="B14" s="24" t="s">
        <v>70</v>
      </c>
      <c r="C14">
        <f>MIN(B3:F12)</f>
        <v>37</v>
      </c>
    </row>
    <row r="15" spans="2:20">
      <c r="B15" s="24" t="s">
        <v>71</v>
      </c>
      <c r="C15">
        <f>MAX(B3:F12)</f>
        <v>90</v>
      </c>
    </row>
    <row r="16" spans="2:20">
      <c r="B16" s="24" t="s">
        <v>72</v>
      </c>
      <c r="C16">
        <f>COUNT(B3:F12)</f>
        <v>50</v>
      </c>
    </row>
    <row r="17" spans="2:3">
      <c r="B17" s="24" t="s">
        <v>73</v>
      </c>
      <c r="C17">
        <v>8</v>
      </c>
    </row>
    <row r="18" spans="2:3">
      <c r="B18" s="24" t="s">
        <v>74</v>
      </c>
      <c r="C18">
        <f>C15-C14+1</f>
        <v>54</v>
      </c>
    </row>
    <row r="19" spans="2:3">
      <c r="B19" s="24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topLeftCell="A13" workbookViewId="0">
      <selection activeCell="D4" sqref="D4"/>
    </sheetView>
  </sheetViews>
  <sheetFormatPr defaultRowHeight="14.5"/>
  <sheetData>
    <row r="3" spans="2:19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19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 t="s">
        <v>1341</v>
      </c>
    </row>
    <row r="5" spans="2:19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 t="s">
        <v>1341</v>
      </c>
    </row>
    <row r="7" spans="2:19">
      <c r="B7" s="1">
        <v>4</v>
      </c>
      <c r="C7" s="1" t="s">
        <v>17</v>
      </c>
      <c r="D7" s="1" t="s">
        <v>16</v>
      </c>
      <c r="E7" s="1" t="s">
        <v>1341</v>
      </c>
      <c r="F7" s="1">
        <v>34</v>
      </c>
      <c r="G7" s="1">
        <v>23</v>
      </c>
    </row>
    <row r="8" spans="2:19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20</v>
      </c>
      <c r="D10" s="1" t="s">
        <v>16</v>
      </c>
      <c r="E10" s="1">
        <v>16</v>
      </c>
      <c r="F10" s="1" t="s">
        <v>1341</v>
      </c>
      <c r="G10" s="1">
        <v>56</v>
      </c>
    </row>
    <row r="11" spans="2:19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 t="s">
        <v>1341</v>
      </c>
    </row>
    <row r="13" spans="2:19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</row>
    <row r="16" spans="2:19" ht="15.5">
      <c r="B16" s="41" t="s">
        <v>1332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2:19">
      <c r="B17" s="36" t="s">
        <v>44</v>
      </c>
      <c r="C17" s="36" t="s">
        <v>1306</v>
      </c>
      <c r="D17" s="36" t="s">
        <v>1307</v>
      </c>
      <c r="E17" s="36" t="s">
        <v>1308</v>
      </c>
      <c r="F17" s="37" t="s">
        <v>1333</v>
      </c>
      <c r="G17" s="36" t="s">
        <v>1309</v>
      </c>
      <c r="H17" s="36" t="s">
        <v>1310</v>
      </c>
      <c r="I17" s="36" t="s">
        <v>1311</v>
      </c>
      <c r="J17" s="37" t="s">
        <v>1334</v>
      </c>
      <c r="K17" s="36" t="s">
        <v>1312</v>
      </c>
      <c r="L17" s="36" t="s">
        <v>1313</v>
      </c>
      <c r="M17" s="36" t="s">
        <v>1314</v>
      </c>
      <c r="N17" s="37" t="s">
        <v>1335</v>
      </c>
      <c r="O17" s="36" t="s">
        <v>1315</v>
      </c>
      <c r="P17" s="36" t="s">
        <v>1316</v>
      </c>
      <c r="Q17" s="36" t="s">
        <v>1317</v>
      </c>
      <c r="R17" s="37" t="s">
        <v>1336</v>
      </c>
      <c r="S17" s="40" t="s">
        <v>1337</v>
      </c>
    </row>
    <row r="18" spans="2:19">
      <c r="B18" s="38" t="s">
        <v>1319</v>
      </c>
      <c r="C18" s="39">
        <v>1864</v>
      </c>
      <c r="D18" s="39">
        <v>1364</v>
      </c>
      <c r="E18" s="39">
        <v>1722</v>
      </c>
      <c r="F18" s="39">
        <f t="shared" ref="F18:F32" si="0">SUM(C18:E18)</f>
        <v>4950</v>
      </c>
      <c r="G18" s="39">
        <v>1833</v>
      </c>
      <c r="H18" s="39">
        <v>1896</v>
      </c>
      <c r="I18" s="39">
        <v>1678</v>
      </c>
      <c r="J18" s="39">
        <f t="shared" ref="J18:J32" si="1">SUM(G18:I18)</f>
        <v>5407</v>
      </c>
      <c r="K18" s="39">
        <v>1920</v>
      </c>
      <c r="L18" s="39">
        <v>1946</v>
      </c>
      <c r="M18" s="39">
        <v>1553</v>
      </c>
      <c r="N18" s="39">
        <f t="shared" ref="N18:N32" si="2">SUM(K18:M18)</f>
        <v>5419</v>
      </c>
      <c r="O18" s="39">
        <v>1511</v>
      </c>
      <c r="P18" s="39">
        <v>1421</v>
      </c>
      <c r="Q18" s="39">
        <v>1747</v>
      </c>
      <c r="R18" s="39">
        <f t="shared" ref="R18:R32" si="3">SUM(O18:Q18)</f>
        <v>4679</v>
      </c>
      <c r="S18" s="39">
        <f>SUM(F18,J18,N18,R18)</f>
        <v>20455</v>
      </c>
    </row>
    <row r="19" spans="2:19">
      <c r="B19" s="38" t="s">
        <v>1320</v>
      </c>
      <c r="C19" s="39">
        <v>1402</v>
      </c>
      <c r="D19" s="39">
        <v>1773</v>
      </c>
      <c r="E19" s="39">
        <v>1333</v>
      </c>
      <c r="F19" s="39">
        <f t="shared" si="0"/>
        <v>4508</v>
      </c>
      <c r="G19" s="39">
        <v>1408</v>
      </c>
      <c r="H19" s="39">
        <v>1357</v>
      </c>
      <c r="I19" s="39">
        <v>1344</v>
      </c>
      <c r="J19" s="39">
        <f t="shared" si="1"/>
        <v>4109</v>
      </c>
      <c r="K19" s="39">
        <v>1691</v>
      </c>
      <c r="L19" s="39">
        <v>1589</v>
      </c>
      <c r="M19" s="39">
        <v>1383</v>
      </c>
      <c r="N19" s="39">
        <f t="shared" si="2"/>
        <v>4663</v>
      </c>
      <c r="O19" s="39">
        <v>1869</v>
      </c>
      <c r="P19" s="39">
        <v>1544</v>
      </c>
      <c r="Q19" s="39">
        <v>1309</v>
      </c>
      <c r="R19" s="39">
        <f t="shared" si="3"/>
        <v>4722</v>
      </c>
      <c r="S19" s="39">
        <f t="shared" ref="S19:S32" si="4">SUM(F19,J19,N19,R19)</f>
        <v>18002</v>
      </c>
    </row>
    <row r="20" spans="2:19">
      <c r="B20" s="38" t="s">
        <v>1321</v>
      </c>
      <c r="C20" s="39">
        <v>1803</v>
      </c>
      <c r="D20" s="39">
        <v>1344</v>
      </c>
      <c r="E20" s="39">
        <v>1904</v>
      </c>
      <c r="F20" s="39">
        <f t="shared" si="0"/>
        <v>5051</v>
      </c>
      <c r="G20" s="39">
        <v>1988</v>
      </c>
      <c r="H20" s="39">
        <v>1315</v>
      </c>
      <c r="I20" s="39">
        <v>1728</v>
      </c>
      <c r="J20" s="39">
        <f t="shared" si="1"/>
        <v>5031</v>
      </c>
      <c r="K20" s="39">
        <v>1698</v>
      </c>
      <c r="L20" s="39">
        <v>1431</v>
      </c>
      <c r="M20" s="39">
        <v>1415</v>
      </c>
      <c r="N20" s="39">
        <f t="shared" si="2"/>
        <v>4544</v>
      </c>
      <c r="O20" s="39">
        <v>1776</v>
      </c>
      <c r="P20" s="39">
        <v>1861</v>
      </c>
      <c r="Q20" s="39">
        <v>1382</v>
      </c>
      <c r="R20" s="39">
        <f t="shared" si="3"/>
        <v>5019</v>
      </c>
      <c r="S20" s="39">
        <f t="shared" si="4"/>
        <v>19645</v>
      </c>
    </row>
    <row r="21" spans="2:19">
      <c r="B21" s="38" t="s">
        <v>1322</v>
      </c>
      <c r="C21" s="39">
        <v>1398</v>
      </c>
      <c r="D21" s="39">
        <v>1203</v>
      </c>
      <c r="E21" s="39">
        <v>1970</v>
      </c>
      <c r="F21" s="39">
        <f t="shared" si="0"/>
        <v>4571</v>
      </c>
      <c r="G21" s="39">
        <v>1846</v>
      </c>
      <c r="H21" s="39">
        <v>1957</v>
      </c>
      <c r="I21" s="39">
        <v>1622</v>
      </c>
      <c r="J21" s="39">
        <f t="shared" si="1"/>
        <v>5425</v>
      </c>
      <c r="K21" s="39">
        <v>1583</v>
      </c>
      <c r="L21" s="39">
        <v>1352</v>
      </c>
      <c r="M21" s="39">
        <v>1837</v>
      </c>
      <c r="N21" s="39">
        <f t="shared" si="2"/>
        <v>4772</v>
      </c>
      <c r="O21" s="39">
        <v>1978</v>
      </c>
      <c r="P21" s="39">
        <v>1392</v>
      </c>
      <c r="Q21" s="39">
        <v>1525</v>
      </c>
      <c r="R21" s="39">
        <f t="shared" si="3"/>
        <v>4895</v>
      </c>
      <c r="S21" s="39">
        <f t="shared" si="4"/>
        <v>19663</v>
      </c>
    </row>
    <row r="22" spans="2:19">
      <c r="B22" s="38" t="s">
        <v>1323</v>
      </c>
      <c r="C22" s="39">
        <v>1636</v>
      </c>
      <c r="D22" s="39">
        <v>1525</v>
      </c>
      <c r="E22" s="39">
        <v>1682</v>
      </c>
      <c r="F22" s="39">
        <f t="shared" si="0"/>
        <v>4843</v>
      </c>
      <c r="G22" s="39">
        <v>1390</v>
      </c>
      <c r="H22" s="39">
        <v>1965</v>
      </c>
      <c r="I22" s="39">
        <v>1779</v>
      </c>
      <c r="J22" s="39">
        <f t="shared" si="1"/>
        <v>5134</v>
      </c>
      <c r="K22" s="39">
        <v>1923</v>
      </c>
      <c r="L22" s="39">
        <v>1458</v>
      </c>
      <c r="M22" s="39">
        <v>1466</v>
      </c>
      <c r="N22" s="39">
        <f t="shared" si="2"/>
        <v>4847</v>
      </c>
      <c r="O22" s="39">
        <v>1304</v>
      </c>
      <c r="P22" s="39">
        <v>1849</v>
      </c>
      <c r="Q22" s="39">
        <v>1470</v>
      </c>
      <c r="R22" s="39">
        <f t="shared" si="3"/>
        <v>4623</v>
      </c>
      <c r="S22" s="39">
        <f t="shared" si="4"/>
        <v>19447</v>
      </c>
    </row>
    <row r="23" spans="2:19">
      <c r="B23" s="38" t="s">
        <v>1324</v>
      </c>
      <c r="C23" s="39">
        <v>1481</v>
      </c>
      <c r="D23" s="39">
        <v>1658</v>
      </c>
      <c r="E23" s="39">
        <v>1320</v>
      </c>
      <c r="F23" s="39">
        <f t="shared" si="0"/>
        <v>4459</v>
      </c>
      <c r="G23" s="39">
        <v>1746</v>
      </c>
      <c r="H23" s="39">
        <v>1249</v>
      </c>
      <c r="I23" s="39">
        <v>1349</v>
      </c>
      <c r="J23" s="39">
        <f t="shared" si="1"/>
        <v>4344</v>
      </c>
      <c r="K23" s="39">
        <v>1892</v>
      </c>
      <c r="L23" s="39">
        <v>1656</v>
      </c>
      <c r="M23" s="39">
        <v>1905</v>
      </c>
      <c r="N23" s="39">
        <f t="shared" si="2"/>
        <v>5453</v>
      </c>
      <c r="O23" s="39">
        <v>1506</v>
      </c>
      <c r="P23" s="39">
        <v>1505</v>
      </c>
      <c r="Q23" s="39">
        <v>1718</v>
      </c>
      <c r="R23" s="39">
        <f t="shared" si="3"/>
        <v>4729</v>
      </c>
      <c r="S23" s="39">
        <f t="shared" si="4"/>
        <v>18985</v>
      </c>
    </row>
    <row r="24" spans="2:19">
      <c r="B24" s="38" t="s">
        <v>1325</v>
      </c>
      <c r="C24" s="39">
        <v>1948</v>
      </c>
      <c r="D24" s="39">
        <v>1481</v>
      </c>
      <c r="E24" s="39">
        <v>1985</v>
      </c>
      <c r="F24" s="39">
        <f t="shared" si="0"/>
        <v>5414</v>
      </c>
      <c r="G24" s="39">
        <v>1805</v>
      </c>
      <c r="H24" s="39">
        <v>1453</v>
      </c>
      <c r="I24" s="39">
        <v>1336</v>
      </c>
      <c r="J24" s="39">
        <f t="shared" si="1"/>
        <v>4594</v>
      </c>
      <c r="K24" s="39">
        <v>1645</v>
      </c>
      <c r="L24" s="39">
        <v>1782</v>
      </c>
      <c r="M24" s="39">
        <v>1962</v>
      </c>
      <c r="N24" s="39">
        <f t="shared" si="2"/>
        <v>5389</v>
      </c>
      <c r="O24" s="39">
        <v>1229</v>
      </c>
      <c r="P24" s="39">
        <v>1619</v>
      </c>
      <c r="Q24" s="39">
        <v>1261</v>
      </c>
      <c r="R24" s="39">
        <f t="shared" si="3"/>
        <v>4109</v>
      </c>
      <c r="S24" s="39">
        <f t="shared" si="4"/>
        <v>19506</v>
      </c>
    </row>
    <row r="25" spans="2:19">
      <c r="B25" s="38" t="s">
        <v>1326</v>
      </c>
      <c r="C25" s="39">
        <v>1785</v>
      </c>
      <c r="D25" s="39">
        <v>1757</v>
      </c>
      <c r="E25" s="39">
        <v>1242</v>
      </c>
      <c r="F25" s="39">
        <f t="shared" si="0"/>
        <v>4784</v>
      </c>
      <c r="G25" s="39">
        <v>1316</v>
      </c>
      <c r="H25" s="39">
        <v>1420</v>
      </c>
      <c r="I25" s="39">
        <v>1757</v>
      </c>
      <c r="J25" s="39">
        <f t="shared" si="1"/>
        <v>4493</v>
      </c>
      <c r="K25" s="39">
        <v>1546</v>
      </c>
      <c r="L25" s="39">
        <v>1212</v>
      </c>
      <c r="M25" s="39">
        <v>1584</v>
      </c>
      <c r="N25" s="39">
        <f t="shared" si="2"/>
        <v>4342</v>
      </c>
      <c r="O25" s="39">
        <v>1776</v>
      </c>
      <c r="P25" s="39">
        <v>1257</v>
      </c>
      <c r="Q25" s="39">
        <v>1653</v>
      </c>
      <c r="R25" s="39">
        <f t="shared" si="3"/>
        <v>4686</v>
      </c>
      <c r="S25" s="39">
        <f t="shared" si="4"/>
        <v>18305</v>
      </c>
    </row>
    <row r="26" spans="2:19">
      <c r="B26" s="38" t="s">
        <v>1327</v>
      </c>
      <c r="C26" s="39">
        <v>1851</v>
      </c>
      <c r="D26" s="39">
        <v>1253</v>
      </c>
      <c r="E26" s="39">
        <v>1202</v>
      </c>
      <c r="F26" s="39">
        <f t="shared" si="0"/>
        <v>4306</v>
      </c>
      <c r="G26" s="39">
        <v>1685</v>
      </c>
      <c r="H26" s="39">
        <v>1794</v>
      </c>
      <c r="I26" s="39">
        <v>1836</v>
      </c>
      <c r="J26" s="39">
        <f t="shared" si="1"/>
        <v>5315</v>
      </c>
      <c r="K26" s="39">
        <v>1829</v>
      </c>
      <c r="L26" s="39">
        <v>1482</v>
      </c>
      <c r="M26" s="39">
        <v>1915</v>
      </c>
      <c r="N26" s="39">
        <f t="shared" si="2"/>
        <v>5226</v>
      </c>
      <c r="O26" s="39">
        <v>1420</v>
      </c>
      <c r="P26" s="39">
        <v>1219</v>
      </c>
      <c r="Q26" s="39">
        <v>1887</v>
      </c>
      <c r="R26" s="39">
        <f t="shared" si="3"/>
        <v>4526</v>
      </c>
      <c r="S26" s="39">
        <f t="shared" si="4"/>
        <v>19373</v>
      </c>
    </row>
    <row r="27" spans="2:19">
      <c r="B27" s="38" t="s">
        <v>1328</v>
      </c>
      <c r="C27" s="39">
        <v>1591</v>
      </c>
      <c r="D27" s="39">
        <v>1824</v>
      </c>
      <c r="E27" s="39">
        <v>1912</v>
      </c>
      <c r="F27" s="39">
        <f t="shared" si="0"/>
        <v>5327</v>
      </c>
      <c r="G27" s="39">
        <v>1342</v>
      </c>
      <c r="H27" s="39">
        <v>1546</v>
      </c>
      <c r="I27" s="39">
        <v>1760</v>
      </c>
      <c r="J27" s="39">
        <f t="shared" si="1"/>
        <v>4648</v>
      </c>
      <c r="K27" s="39">
        <v>1267</v>
      </c>
      <c r="L27" s="39">
        <v>1668</v>
      </c>
      <c r="M27" s="39">
        <v>1947</v>
      </c>
      <c r="N27" s="39">
        <f t="shared" si="2"/>
        <v>4882</v>
      </c>
      <c r="O27" s="39">
        <v>1348</v>
      </c>
      <c r="P27" s="39">
        <v>1949</v>
      </c>
      <c r="Q27" s="39">
        <v>1706</v>
      </c>
      <c r="R27" s="39">
        <f t="shared" si="3"/>
        <v>5003</v>
      </c>
      <c r="S27" s="39">
        <f t="shared" si="4"/>
        <v>19860</v>
      </c>
    </row>
    <row r="28" spans="2:19">
      <c r="B28" s="38" t="s">
        <v>1329</v>
      </c>
      <c r="C28" s="39">
        <v>1470</v>
      </c>
      <c r="D28" s="39">
        <v>1439</v>
      </c>
      <c r="E28" s="39">
        <v>1915</v>
      </c>
      <c r="F28" s="39">
        <f t="shared" si="0"/>
        <v>4824</v>
      </c>
      <c r="G28" s="39">
        <v>1865</v>
      </c>
      <c r="H28" s="39">
        <v>1768</v>
      </c>
      <c r="I28" s="39">
        <v>1315</v>
      </c>
      <c r="J28" s="39">
        <f t="shared" si="1"/>
        <v>4948</v>
      </c>
      <c r="K28" s="39">
        <v>1680</v>
      </c>
      <c r="L28" s="39">
        <v>1761</v>
      </c>
      <c r="M28" s="39">
        <v>1803</v>
      </c>
      <c r="N28" s="39">
        <f t="shared" si="2"/>
        <v>5244</v>
      </c>
      <c r="O28" s="39">
        <v>1514</v>
      </c>
      <c r="P28" s="39">
        <v>1320</v>
      </c>
      <c r="Q28" s="39">
        <v>1687</v>
      </c>
      <c r="R28" s="39">
        <f t="shared" si="3"/>
        <v>4521</v>
      </c>
      <c r="S28" s="39">
        <f t="shared" si="4"/>
        <v>19537</v>
      </c>
    </row>
    <row r="29" spans="2:19">
      <c r="B29" s="38" t="s">
        <v>1330</v>
      </c>
      <c r="C29" s="39">
        <v>1569</v>
      </c>
      <c r="D29" s="39">
        <v>1704</v>
      </c>
      <c r="E29" s="39">
        <v>1484</v>
      </c>
      <c r="F29" s="39">
        <f t="shared" si="0"/>
        <v>4757</v>
      </c>
      <c r="G29" s="39">
        <v>1453</v>
      </c>
      <c r="H29" s="39">
        <v>1400</v>
      </c>
      <c r="I29" s="39">
        <v>1624</v>
      </c>
      <c r="J29" s="39">
        <f t="shared" si="1"/>
        <v>4477</v>
      </c>
      <c r="K29" s="39">
        <v>1442</v>
      </c>
      <c r="L29" s="39">
        <v>1835</v>
      </c>
      <c r="M29" s="39">
        <v>1721</v>
      </c>
      <c r="N29" s="39">
        <f t="shared" si="2"/>
        <v>4998</v>
      </c>
      <c r="O29" s="39">
        <v>1452</v>
      </c>
      <c r="P29" s="39">
        <v>1210</v>
      </c>
      <c r="Q29" s="39">
        <v>1644</v>
      </c>
      <c r="R29" s="39">
        <f t="shared" si="3"/>
        <v>4306</v>
      </c>
      <c r="S29" s="39">
        <f t="shared" si="4"/>
        <v>18538</v>
      </c>
    </row>
    <row r="30" spans="2:19">
      <c r="B30" s="38" t="s">
        <v>1331</v>
      </c>
      <c r="C30" s="39">
        <v>1662</v>
      </c>
      <c r="D30" s="39">
        <v>1239</v>
      </c>
      <c r="E30" s="39">
        <v>1628</v>
      </c>
      <c r="F30" s="39">
        <f t="shared" si="0"/>
        <v>4529</v>
      </c>
      <c r="G30" s="39">
        <v>1707</v>
      </c>
      <c r="H30" s="39">
        <v>1646</v>
      </c>
      <c r="I30" s="39">
        <v>1750</v>
      </c>
      <c r="J30" s="39">
        <f t="shared" si="1"/>
        <v>5103</v>
      </c>
      <c r="K30" s="39">
        <v>1830</v>
      </c>
      <c r="L30" s="39">
        <v>1599</v>
      </c>
      <c r="M30" s="39">
        <v>1326</v>
      </c>
      <c r="N30" s="39">
        <f t="shared" si="2"/>
        <v>4755</v>
      </c>
      <c r="O30" s="39">
        <v>1367</v>
      </c>
      <c r="P30" s="39">
        <v>1708</v>
      </c>
      <c r="Q30" s="39">
        <v>1509</v>
      </c>
      <c r="R30" s="39">
        <f t="shared" si="3"/>
        <v>4584</v>
      </c>
      <c r="S30" s="39">
        <f t="shared" si="4"/>
        <v>18971</v>
      </c>
    </row>
    <row r="31" spans="2:19">
      <c r="B31" s="38" t="s">
        <v>1338</v>
      </c>
      <c r="C31" s="39">
        <v>1848</v>
      </c>
      <c r="D31" s="39">
        <v>1636</v>
      </c>
      <c r="E31" s="39">
        <v>1841</v>
      </c>
      <c r="F31" s="39">
        <f t="shared" si="0"/>
        <v>5325</v>
      </c>
      <c r="G31" s="39">
        <v>1720</v>
      </c>
      <c r="H31" s="39">
        <v>1238</v>
      </c>
      <c r="I31" s="39">
        <v>1957</v>
      </c>
      <c r="J31" s="39">
        <f t="shared" si="1"/>
        <v>4915</v>
      </c>
      <c r="K31" s="39">
        <v>1392</v>
      </c>
      <c r="L31" s="39">
        <v>1989</v>
      </c>
      <c r="M31" s="39">
        <v>1777</v>
      </c>
      <c r="N31" s="39">
        <f t="shared" si="2"/>
        <v>5158</v>
      </c>
      <c r="O31" s="39">
        <v>1811</v>
      </c>
      <c r="P31" s="39">
        <v>1849</v>
      </c>
      <c r="Q31" s="39">
        <v>1756</v>
      </c>
      <c r="R31" s="39">
        <f t="shared" si="3"/>
        <v>5416</v>
      </c>
      <c r="S31" s="39">
        <f t="shared" si="4"/>
        <v>20814</v>
      </c>
    </row>
    <row r="32" spans="2:19">
      <c r="B32" s="38" t="s">
        <v>1339</v>
      </c>
      <c r="C32" s="39">
        <v>1691</v>
      </c>
      <c r="D32" s="39">
        <v>1826</v>
      </c>
      <c r="E32" s="39">
        <v>1389</v>
      </c>
      <c r="F32" s="39">
        <f t="shared" si="0"/>
        <v>4906</v>
      </c>
      <c r="G32" s="39">
        <v>1791</v>
      </c>
      <c r="H32" s="39">
        <v>1361</v>
      </c>
      <c r="I32" s="39">
        <v>1367</v>
      </c>
      <c r="J32" s="39">
        <f t="shared" si="1"/>
        <v>4519</v>
      </c>
      <c r="K32" s="39">
        <v>1678</v>
      </c>
      <c r="L32" s="39">
        <v>1860</v>
      </c>
      <c r="M32" s="39">
        <v>1642</v>
      </c>
      <c r="N32" s="39">
        <f t="shared" si="2"/>
        <v>5180</v>
      </c>
      <c r="O32" s="39">
        <v>1535</v>
      </c>
      <c r="P32" s="39">
        <v>1690</v>
      </c>
      <c r="Q32" s="39">
        <v>1687</v>
      </c>
      <c r="R32" s="39">
        <f t="shared" si="3"/>
        <v>4912</v>
      </c>
      <c r="S32" s="39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0"/>
  <sheetViews>
    <sheetView workbookViewId="0">
      <selection activeCell="D4" sqref="D4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</row>
    <row r="3" spans="3:18">
      <c r="C3" s="2" t="s">
        <v>24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5">
      <c r="C10" s="42" t="s">
        <v>1305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3:18">
      <c r="C11" s="30" t="s">
        <v>44</v>
      </c>
      <c r="D11" s="31" t="s">
        <v>1306</v>
      </c>
      <c r="E11" s="31" t="s">
        <v>1307</v>
      </c>
      <c r="F11" s="31" t="s">
        <v>1308</v>
      </c>
      <c r="G11" s="31" t="s">
        <v>1309</v>
      </c>
      <c r="H11" s="31" t="s">
        <v>1310</v>
      </c>
      <c r="I11" s="31" t="s">
        <v>1311</v>
      </c>
      <c r="J11" s="31" t="s">
        <v>1312</v>
      </c>
      <c r="K11" s="31" t="s">
        <v>1313</v>
      </c>
      <c r="L11" s="31" t="s">
        <v>1314</v>
      </c>
      <c r="M11" s="31" t="s">
        <v>1315</v>
      </c>
      <c r="N11" s="31" t="s">
        <v>1316</v>
      </c>
      <c r="O11" s="31" t="s">
        <v>1317</v>
      </c>
      <c r="Q11" s="31" t="s">
        <v>1318</v>
      </c>
      <c r="R11" s="32">
        <v>0.25</v>
      </c>
    </row>
    <row r="12" spans="3:18">
      <c r="C12" s="33" t="s">
        <v>1319</v>
      </c>
      <c r="D12" s="34">
        <v>5000</v>
      </c>
      <c r="E12" s="34">
        <v>2968</v>
      </c>
      <c r="F12" s="34">
        <v>4383</v>
      </c>
      <c r="G12" s="34">
        <v>3918</v>
      </c>
      <c r="H12" s="34">
        <v>2612</v>
      </c>
      <c r="I12" s="34">
        <v>2945</v>
      </c>
      <c r="J12" s="34">
        <v>4306</v>
      </c>
      <c r="K12" s="34">
        <v>2325</v>
      </c>
      <c r="L12" s="34">
        <v>4922</v>
      </c>
      <c r="M12" s="34">
        <v>2316</v>
      </c>
      <c r="N12" s="34">
        <v>3427</v>
      </c>
      <c r="O12" s="34">
        <v>1520</v>
      </c>
    </row>
    <row r="13" spans="3:18">
      <c r="C13" s="33" t="s">
        <v>1320</v>
      </c>
      <c r="D13" s="35">
        <v>3393</v>
      </c>
      <c r="E13" s="35">
        <v>3032</v>
      </c>
      <c r="F13" s="35">
        <v>3322</v>
      </c>
      <c r="G13" s="35">
        <v>4307</v>
      </c>
      <c r="H13" s="35">
        <v>3854</v>
      </c>
      <c r="I13" s="35">
        <v>4647</v>
      </c>
      <c r="J13" s="35">
        <v>4987</v>
      </c>
      <c r="K13" s="35">
        <v>2470</v>
      </c>
      <c r="L13" s="35">
        <v>2028</v>
      </c>
      <c r="M13" s="35">
        <v>3607</v>
      </c>
      <c r="N13" s="35">
        <v>1717</v>
      </c>
      <c r="O13" s="35">
        <v>4951</v>
      </c>
    </row>
    <row r="14" spans="3:18">
      <c r="C14" s="33" t="s">
        <v>1321</v>
      </c>
      <c r="D14" s="34">
        <v>4140</v>
      </c>
      <c r="E14" s="34">
        <v>2040</v>
      </c>
      <c r="F14" s="34">
        <v>4979</v>
      </c>
      <c r="G14" s="34">
        <v>4183</v>
      </c>
      <c r="H14" s="34">
        <v>3380</v>
      </c>
      <c r="I14" s="34">
        <v>4843</v>
      </c>
      <c r="J14" s="34">
        <v>4930</v>
      </c>
      <c r="K14" s="34">
        <v>1514</v>
      </c>
      <c r="L14" s="34">
        <v>1744</v>
      </c>
      <c r="M14" s="34">
        <v>2201</v>
      </c>
      <c r="N14" s="34">
        <v>2015</v>
      </c>
      <c r="O14" s="34">
        <v>2297</v>
      </c>
    </row>
    <row r="15" spans="3:18">
      <c r="C15" s="33" t="s">
        <v>1322</v>
      </c>
      <c r="D15" s="35">
        <v>3750</v>
      </c>
      <c r="E15" s="35">
        <v>3861</v>
      </c>
      <c r="F15" s="35">
        <v>3908</v>
      </c>
      <c r="G15" s="35">
        <v>4991</v>
      </c>
      <c r="H15" s="35">
        <v>2523</v>
      </c>
      <c r="I15" s="35">
        <v>3905</v>
      </c>
      <c r="J15" s="35">
        <v>2979</v>
      </c>
      <c r="K15" s="35">
        <v>2445</v>
      </c>
      <c r="L15" s="35">
        <v>3866</v>
      </c>
      <c r="M15" s="35">
        <v>1915</v>
      </c>
      <c r="N15" s="35">
        <v>1861</v>
      </c>
      <c r="O15" s="35">
        <v>4929</v>
      </c>
    </row>
    <row r="16" spans="3:18">
      <c r="C16" s="33" t="s">
        <v>1323</v>
      </c>
      <c r="D16" s="34">
        <v>3064</v>
      </c>
      <c r="E16" s="34">
        <v>4754</v>
      </c>
      <c r="F16" s="34">
        <v>3470</v>
      </c>
      <c r="G16" s="34">
        <v>4750</v>
      </c>
      <c r="H16" s="34">
        <v>2693</v>
      </c>
      <c r="I16" s="34">
        <v>1728</v>
      </c>
      <c r="J16" s="34">
        <v>3380</v>
      </c>
      <c r="K16" s="34">
        <v>1760</v>
      </c>
      <c r="L16" s="34">
        <v>3300</v>
      </c>
      <c r="M16" s="34">
        <v>3335</v>
      </c>
      <c r="N16" s="34">
        <v>4702</v>
      </c>
      <c r="O16" s="34">
        <v>2216</v>
      </c>
    </row>
    <row r="17" spans="3:15">
      <c r="C17" s="33" t="s">
        <v>1324</v>
      </c>
      <c r="D17" s="35">
        <v>4581</v>
      </c>
      <c r="E17" s="35">
        <v>3755</v>
      </c>
      <c r="F17" s="35">
        <v>2621</v>
      </c>
      <c r="G17" s="35">
        <v>3657</v>
      </c>
      <c r="H17" s="35">
        <v>4185</v>
      </c>
      <c r="I17" s="35">
        <v>2632</v>
      </c>
      <c r="J17" s="35">
        <v>3916</v>
      </c>
      <c r="K17" s="35">
        <v>2254</v>
      </c>
      <c r="L17" s="35">
        <v>4753</v>
      </c>
      <c r="M17" s="35">
        <v>4766</v>
      </c>
      <c r="N17" s="35">
        <v>2678</v>
      </c>
      <c r="O17" s="35">
        <v>3993</v>
      </c>
    </row>
    <row r="18" spans="3:15">
      <c r="C18" s="33" t="s">
        <v>1325</v>
      </c>
      <c r="D18" s="34">
        <v>2181</v>
      </c>
      <c r="E18" s="34">
        <v>4212</v>
      </c>
      <c r="F18" s="34">
        <v>4801</v>
      </c>
      <c r="G18" s="34">
        <v>3645</v>
      </c>
      <c r="H18" s="34">
        <v>2109</v>
      </c>
      <c r="I18" s="34">
        <v>2644</v>
      </c>
      <c r="J18" s="34">
        <v>3256</v>
      </c>
      <c r="K18" s="34">
        <v>3785</v>
      </c>
      <c r="L18" s="34">
        <v>2724</v>
      </c>
      <c r="M18" s="34">
        <v>3167</v>
      </c>
      <c r="N18" s="34">
        <v>3911</v>
      </c>
      <c r="O18" s="34">
        <v>4738</v>
      </c>
    </row>
    <row r="19" spans="3:15">
      <c r="C19" s="33" t="s">
        <v>1326</v>
      </c>
      <c r="D19" s="35">
        <v>3411</v>
      </c>
      <c r="E19" s="35">
        <v>1541</v>
      </c>
      <c r="F19" s="35">
        <v>2495</v>
      </c>
      <c r="G19" s="35">
        <v>2164</v>
      </c>
      <c r="H19" s="35">
        <v>4681</v>
      </c>
      <c r="I19" s="35">
        <v>2490</v>
      </c>
      <c r="J19" s="35">
        <v>1655</v>
      </c>
      <c r="K19" s="35">
        <v>4452</v>
      </c>
      <c r="L19" s="35">
        <v>4273</v>
      </c>
      <c r="M19" s="35">
        <v>2326</v>
      </c>
      <c r="N19" s="35">
        <v>4806</v>
      </c>
      <c r="O19" s="35">
        <v>3072</v>
      </c>
    </row>
    <row r="20" spans="3:15">
      <c r="C20" s="33" t="s">
        <v>1327</v>
      </c>
      <c r="D20" s="34">
        <v>4225</v>
      </c>
      <c r="E20" s="34">
        <v>1939</v>
      </c>
      <c r="F20" s="34">
        <v>3624</v>
      </c>
      <c r="G20" s="34">
        <v>2530</v>
      </c>
      <c r="H20" s="34">
        <v>4008</v>
      </c>
      <c r="I20" s="34">
        <v>2416</v>
      </c>
      <c r="J20" s="34">
        <v>2223</v>
      </c>
      <c r="K20" s="34">
        <v>2224</v>
      </c>
      <c r="L20" s="34">
        <v>2844</v>
      </c>
      <c r="M20" s="34">
        <v>4240</v>
      </c>
      <c r="N20" s="34">
        <v>3176</v>
      </c>
      <c r="O20" s="34">
        <v>2594</v>
      </c>
    </row>
    <row r="21" spans="3:15">
      <c r="C21" s="33" t="s">
        <v>1328</v>
      </c>
      <c r="D21" s="35">
        <v>4138</v>
      </c>
      <c r="E21" s="35">
        <v>1573</v>
      </c>
      <c r="F21" s="35">
        <v>3977</v>
      </c>
      <c r="G21" s="35">
        <v>1979</v>
      </c>
      <c r="H21" s="35">
        <v>1708</v>
      </c>
      <c r="I21" s="35">
        <v>4305</v>
      </c>
      <c r="J21" s="35">
        <v>1986</v>
      </c>
      <c r="K21" s="35">
        <v>2919</v>
      </c>
      <c r="L21" s="35">
        <v>3429</v>
      </c>
      <c r="M21" s="35">
        <v>2567</v>
      </c>
      <c r="N21" s="35">
        <v>1580</v>
      </c>
      <c r="O21" s="35">
        <v>2335</v>
      </c>
    </row>
    <row r="22" spans="3:15">
      <c r="C22" s="33" t="s">
        <v>1329</v>
      </c>
      <c r="D22" s="34">
        <v>3489</v>
      </c>
      <c r="E22" s="34">
        <v>4449</v>
      </c>
      <c r="F22" s="34">
        <v>4617</v>
      </c>
      <c r="G22" s="34">
        <v>4441</v>
      </c>
      <c r="H22" s="34">
        <v>4696</v>
      </c>
      <c r="I22" s="34">
        <v>3285</v>
      </c>
      <c r="J22" s="34">
        <v>2958</v>
      </c>
      <c r="K22" s="34">
        <v>2977</v>
      </c>
      <c r="L22" s="34">
        <v>1783</v>
      </c>
      <c r="M22" s="34">
        <v>1713</v>
      </c>
      <c r="N22" s="34">
        <v>2587</v>
      </c>
      <c r="O22" s="34">
        <v>3168</v>
      </c>
    </row>
    <row r="23" spans="3:15">
      <c r="C23" s="33" t="s">
        <v>1330</v>
      </c>
      <c r="D23" s="35">
        <v>2103</v>
      </c>
      <c r="E23" s="35">
        <v>4682</v>
      </c>
      <c r="F23" s="35">
        <v>3894</v>
      </c>
      <c r="G23" s="35">
        <v>3169</v>
      </c>
      <c r="H23" s="35">
        <v>2780</v>
      </c>
      <c r="I23" s="35">
        <v>4460</v>
      </c>
      <c r="J23" s="35">
        <v>2646</v>
      </c>
      <c r="K23" s="35">
        <v>4506</v>
      </c>
      <c r="L23" s="35">
        <v>1880</v>
      </c>
      <c r="M23" s="35">
        <v>4159</v>
      </c>
      <c r="N23" s="35">
        <v>2043</v>
      </c>
      <c r="O23" s="35">
        <v>2943</v>
      </c>
    </row>
    <row r="24" spans="3:15">
      <c r="C24" s="33" t="s">
        <v>1331</v>
      </c>
      <c r="D24" s="34">
        <v>2547</v>
      </c>
      <c r="E24" s="34">
        <v>4516</v>
      </c>
      <c r="F24" s="34">
        <v>3778</v>
      </c>
      <c r="G24" s="34">
        <v>3715</v>
      </c>
      <c r="H24" s="34">
        <v>3908</v>
      </c>
      <c r="I24" s="34">
        <v>4527</v>
      </c>
      <c r="J24" s="34">
        <v>3705</v>
      </c>
      <c r="K24" s="34">
        <v>4355</v>
      </c>
      <c r="L24" s="34">
        <v>4759</v>
      </c>
      <c r="M24" s="34">
        <v>1998</v>
      </c>
      <c r="N24" s="34">
        <v>1841</v>
      </c>
      <c r="O24" s="34">
        <v>1744</v>
      </c>
    </row>
    <row r="27" spans="3:15">
      <c r="E27">
        <v>100</v>
      </c>
    </row>
    <row r="28" spans="3:15">
      <c r="E28" t="s">
        <v>1342</v>
      </c>
    </row>
    <row r="29" spans="3:15">
      <c r="E29" t="b">
        <v>1</v>
      </c>
    </row>
    <row r="30" spans="3:15">
      <c r="E30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F14"/>
  <sheetViews>
    <sheetView workbookViewId="0"/>
  </sheetViews>
  <sheetFormatPr defaultRowHeight="14.5"/>
  <sheetData>
    <row r="3" spans="2:6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2:6">
      <c r="B4" s="1" t="s">
        <v>12</v>
      </c>
      <c r="C4" s="1" t="s">
        <v>13</v>
      </c>
      <c r="D4" s="1">
        <v>55</v>
      </c>
      <c r="E4" s="1">
        <v>65</v>
      </c>
      <c r="F4" s="1">
        <v>44</v>
      </c>
    </row>
    <row r="5" spans="2:6">
      <c r="B5" s="1" t="s">
        <v>14</v>
      </c>
      <c r="C5" s="1" t="s">
        <v>13</v>
      </c>
      <c r="D5" s="1">
        <v>56</v>
      </c>
      <c r="E5" s="1">
        <v>76</v>
      </c>
      <c r="F5" s="1">
        <v>98</v>
      </c>
    </row>
    <row r="6" spans="2:6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6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6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6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6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6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/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4" t="s">
        <v>32</v>
      </c>
      <c r="D3" s="44"/>
      <c r="E3" s="44"/>
      <c r="F3" s="43" t="s">
        <v>31</v>
      </c>
      <c r="G3" s="43"/>
      <c r="H3" s="43"/>
      <c r="I3" s="45" t="s">
        <v>1340</v>
      </c>
      <c r="J3" s="45"/>
      <c r="K3" s="45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1341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1341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H7"/>
  <sheetViews>
    <sheetView zoomScale="160" zoomScaleNormal="160" workbookViewId="0">
      <selection activeCell="F4" sqref="F4:F8"/>
    </sheetView>
  </sheetViews>
  <sheetFormatPr defaultRowHeight="14.5"/>
  <cols>
    <col min="2" max="5" width="17.81640625" customWidth="1"/>
    <col min="6" max="6" width="14.1796875" bestFit="1" customWidth="1"/>
    <col min="7" max="7" width="16.1796875" bestFit="1" customWidth="1"/>
    <col min="8" max="8" width="14.453125" bestFit="1" customWidth="1"/>
  </cols>
  <sheetData>
    <row r="3" spans="2:8">
      <c r="B3" s="2" t="s">
        <v>33</v>
      </c>
      <c r="C3" s="2" t="s">
        <v>34</v>
      </c>
      <c r="D3" s="2" t="s">
        <v>35</v>
      </c>
      <c r="E3" s="2" t="s">
        <v>36</v>
      </c>
    </row>
    <row r="4" spans="2:8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1343</v>
      </c>
      <c r="G4" t="s">
        <v>1344</v>
      </c>
      <c r="H4" t="s">
        <v>1345</v>
      </c>
    </row>
    <row r="5" spans="2:8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1346</v>
      </c>
      <c r="G5" t="s">
        <v>1347</v>
      </c>
      <c r="H5" t="s">
        <v>1348</v>
      </c>
    </row>
    <row r="6" spans="2:8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1349</v>
      </c>
      <c r="G6" t="s">
        <v>1350</v>
      </c>
      <c r="H6" t="s">
        <v>1351</v>
      </c>
    </row>
    <row r="7" spans="2:8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1352</v>
      </c>
      <c r="G7" t="s">
        <v>1353</v>
      </c>
      <c r="H7" t="s">
        <v>1354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3"/>
  <sheetViews>
    <sheetView zoomScale="160" zoomScaleNormal="160" workbookViewId="0">
      <selection activeCell="B10" sqref="B10:B13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 t="s">
        <v>1355</v>
      </c>
      <c r="D4" s="5" t="s">
        <v>1356</v>
      </c>
      <c r="E4" s="5" t="s">
        <v>1326</v>
      </c>
    </row>
    <row r="5" spans="2:5">
      <c r="B5" s="1" t="s">
        <v>46</v>
      </c>
      <c r="C5" s="5" t="s">
        <v>1357</v>
      </c>
      <c r="D5" s="5" t="s">
        <v>1358</v>
      </c>
      <c r="E5" s="5" t="s">
        <v>1359</v>
      </c>
    </row>
    <row r="6" spans="2:5">
      <c r="B6" s="1" t="s">
        <v>47</v>
      </c>
      <c r="C6" s="5" t="s">
        <v>1360</v>
      </c>
      <c r="D6" s="5" t="s">
        <v>1361</v>
      </c>
      <c r="E6" s="5" t="s">
        <v>1362</v>
      </c>
    </row>
    <row r="7" spans="2:5">
      <c r="B7" s="1" t="s">
        <v>48</v>
      </c>
      <c r="C7" s="5" t="s">
        <v>1363</v>
      </c>
      <c r="D7" s="5" t="s">
        <v>1364</v>
      </c>
      <c r="E7" s="5" t="s">
        <v>1325</v>
      </c>
    </row>
    <row r="9" spans="2:5">
      <c r="B9" s="2" t="s">
        <v>41</v>
      </c>
      <c r="C9" s="2" t="s">
        <v>42</v>
      </c>
      <c r="D9" s="2" t="s">
        <v>44</v>
      </c>
    </row>
    <row r="10" spans="2:5">
      <c r="B10" s="1" t="s">
        <v>45</v>
      </c>
      <c r="C10" s="5" t="s">
        <v>1355</v>
      </c>
      <c r="D10" s="5" t="s">
        <v>1326</v>
      </c>
    </row>
    <row r="11" spans="2:5">
      <c r="B11" s="1" t="s">
        <v>46</v>
      </c>
      <c r="C11" s="5" t="s">
        <v>1357</v>
      </c>
      <c r="D11" s="5" t="s">
        <v>1359</v>
      </c>
    </row>
    <row r="12" spans="2:5">
      <c r="B12" s="1" t="s">
        <v>47</v>
      </c>
      <c r="C12" s="5" t="s">
        <v>1360</v>
      </c>
      <c r="D12" s="5" t="s">
        <v>1362</v>
      </c>
    </row>
    <row r="13" spans="2:5">
      <c r="B13" s="1" t="s">
        <v>48</v>
      </c>
      <c r="C13" s="5" t="s">
        <v>1363</v>
      </c>
      <c r="D13" s="5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tabSelected="1" zoomScale="180" zoomScaleNormal="180" workbookViewId="0">
      <selection activeCell="D10" sqref="D10"/>
    </sheetView>
  </sheetViews>
  <sheetFormatPr defaultRowHeight="14.5"/>
  <cols>
    <col min="2" max="2" width="22.2695312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3:L15"/>
  <sheetViews>
    <sheetView workbookViewId="0">
      <selection activeCell="O7" sqref="O7"/>
    </sheetView>
  </sheetViews>
  <sheetFormatPr defaultRowHeight="14.5"/>
  <sheetData>
    <row r="3" spans="2:12">
      <c r="B3" t="s">
        <v>7</v>
      </c>
      <c r="C3" t="s">
        <v>8</v>
      </c>
      <c r="D3" t="s">
        <v>9</v>
      </c>
      <c r="E3" t="s">
        <v>10</v>
      </c>
      <c r="F3" t="s">
        <v>11</v>
      </c>
      <c r="H3" s="4"/>
      <c r="I3" s="4"/>
      <c r="J3" s="4"/>
      <c r="K3" s="4"/>
      <c r="L3" s="4"/>
    </row>
    <row r="4" spans="2:12">
      <c r="B4" t="s">
        <v>12</v>
      </c>
      <c r="C4" t="s">
        <v>13</v>
      </c>
      <c r="D4">
        <v>55</v>
      </c>
      <c r="E4">
        <v>65</v>
      </c>
      <c r="F4">
        <v>44</v>
      </c>
      <c r="H4" s="1"/>
      <c r="I4" s="1"/>
      <c r="J4" s="1"/>
      <c r="K4" s="1"/>
      <c r="L4" s="1"/>
    </row>
    <row r="5" spans="2:12">
      <c r="B5" t="s">
        <v>14</v>
      </c>
      <c r="C5" t="s">
        <v>13</v>
      </c>
      <c r="D5">
        <v>56</v>
      </c>
      <c r="E5">
        <v>76</v>
      </c>
      <c r="F5">
        <v>98</v>
      </c>
      <c r="H5" s="8"/>
      <c r="I5" s="8"/>
      <c r="J5" s="12"/>
      <c r="K5" s="8"/>
      <c r="L5" s="8"/>
    </row>
    <row r="6" spans="2:12">
      <c r="B6" t="s">
        <v>15</v>
      </c>
      <c r="C6" t="s">
        <v>16</v>
      </c>
      <c r="D6">
        <v>75</v>
      </c>
      <c r="E6">
        <v>56</v>
      </c>
      <c r="F6">
        <v>45</v>
      </c>
      <c r="H6" s="1"/>
      <c r="I6" s="1"/>
      <c r="J6" s="1"/>
      <c r="K6" s="1"/>
      <c r="L6" s="1"/>
    </row>
    <row r="7" spans="2:12">
      <c r="B7" t="s">
        <v>17</v>
      </c>
      <c r="C7" t="s">
        <v>16</v>
      </c>
      <c r="D7">
        <v>82</v>
      </c>
      <c r="E7">
        <v>34</v>
      </c>
      <c r="F7">
        <v>23</v>
      </c>
      <c r="H7" s="1"/>
      <c r="I7" s="1"/>
      <c r="J7" s="1"/>
      <c r="K7" s="1"/>
      <c r="L7" s="1"/>
    </row>
    <row r="8" spans="2:12">
      <c r="B8" t="s">
        <v>18</v>
      </c>
      <c r="C8" t="s">
        <v>13</v>
      </c>
      <c r="D8">
        <v>36</v>
      </c>
      <c r="E8">
        <v>26</v>
      </c>
      <c r="F8">
        <v>65</v>
      </c>
      <c r="H8" s="1"/>
      <c r="I8" s="1"/>
      <c r="J8" s="9"/>
      <c r="K8" s="9"/>
      <c r="L8" s="9"/>
    </row>
    <row r="9" spans="2:12">
      <c r="B9" t="s">
        <v>19</v>
      </c>
      <c r="C9" t="s">
        <v>16</v>
      </c>
      <c r="D9">
        <v>78</v>
      </c>
      <c r="E9">
        <v>78</v>
      </c>
      <c r="F9">
        <v>76</v>
      </c>
      <c r="H9" s="1"/>
      <c r="I9" s="1"/>
      <c r="J9" s="1"/>
      <c r="K9" s="1"/>
      <c r="L9" s="1"/>
    </row>
    <row r="10" spans="2:12">
      <c r="B10" t="s">
        <v>20</v>
      </c>
      <c r="C10" t="s">
        <v>16</v>
      </c>
      <c r="D10">
        <v>16</v>
      </c>
      <c r="E10">
        <v>36</v>
      </c>
      <c r="F10">
        <v>56</v>
      </c>
      <c r="H10" s="10"/>
      <c r="I10" s="10"/>
      <c r="J10" s="10"/>
      <c r="K10" s="1"/>
      <c r="L10" s="1"/>
    </row>
    <row r="11" spans="2:12">
      <c r="B11" t="s">
        <v>21</v>
      </c>
      <c r="C11" t="s">
        <v>13</v>
      </c>
      <c r="D11">
        <v>45</v>
      </c>
      <c r="E11">
        <v>87</v>
      </c>
      <c r="F11">
        <v>78</v>
      </c>
      <c r="H11" s="1"/>
      <c r="I11" s="1"/>
      <c r="J11" s="1"/>
      <c r="K11" s="1"/>
      <c r="L11" s="1"/>
    </row>
    <row r="12" spans="2:12">
      <c r="B12" t="s">
        <v>22</v>
      </c>
      <c r="C12" t="s">
        <v>13</v>
      </c>
      <c r="D12">
        <v>67</v>
      </c>
      <c r="E12">
        <v>99</v>
      </c>
      <c r="F12">
        <v>54</v>
      </c>
      <c r="H12" s="1"/>
      <c r="I12" s="1"/>
      <c r="J12" s="11"/>
      <c r="K12" s="11"/>
      <c r="L12" s="11"/>
    </row>
    <row r="13" spans="2:12">
      <c r="B13" t="s">
        <v>23</v>
      </c>
      <c r="C13" t="s">
        <v>13</v>
      </c>
      <c r="D13">
        <v>98</v>
      </c>
      <c r="E13">
        <v>87</v>
      </c>
      <c r="F13">
        <v>56</v>
      </c>
      <c r="H13" s="1"/>
      <c r="I13" s="1"/>
      <c r="J13" s="11"/>
      <c r="K13" s="11"/>
      <c r="L13" s="11"/>
    </row>
    <row r="14" spans="2:12">
      <c r="B14" t="s">
        <v>19</v>
      </c>
      <c r="C14" t="s">
        <v>16</v>
      </c>
      <c r="D14">
        <v>99</v>
      </c>
      <c r="E14">
        <v>42</v>
      </c>
      <c r="F14">
        <v>55</v>
      </c>
      <c r="H14" s="1"/>
      <c r="I14" s="1"/>
      <c r="J14" s="11"/>
      <c r="K14" s="11"/>
      <c r="L14" s="11"/>
    </row>
    <row r="15" spans="2:12">
      <c r="B15" t="s">
        <v>14</v>
      </c>
      <c r="C15" t="s">
        <v>13</v>
      </c>
      <c r="D15">
        <v>56</v>
      </c>
      <c r="E15">
        <v>76</v>
      </c>
      <c r="F15">
        <v>98</v>
      </c>
      <c r="H15" s="1"/>
      <c r="I15" s="1"/>
      <c r="J15" s="1"/>
      <c r="K15" s="1"/>
      <c r="L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2022-12-16T15:54:00Z</dcterms:modified>
</cp:coreProperties>
</file>