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C48358CF-D1B7-4C28-8E17-8A985B935C1E}" xr6:coauthVersionLast="47" xr6:coauthVersionMax="47" xr10:uidLastSave="{00000000-0000-0000-0000-000000000000}"/>
  <bookViews>
    <workbookView xWindow="-110" yWindow="-110" windowWidth="19420" windowHeight="10420" xr2:uid="{77DB0B93-02F1-44A0-9B7B-A68B869125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4" i="1"/>
  <c r="J5" i="1"/>
  <c r="J6" i="1"/>
  <c r="J7" i="1"/>
  <c r="J8" i="1"/>
  <c r="J9" i="1"/>
  <c r="J10" i="1"/>
  <c r="J11" i="1"/>
  <c r="J12" i="1"/>
  <c r="J13" i="1"/>
  <c r="J14" i="1"/>
  <c r="J15" i="1"/>
  <c r="J4" i="1"/>
  <c r="H5" i="1"/>
  <c r="H6" i="1"/>
  <c r="H7" i="1"/>
  <c r="H8" i="1"/>
  <c r="H9" i="1"/>
  <c r="H10" i="1"/>
  <c r="H11" i="1"/>
  <c r="H12" i="1"/>
  <c r="H13" i="1"/>
  <c r="H14" i="1"/>
  <c r="H15" i="1"/>
  <c r="H4" i="1"/>
  <c r="G5" i="1"/>
  <c r="G6" i="1"/>
  <c r="G7" i="1"/>
  <c r="G8" i="1"/>
  <c r="G9" i="1"/>
  <c r="G10" i="1"/>
  <c r="G11" i="1"/>
  <c r="G12" i="1"/>
  <c r="G13" i="1"/>
  <c r="G14" i="1"/>
  <c r="G15" i="1"/>
  <c r="G4" i="1"/>
  <c r="F15" i="1"/>
  <c r="F5" i="1"/>
  <c r="F6" i="1"/>
  <c r="F7" i="1"/>
  <c r="F8" i="1"/>
  <c r="F9" i="1"/>
  <c r="F10" i="1"/>
  <c r="F11" i="1"/>
  <c r="F12" i="1"/>
  <c r="F13" i="1"/>
  <c r="F14" i="1"/>
  <c r="F4" i="1"/>
</calcChain>
</file>

<file path=xl/sharedStrings.xml><?xml version="1.0" encoding="utf-8"?>
<sst xmlns="http://schemas.openxmlformats.org/spreadsheetml/2006/main" count="23" uniqueCount="23">
  <si>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</si>
  <si>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</si>
  <si>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</si>
  <si>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</si>
  <si>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</si>
  <si>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</si>
  <si>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</si>
  <si>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</si>
  <si>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</si>
  <si>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</si>
  <si>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</si>
  <si>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START</t>
  </si>
  <si>
    <t>FINISH</t>
  </si>
  <si>
    <t>O</t>
  </si>
  <si>
    <t>M</t>
  </si>
  <si>
    <t>P</t>
  </si>
  <si>
    <t>Durations in Months</t>
  </si>
  <si>
    <t>SD</t>
  </si>
  <si>
    <t>VAR</t>
  </si>
  <si>
    <t>PERT (Original)</t>
  </si>
  <si>
    <t>PERT (Rounding)</t>
  </si>
  <si>
    <t>PERT (Ceiling)</t>
  </si>
  <si>
    <t>PERT (Floor)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</si>
</sst>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1" fontId="0" fillId="0" borderId="16" xfId="0" applyNumberFormat="1" applyBorder="1"/>
    <xf numFmtId="1" fontId="0" fillId="0" borderId="17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8" xfId="0" applyNumberFormat="1" applyBorder="1"/>
    <xf numFmtId="1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9BDF-031C-41D7-80E9-C52AE3EDD054}">
  <dimension ref="B2:K15"/>
  <sheetViews>
    <sheetView tabSelected="1" workbookViewId="0">
      <selection activeCell="I9" sqref="I9"/>
    </sheetView>
  </sheetViews>
  <sheetFormatPr defaultRowHeight="14.5" x14ac:dyDescent="0.35"/>
  <cols>
    <col min="3" max="5" width="8.7265625" customWidth="1"/>
    <col min="6" max="6" width="13.1796875" customWidth="1"/>
    <col min="7" max="8" width="8.7265625" customWidth="1"/>
    <col min="9" max="9" width="14.6328125" bestFit="1" customWidth="1"/>
    <col min="10" max="10" width="12.08984375" bestFit="1" customWidth="1"/>
    <col min="11" max="11" width="10.90625" bestFit="1" customWidth="1"/>
  </cols>
  <sheetData>
    <row r="2" spans="2:11" ht="15" thickBot="1" x14ac:dyDescent="0.4">
      <c r="C2" s="13" t="s">
        <v>16</v>
      </c>
      <c r="D2" s="13"/>
      <c r="E2" s="13"/>
    </row>
    <row r="3" spans="2:11" ht="15" thickBot="1" x14ac:dyDescent="0.4">
      <c r="B3" s="15" t="s">
        <v>0</v>
      </c>
      <c r="C3" s="10" t="s">
        <v>13</v>
      </c>
      <c r="D3" s="11" t="s">
        <v>14</v>
      </c>
      <c r="E3" s="12" t="s">
        <v>15</v>
      </c>
      <c r="F3" s="15" t="s">
        <v>19</v>
      </c>
      <c r="G3" s="10" t="s">
        <v>17</v>
      </c>
      <c r="H3" s="12" t="s">
        <v>18</v>
      </c>
      <c r="I3" s="14" t="s">
        <v>20</v>
      </c>
      <c r="J3" s="11" t="s">
        <v>21</v>
      </c>
      <c r="K3" s="12" t="s">
        <v>22</v>
      </c>
    </row>
    <row r="4" spans="2:11" x14ac:dyDescent="0.35">
      <c r="B4" s="16" t="s">
        <v>11</v>
      </c>
      <c r="C4" s="7">
        <v>0</v>
      </c>
      <c r="D4" s="8">
        <v>0</v>
      </c>
      <c r="E4" s="9">
        <v>0</v>
      </c>
      <c r="F4" s="19">
        <f>(C4+4*D4+E4)/6</f>
        <v>0</v>
      </c>
      <c r="G4" s="24">
        <f>(E4-C4)/6</f>
        <v>0</v>
      </c>
      <c r="H4" s="25">
        <f>G4^2</f>
        <v>0</v>
      </c>
      <c r="I4" s="22">
        <v>0</v>
      </c>
      <c r="J4" s="8">
        <f>CEILING(F4,1)</f>
        <v>0</v>
      </c>
      <c r="K4" s="9">
        <f>FLOOR(F4,1)</f>
        <v>0</v>
      </c>
    </row>
    <row r="5" spans="2:11" x14ac:dyDescent="0.35">
      <c r="B5" s="17" t="s">
        <v>1</v>
      </c>
      <c r="C5" s="2">
        <v>1.5</v>
      </c>
      <c r="D5" s="1">
        <v>2</v>
      </c>
      <c r="E5" s="3">
        <v>15</v>
      </c>
      <c r="F5" s="20">
        <f t="shared" ref="F5:F14" si="0">(C5+4*D5+E5)/6</f>
        <v>4.083333333333333</v>
      </c>
      <c r="G5" s="26">
        <f t="shared" ref="G5:G15" si="1">(E5-C5)/6</f>
        <v>2.25</v>
      </c>
      <c r="H5" s="27">
        <f t="shared" ref="H5:H15" si="2">G5^2</f>
        <v>5.0625</v>
      </c>
      <c r="I5" s="23">
        <v>4.083333333333333</v>
      </c>
      <c r="J5" s="1">
        <f t="shared" ref="J5:J15" si="3">CEILING(F5,1)</f>
        <v>5</v>
      </c>
      <c r="K5" s="3">
        <f t="shared" ref="K5:K15" si="4">FLOOR(F5,1)</f>
        <v>4</v>
      </c>
    </row>
    <row r="6" spans="2:11" x14ac:dyDescent="0.35">
      <c r="B6" s="17" t="s">
        <v>2</v>
      </c>
      <c r="C6" s="2">
        <v>2</v>
      </c>
      <c r="D6" s="1">
        <v>3.5</v>
      </c>
      <c r="E6" s="3">
        <v>21</v>
      </c>
      <c r="F6" s="20">
        <f t="shared" si="0"/>
        <v>6.166666666666667</v>
      </c>
      <c r="G6" s="26">
        <f t="shared" si="1"/>
        <v>3.1666666666666665</v>
      </c>
      <c r="H6" s="27">
        <f t="shared" si="2"/>
        <v>10.027777777777777</v>
      </c>
      <c r="I6" s="23">
        <v>6.166666666666667</v>
      </c>
      <c r="J6" s="1">
        <f t="shared" si="3"/>
        <v>7</v>
      </c>
      <c r="K6" s="3">
        <f t="shared" si="4"/>
        <v>6</v>
      </c>
    </row>
    <row r="7" spans="2:11" x14ac:dyDescent="0.35">
      <c r="B7" s="17" t="s">
        <v>3</v>
      </c>
      <c r="C7" s="2">
        <v>1</v>
      </c>
      <c r="D7" s="1">
        <v>1.5</v>
      </c>
      <c r="E7" s="3">
        <v>18</v>
      </c>
      <c r="F7" s="20">
        <f t="shared" si="0"/>
        <v>4.166666666666667</v>
      </c>
      <c r="G7" s="26">
        <f t="shared" si="1"/>
        <v>2.8333333333333335</v>
      </c>
      <c r="H7" s="27">
        <f t="shared" si="2"/>
        <v>8.0277777777777786</v>
      </c>
      <c r="I7" s="23">
        <v>4.166666666666667</v>
      </c>
      <c r="J7" s="1">
        <f t="shared" si="3"/>
        <v>5</v>
      </c>
      <c r="K7" s="3">
        <f t="shared" si="4"/>
        <v>4</v>
      </c>
    </row>
    <row r="8" spans="2:11" x14ac:dyDescent="0.35">
      <c r="B8" s="17" t="s">
        <v>4</v>
      </c>
      <c r="C8" s="2">
        <v>0.5</v>
      </c>
      <c r="D8" s="1">
        <v>1</v>
      </c>
      <c r="E8" s="3">
        <v>15</v>
      </c>
      <c r="F8" s="20">
        <f t="shared" si="0"/>
        <v>3.25</v>
      </c>
      <c r="G8" s="26">
        <f t="shared" si="1"/>
        <v>2.4166666666666665</v>
      </c>
      <c r="H8" s="27">
        <f t="shared" si="2"/>
        <v>5.8402777777777768</v>
      </c>
      <c r="I8" s="23">
        <v>3.25</v>
      </c>
      <c r="J8" s="1">
        <f t="shared" si="3"/>
        <v>4</v>
      </c>
      <c r="K8" s="3">
        <f t="shared" si="4"/>
        <v>3</v>
      </c>
    </row>
    <row r="9" spans="2:11" x14ac:dyDescent="0.35">
      <c r="B9" s="17" t="s">
        <v>5</v>
      </c>
      <c r="C9" s="2">
        <v>3</v>
      </c>
      <c r="D9" s="1">
        <v>5</v>
      </c>
      <c r="E9" s="3">
        <v>24</v>
      </c>
      <c r="F9" s="20">
        <f t="shared" si="0"/>
        <v>7.833333333333333</v>
      </c>
      <c r="G9" s="26">
        <f t="shared" si="1"/>
        <v>3.5</v>
      </c>
      <c r="H9" s="27">
        <f t="shared" si="2"/>
        <v>12.25</v>
      </c>
      <c r="I9" s="23">
        <v>7.833333333333333</v>
      </c>
      <c r="J9" s="1">
        <f t="shared" si="3"/>
        <v>8</v>
      </c>
      <c r="K9" s="3">
        <f t="shared" si="4"/>
        <v>7</v>
      </c>
    </row>
    <row r="10" spans="2:11" x14ac:dyDescent="0.35">
      <c r="B10" s="17" t="s">
        <v>6</v>
      </c>
      <c r="C10" s="2">
        <v>1</v>
      </c>
      <c r="D10" s="1">
        <v>2</v>
      </c>
      <c r="E10" s="3">
        <v>16</v>
      </c>
      <c r="F10" s="20">
        <f t="shared" si="0"/>
        <v>4.166666666666667</v>
      </c>
      <c r="G10" s="26">
        <f t="shared" si="1"/>
        <v>2.5</v>
      </c>
      <c r="H10" s="27">
        <f t="shared" si="2"/>
        <v>6.25</v>
      </c>
      <c r="I10" s="23">
        <v>4.166666666666667</v>
      </c>
      <c r="J10" s="1">
        <f t="shared" si="3"/>
        <v>5</v>
      </c>
      <c r="K10" s="3">
        <f t="shared" si="4"/>
        <v>4</v>
      </c>
    </row>
    <row r="11" spans="2:11" x14ac:dyDescent="0.35">
      <c r="B11" s="17" t="s">
        <v>7</v>
      </c>
      <c r="C11" s="2">
        <v>0.5</v>
      </c>
      <c r="D11" s="1">
        <v>1</v>
      </c>
      <c r="E11" s="3">
        <v>14</v>
      </c>
      <c r="F11" s="20">
        <f t="shared" si="0"/>
        <v>3.0833333333333335</v>
      </c>
      <c r="G11" s="26">
        <f t="shared" si="1"/>
        <v>2.25</v>
      </c>
      <c r="H11" s="27">
        <f t="shared" si="2"/>
        <v>5.0625</v>
      </c>
      <c r="I11" s="23">
        <v>3.0833333333333335</v>
      </c>
      <c r="J11" s="1">
        <f t="shared" si="3"/>
        <v>4</v>
      </c>
      <c r="K11" s="3">
        <f t="shared" si="4"/>
        <v>3</v>
      </c>
    </row>
    <row r="12" spans="2:11" x14ac:dyDescent="0.35">
      <c r="B12" s="17" t="s">
        <v>8</v>
      </c>
      <c r="C12" s="2">
        <v>2.5</v>
      </c>
      <c r="D12" s="1">
        <v>3.5</v>
      </c>
      <c r="E12" s="3">
        <v>25</v>
      </c>
      <c r="F12" s="20">
        <f t="shared" si="0"/>
        <v>6.916666666666667</v>
      </c>
      <c r="G12" s="26">
        <f t="shared" si="1"/>
        <v>3.75</v>
      </c>
      <c r="H12" s="27">
        <f t="shared" si="2"/>
        <v>14.0625</v>
      </c>
      <c r="I12" s="23">
        <v>6.916666666666667</v>
      </c>
      <c r="J12" s="1">
        <f t="shared" si="3"/>
        <v>7</v>
      </c>
      <c r="K12" s="3">
        <f t="shared" si="4"/>
        <v>6</v>
      </c>
    </row>
    <row r="13" spans="2:11" x14ac:dyDescent="0.35">
      <c r="B13" s="17" t="s">
        <v>9</v>
      </c>
      <c r="C13" s="2">
        <v>1</v>
      </c>
      <c r="D13" s="1">
        <v>3</v>
      </c>
      <c r="E13" s="3">
        <v>18</v>
      </c>
      <c r="F13" s="20">
        <f t="shared" si="0"/>
        <v>5.166666666666667</v>
      </c>
      <c r="G13" s="26">
        <f t="shared" si="1"/>
        <v>2.8333333333333335</v>
      </c>
      <c r="H13" s="27">
        <f t="shared" si="2"/>
        <v>8.0277777777777786</v>
      </c>
      <c r="I13" s="23">
        <v>5.166666666666667</v>
      </c>
      <c r="J13" s="1">
        <f t="shared" si="3"/>
        <v>6</v>
      </c>
      <c r="K13" s="3">
        <f t="shared" si="4"/>
        <v>5</v>
      </c>
    </row>
    <row r="14" spans="2:11" x14ac:dyDescent="0.35">
      <c r="B14" s="17" t="s">
        <v>10</v>
      </c>
      <c r="C14" s="2">
        <v>2</v>
      </c>
      <c r="D14" s="1">
        <v>3</v>
      </c>
      <c r="E14" s="3">
        <v>18</v>
      </c>
      <c r="F14" s="20">
        <f t="shared" si="0"/>
        <v>5.333333333333333</v>
      </c>
      <c r="G14" s="26">
        <f t="shared" si="1"/>
        <v>2.6666666666666665</v>
      </c>
      <c r="H14" s="27">
        <f t="shared" si="2"/>
        <v>7.1111111111111107</v>
      </c>
      <c r="I14" s="23">
        <v>5.333333333333333</v>
      </c>
      <c r="J14" s="1">
        <f t="shared" si="3"/>
        <v>6</v>
      </c>
      <c r="K14" s="3">
        <f t="shared" si="4"/>
        <v>5</v>
      </c>
    </row>
    <row r="15" spans="2:11" ht="15" thickBot="1" x14ac:dyDescent="0.4">
      <c r="B15" s="18" t="s">
        <v>12</v>
      </c>
      <c r="C15" s="4">
        <v>0</v>
      </c>
      <c r="D15" s="5">
        <v>0</v>
      </c>
      <c r="E15" s="6">
        <v>0</v>
      </c>
      <c r="F15" s="21">
        <f>(C15+4*D15+E15)/6</f>
        <v>0</v>
      </c>
      <c r="G15" s="28">
        <f t="shared" si="1"/>
        <v>0</v>
      </c>
      <c r="H15" s="29">
        <f t="shared" si="2"/>
        <v>0</v>
      </c>
      <c r="I15" s="30">
        <v>0</v>
      </c>
      <c r="J15" s="5">
        <f t="shared" si="3"/>
        <v>0</v>
      </c>
      <c r="K15" s="6">
        <f t="shared" si="4"/>
        <v>0</v>
      </c>
    </row>
  </sheetData>
  <mergeCells count="1">
    <mergeCell ref="C2:E2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2022-11-22T15:25:34Z</dcterms:created>
  <dcterms:modified xsi:type="dcterms:W3CDTF">2022-11-22T15:46:05Z</dcterms:modified>
</cp:coreProperties>
</file>