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79BD4800-3572-4C41-B279-DD9581CB416F}" xr6:coauthVersionLast="47" xr6:coauthVersionMax="47" xr10:uidLastSave="{00000000-0000-0000-0000-000000000000}"/>
  <bookViews>
    <workbookView xWindow="-110" yWindow="-110" windowWidth="19420" windowHeight="10420" xr2:uid="{0A4E9F6B-2B86-40FE-9DC9-CE904AA186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4" i="1"/>
  <c r="L5" i="1"/>
  <c r="L6" i="1"/>
  <c r="L7" i="1"/>
  <c r="L8" i="1"/>
  <c r="L9" i="1"/>
  <c r="L10" i="1"/>
  <c r="L11" i="1"/>
  <c r="L12" i="1"/>
  <c r="L13" i="1"/>
  <c r="L14" i="1"/>
  <c r="L15" i="1"/>
  <c r="L4" i="1"/>
  <c r="K5" i="1"/>
  <c r="K6" i="1"/>
  <c r="K7" i="1"/>
  <c r="K8" i="1"/>
  <c r="K9" i="1"/>
  <c r="K10" i="1"/>
  <c r="K11" i="1"/>
  <c r="K12" i="1"/>
  <c r="K13" i="1"/>
  <c r="K14" i="1"/>
  <c r="K15" i="1"/>
  <c r="K4" i="1"/>
  <c r="J5" i="1"/>
  <c r="J6" i="1"/>
  <c r="J7" i="1"/>
  <c r="J8" i="1"/>
  <c r="J9" i="1"/>
  <c r="J10" i="1"/>
  <c r="J11" i="1"/>
  <c r="J12" i="1"/>
  <c r="J13" i="1"/>
  <c r="J14" i="1"/>
  <c r="J15" i="1"/>
  <c r="J4" i="1"/>
  <c r="I5" i="1"/>
  <c r="I6" i="1"/>
  <c r="I7" i="1"/>
  <c r="I8" i="1"/>
  <c r="I9" i="1"/>
  <c r="I10" i="1"/>
  <c r="I11" i="1"/>
  <c r="I12" i="1"/>
  <c r="I13" i="1"/>
  <c r="I14" i="1"/>
  <c r="I15" i="1"/>
  <c r="I4" i="1"/>
  <c r="F5" i="1"/>
  <c r="F6" i="1"/>
  <c r="F7" i="1"/>
  <c r="F8" i="1"/>
  <c r="F9" i="1"/>
  <c r="F10" i="1"/>
  <c r="F11" i="1"/>
  <c r="F12" i="1"/>
  <c r="F13" i="1"/>
  <c r="F14" i="1"/>
  <c r="F15" i="1"/>
  <c r="F4" i="1"/>
</calcChain>
</file>

<file path=xl/sharedStrings.xml><?xml version="1.0" encoding="utf-8"?>
<sst xmlns="http://schemas.openxmlformats.org/spreadsheetml/2006/main" count="25" uniqueCount="23">
  <si>
    <t>Activity</t>
  </si>
  <si>
    <t>O</t>
  </si>
  <si>
    <t>M</t>
  </si>
  <si>
    <t>P</t>
  </si>
  <si>
    <t>Duration in Months</t>
  </si>
  <si>
    <t>START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</si>
  <si>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</si>
  <si>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</si>
  <si>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</si>
  <si>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</si>
  <si>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</si>
  <si>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</si>
  <si>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</si>
  <si>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</si>
  <si>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</si>
  <si>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</si>
  <si>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FINISH</t>
  </si>
  <si>
    <t>PERT</t>
  </si>
  <si>
    <t>PERT-Round</t>
  </si>
  <si>
    <t>PERT-Ceiling</t>
  </si>
  <si>
    <t>PERT-Floor</t>
  </si>
  <si>
    <t>STD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</si>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</sst>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0" borderId="2" xfId="0" applyBorder="1" applyAlignment="1">
      <alignment horizontal="center"/>
    </xf>
    <xf numFmtId="165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5" xfId="0" applyNumberFormat="1" applyBorder="1"/>
    <xf numFmtId="165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/>
    <xf numFmtId="165" fontId="0" fillId="0" borderId="9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3" xfId="0" applyFont="1" applyBorder="1" applyAlignment="1">
      <alignment horizontal="center"/>
    </xf>
    <xf numFmtId="165" fontId="0" fillId="0" borderId="7" xfId="0" applyNumberFormat="1" applyBorder="1"/>
    <xf numFmtId="165" fontId="0" fillId="0" borderId="2" xfId="0" applyNumberFormat="1" applyBorder="1"/>
    <xf numFmtId="165" fontId="0" fillId="0" borderId="4" xfId="0" applyNumberFormat="1" applyBorder="1"/>
    <xf numFmtId="1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DEB0-7968-4C30-998B-2CAD2DA2D8E1}">
  <dimension ref="B1:M15"/>
  <sheetViews>
    <sheetView tabSelected="1" workbookViewId="0"/>
  </sheetViews>
  <sheetFormatPr defaultRowHeight="14.5" x14ac:dyDescent="0.35"/>
  <cols>
    <col min="3" max="7" width="8.7265625" customWidth="1"/>
    <col min="9" max="10" width="11.08984375" bestFit="1" customWidth="1"/>
    <col min="11" max="11" width="9.90625" bestFit="1" customWidth="1"/>
  </cols>
  <sheetData>
    <row r="1" spans="2:13" ht="15" thickBot="1" x14ac:dyDescent="0.4"/>
    <row r="2" spans="2:13" ht="15" thickBot="1" x14ac:dyDescent="0.4">
      <c r="C2" s="16" t="s">
        <v>4</v>
      </c>
      <c r="D2" s="17"/>
      <c r="E2" s="18"/>
    </row>
    <row r="3" spans="2:13" ht="15" thickBot="1" x14ac:dyDescent="0.4">
      <c r="B3" s="19" t="s">
        <v>0</v>
      </c>
      <c r="C3" s="13" t="s">
        <v>1</v>
      </c>
      <c r="D3" s="14" t="s">
        <v>2</v>
      </c>
      <c r="E3" s="15" t="s">
        <v>3</v>
      </c>
      <c r="F3" s="13" t="s">
        <v>17</v>
      </c>
      <c r="G3" s="14" t="s">
        <v>17</v>
      </c>
      <c r="H3" s="15" t="s">
        <v>17</v>
      </c>
      <c r="I3" s="23" t="s">
        <v>18</v>
      </c>
      <c r="J3" s="14" t="s">
        <v>19</v>
      </c>
      <c r="K3" s="27" t="s">
        <v>20</v>
      </c>
      <c r="L3" s="13" t="s">
        <v>21</v>
      </c>
      <c r="M3" s="15" t="s">
        <v>22</v>
      </c>
    </row>
    <row r="4" spans="2:13" x14ac:dyDescent="0.35">
      <c r="B4" s="20" t="s">
        <v>5</v>
      </c>
      <c r="C4" s="9">
        <v>0</v>
      </c>
      <c r="D4" s="10">
        <v>0</v>
      </c>
      <c r="E4" s="24">
        <v>0</v>
      </c>
      <c r="F4" s="28">
        <f>(C4+4*D4+E4)/6</f>
        <v>0</v>
      </c>
      <c r="G4" s="11">
        <v>0</v>
      </c>
      <c r="H4" s="37">
        <v>0</v>
      </c>
      <c r="I4" s="31">
        <f>ROUND(G4,0)</f>
        <v>0</v>
      </c>
      <c r="J4" s="10">
        <f>CEILING(G4,1)</f>
        <v>0</v>
      </c>
      <c r="K4" s="32">
        <f>FLOOR(G4,1)</f>
        <v>0</v>
      </c>
      <c r="L4" s="28">
        <f>(E4-C4)/6</f>
        <v>0</v>
      </c>
      <c r="M4" s="12">
        <f>L4^2</f>
        <v>0</v>
      </c>
    </row>
    <row r="5" spans="2:13" x14ac:dyDescent="0.35">
      <c r="B5" s="21" t="s">
        <v>6</v>
      </c>
      <c r="C5" s="3">
        <v>1.5</v>
      </c>
      <c r="D5" s="1">
        <v>2</v>
      </c>
      <c r="E5" s="25">
        <v>15</v>
      </c>
      <c r="F5" s="29">
        <f t="shared" ref="F5:F15" si="0">(C5+4*D5+E5)/6</f>
        <v>4.083333333333333</v>
      </c>
      <c r="G5" s="2">
        <v>4.083333333333333</v>
      </c>
      <c r="H5" s="38">
        <v>4.083333333333333</v>
      </c>
      <c r="I5" s="33">
        <f t="shared" ref="I5:I15" si="1">ROUND(G5,0)</f>
        <v>4</v>
      </c>
      <c r="J5" s="1">
        <f t="shared" ref="J5:J15" si="2">CEILING(G5,1)</f>
        <v>5</v>
      </c>
      <c r="K5" s="34">
        <f t="shared" ref="K5:K15" si="3">FLOOR(G5,1)</f>
        <v>4</v>
      </c>
      <c r="L5" s="29">
        <f t="shared" ref="L5:L15" si="4">(E5-C5)/6</f>
        <v>2.25</v>
      </c>
      <c r="M5" s="4">
        <f t="shared" ref="M5:M15" si="5">L5^2</f>
        <v>5.0625</v>
      </c>
    </row>
    <row r="6" spans="2:13" x14ac:dyDescent="0.35">
      <c r="B6" s="21" t="s">
        <v>7</v>
      </c>
      <c r="C6" s="3">
        <v>2</v>
      </c>
      <c r="D6" s="1">
        <v>3.5</v>
      </c>
      <c r="E6" s="25">
        <v>21</v>
      </c>
      <c r="F6" s="29">
        <f t="shared" si="0"/>
        <v>6.166666666666667</v>
      </c>
      <c r="G6" s="2">
        <v>6.166666666666667</v>
      </c>
      <c r="H6" s="38">
        <v>6.166666666666667</v>
      </c>
      <c r="I6" s="33">
        <f t="shared" si="1"/>
        <v>6</v>
      </c>
      <c r="J6" s="1">
        <f t="shared" si="2"/>
        <v>7</v>
      </c>
      <c r="K6" s="34">
        <f t="shared" si="3"/>
        <v>6</v>
      </c>
      <c r="L6" s="29">
        <f t="shared" si="4"/>
        <v>3.1666666666666665</v>
      </c>
      <c r="M6" s="4">
        <f t="shared" si="5"/>
        <v>10.027777777777777</v>
      </c>
    </row>
    <row r="7" spans="2:13" x14ac:dyDescent="0.35">
      <c r="B7" s="21" t="s">
        <v>8</v>
      </c>
      <c r="C7" s="3">
        <v>1</v>
      </c>
      <c r="D7" s="1">
        <v>1.5</v>
      </c>
      <c r="E7" s="25">
        <v>18</v>
      </c>
      <c r="F7" s="29">
        <f t="shared" si="0"/>
        <v>4.166666666666667</v>
      </c>
      <c r="G7" s="2">
        <v>4.166666666666667</v>
      </c>
      <c r="H7" s="38">
        <v>4.166666666666667</v>
      </c>
      <c r="I7" s="33">
        <f t="shared" si="1"/>
        <v>4</v>
      </c>
      <c r="J7" s="1">
        <f t="shared" si="2"/>
        <v>5</v>
      </c>
      <c r="K7" s="34">
        <f t="shared" si="3"/>
        <v>4</v>
      </c>
      <c r="L7" s="29">
        <f t="shared" si="4"/>
        <v>2.8333333333333335</v>
      </c>
      <c r="M7" s="4">
        <f t="shared" si="5"/>
        <v>8.0277777777777786</v>
      </c>
    </row>
    <row r="8" spans="2:13" x14ac:dyDescent="0.35">
      <c r="B8" s="21" t="s">
        <v>9</v>
      </c>
      <c r="C8" s="3">
        <v>0.5</v>
      </c>
      <c r="D8" s="1">
        <v>1</v>
      </c>
      <c r="E8" s="25">
        <v>15</v>
      </c>
      <c r="F8" s="29">
        <f t="shared" si="0"/>
        <v>3.25</v>
      </c>
      <c r="G8" s="2">
        <v>3.25</v>
      </c>
      <c r="H8" s="38">
        <v>3.25</v>
      </c>
      <c r="I8" s="33">
        <f t="shared" si="1"/>
        <v>3</v>
      </c>
      <c r="J8" s="1">
        <f t="shared" si="2"/>
        <v>4</v>
      </c>
      <c r="K8" s="34">
        <f t="shared" si="3"/>
        <v>3</v>
      </c>
      <c r="L8" s="29">
        <f t="shared" si="4"/>
        <v>2.4166666666666665</v>
      </c>
      <c r="M8" s="4">
        <f t="shared" si="5"/>
        <v>5.8402777777777768</v>
      </c>
    </row>
    <row r="9" spans="2:13" x14ac:dyDescent="0.35">
      <c r="B9" s="21" t="s">
        <v>10</v>
      </c>
      <c r="C9" s="3">
        <v>3</v>
      </c>
      <c r="D9" s="1">
        <v>5</v>
      </c>
      <c r="E9" s="25">
        <v>24</v>
      </c>
      <c r="F9" s="29">
        <f t="shared" si="0"/>
        <v>7.833333333333333</v>
      </c>
      <c r="G9" s="2">
        <v>7.833333333333333</v>
      </c>
      <c r="H9" s="38">
        <v>7.833333333333333</v>
      </c>
      <c r="I9" s="33">
        <f t="shared" si="1"/>
        <v>8</v>
      </c>
      <c r="J9" s="1">
        <f t="shared" si="2"/>
        <v>8</v>
      </c>
      <c r="K9" s="34">
        <f t="shared" si="3"/>
        <v>7</v>
      </c>
      <c r="L9" s="29">
        <f t="shared" si="4"/>
        <v>3.5</v>
      </c>
      <c r="M9" s="4">
        <f t="shared" si="5"/>
        <v>12.25</v>
      </c>
    </row>
    <row r="10" spans="2:13" x14ac:dyDescent="0.35">
      <c r="B10" s="21" t="s">
        <v>11</v>
      </c>
      <c r="C10" s="3">
        <v>1</v>
      </c>
      <c r="D10" s="1">
        <v>2</v>
      </c>
      <c r="E10" s="25">
        <v>16</v>
      </c>
      <c r="F10" s="29">
        <f t="shared" si="0"/>
        <v>4.166666666666667</v>
      </c>
      <c r="G10" s="2">
        <v>4.166666666666667</v>
      </c>
      <c r="H10" s="38">
        <v>4.166666666666667</v>
      </c>
      <c r="I10" s="33">
        <f t="shared" si="1"/>
        <v>4</v>
      </c>
      <c r="J10" s="1">
        <f t="shared" si="2"/>
        <v>5</v>
      </c>
      <c r="K10" s="34">
        <f t="shared" si="3"/>
        <v>4</v>
      </c>
      <c r="L10" s="29">
        <f t="shared" si="4"/>
        <v>2.5</v>
      </c>
      <c r="M10" s="4">
        <f t="shared" si="5"/>
        <v>6.25</v>
      </c>
    </row>
    <row r="11" spans="2:13" x14ac:dyDescent="0.35">
      <c r="B11" s="21" t="s">
        <v>12</v>
      </c>
      <c r="C11" s="3">
        <v>0.5</v>
      </c>
      <c r="D11" s="1">
        <v>1</v>
      </c>
      <c r="E11" s="25">
        <v>14</v>
      </c>
      <c r="F11" s="29">
        <f t="shared" si="0"/>
        <v>3.0833333333333335</v>
      </c>
      <c r="G11" s="2">
        <v>3.0833333333333335</v>
      </c>
      <c r="H11" s="38">
        <v>3.0833333333333335</v>
      </c>
      <c r="I11" s="33">
        <f t="shared" si="1"/>
        <v>3</v>
      </c>
      <c r="J11" s="1">
        <f t="shared" si="2"/>
        <v>4</v>
      </c>
      <c r="K11" s="34">
        <f t="shared" si="3"/>
        <v>3</v>
      </c>
      <c r="L11" s="29">
        <f t="shared" si="4"/>
        <v>2.25</v>
      </c>
      <c r="M11" s="4">
        <f t="shared" si="5"/>
        <v>5.0625</v>
      </c>
    </row>
    <row r="12" spans="2:13" x14ac:dyDescent="0.35">
      <c r="B12" s="21" t="s">
        <v>13</v>
      </c>
      <c r="C12" s="3">
        <v>2.5</v>
      </c>
      <c r="D12" s="1">
        <v>3.5</v>
      </c>
      <c r="E12" s="25">
        <v>25</v>
      </c>
      <c r="F12" s="29">
        <f t="shared" si="0"/>
        <v>6.916666666666667</v>
      </c>
      <c r="G12" s="2">
        <v>6.916666666666667</v>
      </c>
      <c r="H12" s="38">
        <v>6.916666666666667</v>
      </c>
      <c r="I12" s="33">
        <f t="shared" si="1"/>
        <v>7</v>
      </c>
      <c r="J12" s="1">
        <f t="shared" si="2"/>
        <v>7</v>
      </c>
      <c r="K12" s="34">
        <f t="shared" si="3"/>
        <v>6</v>
      </c>
      <c r="L12" s="29">
        <f t="shared" si="4"/>
        <v>3.75</v>
      </c>
      <c r="M12" s="4">
        <f t="shared" si="5"/>
        <v>14.0625</v>
      </c>
    </row>
    <row r="13" spans="2:13" x14ac:dyDescent="0.35">
      <c r="B13" s="21" t="s">
        <v>14</v>
      </c>
      <c r="C13" s="3">
        <v>1</v>
      </c>
      <c r="D13" s="1">
        <v>3</v>
      </c>
      <c r="E13" s="25">
        <v>18</v>
      </c>
      <c r="F13" s="29">
        <f t="shared" si="0"/>
        <v>5.166666666666667</v>
      </c>
      <c r="G13" s="2">
        <v>5.166666666666667</v>
      </c>
      <c r="H13" s="38">
        <v>5.166666666666667</v>
      </c>
      <c r="I13" s="33">
        <f t="shared" si="1"/>
        <v>5</v>
      </c>
      <c r="J13" s="1">
        <f t="shared" si="2"/>
        <v>6</v>
      </c>
      <c r="K13" s="34">
        <f t="shared" si="3"/>
        <v>5</v>
      </c>
      <c r="L13" s="29">
        <f t="shared" si="4"/>
        <v>2.8333333333333335</v>
      </c>
      <c r="M13" s="4">
        <f t="shared" si="5"/>
        <v>8.0277777777777786</v>
      </c>
    </row>
    <row r="14" spans="2:13" x14ac:dyDescent="0.35">
      <c r="B14" s="21" t="s">
        <v>15</v>
      </c>
      <c r="C14" s="3">
        <v>2</v>
      </c>
      <c r="D14" s="1">
        <v>3</v>
      </c>
      <c r="E14" s="25">
        <v>18</v>
      </c>
      <c r="F14" s="29">
        <f t="shared" si="0"/>
        <v>5.333333333333333</v>
      </c>
      <c r="G14" s="2">
        <v>5.333333333333333</v>
      </c>
      <c r="H14" s="38">
        <v>5.333333333333333</v>
      </c>
      <c r="I14" s="33">
        <f t="shared" si="1"/>
        <v>5</v>
      </c>
      <c r="J14" s="1">
        <f t="shared" si="2"/>
        <v>6</v>
      </c>
      <c r="K14" s="34">
        <f t="shared" si="3"/>
        <v>5</v>
      </c>
      <c r="L14" s="29">
        <f t="shared" si="4"/>
        <v>2.6666666666666665</v>
      </c>
      <c r="M14" s="4">
        <f t="shared" si="5"/>
        <v>7.1111111111111107</v>
      </c>
    </row>
    <row r="15" spans="2:13" ht="15" thickBot="1" x14ac:dyDescent="0.4">
      <c r="B15" s="22" t="s">
        <v>16</v>
      </c>
      <c r="C15" s="5">
        <v>0</v>
      </c>
      <c r="D15" s="6">
        <v>0</v>
      </c>
      <c r="E15" s="26">
        <v>0</v>
      </c>
      <c r="F15" s="30">
        <f t="shared" si="0"/>
        <v>0</v>
      </c>
      <c r="G15" s="7">
        <v>0</v>
      </c>
      <c r="H15" s="39">
        <v>0</v>
      </c>
      <c r="I15" s="35">
        <f t="shared" si="1"/>
        <v>0</v>
      </c>
      <c r="J15" s="6">
        <f t="shared" si="2"/>
        <v>0</v>
      </c>
      <c r="K15" s="36">
        <f t="shared" si="3"/>
        <v>0</v>
      </c>
      <c r="L15" s="30">
        <f t="shared" si="4"/>
        <v>0</v>
      </c>
      <c r="M15" s="8">
        <f t="shared" si="5"/>
        <v>0</v>
      </c>
    </row>
  </sheetData>
  <mergeCells count="1">
    <mergeCell ref="C2:E2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2023-03-29T17:54:54Z</dcterms:created>
  <dcterms:modified xsi:type="dcterms:W3CDTF">2023-03-29T19:02:25Z</dcterms:modified>
</cp:coreProperties>
</file>