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zhangkailin/zklcode/Midas_Engine/"/>
    </mc:Choice>
  </mc:AlternateContent>
  <xr:revisionPtr revIDLastSave="0" documentId="13_ncr:1_{E2D4EC81-EC9B-FD41-A342-A35F21CDD883}" xr6:coauthVersionLast="43" xr6:coauthVersionMax="43" xr10:uidLastSave="{00000000-0000-0000-0000-000000000000}"/>
  <bookViews>
    <workbookView xWindow="1520" yWindow="1540" windowWidth="26300" windowHeight="16220" xr2:uid="{00000000-000D-0000-FFFF-FFFF00000000}"/>
  </bookViews>
  <sheets>
    <sheet name="test_metric_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8" i="1" l="1"/>
  <c r="J27" i="1"/>
  <c r="J26" i="1"/>
  <c r="J25" i="1"/>
  <c r="J24" i="1"/>
  <c r="J23" i="1"/>
  <c r="J22" i="1"/>
  <c r="J18" i="1"/>
  <c r="J17" i="1"/>
  <c r="J16" i="1"/>
  <c r="J15" i="1"/>
  <c r="J14" i="1"/>
  <c r="J13" i="1"/>
  <c r="J2" i="1" s="1"/>
  <c r="J12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<sst xmlns="http://schemas.openxmlformats.org/spreadsheetml/2006/main" count="25" uniqueCount="11">
  <si>
    <t>base</t>
  </si>
  <si>
    <t>date</t>
  </si>
  <si>
    <t>all_auc</t>
  </si>
  <si>
    <t>recall</t>
  </si>
  <si>
    <t>precision</t>
  </si>
  <si>
    <t>loss_average</t>
  </si>
  <si>
    <t>acc_average</t>
  </si>
  <si>
    <t>f1</t>
  </si>
  <si>
    <t>lstm</t>
  </si>
  <si>
    <t>gru</t>
  </si>
  <si>
    <t>f0.1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</si>
</sst>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;@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AUC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test_metric_day!$B$22:$B$28</c:f>
              <c:numCache>
                <c:formatCode>yyyy/m/d;@</c:formatCode>
                <c:ptCount val="7"/>
                <c:pt idx="0">
                  <c:v>43637</c:v>
                </c:pt>
                <c:pt idx="1">
                  <c:v>43638</c:v>
                </c:pt>
                <c:pt idx="2">
                  <c:v>43639</c:v>
                </c:pt>
                <c:pt idx="3">
                  <c:v>43640</c:v>
                </c:pt>
                <c:pt idx="4">
                  <c:v>43641</c:v>
                </c:pt>
                <c:pt idx="5">
                  <c:v>43642</c:v>
                </c:pt>
                <c:pt idx="6">
                  <c:v>43643</c:v>
                </c:pt>
              </c:numCache>
            </c:numRef>
          </c:xVal>
          <c:yVal>
            <c:numRef>
              <c:f>test_metric_day!$C$2:$C$8</c:f>
              <c:numCache>
                <c:formatCode>General</c:formatCode>
                <c:ptCount val="7"/>
                <c:pt idx="0">
                  <c:v>0.96729293544426898</c:v>
                </c:pt>
                <c:pt idx="1">
                  <c:v>0.95124010153884497</c:v>
                </c:pt>
                <c:pt idx="2">
                  <c:v>0.94738396692969495</c:v>
                </c:pt>
                <c:pt idx="3">
                  <c:v>0.94351346671268499</c:v>
                </c:pt>
                <c:pt idx="4">
                  <c:v>0.93443409683032097</c:v>
                </c:pt>
                <c:pt idx="5">
                  <c:v>0.95020204107831996</c:v>
                </c:pt>
                <c:pt idx="6">
                  <c:v>0.92517616144808301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B-1340-A435-B8A90BC3CD3B}"/>
            </c:ext>
          </c:extLst>
        </c:ser>
        <c:ser>
          <c:idx val="1"/>
          <c:order val="1"/>
          <c:tx>
            <c:v>lstm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test_metric_day!$B$22:$B$28</c:f>
              <c:numCache>
                <c:formatCode>yyyy/m/d;@</c:formatCode>
                <c:ptCount val="7"/>
                <c:pt idx="0">
                  <c:v>43637</c:v>
                </c:pt>
                <c:pt idx="1">
                  <c:v>43638</c:v>
                </c:pt>
                <c:pt idx="2">
                  <c:v>43639</c:v>
                </c:pt>
                <c:pt idx="3">
                  <c:v>43640</c:v>
                </c:pt>
                <c:pt idx="4">
                  <c:v>43641</c:v>
                </c:pt>
                <c:pt idx="5">
                  <c:v>43642</c:v>
                </c:pt>
                <c:pt idx="6">
                  <c:v>43643</c:v>
                </c:pt>
              </c:numCache>
            </c:numRef>
          </c:xVal>
          <c:yVal>
            <c:numRef>
              <c:f>test_metric_day!$C$12:$C$18</c:f>
              <c:numCache>
                <c:formatCode>General</c:formatCode>
                <c:ptCount val="7"/>
                <c:pt idx="0">
                  <c:v>0.96953029496142595</c:v>
                </c:pt>
                <c:pt idx="1">
                  <c:v>0.95511297484304802</c:v>
                </c:pt>
                <c:pt idx="2">
                  <c:v>0.95084916795181595</c:v>
                </c:pt>
                <c:pt idx="3">
                  <c:v>0.947122969748873</c:v>
                </c:pt>
                <c:pt idx="4">
                  <c:v>0.93913597536414295</c:v>
                </c:pt>
                <c:pt idx="5">
                  <c:v>0.94432760240764202</c:v>
                </c:pt>
                <c:pt idx="6">
                  <c:v>0.95536670617132602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5B-1340-A435-B8A90BC3CD3B}"/>
            </c:ext>
          </c:extLst>
        </c:ser>
        <c:ser>
          <c:idx val="2"/>
          <c:order val="2"/>
          <c:tx>
            <c:v>gru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test_metric_day!$B$22:$B$28</c:f>
              <c:numCache>
                <c:formatCode>yyyy/m/d;@</c:formatCode>
                <c:ptCount val="7"/>
                <c:pt idx="0">
                  <c:v>43637</c:v>
                </c:pt>
                <c:pt idx="1">
                  <c:v>43638</c:v>
                </c:pt>
                <c:pt idx="2">
                  <c:v>43639</c:v>
                </c:pt>
                <c:pt idx="3">
                  <c:v>43640</c:v>
                </c:pt>
                <c:pt idx="4">
                  <c:v>43641</c:v>
                </c:pt>
                <c:pt idx="5">
                  <c:v>43642</c:v>
                </c:pt>
                <c:pt idx="6">
                  <c:v>43643</c:v>
                </c:pt>
              </c:numCache>
            </c:numRef>
          </c:xVal>
          <c:yVal>
            <c:numRef>
              <c:f>test_metric_day!$C$22:$C$28</c:f>
              <c:numCache>
                <c:formatCode>General</c:formatCode>
                <c:ptCount val="7"/>
                <c:pt idx="0">
                  <c:v>0.96857526962100704</c:v>
                </c:pt>
                <c:pt idx="1">
                  <c:v>0.95373834360764098</c:v>
                </c:pt>
                <c:pt idx="2">
                  <c:v>0.94958607582486398</c:v>
                </c:pt>
                <c:pt idx="3">
                  <c:v>0.94579460603877996</c:v>
                </c:pt>
                <c:pt idx="4">
                  <c:v>0.93694526518615495</c:v>
                </c:pt>
                <c:pt idx="5">
                  <c:v>0.94397713579693299</c:v>
                </c:pt>
                <c:pt idx="6">
                  <c:v>0.95418228950112105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5B-1340-A435-B8A90BC3C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42117"/>
        <c:axId val="271310030"/>
      </c:scatterChart>
      <c:valAx>
        <c:axId val="62404211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1310030"/>
        <c:crosses val="autoZero"/>
        <c:crossBetween val="midCat"/>
      </c:valAx>
      <c:valAx>
        <c:axId val="2713100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04211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F0.1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7617098681218698E-2"/>
          <c:y val="0.17708098353259599"/>
          <c:w val="0.89749886311960003"/>
          <c:h val="0.61727949469885002"/>
        </c:manualLayout>
      </c:layout>
      <c:scatterChart>
        <c:scatterStyle val="lineMarker"/>
        <c:varyColors val="0"/>
        <c:ser>
          <c:idx val="0"/>
          <c:order val="0"/>
          <c:tx>
            <c:v>gru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test_metric_day!$B$22:$B$28</c:f>
              <c:numCache>
                <c:formatCode>yyyy/m/d;@</c:formatCode>
                <c:ptCount val="7"/>
                <c:pt idx="0">
                  <c:v>43637</c:v>
                </c:pt>
                <c:pt idx="1">
                  <c:v>43638</c:v>
                </c:pt>
                <c:pt idx="2">
                  <c:v>43639</c:v>
                </c:pt>
                <c:pt idx="3">
                  <c:v>43640</c:v>
                </c:pt>
                <c:pt idx="4">
                  <c:v>43641</c:v>
                </c:pt>
                <c:pt idx="5">
                  <c:v>43642</c:v>
                </c:pt>
                <c:pt idx="6">
                  <c:v>43643</c:v>
                </c:pt>
              </c:numCache>
            </c:numRef>
          </c:xVal>
          <c:yVal>
            <c:numRef>
              <c:f>test_metric_day!$J$22:$J$28</c:f>
              <c:numCache>
                <c:formatCode>General</c:formatCode>
                <c:ptCount val="7"/>
                <c:pt idx="0">
                  <c:v>0.49879361112403525</c:v>
                </c:pt>
                <c:pt idx="1">
                  <c:v>0.46023119875996771</c:v>
                </c:pt>
                <c:pt idx="2">
                  <c:v>0.42231694549494653</c:v>
                </c:pt>
                <c:pt idx="3">
                  <c:v>0.40415654710326199</c:v>
                </c:pt>
                <c:pt idx="4">
                  <c:v>0.34842694540271368</c:v>
                </c:pt>
                <c:pt idx="5">
                  <c:v>0.35787841877975829</c:v>
                </c:pt>
                <c:pt idx="6">
                  <c:v>0.43137166749089556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0F-5C4B-A0AB-F4E25D5D96AB}"/>
            </c:ext>
          </c:extLst>
        </c:ser>
        <c:ser>
          <c:idx val="1"/>
          <c:order val="1"/>
          <c:tx>
            <c:v>lstm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test_metric_day!$B$22:$B$28</c:f>
              <c:numCache>
                <c:formatCode>yyyy/m/d;@</c:formatCode>
                <c:ptCount val="7"/>
                <c:pt idx="0">
                  <c:v>43637</c:v>
                </c:pt>
                <c:pt idx="1">
                  <c:v>43638</c:v>
                </c:pt>
                <c:pt idx="2">
                  <c:v>43639</c:v>
                </c:pt>
                <c:pt idx="3">
                  <c:v>43640</c:v>
                </c:pt>
                <c:pt idx="4">
                  <c:v>43641</c:v>
                </c:pt>
                <c:pt idx="5">
                  <c:v>43642</c:v>
                </c:pt>
                <c:pt idx="6">
                  <c:v>43643</c:v>
                </c:pt>
              </c:numCache>
            </c:numRef>
          </c:xVal>
          <c:yVal>
            <c:numRef>
              <c:f>test_metric_day!$J$12:$J$18</c:f>
              <c:numCache>
                <c:formatCode>General</c:formatCode>
                <c:ptCount val="7"/>
                <c:pt idx="0">
                  <c:v>0.50505078207132303</c:v>
                </c:pt>
                <c:pt idx="1">
                  <c:v>0.45877463692219733</c:v>
                </c:pt>
                <c:pt idx="2">
                  <c:v>0.41846711890508992</c:v>
                </c:pt>
                <c:pt idx="3">
                  <c:v>0.40300912571085828</c:v>
                </c:pt>
                <c:pt idx="4">
                  <c:v>0.33857809987017212</c:v>
                </c:pt>
                <c:pt idx="5">
                  <c:v>0.38167764099627749</c:v>
                </c:pt>
                <c:pt idx="6">
                  <c:v>0.47077506909210892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0F-5C4B-A0AB-F4E25D5D96AB}"/>
            </c:ext>
          </c:extLst>
        </c:ser>
        <c:ser>
          <c:idx val="2"/>
          <c:order val="2"/>
          <c:tx>
            <c:v>base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test_metric_day!$B$22:$B$28</c:f>
              <c:numCache>
                <c:formatCode>yyyy/m/d;@</c:formatCode>
                <c:ptCount val="7"/>
                <c:pt idx="0">
                  <c:v>43637</c:v>
                </c:pt>
                <c:pt idx="1">
                  <c:v>43638</c:v>
                </c:pt>
                <c:pt idx="2">
                  <c:v>43639</c:v>
                </c:pt>
                <c:pt idx="3">
                  <c:v>43640</c:v>
                </c:pt>
                <c:pt idx="4">
                  <c:v>43641</c:v>
                </c:pt>
                <c:pt idx="5">
                  <c:v>43642</c:v>
                </c:pt>
                <c:pt idx="6">
                  <c:v>43643</c:v>
                </c:pt>
              </c:numCache>
            </c:numRef>
          </c:xVal>
          <c:yVal>
            <c:numRef>
              <c:f>test_metric_day!$J$2:$J$8</c:f>
              <c:numCache>
                <c:formatCode>General</c:formatCode>
                <c:ptCount val="7"/>
                <c:pt idx="0">
                  <c:v>0.69562772024790032</c:v>
                </c:pt>
                <c:pt idx="1">
                  <c:v>0.44274129522513306</c:v>
                </c:pt>
                <c:pt idx="2">
                  <c:v>0.41308528879462569</c:v>
                </c:pt>
                <c:pt idx="3">
                  <c:v>0.39569626673584929</c:v>
                </c:pt>
                <c:pt idx="4">
                  <c:v>0.36281691392680637</c:v>
                </c:pt>
                <c:pt idx="5">
                  <c:v>0.40039643211100084</c:v>
                </c:pt>
                <c:pt idx="6">
                  <c:v>0.39429262660141784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0F-5C4B-A0AB-F4E25D5D9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83588"/>
        <c:axId val="716753330"/>
      </c:scatterChart>
      <c:valAx>
        <c:axId val="5619835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6753330"/>
        <c:crosses val="autoZero"/>
        <c:crossBetween val="midCat"/>
      </c:valAx>
      <c:valAx>
        <c:axId val="7167533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9835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lstm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test_metric_day!$B$12:$B$18</c:f>
              <c:numCache>
                <c:formatCode>yyyy/m/d;@</c:formatCode>
                <c:ptCount val="7"/>
                <c:pt idx="0">
                  <c:v>43637</c:v>
                </c:pt>
                <c:pt idx="1">
                  <c:v>43638</c:v>
                </c:pt>
                <c:pt idx="2">
                  <c:v>43639</c:v>
                </c:pt>
                <c:pt idx="3">
                  <c:v>43640</c:v>
                </c:pt>
                <c:pt idx="4">
                  <c:v>43641</c:v>
                </c:pt>
                <c:pt idx="5">
                  <c:v>43642</c:v>
                </c:pt>
                <c:pt idx="6">
                  <c:v>43643</c:v>
                </c:pt>
              </c:numCache>
            </c:numRef>
          </c:cat>
          <c:val>
            <c:numRef>
              <c:f>test_metric_day!$C$12:$C$18</c:f>
              <c:numCache>
                <c:formatCode>General</c:formatCode>
                <c:ptCount val="7"/>
                <c:pt idx="0">
                  <c:v>0.96953029496142595</c:v>
                </c:pt>
                <c:pt idx="1">
                  <c:v>0.95511297484304802</c:v>
                </c:pt>
                <c:pt idx="2">
                  <c:v>0.95084916795181595</c:v>
                </c:pt>
                <c:pt idx="3">
                  <c:v>0.947122969748873</c:v>
                </c:pt>
                <c:pt idx="4">
                  <c:v>0.93913597536414295</c:v>
                </c:pt>
                <c:pt idx="5">
                  <c:v>0.94432760240764202</c:v>
                </c:pt>
                <c:pt idx="6">
                  <c:v>0.95536670617132602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4-FD4E-BFEC-2DE74ECEAE8E}"/>
            </c:ext>
          </c:extLst>
        </c:ser>
        <c:ser>
          <c:idx val="1"/>
          <c:order val="1"/>
          <c:tx>
            <c:v>base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test_metric_day!$B$12:$B$18</c:f>
              <c:numCache>
                <c:formatCode>yyyy/m/d;@</c:formatCode>
                <c:ptCount val="7"/>
                <c:pt idx="0">
                  <c:v>43637</c:v>
                </c:pt>
                <c:pt idx="1">
                  <c:v>43638</c:v>
                </c:pt>
                <c:pt idx="2">
                  <c:v>43639</c:v>
                </c:pt>
                <c:pt idx="3">
                  <c:v>43640</c:v>
                </c:pt>
                <c:pt idx="4">
                  <c:v>43641</c:v>
                </c:pt>
                <c:pt idx="5">
                  <c:v>43642</c:v>
                </c:pt>
                <c:pt idx="6">
                  <c:v>43643</c:v>
                </c:pt>
              </c:numCache>
            </c:numRef>
          </c:cat>
          <c:val>
            <c:numRef>
              <c:f>test_metric_day!$C$2:$C$8</c:f>
              <c:numCache>
                <c:formatCode>General</c:formatCode>
                <c:ptCount val="7"/>
                <c:pt idx="0">
                  <c:v>0.96729293544426898</c:v>
                </c:pt>
                <c:pt idx="1">
                  <c:v>0.95124010153884497</c:v>
                </c:pt>
                <c:pt idx="2">
                  <c:v>0.94738396692969495</c:v>
                </c:pt>
                <c:pt idx="3">
                  <c:v>0.94351346671268499</c:v>
                </c:pt>
                <c:pt idx="4">
                  <c:v>0.93443409683032097</c:v>
                </c:pt>
                <c:pt idx="5">
                  <c:v>0.95020204107831996</c:v>
                </c:pt>
                <c:pt idx="6">
                  <c:v>0.92517616144808301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4-FD4E-BFEC-2DE74ECEA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77968"/>
        <c:axId val="26997840"/>
      </c:lineChart>
      <c:dateAx>
        <c:axId val="30077968"/>
        <c:scaling>
          <c:orientation val="minMax"/>
        </c:scaling>
        <c:delete val="0"/>
        <c:axPos val="b"/>
        <c:numFmt formatCode="yyyy/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997840"/>
        <c:crosses val="autoZero"/>
        <c:auto val="1"/>
        <c:lblOffset val="100"/>
        <c:baseTimeUnit val="days"/>
      </c:dateAx>
      <c:valAx>
        <c:axId val="26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07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246380</xdr:colOff>
      <xdr:row>28</xdr:row>
      <xdr:rowOff>151130</xdr:rowOff>
    </xdr:from>
    <xdr:to>
      <xdr:col>11</xdr:col>
      <xdr:colOff>217805</xdr:colOff>
      <xdr:row>48</xdr:row>
      <xdr:rowOff>46355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203200</xdr:colOff>
      <xdr:row>49</xdr:row>
      <xdr:rowOff>137795</xdr:rowOff>
    </xdr:from>
    <xdr:to>
      <xdr:col>11</xdr:col>
      <xdr:colOff>560705</xdr:colOff>
      <xdr:row>65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215900</xdr:colOff>
      <xdr:row>12</xdr:row>
      <xdr:rowOff>146050</xdr:rowOff>
    </xdr:from>
    <xdr:to>
      <xdr:col>22</xdr:col>
      <xdr:colOff>215900</xdr:colOff>
      <xdr:row>28</xdr:row>
      <xdr:rowOff>44450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AFC771F-F7F4-004D-A4F0-5A9F05763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2" workbookViewId="0">
      <selection activeCell="N42" sqref="N42"/>
    </sheetView>
  </sheetViews>
  <sheetFormatPr baseColWidth="10" defaultColWidth="7.5" defaultRowHeight="14"/>
  <cols>
    <col min="2" max="2" width="11" bestFit="1" customWidth="1"/>
    <col min="10" max="10" width="12.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2" t="s">
        <v>10</v>
      </c>
    </row>
    <row r="2" spans="1:10">
      <c r="B2" s="1">
        <v>43637</v>
      </c>
      <c r="C2">
        <v>0.96729293544426898</v>
      </c>
      <c r="D2">
        <v>4.6604406564511702E-2</v>
      </c>
      <c r="E2">
        <v>0.531211244315833</v>
      </c>
      <c r="F2">
        <v>1.78268264982392E-2</v>
      </c>
      <c r="G2">
        <v>0.97105542953139501</v>
      </c>
      <c r="H2">
        <v>8.5690945767967597E-2</v>
      </c>
      <c r="J2">
        <f>(1+J13)*(E2*D2)/(D2+0.01*E2)</f>
        <v>0.69562772024790032</v>
      </c>
    </row>
    <row r="3" spans="1:10">
      <c r="B3" s="1">
        <v>43638</v>
      </c>
      <c r="C3">
        <v>0.95124010153884497</v>
      </c>
      <c r="D3">
        <v>3.8191699604743001E-2</v>
      </c>
      <c r="E3">
        <v>0.49519538757206899</v>
      </c>
      <c r="F3">
        <v>2.1714566624340601E-2</v>
      </c>
      <c r="G3">
        <v>0.97443772580238597</v>
      </c>
      <c r="H3">
        <v>7.0914178248704093E-2</v>
      </c>
      <c r="J3">
        <f t="shared" ref="J3:J8" si="0">(1+0.01)*(E3*D3)/(D3+0.01*E3)</f>
        <v>0.44274129522513306</v>
      </c>
    </row>
    <row r="4" spans="1:10">
      <c r="B4" s="1">
        <v>43639</v>
      </c>
      <c r="C4">
        <v>0.94738396692969495</v>
      </c>
      <c r="D4">
        <v>3.3986709447848998E-2</v>
      </c>
      <c r="E4">
        <v>0.46494695236113998</v>
      </c>
      <c r="F4">
        <v>2.1686320752153002E-2</v>
      </c>
      <c r="G4">
        <v>0.97892185159760303</v>
      </c>
      <c r="H4">
        <v>6.3343158372066596E-2</v>
      </c>
      <c r="J4">
        <f t="shared" si="0"/>
        <v>0.41308528879462569</v>
      </c>
    </row>
    <row r="5" spans="1:10">
      <c r="B5" s="1">
        <v>43640</v>
      </c>
      <c r="C5">
        <v>0.94351346671268499</v>
      </c>
      <c r="D5">
        <v>2.9185033984061099E-2</v>
      </c>
      <c r="E5">
        <v>0.452525252525252</v>
      </c>
      <c r="F5">
        <v>2.2163564832978901E-2</v>
      </c>
      <c r="G5">
        <v>0.97477905279974297</v>
      </c>
      <c r="H5">
        <v>5.4833642724546598E-2</v>
      </c>
      <c r="J5">
        <f t="shared" si="0"/>
        <v>0.39569626673584929</v>
      </c>
    </row>
    <row r="6" spans="1:10">
      <c r="B6" s="1">
        <v>43641</v>
      </c>
      <c r="C6">
        <v>0.93443409683032097</v>
      </c>
      <c r="D6">
        <v>2.17687278385373E-2</v>
      </c>
      <c r="E6">
        <v>0.43021880544056701</v>
      </c>
      <c r="F6">
        <v>2.3286295847412899E-2</v>
      </c>
      <c r="G6">
        <v>0.97754164453038095</v>
      </c>
      <c r="H6">
        <v>4.1440594693894897E-2</v>
      </c>
      <c r="J6">
        <f t="shared" si="0"/>
        <v>0.36281691392680637</v>
      </c>
    </row>
    <row r="7" spans="1:10">
      <c r="B7" s="1">
        <v>43642</v>
      </c>
      <c r="C7">
        <v>0.95020204107831996</v>
      </c>
      <c r="D7">
        <v>1.9138755980861202E-2</v>
      </c>
      <c r="E7">
        <v>0.5</v>
      </c>
      <c r="F7">
        <v>2.1830789261809001E-2</v>
      </c>
      <c r="G7">
        <v>0.97324746621621605</v>
      </c>
      <c r="H7">
        <v>3.6866359447004601E-2</v>
      </c>
      <c r="J7">
        <f t="shared" si="0"/>
        <v>0.40039643211100084</v>
      </c>
    </row>
    <row r="8" spans="1:10">
      <c r="B8" s="1">
        <v>43643</v>
      </c>
      <c r="C8">
        <v>0.92517616144808301</v>
      </c>
      <c r="D8">
        <v>2.1600243383024E-2</v>
      </c>
      <c r="E8">
        <v>0.47651006711409299</v>
      </c>
      <c r="F8">
        <v>2.59549614303487E-2</v>
      </c>
      <c r="G8">
        <v>0.96475596910112305</v>
      </c>
      <c r="H8">
        <v>4.1327124563445797E-2</v>
      </c>
      <c r="J8">
        <f t="shared" si="0"/>
        <v>0.39429262660141784</v>
      </c>
    </row>
    <row r="10" spans="1:10">
      <c r="A10" t="s">
        <v>8</v>
      </c>
    </row>
    <row r="11" spans="1:10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10">
      <c r="B12" s="1">
        <v>43637</v>
      </c>
      <c r="C12">
        <v>0.96953029496142595</v>
      </c>
      <c r="D12">
        <v>5.0050324823863103E-2</v>
      </c>
      <c r="E12">
        <v>0.55555555555555503</v>
      </c>
      <c r="F12">
        <v>1.7464265084265299E-2</v>
      </c>
      <c r="G12">
        <v>0.97104838987725794</v>
      </c>
      <c r="H12">
        <v>9.1827827021219402E-2</v>
      </c>
      <c r="J12">
        <f t="shared" ref="J12:J27" si="1">(1+0.01)*(E12*D12)/(D12+0.01*E12)</f>
        <v>0.50505078207132303</v>
      </c>
    </row>
    <row r="13" spans="1:10">
      <c r="B13" s="1">
        <v>43638</v>
      </c>
      <c r="C13">
        <v>0.95511297484304802</v>
      </c>
      <c r="D13">
        <v>3.8724156042591697E-2</v>
      </c>
      <c r="E13">
        <v>0.51459390862944099</v>
      </c>
      <c r="F13">
        <v>2.1220026048082902E-2</v>
      </c>
      <c r="G13">
        <v>0.97436717356946001</v>
      </c>
      <c r="H13">
        <v>7.2028065189395599E-2</v>
      </c>
      <c r="J13">
        <f t="shared" si="1"/>
        <v>0.45877463692219733</v>
      </c>
    </row>
    <row r="14" spans="1:10">
      <c r="B14" s="1">
        <v>43639</v>
      </c>
      <c r="C14">
        <v>0.95084916795181595</v>
      </c>
      <c r="D14">
        <v>3.3824209837739497E-2</v>
      </c>
      <c r="E14">
        <v>0.47216035634743803</v>
      </c>
      <c r="F14">
        <v>2.1237871342656801E-2</v>
      </c>
      <c r="G14">
        <v>0.97928950664521297</v>
      </c>
      <c r="H14">
        <v>6.3126237586910203E-2</v>
      </c>
      <c r="J14">
        <f t="shared" si="1"/>
        <v>0.41846711890508992</v>
      </c>
    </row>
    <row r="15" spans="1:10">
      <c r="B15" s="1">
        <v>43640</v>
      </c>
      <c r="C15">
        <v>0.947122969748873</v>
      </c>
      <c r="D15">
        <v>2.7960886622986E-2</v>
      </c>
      <c r="E15">
        <v>0.46544007956240602</v>
      </c>
      <c r="F15">
        <v>2.1692122949218001E-2</v>
      </c>
      <c r="G15">
        <v>0.97420485074931096</v>
      </c>
      <c r="H15">
        <v>5.2752702918494397E-2</v>
      </c>
      <c r="J15">
        <f t="shared" si="1"/>
        <v>0.40300912571085828</v>
      </c>
    </row>
    <row r="16" spans="1:10">
      <c r="B16" s="1">
        <v>43641</v>
      </c>
      <c r="C16">
        <v>0.93913597536414295</v>
      </c>
      <c r="D16">
        <v>2.24471259893603E-2</v>
      </c>
      <c r="E16">
        <v>0.394077448747152</v>
      </c>
      <c r="F16">
        <v>2.2923960969563902E-2</v>
      </c>
      <c r="G16">
        <v>0.98391208673250297</v>
      </c>
      <c r="H16">
        <v>4.2474834274490503E-2</v>
      </c>
      <c r="J16">
        <f t="shared" si="1"/>
        <v>0.33857809987017212</v>
      </c>
    </row>
    <row r="17" spans="1:10">
      <c r="B17" s="1">
        <v>43642</v>
      </c>
      <c r="C17">
        <v>0.94432760240764202</v>
      </c>
      <c r="D17">
        <v>3.0484988452655799E-2</v>
      </c>
      <c r="E17">
        <v>0.43137254901960698</v>
      </c>
      <c r="F17">
        <v>2.0779616485384102E-2</v>
      </c>
      <c r="G17">
        <v>0.97462860407876195</v>
      </c>
      <c r="H17">
        <v>5.6945642795513299E-2</v>
      </c>
      <c r="J17">
        <f t="shared" si="1"/>
        <v>0.38167764099627749</v>
      </c>
    </row>
    <row r="18" spans="1:10">
      <c r="B18" s="1">
        <v>43643</v>
      </c>
      <c r="C18">
        <v>0.95536670617132602</v>
      </c>
      <c r="D18">
        <v>3.9746746394653497E-2</v>
      </c>
      <c r="E18">
        <v>0.52803738317756999</v>
      </c>
      <c r="F18">
        <v>1.9401426420512201E-2</v>
      </c>
      <c r="G18">
        <v>0.98091057743128895</v>
      </c>
      <c r="H18">
        <v>7.3928688256460498E-2</v>
      </c>
      <c r="J18">
        <f t="shared" si="1"/>
        <v>0.47077506909210892</v>
      </c>
    </row>
    <row r="20" spans="1:10">
      <c r="A20" t="s">
        <v>9</v>
      </c>
    </row>
    <row r="21" spans="1:10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10">
      <c r="B22" s="1">
        <v>43637</v>
      </c>
      <c r="C22">
        <v>0.96857526962100704</v>
      </c>
      <c r="D22">
        <v>4.07890643585192E-2</v>
      </c>
      <c r="E22">
        <v>0.56188555583564403</v>
      </c>
      <c r="F22">
        <v>1.75972970267032E-2</v>
      </c>
      <c r="G22">
        <v>0.97103669047881702</v>
      </c>
      <c r="H22">
        <v>7.6056914730269196E-2</v>
      </c>
      <c r="J22">
        <f t="shared" si="1"/>
        <v>0.49879361112403525</v>
      </c>
    </row>
    <row r="23" spans="1:10">
      <c r="B23" s="1">
        <v>43638</v>
      </c>
      <c r="C23">
        <v>0.95373834360764098</v>
      </c>
      <c r="D23">
        <v>3.4955350747337702E-2</v>
      </c>
      <c r="E23">
        <v>0.52397995705082301</v>
      </c>
      <c r="F23">
        <v>2.13527863288441E-2</v>
      </c>
      <c r="G23">
        <v>0.97437342913896496</v>
      </c>
      <c r="H23">
        <v>6.5538544184797196E-2</v>
      </c>
      <c r="J23">
        <f t="shared" si="1"/>
        <v>0.46023119875996771</v>
      </c>
    </row>
    <row r="24" spans="1:10">
      <c r="B24" s="1">
        <v>43639</v>
      </c>
      <c r="C24">
        <v>0.94958607582486398</v>
      </c>
      <c r="D24">
        <v>3.1247006227047701E-2</v>
      </c>
      <c r="E24">
        <v>0.48273310310804102</v>
      </c>
      <c r="F24">
        <v>2.13679781831712E-2</v>
      </c>
      <c r="G24">
        <v>0.97930318612689504</v>
      </c>
      <c r="H24">
        <v>5.8694739367764301E-2</v>
      </c>
      <c r="J24">
        <f t="shared" si="1"/>
        <v>0.42231694549494653</v>
      </c>
    </row>
    <row r="25" spans="1:10">
      <c r="B25" s="1">
        <v>43640</v>
      </c>
      <c r="C25">
        <v>0.94579460603877996</v>
      </c>
      <c r="D25">
        <v>2.5945635831289001E-2</v>
      </c>
      <c r="E25">
        <v>0.473124098124098</v>
      </c>
      <c r="F25">
        <v>2.1804591045972099E-2</v>
      </c>
      <c r="G25">
        <v>0.973970480459323</v>
      </c>
      <c r="H25">
        <v>4.9193548387096699E-2</v>
      </c>
      <c r="J25">
        <f t="shared" si="1"/>
        <v>0.40415654710326199</v>
      </c>
    </row>
    <row r="26" spans="1:10">
      <c r="B26" s="1">
        <v>43641</v>
      </c>
      <c r="C26">
        <v>0.93694526518615495</v>
      </c>
      <c r="D26">
        <v>2.11151852320141E-2</v>
      </c>
      <c r="E26">
        <v>0.41234567901234498</v>
      </c>
      <c r="F26">
        <v>2.3225726311876901E-2</v>
      </c>
      <c r="G26">
        <v>0.98241322008862597</v>
      </c>
      <c r="H26">
        <v>4.0173201828241502E-2</v>
      </c>
      <c r="J26">
        <f t="shared" si="1"/>
        <v>0.34842694540271368</v>
      </c>
    </row>
    <row r="27" spans="1:10">
      <c r="B27" s="1">
        <v>43642</v>
      </c>
      <c r="C27">
        <v>0.94397713579693299</v>
      </c>
      <c r="D27">
        <v>2.96022201665124E-2</v>
      </c>
      <c r="E27">
        <v>0.40251572327044</v>
      </c>
      <c r="F27">
        <v>2.0995322003645501E-2</v>
      </c>
      <c r="G27">
        <v>0.97357095195729504</v>
      </c>
      <c r="H27">
        <v>5.5148642826367902E-2</v>
      </c>
      <c r="J27">
        <f t="shared" si="1"/>
        <v>0.35787841877975829</v>
      </c>
    </row>
    <row r="28" spans="1:10">
      <c r="B28" s="1">
        <v>43643</v>
      </c>
      <c r="C28">
        <v>0.95418228950112105</v>
      </c>
      <c r="D28">
        <v>3.3415406260991903E-2</v>
      </c>
      <c r="E28">
        <v>0.48969072164948402</v>
      </c>
      <c r="F28">
        <v>1.9565018730154701E-2</v>
      </c>
      <c r="G28">
        <v>0.98084450977801196</v>
      </c>
      <c r="H28">
        <v>6.2561738557787294E-2</v>
      </c>
      <c r="J28">
        <f>(1+0.01)*(E28*D28)/(D28+0.01*E28)</f>
        <v>0.43137166749089556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test_metric_day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2019-07-19T00:06:05Z</dcterms:created>
  <dcterms:modified xsi:type="dcterms:W3CDTF">2019-07-31T08:23:00Z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