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C3" i="1"/>
  <c r="AH3"/>
  <c r="AF3"/>
  <c r="AD3"/>
  <c r="AA3"/>
  <c r="AB3" s="1"/>
  <c r="Y3"/>
  <c r="B3"/>
  <c r="B2"/>
  <c r="AI3" l="1"/>
</calcChain>
</file>

<file path=xl/sharedStrings.xml><?xml version="1.0" encoding="utf-8"?>
<sst xmlns="http://schemas.openxmlformats.org/spreadsheetml/2006/main" count="327" uniqueCount="161">
  <si>
    <t>Branch Name</t>
  </si>
  <si>
    <t>ADM Allocation</t>
  </si>
  <si>
    <t xml:space="preserve"> </t>
  </si>
  <si>
    <t>Appointment Allocation (To be filled in by Anakin)</t>
  </si>
  <si>
    <t>Anakin Feedback</t>
  </si>
  <si>
    <t>DATA From HO</t>
  </si>
  <si>
    <t>Exam and training Status</t>
  </si>
  <si>
    <t>Telecast</t>
  </si>
  <si>
    <t>Mobile</t>
  </si>
  <si>
    <t>Alt No 1</t>
  </si>
  <si>
    <t>Alt No 2</t>
  </si>
  <si>
    <t>Date added</t>
  </si>
  <si>
    <t>Phase</t>
  </si>
  <si>
    <t>Assigned To</t>
  </si>
  <si>
    <t>Circle Name</t>
  </si>
  <si>
    <t>Circle wis Zone</t>
  </si>
  <si>
    <t>TSE Name</t>
  </si>
  <si>
    <t>Branch Code</t>
  </si>
  <si>
    <t>ADM Name</t>
  </si>
  <si>
    <t>ADM (Agent ID)</t>
  </si>
  <si>
    <t>ADM Email ID</t>
  </si>
  <si>
    <t>ADM Number</t>
  </si>
  <si>
    <t>Count</t>
  </si>
  <si>
    <t>First  Name</t>
  </si>
  <si>
    <t>Last Name</t>
  </si>
  <si>
    <t>Full Name</t>
  </si>
  <si>
    <t>Gender</t>
  </si>
  <si>
    <t>Address</t>
  </si>
  <si>
    <t>City Name</t>
  </si>
  <si>
    <t>Marital Status</t>
  </si>
  <si>
    <t>Rating</t>
  </si>
  <si>
    <t>DOB</t>
  </si>
  <si>
    <t>Age</t>
  </si>
  <si>
    <t>Education</t>
  </si>
  <si>
    <t>Occupation</t>
  </si>
  <si>
    <t>Family Income</t>
  </si>
  <si>
    <t>Total Score</t>
  </si>
  <si>
    <t>Appointment Date</t>
  </si>
  <si>
    <t>Appointment Time</t>
  </si>
  <si>
    <t>Status</t>
  </si>
  <si>
    <t>Remark</t>
  </si>
  <si>
    <t>Lead Generation date</t>
  </si>
  <si>
    <t>Mail Sent Status</t>
  </si>
  <si>
    <t>OH Name</t>
  </si>
  <si>
    <t>OH Email ID</t>
  </si>
  <si>
    <t>OH Number</t>
  </si>
  <si>
    <t>RM Name</t>
  </si>
  <si>
    <t>RM Email ID</t>
  </si>
  <si>
    <t>RAC Name</t>
  </si>
  <si>
    <t>RAC Email ID</t>
  </si>
  <si>
    <t>ARDM Name</t>
  </si>
  <si>
    <t>ARDM Email.ID</t>
  </si>
  <si>
    <t>Screening</t>
  </si>
  <si>
    <t>NAT</t>
  </si>
  <si>
    <t>Nat ID</t>
  </si>
  <si>
    <t>Nat Done date</t>
  </si>
  <si>
    <t>Career Seminar</t>
  </si>
  <si>
    <t>Interview</t>
  </si>
  <si>
    <t>URN No</t>
  </si>
  <si>
    <t>URN Date</t>
  </si>
  <si>
    <t>NAT ID</t>
  </si>
  <si>
    <t>NAT Date</t>
  </si>
  <si>
    <t>URN Number</t>
  </si>
  <si>
    <t>FCS Start Date</t>
  </si>
  <si>
    <t>FCS End date</t>
  </si>
  <si>
    <t>Completed days</t>
  </si>
  <si>
    <t>Remarks</t>
  </si>
  <si>
    <t>Prospect Name</t>
  </si>
  <si>
    <t>Exam Date</t>
  </si>
  <si>
    <t>Exam Time</t>
  </si>
  <si>
    <t>Exam Result</t>
  </si>
  <si>
    <t>Exam Status</t>
  </si>
  <si>
    <t>Examination Center Max</t>
  </si>
  <si>
    <t>Language</t>
  </si>
  <si>
    <t>Data Sent for invoice</t>
  </si>
  <si>
    <t>Partially  Invoiced</t>
  </si>
  <si>
    <t>Completely Invoiced</t>
  </si>
  <si>
    <t>Lead generation Month</t>
  </si>
  <si>
    <t>Channel</t>
  </si>
  <si>
    <t>ADM/AAP role</t>
  </si>
  <si>
    <t>Appointmnet Zone</t>
  </si>
  <si>
    <t>Hindi</t>
  </si>
  <si>
    <t>MC</t>
  </si>
  <si>
    <t>Mahesh</t>
  </si>
  <si>
    <t>Punjab</t>
  </si>
  <si>
    <t>Mahendra</t>
  </si>
  <si>
    <t>Amritsar</t>
  </si>
  <si>
    <t>AAMR1</t>
  </si>
  <si>
    <t>Zutshi Parveen</t>
  </si>
  <si>
    <t>Praveen.Zutshi@maxlifeinsurance.com</t>
  </si>
  <si>
    <t>Sewa</t>
  </si>
  <si>
    <t>Singh</t>
  </si>
  <si>
    <t>Sewa Singh</t>
  </si>
  <si>
    <t>M</t>
  </si>
  <si>
    <t>Improvement Colony,Scheme No.5,Jail Road,Plot B-66,Amritsar-143521</t>
  </si>
  <si>
    <t>Married</t>
  </si>
  <si>
    <t>2</t>
  </si>
  <si>
    <t>Graduate</t>
  </si>
  <si>
    <t>Retired</t>
  </si>
  <si>
    <t>3</t>
  </si>
  <si>
    <t>3 to 4</t>
  </si>
  <si>
    <t>Branch Visit</t>
  </si>
  <si>
    <t>Kulbir Dhillon</t>
  </si>
  <si>
    <t>Kulbir.Dhillon@Maxlifeinsurance.Com</t>
  </si>
  <si>
    <t>Sanjay Sabharwal (Direct)</t>
  </si>
  <si>
    <t>Sanjay.Sabharwal@Maxlifeinsurance.Com</t>
  </si>
  <si>
    <t>-</t>
  </si>
  <si>
    <t>Calling In Progress</t>
  </si>
  <si>
    <t>Oct-13</t>
  </si>
  <si>
    <t>IBN 7</t>
  </si>
  <si>
    <t>North 1</t>
  </si>
  <si>
    <t>Shree</t>
  </si>
  <si>
    <t>Dharampal</t>
  </si>
  <si>
    <t>Dharampal Singh</t>
  </si>
  <si>
    <t>Gurutej Bahdur colony,Gurdaspur</t>
  </si>
  <si>
    <t>Gurdaspur</t>
  </si>
  <si>
    <t>Post Graduate</t>
  </si>
  <si>
    <t>Service</t>
  </si>
  <si>
    <t>1</t>
  </si>
  <si>
    <t>2 to 3</t>
  </si>
  <si>
    <t>Not Eligible</t>
  </si>
  <si>
    <t>Nov-13</t>
  </si>
  <si>
    <t>Phase 9</t>
  </si>
  <si>
    <t>Harish</t>
  </si>
  <si>
    <t>Bhupender</t>
  </si>
  <si>
    <t>Bhupender Singh</t>
  </si>
  <si>
    <t>Taragarh,Amritsar-143115</t>
  </si>
  <si>
    <t>Unmarried</t>
  </si>
  <si>
    <t>Self employed</t>
  </si>
  <si>
    <t>MAXI1111130058</t>
  </si>
  <si>
    <t>Exam Not Cleared</t>
  </si>
  <si>
    <t>GOPINDER SINGH</t>
  </si>
  <si>
    <t>Absent</t>
  </si>
  <si>
    <t>Fresh</t>
  </si>
  <si>
    <t>NSEiT Limited - Amritsar</t>
  </si>
  <si>
    <t>English</t>
  </si>
  <si>
    <t xml:space="preserve">India News </t>
  </si>
  <si>
    <t>Phase 6</t>
  </si>
  <si>
    <t>Suvarna</t>
  </si>
  <si>
    <t>Deepak</t>
  </si>
  <si>
    <t>Kandal</t>
  </si>
  <si>
    <t>Deepak Kandal</t>
  </si>
  <si>
    <t>4+</t>
  </si>
  <si>
    <t>Interested</t>
  </si>
  <si>
    <t>Marathi</t>
  </si>
  <si>
    <t>SMS</t>
  </si>
  <si>
    <t>DELHI</t>
  </si>
  <si>
    <t>Rajit</t>
  </si>
  <si>
    <t>Kumar</t>
  </si>
  <si>
    <t>Rajit Kumar</t>
  </si>
  <si>
    <t>Vag anial Po bamial-145027</t>
  </si>
  <si>
    <t>Peethankot</t>
  </si>
  <si>
    <t>IBN Lokmat</t>
  </si>
  <si>
    <t>Sapna</t>
  </si>
  <si>
    <t>Sayali</t>
  </si>
  <si>
    <t>Jagdish</t>
  </si>
  <si>
    <t>Jagdish Singh</t>
  </si>
  <si>
    <t>Bhatala,Amritsar</t>
  </si>
  <si>
    <t>Dec-13</t>
  </si>
  <si>
    <t>Yes</t>
  </si>
  <si>
    <t>No</t>
  </si>
</sst>
</file>

<file path=xl/styles.xml><?xml version="1.0" encoding="utf-8"?>
<styleSheet xmlns="http://schemas.openxmlformats.org/spreadsheetml/2006/main">
  <numFmts count="3">
    <numFmt numFmtId="164" formatCode="[$-409]d/mmm/yy;@"/>
    <numFmt numFmtId="165" formatCode="[$-409]h:mm\ AM/PM;@"/>
    <numFmt numFmtId="166" formatCode="[$-409]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166" fontId="0" fillId="7" borderId="8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166" fontId="0" fillId="8" borderId="9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12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164" fontId="0" fillId="10" borderId="7" xfId="0" applyNumberFormat="1" applyFill="1" applyBorder="1" applyAlignment="1">
      <alignment horizontal="center" vertical="center" wrapText="1"/>
    </xf>
    <xf numFmtId="1" fontId="0" fillId="10" borderId="7" xfId="0" applyNumberForma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6" borderId="7" xfId="0" applyNumberFormat="1" applyFill="1" applyBorder="1" applyAlignment="1">
      <alignment horizontal="center" vertical="center" wrapText="1"/>
    </xf>
    <xf numFmtId="164" fontId="0" fillId="6" borderId="7" xfId="0" applyNumberForma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164" fontId="0" fillId="7" borderId="7" xfId="0" applyNumberFormat="1" applyFill="1" applyBorder="1" applyAlignment="1">
      <alignment horizontal="center" vertical="center" wrapText="1"/>
    </xf>
    <xf numFmtId="164" fontId="0" fillId="7" borderId="13" xfId="0" applyNumberFormat="1" applyFill="1" applyBorder="1" applyAlignment="1">
      <alignment horizontal="center" vertical="center" wrapText="1"/>
    </xf>
    <xf numFmtId="166" fontId="0" fillId="0" borderId="11" xfId="0" applyNumberFormat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164" fontId="0" fillId="12" borderId="7" xfId="0" applyNumberFormat="1" applyFill="1" applyBorder="1" applyAlignment="1">
      <alignment horizontal="center" vertical="center" wrapText="1"/>
    </xf>
    <xf numFmtId="165" fontId="0" fillId="12" borderId="7" xfId="0" applyNumberForma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5" xfId="0" applyBorder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166" fontId="1" fillId="2" borderId="2" xfId="0" applyNumberFormat="1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164" fontId="0" fillId="6" borderId="9" xfId="0" applyNumberForma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Users\server\Desktop\Database\Max%20Life%20Insurance\Master%20Sheet%20MYNL\New%20Master%20to%20be%20used\Appointment%20Master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elp"/>
    </sheetNames>
    <sheetDataSet>
      <sheetData sheetId="0"/>
      <sheetData sheetId="1">
        <row r="2">
          <cell r="A2">
            <v>15</v>
          </cell>
          <cell r="B2">
            <v>0</v>
          </cell>
        </row>
        <row r="3">
          <cell r="A3">
            <v>16</v>
          </cell>
          <cell r="B3">
            <v>0</v>
          </cell>
        </row>
        <row r="4">
          <cell r="A4">
            <v>17</v>
          </cell>
          <cell r="B4">
            <v>0</v>
          </cell>
        </row>
        <row r="5">
          <cell r="A5">
            <v>18</v>
          </cell>
          <cell r="B5">
            <v>0</v>
          </cell>
        </row>
        <row r="6">
          <cell r="A6">
            <v>19</v>
          </cell>
          <cell r="B6">
            <v>0</v>
          </cell>
        </row>
        <row r="7">
          <cell r="A7">
            <v>20</v>
          </cell>
          <cell r="B7">
            <v>0</v>
          </cell>
        </row>
        <row r="8">
          <cell r="A8">
            <v>21</v>
          </cell>
          <cell r="B8">
            <v>0</v>
          </cell>
        </row>
        <row r="9">
          <cell r="A9">
            <v>22</v>
          </cell>
          <cell r="B9">
            <v>0</v>
          </cell>
        </row>
        <row r="10">
          <cell r="A10">
            <v>23</v>
          </cell>
          <cell r="B10">
            <v>0</v>
          </cell>
        </row>
        <row r="11">
          <cell r="A11">
            <v>24</v>
          </cell>
          <cell r="B11">
            <v>0</v>
          </cell>
        </row>
        <row r="12">
          <cell r="A12">
            <v>25</v>
          </cell>
          <cell r="B12">
            <v>2</v>
          </cell>
        </row>
        <row r="13">
          <cell r="A13">
            <v>26</v>
          </cell>
          <cell r="B13">
            <v>2</v>
          </cell>
        </row>
        <row r="14">
          <cell r="A14">
            <v>27</v>
          </cell>
          <cell r="B14">
            <v>2</v>
          </cell>
        </row>
        <row r="15">
          <cell r="A15">
            <v>28</v>
          </cell>
          <cell r="B15">
            <v>2</v>
          </cell>
        </row>
        <row r="16">
          <cell r="A16">
            <v>29</v>
          </cell>
          <cell r="B16">
            <v>2</v>
          </cell>
        </row>
        <row r="17">
          <cell r="A17">
            <v>30</v>
          </cell>
          <cell r="B17">
            <v>2</v>
          </cell>
        </row>
        <row r="18">
          <cell r="A18">
            <v>31</v>
          </cell>
          <cell r="B18">
            <v>3</v>
          </cell>
        </row>
        <row r="19">
          <cell r="A19">
            <v>32</v>
          </cell>
          <cell r="B19">
            <v>3</v>
          </cell>
        </row>
        <row r="20">
          <cell r="A20">
            <v>33</v>
          </cell>
          <cell r="B20">
            <v>3</v>
          </cell>
        </row>
        <row r="21">
          <cell r="A21">
            <v>34</v>
          </cell>
          <cell r="B21">
            <v>3</v>
          </cell>
        </row>
        <row r="22">
          <cell r="A22">
            <v>35</v>
          </cell>
          <cell r="B22">
            <v>3</v>
          </cell>
        </row>
        <row r="23">
          <cell r="A23">
            <v>36</v>
          </cell>
          <cell r="B23">
            <v>3</v>
          </cell>
        </row>
        <row r="24">
          <cell r="A24">
            <v>37</v>
          </cell>
          <cell r="B24">
            <v>3</v>
          </cell>
        </row>
        <row r="25">
          <cell r="A25">
            <v>38</v>
          </cell>
          <cell r="B25">
            <v>3</v>
          </cell>
        </row>
        <row r="26">
          <cell r="A26">
            <v>39</v>
          </cell>
          <cell r="B26">
            <v>3</v>
          </cell>
        </row>
        <row r="27">
          <cell r="A27">
            <v>40</v>
          </cell>
          <cell r="B27">
            <v>3</v>
          </cell>
        </row>
        <row r="28">
          <cell r="A28">
            <v>41</v>
          </cell>
          <cell r="B28">
            <v>3</v>
          </cell>
        </row>
        <row r="29">
          <cell r="A29">
            <v>42</v>
          </cell>
          <cell r="B29">
            <v>3</v>
          </cell>
        </row>
        <row r="30">
          <cell r="A30">
            <v>43</v>
          </cell>
          <cell r="B30">
            <v>3</v>
          </cell>
        </row>
        <row r="31">
          <cell r="A31">
            <v>44</v>
          </cell>
          <cell r="B31">
            <v>3</v>
          </cell>
        </row>
        <row r="32">
          <cell r="A32">
            <v>45</v>
          </cell>
          <cell r="B32">
            <v>3</v>
          </cell>
        </row>
        <row r="33">
          <cell r="A33">
            <v>46</v>
          </cell>
          <cell r="B33">
            <v>3</v>
          </cell>
        </row>
        <row r="34">
          <cell r="A34">
            <v>47</v>
          </cell>
          <cell r="B34">
            <v>3</v>
          </cell>
        </row>
        <row r="35">
          <cell r="A35">
            <v>48</v>
          </cell>
          <cell r="B35">
            <v>3</v>
          </cell>
        </row>
        <row r="36">
          <cell r="A36">
            <v>49</v>
          </cell>
          <cell r="B36">
            <v>3</v>
          </cell>
        </row>
        <row r="37">
          <cell r="A37">
            <v>50</v>
          </cell>
          <cell r="B37">
            <v>3</v>
          </cell>
        </row>
        <row r="38">
          <cell r="A38">
            <v>51</v>
          </cell>
          <cell r="B38">
            <v>3</v>
          </cell>
        </row>
        <row r="39">
          <cell r="A39">
            <v>52</v>
          </cell>
          <cell r="B39">
            <v>3</v>
          </cell>
        </row>
        <row r="40">
          <cell r="A40">
            <v>53</v>
          </cell>
          <cell r="B40">
            <v>3</v>
          </cell>
        </row>
        <row r="41">
          <cell r="A41">
            <v>54</v>
          </cell>
          <cell r="B41">
            <v>3</v>
          </cell>
        </row>
        <row r="42">
          <cell r="A42">
            <v>55</v>
          </cell>
          <cell r="B42">
            <v>3</v>
          </cell>
        </row>
        <row r="43">
          <cell r="A43">
            <v>56</v>
          </cell>
          <cell r="B43">
            <v>1</v>
          </cell>
        </row>
        <row r="44">
          <cell r="A44">
            <v>57</v>
          </cell>
          <cell r="B44">
            <v>1</v>
          </cell>
        </row>
        <row r="45">
          <cell r="A45">
            <v>58</v>
          </cell>
          <cell r="B45">
            <v>1</v>
          </cell>
        </row>
        <row r="46">
          <cell r="A46">
            <v>59</v>
          </cell>
          <cell r="B46">
            <v>1</v>
          </cell>
        </row>
        <row r="47">
          <cell r="A47">
            <v>60</v>
          </cell>
          <cell r="B47">
            <v>1</v>
          </cell>
        </row>
        <row r="48">
          <cell r="A48">
            <v>61</v>
          </cell>
          <cell r="B48">
            <v>1</v>
          </cell>
        </row>
        <row r="49">
          <cell r="A49">
            <v>62</v>
          </cell>
          <cell r="B49">
            <v>1</v>
          </cell>
        </row>
        <row r="50">
          <cell r="A50">
            <v>63</v>
          </cell>
          <cell r="B50">
            <v>1</v>
          </cell>
        </row>
        <row r="51">
          <cell r="A51">
            <v>64</v>
          </cell>
          <cell r="B51">
            <v>1</v>
          </cell>
        </row>
        <row r="52">
          <cell r="A52">
            <v>65</v>
          </cell>
          <cell r="B52">
            <v>1</v>
          </cell>
        </row>
        <row r="53">
          <cell r="A53">
            <v>66</v>
          </cell>
          <cell r="B53">
            <v>0</v>
          </cell>
        </row>
        <row r="54">
          <cell r="A54">
            <v>67</v>
          </cell>
          <cell r="B54">
            <v>0</v>
          </cell>
        </row>
        <row r="55">
          <cell r="A55">
            <v>68</v>
          </cell>
          <cell r="B55">
            <v>0</v>
          </cell>
        </row>
        <row r="56">
          <cell r="A56">
            <v>69</v>
          </cell>
          <cell r="B56">
            <v>0</v>
          </cell>
        </row>
        <row r="57">
          <cell r="A57">
            <v>70</v>
          </cell>
          <cell r="B57">
            <v>0</v>
          </cell>
        </row>
        <row r="58">
          <cell r="A58">
            <v>71</v>
          </cell>
          <cell r="B58">
            <v>0</v>
          </cell>
        </row>
        <row r="59">
          <cell r="A59">
            <v>72</v>
          </cell>
          <cell r="B59">
            <v>0</v>
          </cell>
        </row>
        <row r="60">
          <cell r="A60">
            <v>73</v>
          </cell>
          <cell r="B60">
            <v>0</v>
          </cell>
        </row>
        <row r="61">
          <cell r="A61">
            <v>74</v>
          </cell>
          <cell r="B61">
            <v>0</v>
          </cell>
        </row>
        <row r="62">
          <cell r="A62">
            <v>75</v>
          </cell>
          <cell r="B62">
            <v>0</v>
          </cell>
        </row>
        <row r="63">
          <cell r="A63">
            <v>76</v>
          </cell>
          <cell r="B63">
            <v>0</v>
          </cell>
        </row>
        <row r="64">
          <cell r="A64">
            <v>77</v>
          </cell>
          <cell r="B64">
            <v>0</v>
          </cell>
        </row>
        <row r="65">
          <cell r="A65">
            <v>78</v>
          </cell>
          <cell r="B65">
            <v>0</v>
          </cell>
        </row>
        <row r="66">
          <cell r="A66">
            <v>79</v>
          </cell>
          <cell r="B66">
            <v>0</v>
          </cell>
        </row>
        <row r="67">
          <cell r="A67">
            <v>80</v>
          </cell>
          <cell r="B67">
            <v>0</v>
          </cell>
        </row>
        <row r="68">
          <cell r="A68">
            <v>81</v>
          </cell>
          <cell r="B68">
            <v>0</v>
          </cell>
        </row>
        <row r="69">
          <cell r="A69">
            <v>82</v>
          </cell>
          <cell r="B69">
            <v>0</v>
          </cell>
        </row>
        <row r="70">
          <cell r="A70">
            <v>83</v>
          </cell>
          <cell r="B70">
            <v>0</v>
          </cell>
        </row>
        <row r="71">
          <cell r="A71">
            <v>84</v>
          </cell>
          <cell r="B71">
            <v>0</v>
          </cell>
        </row>
        <row r="72">
          <cell r="A72">
            <v>85</v>
          </cell>
          <cell r="B72">
            <v>0</v>
          </cell>
        </row>
        <row r="73">
          <cell r="A73">
            <v>86</v>
          </cell>
          <cell r="B73">
            <v>0</v>
          </cell>
        </row>
        <row r="74">
          <cell r="A74">
            <v>87</v>
          </cell>
          <cell r="B74">
            <v>0</v>
          </cell>
        </row>
        <row r="75">
          <cell r="A75">
            <v>88</v>
          </cell>
          <cell r="B75">
            <v>0</v>
          </cell>
        </row>
        <row r="76">
          <cell r="A76">
            <v>89</v>
          </cell>
          <cell r="B76">
            <v>0</v>
          </cell>
        </row>
        <row r="77">
          <cell r="A77">
            <v>90</v>
          </cell>
          <cell r="B77">
            <v>0</v>
          </cell>
        </row>
        <row r="78">
          <cell r="A78">
            <v>91</v>
          </cell>
          <cell r="B78">
            <v>0</v>
          </cell>
        </row>
        <row r="79">
          <cell r="A79">
            <v>92</v>
          </cell>
          <cell r="B79">
            <v>0</v>
          </cell>
        </row>
        <row r="80">
          <cell r="A80">
            <v>93</v>
          </cell>
          <cell r="B80">
            <v>0</v>
          </cell>
        </row>
        <row r="81">
          <cell r="A81">
            <v>94</v>
          </cell>
          <cell r="B81">
            <v>0</v>
          </cell>
        </row>
        <row r="82">
          <cell r="A82">
            <v>95</v>
          </cell>
          <cell r="B82">
            <v>0</v>
          </cell>
        </row>
        <row r="83">
          <cell r="A83">
            <v>96</v>
          </cell>
          <cell r="B83">
            <v>0</v>
          </cell>
        </row>
        <row r="84">
          <cell r="A84">
            <v>97</v>
          </cell>
          <cell r="B84">
            <v>0</v>
          </cell>
        </row>
        <row r="85">
          <cell r="A85">
            <v>98</v>
          </cell>
          <cell r="B85">
            <v>0</v>
          </cell>
        </row>
        <row r="86">
          <cell r="A86">
            <v>99</v>
          </cell>
          <cell r="B86">
            <v>0</v>
          </cell>
        </row>
        <row r="87">
          <cell r="A87">
            <v>100</v>
          </cell>
          <cell r="B8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F10"/>
  <sheetViews>
    <sheetView tabSelected="1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A7" sqref="A7"/>
    </sheetView>
  </sheetViews>
  <sheetFormatPr defaultRowHeight="15"/>
  <sheetData>
    <row r="1" spans="1:84"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1"/>
      <c r="S1" s="1"/>
      <c r="T1" s="1"/>
      <c r="U1" s="1"/>
      <c r="V1" s="1"/>
      <c r="W1" s="1"/>
      <c r="X1" s="1"/>
      <c r="Y1" s="1"/>
      <c r="Z1" s="2"/>
      <c r="AA1" s="3"/>
      <c r="AB1" s="1"/>
      <c r="AC1" s="1"/>
      <c r="AD1" s="1"/>
      <c r="AE1" s="1"/>
      <c r="AF1" s="1"/>
      <c r="AG1" s="1"/>
      <c r="AH1" s="1"/>
      <c r="AI1" s="1"/>
      <c r="AJ1" s="2"/>
      <c r="AK1" s="1"/>
      <c r="AL1" s="1"/>
      <c r="AM1" s="1"/>
      <c r="AN1" s="2"/>
      <c r="AO1" s="2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2"/>
      <c r="BC1" s="1"/>
      <c r="BD1" s="1"/>
      <c r="BE1" s="1"/>
      <c r="BF1" s="2"/>
      <c r="BG1" s="1"/>
      <c r="BI1" s="1"/>
      <c r="BJ1" s="2"/>
      <c r="BK1" s="2"/>
      <c r="BL1" s="2"/>
      <c r="BM1" s="2"/>
      <c r="BN1" s="1"/>
      <c r="BO1" s="1"/>
      <c r="BP1" s="1"/>
      <c r="BQ1" s="1"/>
      <c r="BR1" s="2"/>
      <c r="BS1" s="4"/>
      <c r="BT1" s="4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15.75" thickBot="1">
      <c r="B2" s="1">
        <f>COUNTIF(AN5:AN12887,C2)</f>
        <v>0</v>
      </c>
      <c r="C2" s="5">
        <v>41605</v>
      </c>
      <c r="D2" s="1"/>
      <c r="E2" s="2"/>
      <c r="F2" s="1"/>
      <c r="G2" s="1"/>
      <c r="H2" s="1"/>
      <c r="I2" s="1"/>
      <c r="J2" s="1"/>
      <c r="K2" s="1"/>
      <c r="L2" s="1">
        <v>2</v>
      </c>
      <c r="M2" s="1">
        <v>4</v>
      </c>
      <c r="N2" s="1">
        <v>17</v>
      </c>
      <c r="O2" s="1">
        <v>4</v>
      </c>
      <c r="P2" s="1">
        <v>3</v>
      </c>
      <c r="Q2" s="2"/>
      <c r="R2" s="1"/>
      <c r="S2" s="1"/>
      <c r="T2" s="1"/>
      <c r="U2" s="1"/>
      <c r="V2" s="1"/>
      <c r="W2" s="1"/>
      <c r="X2" s="1"/>
      <c r="Y2" s="1"/>
      <c r="Z2" s="2"/>
      <c r="AA2" s="3"/>
      <c r="AB2" s="1"/>
      <c r="AC2" s="1"/>
      <c r="AD2" s="1"/>
      <c r="AE2" s="1"/>
      <c r="AF2" s="1"/>
      <c r="AG2" s="1"/>
      <c r="AH2" s="1"/>
      <c r="AI2" s="1"/>
      <c r="AJ2" s="2"/>
      <c r="AK2" s="1"/>
      <c r="AL2" s="1"/>
      <c r="AM2" s="1"/>
      <c r="AN2" s="2"/>
      <c r="AO2" s="2"/>
      <c r="AP2" s="1">
        <v>9</v>
      </c>
      <c r="AQ2" s="1">
        <v>11</v>
      </c>
      <c r="AR2" s="3">
        <v>10</v>
      </c>
      <c r="AS2" s="1">
        <v>12</v>
      </c>
      <c r="AT2" s="1">
        <v>13</v>
      </c>
      <c r="AU2" s="1">
        <v>14</v>
      </c>
      <c r="AV2" s="1">
        <v>16</v>
      </c>
      <c r="AW2" s="1"/>
      <c r="AX2" s="1"/>
      <c r="AY2" s="1"/>
      <c r="AZ2" s="1"/>
      <c r="BA2" s="1"/>
      <c r="BB2" s="2"/>
      <c r="BC2" s="1"/>
      <c r="BD2" s="1"/>
      <c r="BE2" s="1"/>
      <c r="BF2" s="2"/>
      <c r="BG2" s="1"/>
      <c r="BI2" s="1"/>
      <c r="BJ2" s="2"/>
      <c r="BK2" s="2"/>
      <c r="BL2" s="2"/>
      <c r="BM2" s="2"/>
      <c r="BN2" s="1"/>
      <c r="BO2" s="1"/>
      <c r="BP2" s="1"/>
      <c r="BQ2" s="1">
        <v>3</v>
      </c>
      <c r="BR2" s="2">
        <v>4</v>
      </c>
      <c r="BS2" s="4">
        <v>5</v>
      </c>
      <c r="BT2" s="4">
        <v>9</v>
      </c>
      <c r="BU2" s="1"/>
      <c r="BV2" s="1"/>
      <c r="BW2" s="1">
        <v>7</v>
      </c>
      <c r="BX2" s="1">
        <v>6</v>
      </c>
      <c r="BY2" s="1">
        <v>8</v>
      </c>
      <c r="BZ2" s="1"/>
      <c r="CA2" s="1"/>
      <c r="CB2" s="1"/>
      <c r="CC2" s="1"/>
      <c r="CD2" s="1"/>
      <c r="CE2" s="1"/>
      <c r="CF2" s="1">
        <v>7</v>
      </c>
    </row>
    <row r="3" spans="1:84" ht="20.25" thickBot="1">
      <c r="B3" s="6">
        <f>SUBTOTAL(3,B5:B99485)</f>
        <v>6</v>
      </c>
      <c r="C3" s="5"/>
      <c r="D3" s="7"/>
      <c r="E3" s="2"/>
      <c r="F3" s="8"/>
      <c r="G3" s="7"/>
      <c r="H3" s="7"/>
      <c r="I3" s="7"/>
      <c r="J3" s="7"/>
      <c r="K3" s="62" t="s">
        <v>0</v>
      </c>
      <c r="L3" s="63"/>
      <c r="M3" s="64" t="s">
        <v>1</v>
      </c>
      <c r="N3" s="65"/>
      <c r="O3" s="65"/>
      <c r="P3" s="66"/>
      <c r="Q3" s="2"/>
      <c r="R3" s="7"/>
      <c r="S3" s="7"/>
      <c r="T3" s="7" t="s">
        <v>2</v>
      </c>
      <c r="U3" s="7"/>
      <c r="V3" s="7"/>
      <c r="W3" s="7"/>
      <c r="X3" s="7"/>
      <c r="Y3" s="9" t="str">
        <f>IF(X3="Married","2",IF(X3="Unmarried","1",""))</f>
        <v/>
      </c>
      <c r="Z3" s="2">
        <v>33118</v>
      </c>
      <c r="AA3" s="3">
        <f ca="1">(TODAY()-Z3)/365</f>
        <v>23.841095890410958</v>
      </c>
      <c r="AB3" s="9" t="e">
        <f ca="1">VLOOKUP($AA3,[1]Help!$A$2:$B$87,2,0)</f>
        <v>#N/A</v>
      </c>
      <c r="AC3" s="7"/>
      <c r="AD3" s="9" t="str">
        <f>IF(AC3="Under graduate","1",(IF(AC3="graduate","2",(IF(AC3="Post Graduate","2","0")))))</f>
        <v>0</v>
      </c>
      <c r="AE3" s="7"/>
      <c r="AF3" s="9" t="str">
        <f>IF(AE3="Service","0",(IF(AE3="self employed","3",(IF(AE3="self employed (FSS)","3",(IF(AE3="VRS","3",(IF(AE3="Retired","3",(IF(AE3="housewife","3","0")))))))))))</f>
        <v>0</v>
      </c>
      <c r="AG3" s="7"/>
      <c r="AH3" s="9" t="str">
        <f>IF(AG3="2 to 3","1",(IF(AG3="3 to 4","2",(IF(AG3="4+","2","0")))))</f>
        <v>0</v>
      </c>
      <c r="AI3" s="9" t="str">
        <f ca="1">IF(ISERROR(Y3+AH3+AB3+AD3+AF3+$AK$3)," ",(Y3+AH3+AB3+AD3+AF3+$AK$3))</f>
        <v xml:space="preserve"> </v>
      </c>
      <c r="AJ3" s="2" t="s">
        <v>2</v>
      </c>
      <c r="AK3" s="10">
        <v>1</v>
      </c>
      <c r="AL3" s="10"/>
      <c r="AM3" s="10"/>
      <c r="AN3" s="11"/>
      <c r="AO3" s="11"/>
      <c r="AP3" s="12" t="s">
        <v>3</v>
      </c>
      <c r="AQ3" s="12"/>
      <c r="AR3" s="13"/>
      <c r="AS3" s="12"/>
      <c r="AT3" s="12"/>
      <c r="AU3" s="12"/>
      <c r="AV3" s="12"/>
      <c r="AW3" s="12"/>
      <c r="AX3" s="12"/>
      <c r="AY3" s="67" t="s">
        <v>4</v>
      </c>
      <c r="AZ3" s="68"/>
      <c r="BA3" s="68"/>
      <c r="BB3" s="69"/>
      <c r="BC3" s="68"/>
      <c r="BD3" s="68"/>
      <c r="BE3" s="68"/>
      <c r="BF3" s="69"/>
      <c r="BG3" s="70"/>
      <c r="BH3" s="14"/>
      <c r="BI3" s="15" t="s">
        <v>5</v>
      </c>
      <c r="BJ3" s="16"/>
      <c r="BK3" s="17"/>
      <c r="BL3" s="18"/>
      <c r="BM3" s="19" t="s">
        <v>6</v>
      </c>
      <c r="BN3" s="20"/>
      <c r="BO3" s="20"/>
      <c r="BP3" s="20"/>
      <c r="BQ3" s="20"/>
      <c r="BR3" s="21"/>
      <c r="BS3" s="22"/>
      <c r="BT3" s="20"/>
      <c r="BU3" s="20"/>
      <c r="BV3" s="20"/>
      <c r="BW3" s="20"/>
      <c r="BX3" s="20"/>
      <c r="BY3" s="23"/>
      <c r="BZ3" s="7"/>
      <c r="CA3" s="7"/>
      <c r="CB3" s="7">
        <v>1</v>
      </c>
      <c r="CC3" s="24" t="str">
        <f>TEXT(AN3,"MMM-YY")</f>
        <v>Jan-00</v>
      </c>
      <c r="CD3" s="7"/>
      <c r="CE3" s="7"/>
      <c r="CF3" s="7"/>
    </row>
    <row r="4" spans="1:84" s="7" customFormat="1" ht="60">
      <c r="A4" s="25" t="s">
        <v>7</v>
      </c>
      <c r="B4" s="26" t="s">
        <v>8</v>
      </c>
      <c r="C4" s="25" t="s">
        <v>9</v>
      </c>
      <c r="D4" s="25" t="s">
        <v>10</v>
      </c>
      <c r="E4" s="27" t="s">
        <v>11</v>
      </c>
      <c r="F4" s="28" t="s">
        <v>12</v>
      </c>
      <c r="G4" s="25" t="s">
        <v>13</v>
      </c>
      <c r="H4" s="25" t="s">
        <v>14</v>
      </c>
      <c r="I4" s="25" t="s">
        <v>15</v>
      </c>
      <c r="J4" s="25" t="s">
        <v>16</v>
      </c>
      <c r="K4" s="29" t="s">
        <v>0</v>
      </c>
      <c r="L4" s="30" t="s">
        <v>17</v>
      </c>
      <c r="M4" s="26" t="s">
        <v>18</v>
      </c>
      <c r="N4" s="25" t="s">
        <v>19</v>
      </c>
      <c r="O4" s="25" t="s">
        <v>20</v>
      </c>
      <c r="P4" s="31" t="s">
        <v>21</v>
      </c>
      <c r="Q4" s="32" t="s">
        <v>22</v>
      </c>
      <c r="R4" s="25" t="s">
        <v>23</v>
      </c>
      <c r="S4" s="25" t="s">
        <v>24</v>
      </c>
      <c r="T4" s="25" t="s">
        <v>25</v>
      </c>
      <c r="U4" s="25" t="s">
        <v>26</v>
      </c>
      <c r="V4" s="25" t="s">
        <v>27</v>
      </c>
      <c r="W4" s="25" t="s">
        <v>28</v>
      </c>
      <c r="X4" s="33" t="s">
        <v>29</v>
      </c>
      <c r="Y4" s="34" t="s">
        <v>30</v>
      </c>
      <c r="Z4" s="35" t="s">
        <v>31</v>
      </c>
      <c r="AA4" s="36" t="s">
        <v>32</v>
      </c>
      <c r="AB4" s="34" t="s">
        <v>30</v>
      </c>
      <c r="AC4" s="33" t="s">
        <v>33</v>
      </c>
      <c r="AD4" s="34" t="s">
        <v>30</v>
      </c>
      <c r="AE4" s="33" t="s">
        <v>34</v>
      </c>
      <c r="AF4" s="34" t="s">
        <v>30</v>
      </c>
      <c r="AG4" s="33" t="s">
        <v>35</v>
      </c>
      <c r="AH4" s="34" t="s">
        <v>30</v>
      </c>
      <c r="AI4" s="37" t="s">
        <v>36</v>
      </c>
      <c r="AJ4" s="38" t="s">
        <v>37</v>
      </c>
      <c r="AK4" s="25" t="s">
        <v>38</v>
      </c>
      <c r="AL4" s="39" t="s">
        <v>39</v>
      </c>
      <c r="AM4" s="25" t="s">
        <v>40</v>
      </c>
      <c r="AN4" s="27" t="s">
        <v>41</v>
      </c>
      <c r="AO4" s="27" t="s">
        <v>42</v>
      </c>
      <c r="AP4" s="40" t="s">
        <v>43</v>
      </c>
      <c r="AQ4" s="25" t="s">
        <v>44</v>
      </c>
      <c r="AR4" s="41" t="s">
        <v>45</v>
      </c>
      <c r="AS4" s="25" t="s">
        <v>46</v>
      </c>
      <c r="AT4" s="25" t="s">
        <v>47</v>
      </c>
      <c r="AU4" s="25" t="s">
        <v>48</v>
      </c>
      <c r="AV4" s="25" t="s">
        <v>49</v>
      </c>
      <c r="AW4" s="25" t="s">
        <v>50</v>
      </c>
      <c r="AX4" s="25" t="s">
        <v>51</v>
      </c>
      <c r="AY4" s="37" t="s">
        <v>52</v>
      </c>
      <c r="AZ4" s="37" t="s">
        <v>53</v>
      </c>
      <c r="BA4" s="42" t="s">
        <v>54</v>
      </c>
      <c r="BB4" s="43" t="s">
        <v>55</v>
      </c>
      <c r="BC4" s="37" t="s">
        <v>56</v>
      </c>
      <c r="BD4" s="37" t="s">
        <v>57</v>
      </c>
      <c r="BE4" s="37" t="s">
        <v>58</v>
      </c>
      <c r="BF4" s="43" t="s">
        <v>59</v>
      </c>
      <c r="BG4" s="37" t="s">
        <v>39</v>
      </c>
      <c r="BH4" s="37" t="s">
        <v>40</v>
      </c>
      <c r="BI4" s="44" t="s">
        <v>60</v>
      </c>
      <c r="BJ4" s="45" t="s">
        <v>61</v>
      </c>
      <c r="BK4" s="44" t="s">
        <v>62</v>
      </c>
      <c r="BL4" s="46" t="s">
        <v>59</v>
      </c>
      <c r="BM4" s="47" t="s">
        <v>63</v>
      </c>
      <c r="BN4" s="28" t="s">
        <v>64</v>
      </c>
      <c r="BO4" s="25" t="s">
        <v>65</v>
      </c>
      <c r="BP4" s="25" t="s">
        <v>66</v>
      </c>
      <c r="BQ4" s="48" t="s">
        <v>67</v>
      </c>
      <c r="BR4" s="49" t="s">
        <v>68</v>
      </c>
      <c r="BS4" s="50" t="s">
        <v>69</v>
      </c>
      <c r="BT4" s="48" t="s">
        <v>70</v>
      </c>
      <c r="BU4" s="48" t="s">
        <v>40</v>
      </c>
      <c r="BV4" s="48" t="s">
        <v>71</v>
      </c>
      <c r="BW4" s="48" t="s">
        <v>72</v>
      </c>
      <c r="BX4" s="48" t="s">
        <v>73</v>
      </c>
      <c r="BY4" s="51" t="s">
        <v>0</v>
      </c>
      <c r="BZ4" s="52" t="s">
        <v>74</v>
      </c>
      <c r="CA4" s="53" t="s">
        <v>75</v>
      </c>
      <c r="CB4" s="53" t="s">
        <v>76</v>
      </c>
      <c r="CC4" s="54" t="s">
        <v>77</v>
      </c>
      <c r="CD4" s="55" t="s">
        <v>78</v>
      </c>
      <c r="CE4" s="31" t="s">
        <v>79</v>
      </c>
      <c r="CF4" s="40" t="s">
        <v>80</v>
      </c>
    </row>
    <row r="5" spans="1:84" ht="15.95" customHeight="1">
      <c r="A5" t="s">
        <v>81</v>
      </c>
      <c r="B5">
        <v>9988439448</v>
      </c>
      <c r="E5" s="56">
        <v>41514</v>
      </c>
      <c r="F5" t="s">
        <v>82</v>
      </c>
      <c r="G5" t="s">
        <v>83</v>
      </c>
      <c r="H5" t="s">
        <v>84</v>
      </c>
      <c r="I5" s="57"/>
      <c r="J5" t="s">
        <v>85</v>
      </c>
      <c r="K5" t="s">
        <v>86</v>
      </c>
      <c r="L5" t="s">
        <v>87</v>
      </c>
      <c r="M5" t="s">
        <v>88</v>
      </c>
      <c r="N5">
        <v>435875</v>
      </c>
      <c r="O5" t="s">
        <v>89</v>
      </c>
      <c r="P5">
        <v>9876439682</v>
      </c>
      <c r="R5" t="s">
        <v>90</v>
      </c>
      <c r="S5" t="s">
        <v>91</v>
      </c>
      <c r="T5" t="s">
        <v>92</v>
      </c>
      <c r="U5" t="s">
        <v>93</v>
      </c>
      <c r="V5" t="s">
        <v>94</v>
      </c>
      <c r="W5" t="s">
        <v>86</v>
      </c>
      <c r="X5" t="s">
        <v>95</v>
      </c>
      <c r="Y5" t="s">
        <v>96</v>
      </c>
      <c r="Z5" s="56">
        <v>18218</v>
      </c>
      <c r="AA5">
        <v>64</v>
      </c>
      <c r="AB5">
        <v>2</v>
      </c>
      <c r="AC5" t="s">
        <v>97</v>
      </c>
      <c r="AD5" t="s">
        <v>96</v>
      </c>
      <c r="AE5" t="s">
        <v>98</v>
      </c>
      <c r="AF5" t="s">
        <v>99</v>
      </c>
      <c r="AG5" t="s">
        <v>100</v>
      </c>
      <c r="AH5" t="s">
        <v>96</v>
      </c>
      <c r="AI5">
        <v>11</v>
      </c>
      <c r="AJ5" s="56">
        <v>41570</v>
      </c>
      <c r="AL5" t="s">
        <v>101</v>
      </c>
      <c r="AN5" s="56">
        <v>41568</v>
      </c>
      <c r="AO5" s="56"/>
      <c r="AP5" t="s">
        <v>102</v>
      </c>
      <c r="AQ5" t="s">
        <v>103</v>
      </c>
      <c r="AR5">
        <v>9988824726</v>
      </c>
      <c r="AS5" t="s">
        <v>104</v>
      </c>
      <c r="AT5" t="s">
        <v>105</v>
      </c>
      <c r="AU5" t="s">
        <v>106</v>
      </c>
      <c r="AV5" t="s">
        <v>106</v>
      </c>
      <c r="AY5" t="s">
        <v>159</v>
      </c>
      <c r="AZ5" t="s">
        <v>159</v>
      </c>
      <c r="BA5" s="58">
        <v>423349</v>
      </c>
      <c r="BB5" s="56">
        <v>41575</v>
      </c>
      <c r="BC5" t="s">
        <v>160</v>
      </c>
      <c r="BD5" t="s">
        <v>160</v>
      </c>
      <c r="BF5" s="56"/>
      <c r="BG5" t="s">
        <v>107</v>
      </c>
      <c r="BI5">
        <v>423349</v>
      </c>
      <c r="BJ5" s="59">
        <v>41575</v>
      </c>
      <c r="BL5" s="56"/>
      <c r="BR5" s="2"/>
      <c r="BS5" s="4"/>
      <c r="CC5" t="s">
        <v>108</v>
      </c>
      <c r="CD5" s="60" t="s">
        <v>109</v>
      </c>
      <c r="CF5" t="s">
        <v>110</v>
      </c>
    </row>
    <row r="6" spans="1:84" ht="15.95" customHeight="1">
      <c r="A6" t="s">
        <v>81</v>
      </c>
      <c r="B6">
        <v>9592850370</v>
      </c>
      <c r="E6" s="56">
        <v>41536</v>
      </c>
      <c r="F6" t="s">
        <v>82</v>
      </c>
      <c r="H6" t="s">
        <v>84</v>
      </c>
      <c r="I6" s="61"/>
      <c r="J6" t="s">
        <v>111</v>
      </c>
      <c r="K6" t="s">
        <v>86</v>
      </c>
      <c r="L6" t="s">
        <v>87</v>
      </c>
      <c r="M6" t="s">
        <v>88</v>
      </c>
      <c r="N6">
        <v>435875</v>
      </c>
      <c r="O6" t="s">
        <v>89</v>
      </c>
      <c r="P6">
        <v>9876439682</v>
      </c>
      <c r="R6" t="s">
        <v>112</v>
      </c>
      <c r="S6" t="s">
        <v>91</v>
      </c>
      <c r="T6" t="s">
        <v>113</v>
      </c>
      <c r="U6" t="s">
        <v>93</v>
      </c>
      <c r="V6" t="s">
        <v>114</v>
      </c>
      <c r="W6" t="s">
        <v>115</v>
      </c>
      <c r="X6" t="s">
        <v>95</v>
      </c>
      <c r="Y6" t="s">
        <v>96</v>
      </c>
      <c r="Z6" s="56">
        <v>21770</v>
      </c>
      <c r="AA6">
        <v>54</v>
      </c>
      <c r="AB6">
        <v>3</v>
      </c>
      <c r="AC6" t="s">
        <v>116</v>
      </c>
      <c r="AD6" t="s">
        <v>99</v>
      </c>
      <c r="AE6" t="s">
        <v>117</v>
      </c>
      <c r="AF6" t="s">
        <v>118</v>
      </c>
      <c r="AG6" t="s">
        <v>119</v>
      </c>
      <c r="AH6" t="s">
        <v>118</v>
      </c>
      <c r="AI6">
        <v>10</v>
      </c>
      <c r="AJ6" s="56">
        <v>41592</v>
      </c>
      <c r="AL6" t="s">
        <v>101</v>
      </c>
      <c r="AN6" s="56">
        <v>41586</v>
      </c>
      <c r="AO6" s="56"/>
      <c r="AP6" t="s">
        <v>102</v>
      </c>
      <c r="AQ6" t="s">
        <v>103</v>
      </c>
      <c r="AR6">
        <v>9988824726</v>
      </c>
      <c r="AS6" t="s">
        <v>104</v>
      </c>
      <c r="AT6" t="s">
        <v>105</v>
      </c>
      <c r="AU6" t="s">
        <v>106</v>
      </c>
      <c r="AV6" t="s">
        <v>106</v>
      </c>
      <c r="AY6" t="s">
        <v>160</v>
      </c>
      <c r="AZ6" t="s">
        <v>160</v>
      </c>
      <c r="BA6" s="58"/>
      <c r="BB6" s="56"/>
      <c r="BC6" t="s">
        <v>160</v>
      </c>
      <c r="BD6" t="s">
        <v>160</v>
      </c>
      <c r="BF6" s="56"/>
      <c r="BG6" t="s">
        <v>120</v>
      </c>
      <c r="BL6" s="56"/>
      <c r="BR6" s="2"/>
      <c r="BS6" s="4"/>
      <c r="CC6" t="s">
        <v>121</v>
      </c>
      <c r="CD6" s="60" t="s">
        <v>109</v>
      </c>
      <c r="CF6" t="s">
        <v>110</v>
      </c>
    </row>
    <row r="7" spans="1:84" ht="15.95" customHeight="1">
      <c r="A7" t="s">
        <v>81</v>
      </c>
      <c r="B7">
        <v>9803473616</v>
      </c>
      <c r="E7" s="56">
        <v>41556</v>
      </c>
      <c r="F7" t="s">
        <v>82</v>
      </c>
      <c r="G7" t="s">
        <v>122</v>
      </c>
      <c r="H7" t="s">
        <v>84</v>
      </c>
      <c r="J7" t="s">
        <v>123</v>
      </c>
      <c r="K7" t="s">
        <v>86</v>
      </c>
      <c r="L7" t="s">
        <v>87</v>
      </c>
      <c r="M7" t="s">
        <v>88</v>
      </c>
      <c r="N7">
        <v>435875</v>
      </c>
      <c r="O7" t="s">
        <v>89</v>
      </c>
      <c r="P7">
        <v>9876439682</v>
      </c>
      <c r="R7" t="s">
        <v>124</v>
      </c>
      <c r="S7" t="s">
        <v>91</v>
      </c>
      <c r="T7" t="s">
        <v>125</v>
      </c>
      <c r="U7" t="s">
        <v>93</v>
      </c>
      <c r="V7" t="s">
        <v>126</v>
      </c>
      <c r="W7" t="s">
        <v>86</v>
      </c>
      <c r="X7" t="s">
        <v>127</v>
      </c>
      <c r="Y7" t="s">
        <v>118</v>
      </c>
      <c r="Z7" s="56">
        <v>32207</v>
      </c>
      <c r="AA7">
        <v>26</v>
      </c>
      <c r="AB7">
        <v>2</v>
      </c>
      <c r="AC7" t="s">
        <v>97</v>
      </c>
      <c r="AD7" t="s">
        <v>96</v>
      </c>
      <c r="AE7" t="s">
        <v>128</v>
      </c>
      <c r="AF7" t="s">
        <v>96</v>
      </c>
      <c r="AG7" t="s">
        <v>100</v>
      </c>
      <c r="AH7" t="s">
        <v>96</v>
      </c>
      <c r="AI7">
        <v>9</v>
      </c>
      <c r="AJ7" s="56">
        <v>41572</v>
      </c>
      <c r="AL7" t="s">
        <v>101</v>
      </c>
      <c r="AN7" s="56">
        <v>41568</v>
      </c>
      <c r="AO7" s="56"/>
      <c r="AP7" t="s">
        <v>102</v>
      </c>
      <c r="AQ7" t="s">
        <v>103</v>
      </c>
      <c r="AR7">
        <v>9988824726</v>
      </c>
      <c r="AS7" t="s">
        <v>104</v>
      </c>
      <c r="AT7" t="s">
        <v>105</v>
      </c>
      <c r="AU7" t="s">
        <v>106</v>
      </c>
      <c r="AV7" t="s">
        <v>106</v>
      </c>
      <c r="AY7" t="s">
        <v>159</v>
      </c>
      <c r="AZ7" t="s">
        <v>159</v>
      </c>
      <c r="BA7" s="58">
        <v>422964</v>
      </c>
      <c r="BB7" s="56">
        <v>41570</v>
      </c>
      <c r="BC7" t="s">
        <v>159</v>
      </c>
      <c r="BD7" t="s">
        <v>159</v>
      </c>
      <c r="BE7" t="s">
        <v>129</v>
      </c>
      <c r="BF7" s="56">
        <v>41589</v>
      </c>
      <c r="BG7" t="s">
        <v>130</v>
      </c>
      <c r="BI7">
        <v>422964</v>
      </c>
      <c r="BJ7" s="59">
        <v>41570</v>
      </c>
      <c r="BK7" t="s">
        <v>129</v>
      </c>
      <c r="BL7" s="56">
        <v>41589</v>
      </c>
      <c r="BQ7" t="s">
        <v>131</v>
      </c>
      <c r="BR7" s="2">
        <v>41605</v>
      </c>
      <c r="BS7" s="4">
        <v>0.63541666666666663</v>
      </c>
      <c r="BT7" t="s">
        <v>132</v>
      </c>
      <c r="BV7" t="s">
        <v>133</v>
      </c>
      <c r="BW7" t="s">
        <v>134</v>
      </c>
      <c r="BX7" t="s">
        <v>135</v>
      </c>
      <c r="BY7" t="s">
        <v>87</v>
      </c>
      <c r="CC7" t="s">
        <v>108</v>
      </c>
      <c r="CD7" s="60" t="s">
        <v>136</v>
      </c>
      <c r="CF7" t="s">
        <v>110</v>
      </c>
    </row>
    <row r="8" spans="1:84" ht="15.95" customHeight="1">
      <c r="A8" t="s">
        <v>81</v>
      </c>
      <c r="B8">
        <v>8054560016</v>
      </c>
      <c r="E8" s="56">
        <v>41582</v>
      </c>
      <c r="F8" t="s">
        <v>82</v>
      </c>
      <c r="G8" t="s">
        <v>137</v>
      </c>
      <c r="H8" t="s">
        <v>84</v>
      </c>
      <c r="J8" t="s">
        <v>138</v>
      </c>
      <c r="K8" t="s">
        <v>86</v>
      </c>
      <c r="L8" t="s">
        <v>87</v>
      </c>
      <c r="M8" t="s">
        <v>88</v>
      </c>
      <c r="N8">
        <v>435875</v>
      </c>
      <c r="O8" t="s">
        <v>89</v>
      </c>
      <c r="P8">
        <v>9876439682</v>
      </c>
      <c r="R8" t="s">
        <v>139</v>
      </c>
      <c r="S8" t="s">
        <v>140</v>
      </c>
      <c r="T8" t="s">
        <v>141</v>
      </c>
      <c r="U8" t="s">
        <v>93</v>
      </c>
      <c r="V8" t="s">
        <v>101</v>
      </c>
      <c r="W8" t="s">
        <v>115</v>
      </c>
      <c r="X8" t="s">
        <v>95</v>
      </c>
      <c r="Y8" t="s">
        <v>96</v>
      </c>
      <c r="Z8" s="56">
        <v>30610</v>
      </c>
      <c r="AA8">
        <v>30</v>
      </c>
      <c r="AB8">
        <v>2</v>
      </c>
      <c r="AC8" t="s">
        <v>97</v>
      </c>
      <c r="AD8" t="s">
        <v>96</v>
      </c>
      <c r="AE8" t="s">
        <v>117</v>
      </c>
      <c r="AF8" t="s">
        <v>118</v>
      </c>
      <c r="AG8" t="s">
        <v>142</v>
      </c>
      <c r="AH8" t="s">
        <v>99</v>
      </c>
      <c r="AI8">
        <v>10</v>
      </c>
      <c r="AJ8" s="56">
        <v>41589</v>
      </c>
      <c r="AL8" t="s">
        <v>101</v>
      </c>
      <c r="AN8" s="56">
        <v>41586</v>
      </c>
      <c r="AO8" s="56"/>
      <c r="AP8" t="s">
        <v>102</v>
      </c>
      <c r="AQ8" t="s">
        <v>103</v>
      </c>
      <c r="AR8">
        <v>9988824726</v>
      </c>
      <c r="AS8" t="s">
        <v>104</v>
      </c>
      <c r="AT8" t="s">
        <v>105</v>
      </c>
      <c r="AU8" t="s">
        <v>106</v>
      </c>
      <c r="AV8" t="s">
        <v>106</v>
      </c>
      <c r="AY8" t="s">
        <v>160</v>
      </c>
      <c r="AZ8" t="s">
        <v>160</v>
      </c>
      <c r="BA8" s="58"/>
      <c r="BB8" s="56"/>
      <c r="BC8" t="s">
        <v>160</v>
      </c>
      <c r="BD8" t="s">
        <v>160</v>
      </c>
      <c r="BF8" s="56"/>
      <c r="BG8" t="s">
        <v>143</v>
      </c>
      <c r="BL8" s="56"/>
      <c r="BR8" s="2"/>
      <c r="BS8" s="4"/>
      <c r="CC8" t="s">
        <v>121</v>
      </c>
      <c r="CD8" s="60" t="s">
        <v>109</v>
      </c>
      <c r="CF8" t="s">
        <v>110</v>
      </c>
    </row>
    <row r="9" spans="1:84" ht="15.95" customHeight="1">
      <c r="A9" t="s">
        <v>144</v>
      </c>
      <c r="B9">
        <v>8527368193</v>
      </c>
      <c r="E9" s="56">
        <v>41583</v>
      </c>
      <c r="F9" t="s">
        <v>145</v>
      </c>
      <c r="G9" t="s">
        <v>122</v>
      </c>
      <c r="H9" t="s">
        <v>146</v>
      </c>
      <c r="J9" t="s">
        <v>123</v>
      </c>
      <c r="K9" t="s">
        <v>86</v>
      </c>
      <c r="L9" t="s">
        <v>87</v>
      </c>
      <c r="M9" t="s">
        <v>88</v>
      </c>
      <c r="N9">
        <v>435875</v>
      </c>
      <c r="O9" t="s">
        <v>89</v>
      </c>
      <c r="P9">
        <v>9876439682</v>
      </c>
      <c r="R9" t="s">
        <v>147</v>
      </c>
      <c r="S9" t="s">
        <v>148</v>
      </c>
      <c r="T9" t="s">
        <v>149</v>
      </c>
      <c r="U9" t="s">
        <v>93</v>
      </c>
      <c r="V9" t="s">
        <v>150</v>
      </c>
      <c r="W9" t="s">
        <v>151</v>
      </c>
      <c r="X9" t="s">
        <v>127</v>
      </c>
      <c r="Y9" t="s">
        <v>118</v>
      </c>
      <c r="Z9" s="56">
        <v>32628</v>
      </c>
      <c r="AA9">
        <v>25</v>
      </c>
      <c r="AB9">
        <v>2</v>
      </c>
      <c r="AC9" t="s">
        <v>97</v>
      </c>
      <c r="AD9" t="s">
        <v>96</v>
      </c>
      <c r="AE9" t="s">
        <v>117</v>
      </c>
      <c r="AF9" t="s">
        <v>118</v>
      </c>
      <c r="AG9" t="s">
        <v>142</v>
      </c>
      <c r="AH9" t="s">
        <v>99</v>
      </c>
      <c r="AI9">
        <v>9</v>
      </c>
      <c r="AJ9" s="56">
        <v>41603</v>
      </c>
      <c r="AL9" t="s">
        <v>101</v>
      </c>
      <c r="AN9" s="56">
        <v>41587</v>
      </c>
      <c r="AO9" s="56"/>
      <c r="AP9" t="s">
        <v>102</v>
      </c>
      <c r="AQ9" t="s">
        <v>103</v>
      </c>
      <c r="AR9">
        <v>9988824726</v>
      </c>
      <c r="AS9" t="s">
        <v>104</v>
      </c>
      <c r="AT9" t="s">
        <v>105</v>
      </c>
      <c r="AU9" t="s">
        <v>106</v>
      </c>
      <c r="AV9" t="s">
        <v>106</v>
      </c>
      <c r="AY9" t="s">
        <v>160</v>
      </c>
      <c r="AZ9" t="s">
        <v>160</v>
      </c>
      <c r="BA9" s="58"/>
      <c r="BB9" s="56"/>
      <c r="BC9" t="s">
        <v>160</v>
      </c>
      <c r="BD9" t="s">
        <v>160</v>
      </c>
      <c r="BF9" s="56"/>
      <c r="BG9" t="s">
        <v>107</v>
      </c>
      <c r="BL9" s="56"/>
      <c r="BR9" s="2"/>
      <c r="BS9" s="4"/>
      <c r="CC9" t="s">
        <v>121</v>
      </c>
      <c r="CD9" t="s">
        <v>152</v>
      </c>
      <c r="CF9" t="s">
        <v>110</v>
      </c>
    </row>
    <row r="10" spans="1:84" ht="15.95" customHeight="1">
      <c r="A10" t="s">
        <v>81</v>
      </c>
      <c r="B10">
        <v>9417324557</v>
      </c>
      <c r="E10" s="56">
        <v>41634</v>
      </c>
      <c r="F10" t="s">
        <v>82</v>
      </c>
      <c r="G10" t="s">
        <v>153</v>
      </c>
      <c r="H10" t="s">
        <v>84</v>
      </c>
      <c r="J10" t="s">
        <v>154</v>
      </c>
      <c r="K10" t="s">
        <v>86</v>
      </c>
      <c r="L10" t="s">
        <v>87</v>
      </c>
      <c r="M10" t="s">
        <v>88</v>
      </c>
      <c r="N10">
        <v>435875</v>
      </c>
      <c r="O10" t="s">
        <v>89</v>
      </c>
      <c r="P10">
        <v>9876439682</v>
      </c>
      <c r="R10" t="s">
        <v>155</v>
      </c>
      <c r="S10" t="s">
        <v>91</v>
      </c>
      <c r="T10" t="s">
        <v>156</v>
      </c>
      <c r="U10" t="s">
        <v>93</v>
      </c>
      <c r="V10" t="s">
        <v>157</v>
      </c>
      <c r="W10" t="s">
        <v>86</v>
      </c>
      <c r="X10" t="s">
        <v>95</v>
      </c>
      <c r="Y10" t="s">
        <v>96</v>
      </c>
      <c r="Z10" s="56">
        <v>19491</v>
      </c>
      <c r="AA10">
        <v>61</v>
      </c>
      <c r="AB10">
        <v>2</v>
      </c>
      <c r="AC10" t="s">
        <v>97</v>
      </c>
      <c r="AD10" t="s">
        <v>96</v>
      </c>
      <c r="AE10" t="s">
        <v>98</v>
      </c>
      <c r="AF10" t="s">
        <v>99</v>
      </c>
      <c r="AG10" t="s">
        <v>119</v>
      </c>
      <c r="AH10" t="s">
        <v>118</v>
      </c>
      <c r="AI10">
        <v>10</v>
      </c>
      <c r="AJ10" s="56">
        <v>41642</v>
      </c>
      <c r="AL10" t="s">
        <v>101</v>
      </c>
      <c r="AN10" s="56">
        <v>41638</v>
      </c>
      <c r="AO10" s="56"/>
      <c r="AP10" t="s">
        <v>102</v>
      </c>
      <c r="AQ10" t="s">
        <v>103</v>
      </c>
      <c r="AR10">
        <v>9988824726</v>
      </c>
      <c r="AS10" t="s">
        <v>104</v>
      </c>
      <c r="AT10" t="s">
        <v>105</v>
      </c>
      <c r="AU10" t="s">
        <v>106</v>
      </c>
      <c r="AV10" t="s">
        <v>106</v>
      </c>
      <c r="AY10" t="s">
        <v>160</v>
      </c>
      <c r="AZ10" t="s">
        <v>160</v>
      </c>
      <c r="BA10" s="58"/>
      <c r="BB10" s="56"/>
      <c r="BC10" t="s">
        <v>160</v>
      </c>
      <c r="BD10" t="s">
        <v>160</v>
      </c>
      <c r="BF10" s="56"/>
      <c r="BG10" t="s">
        <v>107</v>
      </c>
      <c r="BL10" s="56"/>
      <c r="BR10" s="2"/>
      <c r="BS10" s="4"/>
      <c r="CC10" t="s">
        <v>158</v>
      </c>
      <c r="CD10" s="60" t="s">
        <v>136</v>
      </c>
      <c r="CF10" t="s">
        <v>110</v>
      </c>
    </row>
  </sheetData>
  <mergeCells count="3">
    <mergeCell ref="K3:L3"/>
    <mergeCell ref="M3:P3"/>
    <mergeCell ref="AY3:B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</dc:creator>
  <cp:lastModifiedBy>Sudhir</cp:lastModifiedBy>
  <dcterms:created xsi:type="dcterms:W3CDTF">2014-06-30T06:16:33Z</dcterms:created>
  <dcterms:modified xsi:type="dcterms:W3CDTF">2014-06-30T06:43:13Z</dcterms:modified>
</cp:coreProperties>
</file>