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andoval\Documents\"/>
    </mc:Choice>
  </mc:AlternateContent>
  <bookViews>
    <workbookView xWindow="0" yWindow="0" windowWidth="7470" windowHeight="105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B18" i="1"/>
  <c r="D18" i="1" s="1"/>
  <c r="C9" i="1"/>
  <c r="L17" i="1"/>
  <c r="K17" i="1"/>
  <c r="B17" i="1"/>
  <c r="B20" i="1" s="1"/>
  <c r="B24" i="1" s="1"/>
  <c r="B11" i="1"/>
  <c r="B12" i="1" s="1"/>
  <c r="B13" i="1" s="1"/>
  <c r="B23" i="1" l="1"/>
</calcChain>
</file>

<file path=xl/sharedStrings.xml><?xml version="1.0" encoding="utf-8"?>
<sst xmlns="http://schemas.openxmlformats.org/spreadsheetml/2006/main" count="44" uniqueCount="36">
  <si>
    <t>Tipos de Memoria</t>
  </si>
  <si>
    <t>-</t>
  </si>
  <si>
    <t>ddr</t>
  </si>
  <si>
    <t>ddr2</t>
  </si>
  <si>
    <t>ddr3</t>
  </si>
  <si>
    <t>tipo de memoria SDRAM</t>
  </si>
  <si>
    <t>Mhz</t>
  </si>
  <si>
    <t>Ciclos por Segundo</t>
  </si>
  <si>
    <t>bus de datos</t>
  </si>
  <si>
    <t>tasa de transferencia 8bits = 1 byte</t>
  </si>
  <si>
    <t>bits por segundo</t>
  </si>
  <si>
    <t>Byte por segundo</t>
  </si>
  <si>
    <t>Mbyte por segundo</t>
  </si>
  <si>
    <t>Calculos</t>
  </si>
  <si>
    <t>sdram = ciclos por segundos * bus de datos</t>
  </si>
  <si>
    <t>ciclos por segundos * 8 *  4</t>
  </si>
  <si>
    <t>ciclos por segundos * 8 *  2</t>
  </si>
  <si>
    <t>ciclos por segundos * 8 *  8</t>
  </si>
  <si>
    <t>Tasa de transferencia calculo</t>
  </si>
  <si>
    <t>Byte por segundos</t>
  </si>
  <si>
    <t>Latencia</t>
  </si>
  <si>
    <t>SumLatencia</t>
  </si>
  <si>
    <t>nanosegundos</t>
  </si>
  <si>
    <t>=</t>
  </si>
  <si>
    <t>1 ciclo dura = 1/Ciclos por segundo</t>
  </si>
  <si>
    <t>Tiempo de Acceso Promedio =</t>
  </si>
  <si>
    <t>(SumaLatencia*(1/ciclosporseg*1000000000))+((1/ciclosporseg*1000000000)+2)</t>
  </si>
  <si>
    <t>+</t>
  </si>
  <si>
    <t>SumaLatencia*1/ciclos por segundos =</t>
  </si>
  <si>
    <t>((1/ciclosporseg*1000000000)+2)</t>
  </si>
  <si>
    <t>nanosegundos mas tipo de velocidad</t>
  </si>
  <si>
    <t>TIEMPO DE ACCESO PROMEDIO</t>
  </si>
  <si>
    <t>Tipo de Memoria</t>
  </si>
  <si>
    <t>Cantidad de Ciclos</t>
  </si>
  <si>
    <t xml:space="preserve">(1/ciclosporseg *1000000000) = </t>
  </si>
  <si>
    <t>no hacer caso 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</si>
</sst>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6" fillId="5" borderId="3" applyNumberFormat="0" applyAlignment="0" applyProtection="0"/>
  </cellStyleXfs>
  <cellXfs count="23">
    <xf numFmtId="0" fontId="0" fillId="0" borderId="0" xfId="0"/>
    <xf numFmtId="0" fontId="0" fillId="0" borderId="4" xfId="0" applyBorder="1"/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1" fillId="2" borderId="4" xfId="1" applyBorder="1"/>
    <xf numFmtId="0" fontId="1" fillId="2" borderId="4" xfId="1" applyBorder="1" applyAlignment="1">
      <alignment horizontal="center"/>
    </xf>
    <xf numFmtId="0" fontId="8" fillId="2" borderId="4" xfId="1" applyFont="1" applyBorder="1"/>
    <xf numFmtId="0" fontId="8" fillId="2" borderId="4" xfId="1" applyFont="1" applyBorder="1" applyAlignment="1">
      <alignment horizontal="center"/>
    </xf>
    <xf numFmtId="164" fontId="8" fillId="2" borderId="4" xfId="1" applyNumberFormat="1" applyFont="1" applyBorder="1"/>
    <xf numFmtId="0" fontId="9" fillId="3" borderId="1" xfId="2" applyFont="1" applyAlignment="1">
      <alignment horizontal="center"/>
    </xf>
    <xf numFmtId="0" fontId="9" fillId="3" borderId="1" xfId="2" applyFont="1"/>
    <xf numFmtId="3" fontId="9" fillId="3" borderId="1" xfId="2" applyNumberFormat="1" applyFont="1" applyAlignment="1">
      <alignment horizontal="center"/>
    </xf>
    <xf numFmtId="0" fontId="5" fillId="4" borderId="5" xfId="4" applyFont="1" applyBorder="1" applyAlignment="1">
      <alignment horizontal="center"/>
    </xf>
    <xf numFmtId="3" fontId="5" fillId="4" borderId="5" xfId="4" applyNumberFormat="1" applyFont="1" applyBorder="1" applyAlignment="1">
      <alignment horizontal="center"/>
    </xf>
    <xf numFmtId="0" fontId="5" fillId="4" borderId="5" xfId="4" applyFont="1" applyBorder="1" applyAlignment="1">
      <alignment horizontal="center" vertical="center" wrapText="1"/>
    </xf>
    <xf numFmtId="0" fontId="4" fillId="4" borderId="5" xfId="4" applyBorder="1"/>
    <xf numFmtId="0" fontId="3" fillId="4" borderId="7" xfId="3" applyBorder="1"/>
    <xf numFmtId="0" fontId="6" fillId="5" borderId="6" xfId="5" applyBorder="1" applyAlignment="1">
      <alignment horizontal="center" vertical="center" wrapText="1"/>
    </xf>
    <xf numFmtId="0" fontId="4" fillId="4" borderId="6" xfId="4" applyBorder="1" applyAlignment="1">
      <alignment horizontal="center"/>
    </xf>
    <xf numFmtId="0" fontId="6" fillId="5" borderId="6" xfId="5" applyBorder="1" applyAlignment="1">
      <alignment horizontal="center" vertical="center"/>
    </xf>
  </cellXfs>
  <cellStyles count="6">
    <cellStyle name="Bueno" xfId="1" builtinId="26"/>
    <cellStyle name="Cálculo" xfId="4" builtinId="22"/>
    <cellStyle name="Celda de comprobación" xfId="5" builtinId="23"/>
    <cellStyle name="Entrada" xfId="2" builtinId="20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30" sqref="A30"/>
    </sheetView>
  </sheetViews>
  <sheetFormatPr baseColWidth="10" defaultRowHeight="15" x14ac:dyDescent="0.25"/>
  <cols>
    <col min="1" max="1" width="32" bestFit="1" customWidth="1"/>
    <col min="2" max="2" width="15" customWidth="1"/>
    <col min="3" max="3" width="18.28515625" bestFit="1" customWidth="1"/>
    <col min="4" max="4" width="12.7109375" bestFit="1" customWidth="1"/>
    <col min="5" max="5" width="18.28515625" bestFit="1" customWidth="1"/>
    <col min="6" max="6" width="17.42578125" bestFit="1" customWidth="1"/>
    <col min="9" max="9" width="16.140625" bestFit="1" customWidth="1"/>
    <col min="10" max="10" width="4.7109375" bestFit="1" customWidth="1"/>
    <col min="11" max="12" width="17.28515625" bestFit="1" customWidth="1"/>
  </cols>
  <sheetData>
    <row r="1" spans="1:12" ht="15.75" thickBot="1" x14ac:dyDescent="0.3">
      <c r="A1" s="18" t="s">
        <v>0</v>
      </c>
    </row>
    <row r="2" spans="1:12" ht="16.5" thickTop="1" thickBot="1" x14ac:dyDescent="0.3">
      <c r="A2" s="19" t="s">
        <v>1</v>
      </c>
      <c r="B2" s="20" t="s">
        <v>18</v>
      </c>
      <c r="C2" s="21" t="s">
        <v>14</v>
      </c>
      <c r="D2" s="21"/>
      <c r="E2" s="21"/>
      <c r="F2" s="22" t="s">
        <v>19</v>
      </c>
    </row>
    <row r="3" spans="1:12" ht="16.5" thickTop="1" thickBot="1" x14ac:dyDescent="0.3">
      <c r="A3" s="19" t="s">
        <v>2</v>
      </c>
      <c r="B3" s="20"/>
      <c r="C3" s="21" t="s">
        <v>16</v>
      </c>
      <c r="D3" s="21"/>
      <c r="E3" s="21"/>
      <c r="F3" s="22"/>
    </row>
    <row r="4" spans="1:12" ht="16.5" thickTop="1" thickBot="1" x14ac:dyDescent="0.3">
      <c r="A4" s="19" t="s">
        <v>3</v>
      </c>
      <c r="B4" s="20"/>
      <c r="C4" s="21" t="s">
        <v>15</v>
      </c>
      <c r="D4" s="21"/>
      <c r="E4" s="21"/>
      <c r="F4" s="22"/>
    </row>
    <row r="5" spans="1:12" ht="16.5" thickTop="1" thickBot="1" x14ac:dyDescent="0.3">
      <c r="A5" s="19" t="s">
        <v>4</v>
      </c>
      <c r="B5" s="20"/>
      <c r="C5" s="21" t="s">
        <v>17</v>
      </c>
      <c r="D5" s="21"/>
      <c r="E5" s="21"/>
      <c r="F5" s="22"/>
    </row>
    <row r="7" spans="1:12" ht="15.75" thickBot="1" x14ac:dyDescent="0.3">
      <c r="A7" t="s">
        <v>13</v>
      </c>
    </row>
    <row r="8" spans="1:12" ht="15.75" thickBot="1" x14ac:dyDescent="0.3">
      <c r="A8" s="15" t="s">
        <v>5</v>
      </c>
      <c r="B8" s="15" t="s">
        <v>6</v>
      </c>
      <c r="C8" s="15" t="s">
        <v>7</v>
      </c>
      <c r="E8" s="2"/>
    </row>
    <row r="9" spans="1:12" ht="15.75" thickBot="1" x14ac:dyDescent="0.3">
      <c r="A9" s="15" t="s">
        <v>1</v>
      </c>
      <c r="B9" s="16">
        <v>400</v>
      </c>
      <c r="C9" s="16">
        <f>IF(B9="","",(B9*1000000))</f>
        <v>400000000</v>
      </c>
    </row>
    <row r="10" spans="1:12" ht="15.75" thickBot="1" x14ac:dyDescent="0.3">
      <c r="A10" s="15" t="s">
        <v>8</v>
      </c>
      <c r="B10" s="16">
        <v>64</v>
      </c>
      <c r="C10" s="15"/>
    </row>
    <row r="11" spans="1:12" ht="15.75" thickBot="1" x14ac:dyDescent="0.3">
      <c r="A11" s="17" t="s">
        <v>9</v>
      </c>
      <c r="B11" s="16">
        <f>IF(A9="-",C9*B10,IF(A9="ddr","",IF(A9="ddr2","",IF(A9="ddr3","",""))))</f>
        <v>25600000000</v>
      </c>
      <c r="C11" s="15" t="s">
        <v>10</v>
      </c>
    </row>
    <row r="12" spans="1:12" ht="15.75" thickBot="1" x14ac:dyDescent="0.3">
      <c r="A12" s="17"/>
      <c r="B12" s="16">
        <f>IF(A9="-",B11/8,IF(A9="ddr",C9*8*2,IF(A9="ddr2",C9*8*4,IF(A9="ddr3",C9*8*8,""))))</f>
        <v>3200000000</v>
      </c>
      <c r="C12" s="15" t="s">
        <v>11</v>
      </c>
    </row>
    <row r="13" spans="1:12" ht="15.75" thickBot="1" x14ac:dyDescent="0.3">
      <c r="A13" s="17"/>
      <c r="B13" s="16">
        <f>B12/1000000</f>
        <v>3200</v>
      </c>
      <c r="C13" s="15" t="s">
        <v>12</v>
      </c>
    </row>
    <row r="15" spans="1:12" x14ac:dyDescent="0.25">
      <c r="A15" s="6" t="s">
        <v>31</v>
      </c>
      <c r="B15" s="1"/>
      <c r="C15" s="1"/>
      <c r="D15" s="1"/>
      <c r="E15" s="1"/>
    </row>
    <row r="16" spans="1:12" x14ac:dyDescent="0.25">
      <c r="A16" s="1"/>
      <c r="B16" s="1"/>
      <c r="C16" s="1"/>
      <c r="D16" s="1"/>
      <c r="E16" s="1"/>
      <c r="H16" s="12" t="s">
        <v>20</v>
      </c>
      <c r="I16" s="13" t="s">
        <v>32</v>
      </c>
      <c r="J16" s="12" t="s">
        <v>6</v>
      </c>
      <c r="K16" s="12" t="s">
        <v>7</v>
      </c>
      <c r="L16" s="13" t="s">
        <v>33</v>
      </c>
    </row>
    <row r="17" spans="1:12" x14ac:dyDescent="0.25">
      <c r="A17" s="10" t="s">
        <v>21</v>
      </c>
      <c r="B17" s="10">
        <f>SUM(H17:H20)</f>
        <v>16</v>
      </c>
      <c r="C17" s="1"/>
      <c r="D17" s="1"/>
      <c r="E17" s="1"/>
      <c r="H17" s="12">
        <v>2</v>
      </c>
      <c r="I17" s="12" t="s">
        <v>2</v>
      </c>
      <c r="J17" s="14">
        <v>100</v>
      </c>
      <c r="K17" s="14">
        <f>IF(J17="","",(J17*1000000))</f>
        <v>100000000</v>
      </c>
      <c r="L17" s="12">
        <f>J17/100</f>
        <v>1</v>
      </c>
    </row>
    <row r="18" spans="1:12" x14ac:dyDescent="0.25">
      <c r="A18" s="10" t="s">
        <v>24</v>
      </c>
      <c r="B18" s="11">
        <f>1/K17</f>
        <v>1E-8</v>
      </c>
      <c r="C18" s="8" t="s">
        <v>23</v>
      </c>
      <c r="D18" s="8">
        <f>B18*(10^9)</f>
        <v>10</v>
      </c>
      <c r="E18" s="7" t="s">
        <v>22</v>
      </c>
      <c r="H18" s="12">
        <v>6</v>
      </c>
    </row>
    <row r="19" spans="1:12" x14ac:dyDescent="0.25">
      <c r="H19" s="12">
        <v>4</v>
      </c>
    </row>
    <row r="20" spans="1:12" x14ac:dyDescent="0.25">
      <c r="A20" s="9" t="s">
        <v>28</v>
      </c>
      <c r="B20" s="10">
        <f>B17*D18</f>
        <v>160</v>
      </c>
      <c r="H20" s="12">
        <v>4</v>
      </c>
    </row>
    <row r="22" spans="1:12" x14ac:dyDescent="0.25">
      <c r="A22" t="s">
        <v>25</v>
      </c>
      <c r="B22" t="s">
        <v>26</v>
      </c>
    </row>
    <row r="23" spans="1:12" x14ac:dyDescent="0.25">
      <c r="A23" s="4" t="s">
        <v>25</v>
      </c>
      <c r="B23" s="4">
        <f>B20*(B18*K17)</f>
        <v>160</v>
      </c>
      <c r="C23" s="5" t="s">
        <v>27</v>
      </c>
      <c r="D23" s="4">
        <f>(B18*K17)+4</f>
        <v>5</v>
      </c>
      <c r="E23" t="s">
        <v>35</v>
      </c>
    </row>
    <row r="24" spans="1:12" x14ac:dyDescent="0.25">
      <c r="A24" s="9" t="s">
        <v>25</v>
      </c>
      <c r="B24" s="10">
        <f>IF(I17="-",((L17*D18)*D18),IF(I17="ddr",(B20*(B18*K17))+((B18*K17)+2),IF(I17="ddr2",(B20*(B18*K17))+((B18*K17)+4),IF(I17="ddr3",(B20*(B18*K17))+((B18*K17)+8)))))</f>
        <v>163</v>
      </c>
      <c r="C24" s="9" t="s">
        <v>22</v>
      </c>
    </row>
    <row r="25" spans="1:12" x14ac:dyDescent="0.25">
      <c r="F25" t="s">
        <v>29</v>
      </c>
      <c r="H25" t="s">
        <v>30</v>
      </c>
    </row>
    <row r="27" spans="1:12" x14ac:dyDescent="0.25">
      <c r="C27" s="3"/>
      <c r="F27" t="s">
        <v>34</v>
      </c>
      <c r="H27" t="s">
        <v>33</v>
      </c>
    </row>
  </sheetData>
  <mergeCells count="7">
    <mergeCell ref="F2:F5"/>
    <mergeCell ref="A11:A13"/>
    <mergeCell ref="B2:B5"/>
    <mergeCell ref="C2:E2"/>
    <mergeCell ref="C3:E3"/>
    <mergeCell ref="C4:E4"/>
    <mergeCell ref="C5:E5"/>
  </mergeCells>
  <dataValidations count="1">
    <dataValidation type="list" allowBlank="1" showInputMessage="1" showErrorMessage="1" sqref="A9 I17">
      <formula1>$A$2:$A$5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Benjamin SANDOVAL</dc:creator>
  <cp:lastModifiedBy>Juan Benjamin SANDOVAL</cp:lastModifiedBy>
  <dcterms:created xsi:type="dcterms:W3CDTF">2020-06-30T21:35:09Z</dcterms:created>
  <dcterms:modified xsi:type="dcterms:W3CDTF">2020-07-01T00:05:38Z</dcterms:modified>
</cp:coreProperties>
</file>