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S2-Pascasarjana\SEMESTER 1\METODE KOMPUTASI\"/>
    </mc:Choice>
  </mc:AlternateContent>
  <xr:revisionPtr revIDLastSave="0" documentId="13_ncr:1_{CC982C52-3E6F-4235-A827-6175C1A8F5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 Uts no 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3" l="1"/>
  <c r="N62" i="3" s="1"/>
  <c r="O61" i="3"/>
  <c r="O62" i="3" s="1"/>
  <c r="P61" i="3"/>
  <c r="P62" i="3" s="1"/>
  <c r="Q61" i="3"/>
  <c r="Q62" i="3" s="1"/>
  <c r="R61" i="3"/>
  <c r="R62" i="3" s="1"/>
  <c r="M61" i="3"/>
  <c r="M62" i="3" s="1"/>
  <c r="D61" i="3"/>
  <c r="D62" i="3" s="1"/>
  <c r="E61" i="3"/>
  <c r="E62" i="3" s="1"/>
  <c r="F61" i="3"/>
  <c r="F62" i="3" s="1"/>
  <c r="G61" i="3"/>
  <c r="G62" i="3" s="1"/>
  <c r="H61" i="3"/>
  <c r="H62" i="3" s="1"/>
  <c r="C61" i="3"/>
  <c r="C62" i="3" s="1"/>
  <c r="I49" i="3" l="1"/>
  <c r="I50" i="3"/>
  <c r="R41" i="3"/>
  <c r="Q41" i="3"/>
  <c r="P41" i="3"/>
  <c r="O41" i="3"/>
  <c r="N41" i="3"/>
  <c r="M41" i="3"/>
  <c r="H40" i="3"/>
  <c r="H41" i="3" s="1"/>
  <c r="G40" i="3"/>
  <c r="G41" i="3" s="1"/>
  <c r="F40" i="3"/>
  <c r="F41" i="3" s="1"/>
  <c r="E40" i="3"/>
  <c r="E41" i="3" s="1"/>
  <c r="D40" i="3"/>
  <c r="D41" i="3" s="1"/>
  <c r="C40" i="3"/>
  <c r="C41" i="3" s="1"/>
  <c r="I30" i="3"/>
  <c r="I29" i="3"/>
</calcChain>
</file>

<file path=xl/sharedStrings.xml><?xml version="1.0" encoding="utf-8"?>
<sst xmlns="http://schemas.openxmlformats.org/spreadsheetml/2006/main" count="114" uniqueCount="65">
  <si>
    <t>Metode Simpleks</t>
  </si>
  <si>
    <t xml:space="preserve">Maksimalkan fungsi </t>
  </si>
  <si>
    <t xml:space="preserve">Persamaan kendala:        </t>
  </si>
  <si>
    <t>Step 1</t>
  </si>
  <si>
    <t>Penambahan slack variable</t>
  </si>
  <si>
    <t>Table 1</t>
  </si>
  <si>
    <t>x1</t>
  </si>
  <si>
    <t>x2</t>
  </si>
  <si>
    <t>s1</t>
  </si>
  <si>
    <t>s2</t>
  </si>
  <si>
    <t>z</t>
  </si>
  <si>
    <t>table 2</t>
  </si>
  <si>
    <t>x1 + x2 &lt;= 6</t>
  </si>
  <si>
    <t>9 x1 + 5 x2 &lt;= 45</t>
  </si>
  <si>
    <t>x1   +</t>
  </si>
  <si>
    <t xml:space="preserve">x2  + </t>
  </si>
  <si>
    <t>S1</t>
  </si>
  <si>
    <t>`=     6</t>
  </si>
  <si>
    <t>`=     45</t>
  </si>
  <si>
    <t>9 x1   +</t>
  </si>
  <si>
    <t xml:space="preserve">5 x2  + </t>
  </si>
  <si>
    <t>S1   +</t>
  </si>
  <si>
    <t>0     +</t>
  </si>
  <si>
    <t>b0</t>
  </si>
  <si>
    <t>b1</t>
  </si>
  <si>
    <t>b2</t>
  </si>
  <si>
    <t>Dengan menggunakan metode simpleks carilah nilai  x1 &amp; x2</t>
  </si>
  <si>
    <t>sehingga memberikan nilai z  yang maksimal.</t>
  </si>
  <si>
    <r>
      <t>Pilih Kolom Entering</t>
    </r>
    <r>
      <rPr>
        <sz val="11"/>
        <color theme="1"/>
        <rFont val="Calibri"/>
        <family val="2"/>
        <scheme val="minor"/>
      </rPr>
      <t>: Kolom dengan koefisien negatif terbesar di baris. Dimana x1(8) kandidat</t>
    </r>
  </si>
  <si>
    <t>perhitungan b untuk nilai selanjutnya</t>
  </si>
  <si>
    <t>b0'</t>
  </si>
  <si>
    <t>b1'</t>
  </si>
  <si>
    <t>b2'</t>
  </si>
  <si>
    <t>RHS</t>
  </si>
  <si>
    <t>`</t>
  </si>
  <si>
    <t>BASIS</t>
  </si>
  <si>
    <t>Z</t>
  </si>
  <si>
    <t>X1</t>
  </si>
  <si>
    <t>X2</t>
  </si>
  <si>
    <t>S2</t>
  </si>
  <si>
    <t>RATIO</t>
  </si>
  <si>
    <t>Table 3</t>
  </si>
  <si>
    <t>&gt;Rasio Terkecil</t>
  </si>
  <si>
    <t>Maka b2 / baris ke 2 akan menjadi x1 dan 9 menjadi pivot numbernya</t>
  </si>
  <si>
    <t>b2' = b2/9</t>
  </si>
  <si>
    <t>-&gt;</t>
  </si>
  <si>
    <t>Tobias Mikha Sulistiyo</t>
  </si>
  <si>
    <t>z=8 x1 + 5x2</t>
  </si>
  <si>
    <t>Z= 8x1 + 5x2</t>
  </si>
  <si>
    <t>z-8x1-5x2 = 0</t>
  </si>
  <si>
    <t>Karena data z masih memiliki nilai negatif, maka hilangkan nilai negatifnya; 0,444444 menjadi pivot numbernya</t>
  </si>
  <si>
    <t>b0'' = b0' - (-0,555555555555555*b1'')</t>
  </si>
  <si>
    <t>b2''</t>
  </si>
  <si>
    <t>b0''</t>
  </si>
  <si>
    <t>b1''</t>
  </si>
  <si>
    <t>b1'' = b1' /0,444444444444444</t>
  </si>
  <si>
    <t>b2'' = b2' - (0,555555555555556 *b1'')</t>
  </si>
  <si>
    <t>b0' = b0 + 8*b2'</t>
  </si>
  <si>
    <t>b1' = b1 - 1*b2'</t>
  </si>
  <si>
    <t>&gt; Karena seluruh nilai z sudah positif, maka nilai sudah maksimal</t>
  </si>
  <si>
    <t>Nilai maksimal didapat pada titik</t>
  </si>
  <si>
    <t>Max</t>
  </si>
  <si>
    <t>=  3,75</t>
  </si>
  <si>
    <t>=  2,25</t>
  </si>
  <si>
    <t>=  41,25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</si>
</sst>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0" fillId="3" borderId="1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0" fontId="4" fillId="3" borderId="1" xfId="0" applyFont="1" applyFill="1" applyBorder="1"/>
    <xf numFmtId="0" fontId="0" fillId="0" borderId="1" xfId="0" applyFill="1" applyBorder="1"/>
    <xf numFmtId="0" fontId="4" fillId="0" borderId="1" xfId="0" applyFont="1" applyFill="1" applyBorder="1"/>
    <xf numFmtId="0" fontId="4" fillId="4" borderId="1" xfId="0" applyFont="1" applyFill="1" applyBorder="1"/>
    <xf numFmtId="0" fontId="0" fillId="4" borderId="0" xfId="0" applyFill="1"/>
    <xf numFmtId="0" fontId="0" fillId="4" borderId="0" xfId="0" applyFill="1" applyAlignment="1">
      <alignment vertical="center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C45C-F3FD-4362-B7B4-6257EDEFA829}">
  <dimension ref="A1:R75"/>
  <sheetViews>
    <sheetView showGridLines="0" tabSelected="1" topLeftCell="A55" workbookViewId="0">
      <selection activeCell="K72" sqref="K72"/>
    </sheetView>
  </sheetViews>
  <sheetFormatPr defaultRowHeight="15" x14ac:dyDescent="0.25"/>
  <cols>
    <col min="1" max="1" width="11" customWidth="1"/>
    <col min="2" max="2" width="7.5703125" customWidth="1"/>
    <col min="3" max="3" width="6.85546875" customWidth="1"/>
    <col min="4" max="6" width="11" customWidth="1"/>
  </cols>
  <sheetData>
    <row r="1" spans="1:2" x14ac:dyDescent="0.25">
      <c r="A1" t="s">
        <v>46</v>
      </c>
    </row>
    <row r="3" spans="1:2" x14ac:dyDescent="0.25">
      <c r="A3" s="1" t="s">
        <v>0</v>
      </c>
    </row>
    <row r="4" spans="1:2" x14ac:dyDescent="0.25">
      <c r="A4" s="1" t="s">
        <v>1</v>
      </c>
    </row>
    <row r="5" spans="1:2" x14ac:dyDescent="0.25">
      <c r="A5" s="16" t="s">
        <v>47</v>
      </c>
      <c r="B5" s="16"/>
    </row>
    <row r="6" spans="1:2" x14ac:dyDescent="0.25">
      <c r="A6" s="1" t="s">
        <v>2</v>
      </c>
    </row>
    <row r="7" spans="1:2" x14ac:dyDescent="0.25">
      <c r="A7" s="16" t="s">
        <v>12</v>
      </c>
      <c r="B7" s="16"/>
    </row>
    <row r="8" spans="1:2" x14ac:dyDescent="0.25">
      <c r="A8" s="16" t="s">
        <v>13</v>
      </c>
      <c r="B8" s="16"/>
    </row>
    <row r="9" spans="1:2" x14ac:dyDescent="0.25">
      <c r="A9" s="1"/>
    </row>
    <row r="10" spans="1:2" x14ac:dyDescent="0.25">
      <c r="A10" s="1" t="s">
        <v>26</v>
      </c>
    </row>
    <row r="11" spans="1:2" x14ac:dyDescent="0.25">
      <c r="A11" s="1" t="s">
        <v>27</v>
      </c>
    </row>
    <row r="12" spans="1:2" x14ac:dyDescent="0.25">
      <c r="A12" s="1"/>
    </row>
    <row r="17" spans="1:10" x14ac:dyDescent="0.25">
      <c r="A17" t="s">
        <v>3</v>
      </c>
    </row>
    <row r="18" spans="1:10" x14ac:dyDescent="0.25">
      <c r="A18" t="s">
        <v>4</v>
      </c>
    </row>
    <row r="19" spans="1:10" x14ac:dyDescent="0.25">
      <c r="B19" t="s">
        <v>14</v>
      </c>
      <c r="C19" t="s">
        <v>15</v>
      </c>
      <c r="D19" t="s">
        <v>21</v>
      </c>
      <c r="E19" s="6">
        <v>0</v>
      </c>
      <c r="F19" s="5" t="s">
        <v>17</v>
      </c>
    </row>
    <row r="20" spans="1:10" x14ac:dyDescent="0.25">
      <c r="B20" t="s">
        <v>19</v>
      </c>
      <c r="C20" t="s">
        <v>20</v>
      </c>
      <c r="D20" t="s">
        <v>22</v>
      </c>
      <c r="E20" t="s">
        <v>9</v>
      </c>
      <c r="F20" s="5" t="s">
        <v>18</v>
      </c>
    </row>
    <row r="21" spans="1:10" x14ac:dyDescent="0.25">
      <c r="F21" s="5"/>
    </row>
    <row r="22" spans="1:10" x14ac:dyDescent="0.25">
      <c r="B22" s="16" t="s">
        <v>48</v>
      </c>
      <c r="C22" s="16"/>
      <c r="D22" s="16"/>
      <c r="E22" s="16"/>
      <c r="F22" s="16"/>
    </row>
    <row r="23" spans="1:10" x14ac:dyDescent="0.25">
      <c r="B23" s="16" t="s">
        <v>49</v>
      </c>
      <c r="C23" s="16"/>
      <c r="D23" s="16"/>
      <c r="E23" s="16"/>
      <c r="F23" s="16"/>
    </row>
    <row r="24" spans="1:10" x14ac:dyDescent="0.25">
      <c r="A24" s="7" t="s">
        <v>28</v>
      </c>
      <c r="B24" s="4"/>
      <c r="C24" s="4"/>
      <c r="D24" s="4"/>
      <c r="E24" s="4"/>
      <c r="F24" s="4"/>
    </row>
    <row r="25" spans="1:10" x14ac:dyDescent="0.25">
      <c r="B25" s="4"/>
      <c r="C25" s="4"/>
      <c r="D25" s="4"/>
      <c r="E25" s="4"/>
      <c r="F25" s="4"/>
    </row>
    <row r="26" spans="1:10" x14ac:dyDescent="0.25">
      <c r="A26" t="s">
        <v>5</v>
      </c>
    </row>
    <row r="27" spans="1:10" x14ac:dyDescent="0.25">
      <c r="A27" s="2" t="s">
        <v>34</v>
      </c>
      <c r="B27" s="2" t="s">
        <v>35</v>
      </c>
      <c r="C27" s="2" t="s">
        <v>36</v>
      </c>
      <c r="D27" s="8" t="s">
        <v>37</v>
      </c>
      <c r="E27" s="2" t="s">
        <v>38</v>
      </c>
      <c r="F27" s="2" t="s">
        <v>16</v>
      </c>
      <c r="G27" s="2" t="s">
        <v>39</v>
      </c>
      <c r="H27" s="2" t="s">
        <v>33</v>
      </c>
      <c r="I27" s="2" t="s">
        <v>40</v>
      </c>
    </row>
    <row r="28" spans="1:10" x14ac:dyDescent="0.25">
      <c r="A28" s="2" t="s">
        <v>23</v>
      </c>
      <c r="B28" s="2" t="s">
        <v>10</v>
      </c>
      <c r="C28" s="2">
        <v>1</v>
      </c>
      <c r="D28" s="8">
        <v>-8</v>
      </c>
      <c r="E28" s="2">
        <v>-5</v>
      </c>
      <c r="F28" s="2">
        <v>0</v>
      </c>
      <c r="G28" s="2">
        <v>0</v>
      </c>
      <c r="H28" s="2">
        <v>0</v>
      </c>
      <c r="I28" s="2"/>
    </row>
    <row r="29" spans="1:10" x14ac:dyDescent="0.25">
      <c r="A29" s="2" t="s">
        <v>24</v>
      </c>
      <c r="B29" s="2" t="s">
        <v>8</v>
      </c>
      <c r="C29" s="2">
        <v>0</v>
      </c>
      <c r="D29" s="8">
        <v>1</v>
      </c>
      <c r="E29" s="2">
        <v>1</v>
      </c>
      <c r="F29" s="2">
        <v>1</v>
      </c>
      <c r="G29" s="2">
        <v>0</v>
      </c>
      <c r="H29" s="2">
        <v>6</v>
      </c>
      <c r="I29" s="2">
        <f>H29/D29</f>
        <v>6</v>
      </c>
    </row>
    <row r="30" spans="1:10" x14ac:dyDescent="0.25">
      <c r="A30" s="3" t="s">
        <v>25</v>
      </c>
      <c r="B30" s="3" t="s">
        <v>9</v>
      </c>
      <c r="C30" s="3">
        <v>0</v>
      </c>
      <c r="D30" s="10">
        <v>9</v>
      </c>
      <c r="E30" s="3">
        <v>5</v>
      </c>
      <c r="F30" s="3">
        <v>0</v>
      </c>
      <c r="G30" s="3">
        <v>1</v>
      </c>
      <c r="H30" s="3">
        <v>45</v>
      </c>
      <c r="I30" s="3">
        <f t="shared" ref="I30" si="0">H30/D30</f>
        <v>5</v>
      </c>
      <c r="J30" t="s">
        <v>42</v>
      </c>
    </row>
    <row r="31" spans="1:10" x14ac:dyDescent="0.25">
      <c r="A31" t="s">
        <v>43</v>
      </c>
    </row>
    <row r="34" spans="1:18" x14ac:dyDescent="0.25">
      <c r="B34" t="s">
        <v>29</v>
      </c>
    </row>
    <row r="35" spans="1:18" x14ac:dyDescent="0.25">
      <c r="B35" t="s">
        <v>44</v>
      </c>
    </row>
    <row r="36" spans="1:18" x14ac:dyDescent="0.25">
      <c r="B36" t="s">
        <v>58</v>
      </c>
    </row>
    <row r="37" spans="1:18" x14ac:dyDescent="0.25">
      <c r="B37" t="s">
        <v>57</v>
      </c>
    </row>
    <row r="39" spans="1:18" x14ac:dyDescent="0.25">
      <c r="A39" s="2" t="s">
        <v>23</v>
      </c>
      <c r="B39" s="2" t="s">
        <v>10</v>
      </c>
      <c r="C39" s="2">
        <v>1</v>
      </c>
      <c r="D39" s="8">
        <v>-8</v>
      </c>
      <c r="E39" s="2">
        <v>-5</v>
      </c>
      <c r="F39" s="2">
        <v>0</v>
      </c>
      <c r="G39" s="2">
        <v>0</v>
      </c>
      <c r="H39" s="2">
        <v>0</v>
      </c>
      <c r="K39" s="2" t="s">
        <v>24</v>
      </c>
      <c r="L39" s="2" t="s">
        <v>8</v>
      </c>
      <c r="M39" s="2">
        <v>0</v>
      </c>
      <c r="N39" s="8">
        <v>1</v>
      </c>
      <c r="O39" s="2">
        <v>1</v>
      </c>
      <c r="P39" s="2">
        <v>1</v>
      </c>
      <c r="Q39" s="2">
        <v>0</v>
      </c>
      <c r="R39" s="2">
        <v>6</v>
      </c>
    </row>
    <row r="40" spans="1:18" x14ac:dyDescent="0.25">
      <c r="A40" s="3" t="s">
        <v>32</v>
      </c>
      <c r="B40" s="3" t="s">
        <v>6</v>
      </c>
      <c r="C40" s="3">
        <f>C30/9</f>
        <v>0</v>
      </c>
      <c r="D40" s="3">
        <f t="shared" ref="D40:H40" si="1">D30/9</f>
        <v>1</v>
      </c>
      <c r="E40" s="3">
        <f t="shared" si="1"/>
        <v>0.55555555555555558</v>
      </c>
      <c r="F40" s="3">
        <f t="shared" si="1"/>
        <v>0</v>
      </c>
      <c r="G40" s="3">
        <f t="shared" si="1"/>
        <v>0.1111111111111111</v>
      </c>
      <c r="H40" s="3">
        <f t="shared" si="1"/>
        <v>5</v>
      </c>
      <c r="K40" s="3" t="s">
        <v>32</v>
      </c>
      <c r="L40" s="3" t="s">
        <v>6</v>
      </c>
      <c r="M40" s="3">
        <v>0</v>
      </c>
      <c r="N40" s="3">
        <v>1</v>
      </c>
      <c r="O40" s="3">
        <v>0.55555555555555558</v>
      </c>
      <c r="P40" s="3">
        <v>0</v>
      </c>
      <c r="Q40" s="3">
        <v>0.1111111111111111</v>
      </c>
      <c r="R40" s="3">
        <v>5</v>
      </c>
    </row>
    <row r="41" spans="1:18" x14ac:dyDescent="0.25">
      <c r="A41" t="s">
        <v>30</v>
      </c>
      <c r="B41" t="s">
        <v>10</v>
      </c>
      <c r="C41">
        <f t="shared" ref="C41:H41" si="2">C39-($D$39*C40)</f>
        <v>1</v>
      </c>
      <c r="D41">
        <f t="shared" si="2"/>
        <v>0</v>
      </c>
      <c r="E41">
        <f t="shared" si="2"/>
        <v>-0.55555555555555536</v>
      </c>
      <c r="F41">
        <f t="shared" si="2"/>
        <v>0</v>
      </c>
      <c r="G41">
        <f t="shared" si="2"/>
        <v>0.88888888888888884</v>
      </c>
      <c r="H41">
        <f t="shared" si="2"/>
        <v>40</v>
      </c>
      <c r="K41" t="s">
        <v>31</v>
      </c>
      <c r="L41" t="s">
        <v>8</v>
      </c>
      <c r="M41">
        <f>M39-($N$39*M40)</f>
        <v>0</v>
      </c>
      <c r="N41">
        <f t="shared" ref="N41:R41" si="3">N39-($N$39*N40)</f>
        <v>0</v>
      </c>
      <c r="O41">
        <f t="shared" si="3"/>
        <v>0.44444444444444442</v>
      </c>
      <c r="P41">
        <f t="shared" si="3"/>
        <v>1</v>
      </c>
      <c r="Q41">
        <f t="shared" si="3"/>
        <v>-0.1111111111111111</v>
      </c>
      <c r="R41">
        <f t="shared" si="3"/>
        <v>1</v>
      </c>
    </row>
    <row r="46" spans="1:18" x14ac:dyDescent="0.25">
      <c r="A46" t="s">
        <v>11</v>
      </c>
    </row>
    <row r="47" spans="1:18" x14ac:dyDescent="0.25">
      <c r="A47" s="2" t="s">
        <v>34</v>
      </c>
      <c r="B47" s="2" t="s">
        <v>35</v>
      </c>
      <c r="C47" s="2" t="s">
        <v>36</v>
      </c>
      <c r="D47" s="2" t="s">
        <v>37</v>
      </c>
      <c r="E47" s="8" t="s">
        <v>38</v>
      </c>
      <c r="F47" s="2" t="s">
        <v>16</v>
      </c>
      <c r="G47" s="2" t="s">
        <v>39</v>
      </c>
      <c r="H47" s="2" t="s">
        <v>33</v>
      </c>
      <c r="I47" s="2" t="s">
        <v>40</v>
      </c>
    </row>
    <row r="48" spans="1:18" x14ac:dyDescent="0.25">
      <c r="A48" s="2" t="s">
        <v>30</v>
      </c>
      <c r="B48" s="2" t="s">
        <v>10</v>
      </c>
      <c r="C48" s="2">
        <v>1</v>
      </c>
      <c r="D48" s="2">
        <v>0</v>
      </c>
      <c r="E48" s="17">
        <v>-0.55555555555555536</v>
      </c>
      <c r="F48" s="2">
        <v>0</v>
      </c>
      <c r="G48" s="2">
        <v>0.88888888888888884</v>
      </c>
      <c r="H48" s="18">
        <v>40</v>
      </c>
      <c r="I48" s="2"/>
    </row>
    <row r="49" spans="1:18" x14ac:dyDescent="0.25">
      <c r="A49" s="3" t="s">
        <v>31</v>
      </c>
      <c r="B49" s="3" t="s">
        <v>8</v>
      </c>
      <c r="C49" s="3">
        <v>0</v>
      </c>
      <c r="D49" s="11">
        <v>0</v>
      </c>
      <c r="E49" s="10">
        <v>0.44444444444444398</v>
      </c>
      <c r="F49" s="11">
        <v>1</v>
      </c>
      <c r="G49" s="11">
        <v>-0.1111111111111111</v>
      </c>
      <c r="H49" s="11">
        <v>1</v>
      </c>
      <c r="I49" s="3">
        <f>H49/E49</f>
        <v>2.2500000000000022</v>
      </c>
    </row>
    <row r="50" spans="1:18" x14ac:dyDescent="0.25">
      <c r="A50" s="2" t="s">
        <v>32</v>
      </c>
      <c r="B50" s="2" t="s">
        <v>6</v>
      </c>
      <c r="C50" s="2">
        <v>0</v>
      </c>
      <c r="D50" s="2">
        <v>1</v>
      </c>
      <c r="E50" s="8">
        <v>0.55555555555555602</v>
      </c>
      <c r="F50" s="2">
        <v>0</v>
      </c>
      <c r="G50" s="2">
        <v>0.1111111111111111</v>
      </c>
      <c r="H50" s="18">
        <v>5</v>
      </c>
      <c r="I50" s="2">
        <f>H50/E50</f>
        <v>8.9999999999999929</v>
      </c>
    </row>
    <row r="51" spans="1:18" x14ac:dyDescent="0.25">
      <c r="A51" s="12" t="s">
        <v>45</v>
      </c>
      <c r="B51" s="14" t="s">
        <v>50</v>
      </c>
      <c r="C51" s="14"/>
      <c r="D51" s="14"/>
      <c r="E51" s="14"/>
      <c r="F51" s="14"/>
      <c r="G51" s="14"/>
      <c r="H51" s="14"/>
      <c r="I51" s="14"/>
      <c r="J51" s="15"/>
      <c r="K51" s="15"/>
      <c r="L51" s="15"/>
    </row>
    <row r="52" spans="1:18" x14ac:dyDescent="0.25">
      <c r="B52" s="13"/>
      <c r="C52" s="13"/>
      <c r="D52" s="13"/>
      <c r="E52" s="13"/>
      <c r="F52" s="13"/>
      <c r="G52" s="13"/>
      <c r="H52" s="13"/>
      <c r="I52" s="13"/>
    </row>
    <row r="53" spans="1:18" x14ac:dyDescent="0.25">
      <c r="C53" s="13"/>
      <c r="D53" s="13"/>
      <c r="E53" s="13"/>
      <c r="F53" s="13"/>
      <c r="G53" s="13"/>
      <c r="H53" s="13"/>
      <c r="I53" s="13"/>
    </row>
    <row r="54" spans="1:18" x14ac:dyDescent="0.25">
      <c r="B54" t="s">
        <v>29</v>
      </c>
      <c r="C54" s="13"/>
      <c r="D54" s="13"/>
      <c r="E54" s="13"/>
      <c r="F54" s="13"/>
      <c r="G54" s="13"/>
      <c r="H54" s="13"/>
      <c r="I54" s="13"/>
    </row>
    <row r="55" spans="1:18" x14ac:dyDescent="0.25">
      <c r="B55" t="s">
        <v>55</v>
      </c>
      <c r="C55" s="13"/>
      <c r="D55" s="13"/>
      <c r="E55" s="13"/>
      <c r="F55" s="13"/>
      <c r="G55" s="13"/>
      <c r="H55" s="13"/>
      <c r="I55" s="13"/>
    </row>
    <row r="56" spans="1:18" x14ac:dyDescent="0.25">
      <c r="B56" t="s">
        <v>56</v>
      </c>
      <c r="C56" s="13"/>
      <c r="D56" s="13"/>
      <c r="E56" s="13"/>
      <c r="F56" s="13"/>
      <c r="G56" s="13"/>
      <c r="H56" s="13"/>
      <c r="I56" s="13"/>
    </row>
    <row r="57" spans="1:18" x14ac:dyDescent="0.25">
      <c r="B57" t="s">
        <v>51</v>
      </c>
      <c r="C57" s="13"/>
      <c r="D57" s="13"/>
      <c r="E57" s="13"/>
      <c r="F57" s="13"/>
      <c r="G57" s="13"/>
      <c r="H57" s="13"/>
      <c r="I57" s="13"/>
    </row>
    <row r="58" spans="1:18" x14ac:dyDescent="0.25">
      <c r="B58" s="13"/>
      <c r="C58" s="13"/>
      <c r="D58" s="13"/>
      <c r="E58" s="13"/>
      <c r="F58" s="13"/>
      <c r="G58" s="13"/>
      <c r="H58" s="13"/>
      <c r="I58" s="13"/>
    </row>
    <row r="59" spans="1:18" x14ac:dyDescent="0.25">
      <c r="B59" s="13"/>
      <c r="C59" s="13"/>
      <c r="D59" s="13"/>
      <c r="E59" s="13"/>
      <c r="F59" s="13"/>
      <c r="G59" s="13"/>
      <c r="H59" s="13"/>
      <c r="I59" s="13"/>
    </row>
    <row r="60" spans="1:18" x14ac:dyDescent="0.25">
      <c r="A60" s="2" t="s">
        <v>30</v>
      </c>
      <c r="B60" s="2" t="s">
        <v>10</v>
      </c>
      <c r="C60" s="2">
        <v>1</v>
      </c>
      <c r="D60" s="18">
        <v>0</v>
      </c>
      <c r="E60" s="8">
        <v>-0.55555555555555536</v>
      </c>
      <c r="F60" s="2">
        <v>0</v>
      </c>
      <c r="G60" s="2">
        <v>0.88888888888888884</v>
      </c>
      <c r="H60" s="2">
        <v>40</v>
      </c>
      <c r="K60" s="2" t="s">
        <v>32</v>
      </c>
      <c r="L60" s="2" t="s">
        <v>6</v>
      </c>
      <c r="M60" s="2">
        <v>0</v>
      </c>
      <c r="N60" s="18">
        <v>1</v>
      </c>
      <c r="O60" s="8">
        <v>0.55555555555555602</v>
      </c>
      <c r="P60" s="2">
        <v>0</v>
      </c>
      <c r="Q60" s="2">
        <v>0.1111111111111111</v>
      </c>
      <c r="R60" s="2">
        <v>5</v>
      </c>
    </row>
    <row r="61" spans="1:18" x14ac:dyDescent="0.25">
      <c r="A61" s="3" t="s">
        <v>54</v>
      </c>
      <c r="B61" s="3" t="s">
        <v>6</v>
      </c>
      <c r="C61" s="3">
        <f>C49/$E$49</f>
        <v>0</v>
      </c>
      <c r="D61" s="3">
        <f t="shared" ref="D61:H61" si="4">D49/$E$49</f>
        <v>0</v>
      </c>
      <c r="E61" s="3">
        <f t="shared" si="4"/>
        <v>1</v>
      </c>
      <c r="F61" s="3">
        <f t="shared" si="4"/>
        <v>2.2500000000000022</v>
      </c>
      <c r="G61" s="3">
        <f t="shared" si="4"/>
        <v>-0.25000000000000022</v>
      </c>
      <c r="H61" s="3">
        <f t="shared" si="4"/>
        <v>2.2500000000000022</v>
      </c>
      <c r="K61" s="3" t="s">
        <v>54</v>
      </c>
      <c r="L61" s="3" t="s">
        <v>6</v>
      </c>
      <c r="M61" s="3">
        <f>C49/$E$49</f>
        <v>0</v>
      </c>
      <c r="N61" s="3">
        <f t="shared" ref="N61:R61" si="5">D49/$E$49</f>
        <v>0</v>
      </c>
      <c r="O61" s="3">
        <f t="shared" si="5"/>
        <v>1</v>
      </c>
      <c r="P61" s="3">
        <f t="shared" si="5"/>
        <v>2.2500000000000022</v>
      </c>
      <c r="Q61" s="3">
        <f t="shared" si="5"/>
        <v>-0.25000000000000022</v>
      </c>
      <c r="R61" s="3">
        <f t="shared" si="5"/>
        <v>2.2500000000000022</v>
      </c>
    </row>
    <row r="62" spans="1:18" x14ac:dyDescent="0.25">
      <c r="A62" t="s">
        <v>53</v>
      </c>
      <c r="B62" t="s">
        <v>10</v>
      </c>
      <c r="C62">
        <f>C60-($E$60*C61)</f>
        <v>1</v>
      </c>
      <c r="D62">
        <f t="shared" ref="D62:H62" si="6">D60-($E$60*D61)</f>
        <v>0</v>
      </c>
      <c r="E62">
        <f t="shared" si="6"/>
        <v>0</v>
      </c>
      <c r="F62">
        <f t="shared" si="6"/>
        <v>1.2500000000000009</v>
      </c>
      <c r="G62">
        <f t="shared" si="6"/>
        <v>0.74999999999999989</v>
      </c>
      <c r="H62">
        <f t="shared" si="6"/>
        <v>41.25</v>
      </c>
      <c r="K62" t="s">
        <v>52</v>
      </c>
      <c r="L62" t="s">
        <v>6</v>
      </c>
      <c r="M62">
        <f>M60-($O$60*M61)</f>
        <v>0</v>
      </c>
      <c r="N62">
        <f t="shared" ref="N62:R62" si="7">N60-($O$60*N61)</f>
        <v>1</v>
      </c>
      <c r="O62">
        <f t="shared" si="7"/>
        <v>0</v>
      </c>
      <c r="P62">
        <f t="shared" si="7"/>
        <v>-1.2500000000000022</v>
      </c>
      <c r="Q62">
        <f t="shared" si="7"/>
        <v>0.25000000000000022</v>
      </c>
      <c r="R62">
        <f t="shared" si="7"/>
        <v>3.7499999999999978</v>
      </c>
    </row>
    <row r="63" spans="1:18" x14ac:dyDescent="0.25">
      <c r="B63" s="13"/>
      <c r="C63" s="13"/>
      <c r="D63" s="13"/>
      <c r="E63" s="13"/>
      <c r="F63" s="13"/>
      <c r="G63" s="13"/>
      <c r="H63" s="13"/>
      <c r="I63" s="13"/>
    </row>
    <row r="64" spans="1:18" x14ac:dyDescent="0.25"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t="s">
        <v>41</v>
      </c>
    </row>
    <row r="66" spans="1:9" x14ac:dyDescent="0.25">
      <c r="A66" s="18" t="s">
        <v>34</v>
      </c>
      <c r="B66" s="18" t="s">
        <v>35</v>
      </c>
      <c r="C66" s="18" t="s">
        <v>36</v>
      </c>
      <c r="D66" s="18" t="s">
        <v>37</v>
      </c>
      <c r="E66" s="18" t="s">
        <v>38</v>
      </c>
      <c r="F66" s="18" t="s">
        <v>16</v>
      </c>
      <c r="G66" s="18" t="s">
        <v>39</v>
      </c>
      <c r="H66" s="18" t="s">
        <v>33</v>
      </c>
      <c r="I66" s="18"/>
    </row>
    <row r="67" spans="1:9" x14ac:dyDescent="0.25">
      <c r="A67" s="18" t="s">
        <v>53</v>
      </c>
      <c r="B67" s="18" t="s">
        <v>10</v>
      </c>
      <c r="C67" s="18">
        <v>1</v>
      </c>
      <c r="D67" s="18">
        <v>0</v>
      </c>
      <c r="E67" s="19">
        <v>0</v>
      </c>
      <c r="F67" s="18">
        <v>1.2500000000000009</v>
      </c>
      <c r="G67" s="18">
        <v>0.74999999999999989</v>
      </c>
      <c r="H67" s="9">
        <v>41.25</v>
      </c>
      <c r="I67" s="18"/>
    </row>
    <row r="68" spans="1:9" x14ac:dyDescent="0.25">
      <c r="A68" s="18" t="s">
        <v>54</v>
      </c>
      <c r="B68" s="18" t="s">
        <v>7</v>
      </c>
      <c r="C68" s="18">
        <v>0</v>
      </c>
      <c r="D68" s="19">
        <v>0</v>
      </c>
      <c r="E68" s="19">
        <v>1</v>
      </c>
      <c r="F68" s="19">
        <v>2.2500000000000022</v>
      </c>
      <c r="G68" s="19">
        <v>-0.25000000000000022</v>
      </c>
      <c r="H68" s="20">
        <v>2.2500000000000022</v>
      </c>
      <c r="I68" s="18"/>
    </row>
    <row r="69" spans="1:9" x14ac:dyDescent="0.25">
      <c r="A69" s="18" t="s">
        <v>52</v>
      </c>
      <c r="B69" s="18" t="s">
        <v>6</v>
      </c>
      <c r="C69" s="18">
        <v>0</v>
      </c>
      <c r="D69" s="18">
        <v>1</v>
      </c>
      <c r="E69" s="18">
        <v>0</v>
      </c>
      <c r="F69" s="18">
        <v>-1.2500000000000022</v>
      </c>
      <c r="G69" s="19">
        <v>0.25000000000000022</v>
      </c>
      <c r="H69" s="9">
        <v>3.7499999999999978</v>
      </c>
      <c r="I69" s="18"/>
    </row>
    <row r="71" spans="1:9" x14ac:dyDescent="0.25">
      <c r="A71" s="21" t="s">
        <v>59</v>
      </c>
      <c r="B71" s="22"/>
      <c r="C71" s="21"/>
      <c r="D71" s="21"/>
      <c r="E71" s="21"/>
      <c r="F71" s="21"/>
      <c r="G71" s="21"/>
      <c r="H71" s="21"/>
    </row>
    <row r="72" spans="1:9" x14ac:dyDescent="0.25">
      <c r="A72" t="s">
        <v>61</v>
      </c>
      <c r="B72" s="23" t="s">
        <v>64</v>
      </c>
    </row>
    <row r="73" spans="1:9" x14ac:dyDescent="0.25">
      <c r="A73" t="s">
        <v>60</v>
      </c>
    </row>
    <row r="74" spans="1:9" x14ac:dyDescent="0.25">
      <c r="A74" t="s">
        <v>37</v>
      </c>
      <c r="B74" s="12" t="s">
        <v>62</v>
      </c>
    </row>
    <row r="75" spans="1:9" x14ac:dyDescent="0.25">
      <c r="A75" t="s">
        <v>38</v>
      </c>
      <c r="B75" s="12" t="s">
        <v>63</v>
      </c>
    </row>
  </sheetData>
  <mergeCells count="5">
    <mergeCell ref="A5:B5"/>
    <mergeCell ref="A7:B7"/>
    <mergeCell ref="A8:B8"/>
    <mergeCell ref="B22:F22"/>
    <mergeCell ref="B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 Uts no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tobias.sulistiyo</dc:creator>
  <cp:lastModifiedBy>TOBIAS MIKHA SULISTIYO 12024002503</cp:lastModifiedBy>
  <dcterms:created xsi:type="dcterms:W3CDTF">2024-10-23T05:45:28Z</dcterms:created>
  <dcterms:modified xsi:type="dcterms:W3CDTF">2024-10-25T13:26:48Z</dcterms:modified>
</cp:coreProperties>
</file>