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dr273_ku_dk/Documents/PROJECTS/SoilTracker/Stability/Analyses_sample_storage/basic_data/"/>
    </mc:Choice>
  </mc:AlternateContent>
  <xr:revisionPtr revIDLastSave="1" documentId="11_0FAFF4A73634933CA3A9A6B8EF380E0D8D8D3A10" xr6:coauthVersionLast="47" xr6:coauthVersionMax="47" xr10:uidLastSave="{AC067D30-9AD5-694C-962A-7AD055359419}"/>
  <bookViews>
    <workbookView xWindow="11580" yWindow="5460" windowWidth="229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I4" i="1" s="1"/>
  <c r="K4" i="1" s="1"/>
  <c r="G5" i="1"/>
  <c r="I5" i="1" s="1"/>
  <c r="K5" i="1" s="1"/>
  <c r="G6" i="1"/>
  <c r="I6" i="1" s="1"/>
  <c r="K6" i="1" s="1"/>
  <c r="G7" i="1"/>
  <c r="I7" i="1" s="1"/>
  <c r="K7" i="1" s="1"/>
  <c r="G8" i="1"/>
  <c r="I8" i="1" s="1"/>
  <c r="K8" i="1" s="1"/>
  <c r="G9" i="1"/>
  <c r="I9" i="1" s="1"/>
  <c r="K9" i="1" s="1"/>
  <c r="G10" i="1"/>
  <c r="I10" i="1" s="1"/>
  <c r="K10" i="1" s="1"/>
  <c r="G11" i="1"/>
  <c r="I11" i="1" s="1"/>
  <c r="K11" i="1" s="1"/>
  <c r="G12" i="1"/>
  <c r="I12" i="1" s="1"/>
  <c r="K12" i="1" s="1"/>
  <c r="G13" i="1"/>
  <c r="I13" i="1" s="1"/>
  <c r="K13" i="1" s="1"/>
  <c r="G14" i="1"/>
  <c r="I14" i="1" s="1"/>
  <c r="K14" i="1" s="1"/>
  <c r="G15" i="1"/>
  <c r="I15" i="1" s="1"/>
  <c r="K15" i="1" s="1"/>
  <c r="G16" i="1"/>
  <c r="I16" i="1" s="1"/>
  <c r="K16" i="1" s="1"/>
  <c r="G17" i="1"/>
  <c r="I17" i="1" s="1"/>
  <c r="K17" i="1" s="1"/>
  <c r="G18" i="1"/>
  <c r="I18" i="1" s="1"/>
  <c r="K18" i="1" s="1"/>
  <c r="G19" i="1"/>
  <c r="I19" i="1" s="1"/>
  <c r="K19" i="1" s="1"/>
  <c r="G20" i="1"/>
  <c r="I20" i="1" s="1"/>
  <c r="K20" i="1" s="1"/>
  <c r="G21" i="1"/>
  <c r="I21" i="1" s="1"/>
  <c r="K21" i="1" s="1"/>
  <c r="G22" i="1"/>
  <c r="I22" i="1" s="1"/>
  <c r="K22" i="1" s="1"/>
  <c r="G23" i="1"/>
  <c r="I23" i="1" s="1"/>
  <c r="K23" i="1" s="1"/>
  <c r="G24" i="1"/>
  <c r="I24" i="1" s="1"/>
  <c r="K24" i="1" s="1"/>
  <c r="G25" i="1"/>
  <c r="I25" i="1" s="1"/>
  <c r="K25" i="1" s="1"/>
  <c r="G26" i="1"/>
  <c r="I26" i="1" s="1"/>
  <c r="K26" i="1" s="1"/>
  <c r="G27" i="1"/>
  <c r="I27" i="1" s="1"/>
  <c r="K27" i="1" s="1"/>
  <c r="G28" i="1"/>
  <c r="I28" i="1" s="1"/>
  <c r="K28" i="1" s="1"/>
  <c r="G29" i="1"/>
  <c r="I29" i="1" s="1"/>
  <c r="K29" i="1" s="1"/>
  <c r="G30" i="1"/>
  <c r="I30" i="1" s="1"/>
  <c r="K30" i="1" s="1"/>
  <c r="G31" i="1"/>
  <c r="I31" i="1" s="1"/>
  <c r="K31" i="1" s="1"/>
  <c r="G32" i="1"/>
  <c r="I32" i="1" s="1"/>
  <c r="K32" i="1" s="1"/>
  <c r="G33" i="1"/>
  <c r="I33" i="1" s="1"/>
  <c r="K33" i="1" s="1"/>
  <c r="G34" i="1"/>
  <c r="I34" i="1" s="1"/>
  <c r="K34" i="1" s="1"/>
  <c r="G35" i="1"/>
  <c r="I35" i="1" s="1"/>
  <c r="K35" i="1" s="1"/>
  <c r="G36" i="1"/>
  <c r="I36" i="1" s="1"/>
  <c r="K36" i="1" s="1"/>
  <c r="G37" i="1"/>
  <c r="I37" i="1" s="1"/>
  <c r="K37" i="1" s="1"/>
  <c r="G38" i="1"/>
  <c r="I38" i="1" s="1"/>
  <c r="K38" i="1" s="1"/>
  <c r="G39" i="1"/>
  <c r="I39" i="1" s="1"/>
  <c r="K39" i="1" s="1"/>
  <c r="G40" i="1"/>
  <c r="I40" i="1" s="1"/>
  <c r="K40" i="1" s="1"/>
  <c r="G41" i="1"/>
  <c r="I41" i="1" s="1"/>
  <c r="K41" i="1" s="1"/>
  <c r="G42" i="1"/>
  <c r="I42" i="1" s="1"/>
  <c r="K42" i="1" s="1"/>
  <c r="G43" i="1"/>
  <c r="I43" i="1" s="1"/>
  <c r="K43" i="1" s="1"/>
  <c r="G44" i="1"/>
  <c r="I44" i="1" s="1"/>
  <c r="K44" i="1" s="1"/>
  <c r="G45" i="1"/>
  <c r="I45" i="1" s="1"/>
  <c r="K45" i="1" s="1"/>
  <c r="G46" i="1"/>
  <c r="I46" i="1" s="1"/>
  <c r="K46" i="1" s="1"/>
  <c r="G47" i="1"/>
  <c r="I47" i="1" s="1"/>
  <c r="K47" i="1" s="1"/>
  <c r="G48" i="1"/>
  <c r="I48" i="1" s="1"/>
  <c r="K48" i="1" s="1"/>
  <c r="G49" i="1"/>
  <c r="I49" i="1" s="1"/>
  <c r="K49" i="1" s="1"/>
  <c r="G50" i="1"/>
  <c r="I50" i="1" s="1"/>
  <c r="K50" i="1" s="1"/>
  <c r="G51" i="1"/>
  <c r="I51" i="1" s="1"/>
  <c r="K51" i="1" s="1"/>
  <c r="G52" i="1"/>
  <c r="I52" i="1" s="1"/>
  <c r="K52" i="1" s="1"/>
  <c r="G53" i="1"/>
  <c r="I53" i="1" s="1"/>
  <c r="K53" i="1" s="1"/>
  <c r="G54" i="1"/>
  <c r="I54" i="1" s="1"/>
  <c r="K54" i="1" s="1"/>
  <c r="G55" i="1"/>
  <c r="I55" i="1" s="1"/>
  <c r="K55" i="1" s="1"/>
  <c r="G56" i="1"/>
  <c r="I56" i="1" s="1"/>
  <c r="K56" i="1" s="1"/>
  <c r="G57" i="1"/>
  <c r="I57" i="1" s="1"/>
  <c r="K57" i="1" s="1"/>
  <c r="G58" i="1"/>
  <c r="I58" i="1" s="1"/>
  <c r="K58" i="1" s="1"/>
  <c r="G59" i="1"/>
  <c r="I59" i="1" s="1"/>
  <c r="K59" i="1" s="1"/>
  <c r="G60" i="1"/>
  <c r="I60" i="1" s="1"/>
  <c r="K60" i="1" s="1"/>
  <c r="G61" i="1"/>
  <c r="I61" i="1" s="1"/>
  <c r="K61" i="1" s="1"/>
  <c r="G62" i="1"/>
  <c r="I62" i="1" s="1"/>
  <c r="K62" i="1" s="1"/>
  <c r="G3" i="1"/>
  <c r="I3" i="1" s="1"/>
  <c r="K3" i="1" s="1"/>
</calcChain>
</file>

<file path=xl/sharedStrings.xml><?xml version="1.0" encoding="utf-8"?>
<sst xmlns="http://schemas.openxmlformats.org/spreadsheetml/2006/main" count="137" uniqueCount="78">
  <si>
    <t>SE001</t>
  </si>
  <si>
    <t>closed</t>
  </si>
  <si>
    <t>SE002</t>
  </si>
  <si>
    <t>SE003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</si>
  <si>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</si>
  <si>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</si>
  <si>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</si>
  <si>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</si>
  <si>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</si>
  <si>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</si>
  <si>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</si>
  <si>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</si>
  <si>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</si>
  <si>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</si>
  <si>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</si>
  <si>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</si>
  <si>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SE016</t>
  </si>
  <si>
    <t>SE017</t>
  </si>
  <si>
    <t>SE018</t>
  </si>
  <si>
    <t>SE019</t>
  </si>
  <si>
    <t>SE020</t>
  </si>
  <si>
    <t>SE021</t>
  </si>
  <si>
    <t>SE022</t>
  </si>
  <si>
    <t>SE023</t>
  </si>
  <si>
    <t>SE024</t>
  </si>
  <si>
    <t>SE025</t>
  </si>
  <si>
    <t>SE026</t>
  </si>
  <si>
    <t>SE027</t>
  </si>
  <si>
    <t>SE028</t>
  </si>
  <si>
    <t>SE029</t>
  </si>
  <si>
    <t>SE030</t>
  </si>
  <si>
    <t>SE031</t>
  </si>
  <si>
    <t>SE032</t>
  </si>
  <si>
    <t>SE033</t>
  </si>
  <si>
    <t>SE034</t>
  </si>
  <si>
    <t>SE035</t>
  </si>
  <si>
    <t>SE036</t>
  </si>
  <si>
    <t>SE037</t>
  </si>
  <si>
    <t>SE038</t>
  </si>
  <si>
    <t>SE039</t>
  </si>
  <si>
    <t>SE040</t>
  </si>
  <si>
    <t>SE041</t>
  </si>
  <si>
    <t>SE042</t>
  </si>
  <si>
    <t>SE043</t>
  </si>
  <si>
    <t>SE044</t>
  </si>
  <si>
    <t>SE045</t>
  </si>
  <si>
    <t>SE046</t>
  </si>
  <si>
    <t>SE047</t>
  </si>
  <si>
    <t>SE048</t>
  </si>
  <si>
    <t>SE049</t>
  </si>
  <si>
    <t>SE050</t>
  </si>
  <si>
    <t>SE051</t>
  </si>
  <si>
    <t>SE052</t>
  </si>
  <si>
    <t>SE053</t>
  </si>
  <si>
    <t>SE054</t>
  </si>
  <si>
    <t>SE055</t>
  </si>
  <si>
    <t>SE056</t>
  </si>
  <si>
    <t>SE057</t>
  </si>
  <si>
    <t>SE058</t>
  </si>
  <si>
    <t>SE059</t>
  </si>
  <si>
    <t>SE060</t>
  </si>
  <si>
    <t>sample</t>
  </si>
  <si>
    <t>number</t>
  </si>
  <si>
    <t>exposure</t>
  </si>
  <si>
    <t>temperature</t>
  </si>
  <si>
    <t>harvest</t>
  </si>
  <si>
    <t>factor</t>
  </si>
  <si>
    <t>final per hour</t>
  </si>
  <si>
    <t>ppm1</t>
  </si>
  <si>
    <t>ppm2</t>
  </si>
  <si>
    <t>ppm3</t>
  </si>
  <si>
    <t>ppm4</t>
  </si>
  <si>
    <t>raw measure</t>
  </si>
  <si>
    <t>- atm (410)</t>
  </si>
  <si>
    <t>min</t>
  </si>
  <si>
    <t>incubation</t>
  </si>
  <si>
    <t>leak calibration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</si>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</sst>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52" zoomScale="115" zoomScaleNormal="115" workbookViewId="0">
      <selection activeCell="A63" sqref="A63:XFD86"/>
    </sheetView>
  </sheetViews>
  <sheetFormatPr baseColWidth="10" defaultColWidth="11" defaultRowHeight="13" x14ac:dyDescent="0.15"/>
  <cols>
    <col min="1" max="10" width="11" style="1"/>
    <col min="11" max="11" width="12.6640625" style="1" customWidth="1"/>
    <col min="12" max="13" width="11" style="1"/>
    <col min="14" max="14" width="15.83203125" style="7" customWidth="1"/>
    <col min="15" max="16" width="15.83203125" style="1" customWidth="1"/>
    <col min="17" max="16384" width="11" style="1"/>
  </cols>
  <sheetData>
    <row r="1" spans="1:22" x14ac:dyDescent="0.15">
      <c r="F1" s="1" t="s">
        <v>72</v>
      </c>
      <c r="G1" s="2" t="s">
        <v>73</v>
      </c>
      <c r="H1" s="1" t="s">
        <v>76</v>
      </c>
      <c r="I1" s="1" t="s">
        <v>77</v>
      </c>
      <c r="J1" s="1" t="s">
        <v>75</v>
      </c>
      <c r="K1" s="1" t="s">
        <v>67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68</v>
      </c>
      <c r="G2" s="1" t="s">
        <v>69</v>
      </c>
      <c r="H2" s="1" t="s">
        <v>66</v>
      </c>
      <c r="I2" s="1" t="s">
        <v>70</v>
      </c>
      <c r="J2" s="1" t="s">
        <v>74</v>
      </c>
      <c r="K2" s="1" t="s">
        <v>71</v>
      </c>
    </row>
    <row r="3" spans="1:22" x14ac:dyDescent="0.15">
      <c r="A3" s="1" t="s">
        <v>0</v>
      </c>
      <c r="B3" s="1">
        <v>1</v>
      </c>
      <c r="C3" s="1" t="s">
        <v>1</v>
      </c>
      <c r="D3" s="1">
        <v>0</v>
      </c>
      <c r="E3" s="1">
        <v>0</v>
      </c>
      <c r="F3" s="1">
        <v>949.94</v>
      </c>
      <c r="G3" s="1">
        <f>F3-410</f>
        <v>539.94000000000005</v>
      </c>
      <c r="H3" s="1">
        <v>1</v>
      </c>
      <c r="I3" s="1">
        <f>G3*H3</f>
        <v>539.94000000000005</v>
      </c>
      <c r="J3" s="1">
        <v>232.05</v>
      </c>
      <c r="K3" s="3">
        <f>(I3/J3)*60</f>
        <v>139.60956690368457</v>
      </c>
    </row>
    <row r="4" spans="1:22" x14ac:dyDescent="0.15">
      <c r="A4" s="1" t="s">
        <v>2</v>
      </c>
      <c r="B4" s="1">
        <v>2</v>
      </c>
      <c r="C4" s="1" t="s">
        <v>1</v>
      </c>
      <c r="D4" s="1">
        <v>0</v>
      </c>
      <c r="E4" s="1">
        <v>0</v>
      </c>
      <c r="F4" s="1">
        <v>889.1</v>
      </c>
      <c r="G4" s="1">
        <f t="shared" ref="G4:G62" si="0">F4-410</f>
        <v>479.1</v>
      </c>
      <c r="H4" s="1">
        <v>1</v>
      </c>
      <c r="I4" s="1">
        <f t="shared" ref="I4:I62" si="1">G4*H4</f>
        <v>479.1</v>
      </c>
      <c r="J4" s="1">
        <v>233.32</v>
      </c>
      <c r="K4" s="3">
        <f t="shared" ref="K4:K62" si="2">(I4/J4)*60</f>
        <v>123.20418309617693</v>
      </c>
    </row>
    <row r="5" spans="1:22" x14ac:dyDescent="0.15">
      <c r="A5" s="1" t="s">
        <v>3</v>
      </c>
      <c r="B5" s="1">
        <v>3</v>
      </c>
      <c r="C5" s="1" t="s">
        <v>1</v>
      </c>
      <c r="D5" s="1">
        <v>0</v>
      </c>
      <c r="E5" s="1">
        <v>0</v>
      </c>
      <c r="F5" s="1">
        <v>898.46</v>
      </c>
      <c r="G5" s="1">
        <f t="shared" si="0"/>
        <v>488.46000000000004</v>
      </c>
      <c r="H5" s="1">
        <v>1</v>
      </c>
      <c r="I5" s="1">
        <f t="shared" si="1"/>
        <v>488.46000000000004</v>
      </c>
      <c r="J5" s="1">
        <v>234.7</v>
      </c>
      <c r="K5" s="3">
        <f t="shared" si="2"/>
        <v>124.87260332339159</v>
      </c>
    </row>
    <row r="6" spans="1:22" x14ac:dyDescent="0.15">
      <c r="A6" s="1" t="s">
        <v>4</v>
      </c>
      <c r="B6" s="1">
        <v>4</v>
      </c>
      <c r="C6" s="1" t="s">
        <v>1</v>
      </c>
      <c r="D6" s="1">
        <v>0</v>
      </c>
      <c r="E6" s="1">
        <v>1</v>
      </c>
      <c r="F6" s="1">
        <v>1523.9170509999999</v>
      </c>
      <c r="G6" s="1">
        <f t="shared" si="0"/>
        <v>1113.9170509999999</v>
      </c>
      <c r="H6" s="3">
        <v>1.1386461720059575</v>
      </c>
      <c r="I6" s="1">
        <f t="shared" si="1"/>
        <v>1268.3573860533149</v>
      </c>
      <c r="J6" s="1">
        <v>1440</v>
      </c>
      <c r="K6" s="3">
        <f t="shared" si="2"/>
        <v>52.848224418888122</v>
      </c>
      <c r="Q6" s="4"/>
    </row>
    <row r="7" spans="1:22" x14ac:dyDescent="0.15">
      <c r="A7" s="1" t="s">
        <v>5</v>
      </c>
      <c r="B7" s="1">
        <v>5</v>
      </c>
      <c r="C7" s="1" t="s">
        <v>1</v>
      </c>
      <c r="D7" s="1">
        <v>0</v>
      </c>
      <c r="E7" s="1">
        <v>1</v>
      </c>
      <c r="F7" s="1">
        <v>1534.009217</v>
      </c>
      <c r="G7" s="1">
        <f t="shared" si="0"/>
        <v>1124.009217</v>
      </c>
      <c r="H7" s="3">
        <v>1.1386461720059575</v>
      </c>
      <c r="I7" s="1">
        <f t="shared" si="1"/>
        <v>1279.8487922364636</v>
      </c>
      <c r="J7" s="1">
        <v>1440</v>
      </c>
      <c r="K7" s="3">
        <f t="shared" si="2"/>
        <v>53.327033009852656</v>
      </c>
      <c r="Q7" s="4"/>
    </row>
    <row r="8" spans="1:22" x14ac:dyDescent="0.15">
      <c r="A8" s="1" t="s">
        <v>6</v>
      </c>
      <c r="B8" s="1">
        <v>6</v>
      </c>
      <c r="C8" s="1" t="s">
        <v>1</v>
      </c>
      <c r="D8" s="1">
        <v>0</v>
      </c>
      <c r="E8" s="1">
        <v>1</v>
      </c>
      <c r="F8" s="1">
        <v>1564.2857140000001</v>
      </c>
      <c r="G8" s="1">
        <f t="shared" si="0"/>
        <v>1154.2857140000001</v>
      </c>
      <c r="H8" s="3">
        <v>1.1386461720059575</v>
      </c>
      <c r="I8" s="1">
        <f t="shared" si="1"/>
        <v>1314.3230096472637</v>
      </c>
      <c r="J8" s="1">
        <v>1440</v>
      </c>
      <c r="K8" s="3">
        <f t="shared" si="2"/>
        <v>54.763458735302656</v>
      </c>
      <c r="Q8" s="4"/>
    </row>
    <row r="9" spans="1:22" x14ac:dyDescent="0.15">
      <c r="A9" s="1" t="s">
        <v>7</v>
      </c>
      <c r="B9" s="1">
        <v>7</v>
      </c>
      <c r="C9" s="1" t="s">
        <v>1</v>
      </c>
      <c r="D9" s="1">
        <v>0</v>
      </c>
      <c r="E9" s="1">
        <v>7</v>
      </c>
      <c r="F9" s="1">
        <v>2778.4600999999998</v>
      </c>
      <c r="G9" s="1">
        <f t="shared" si="0"/>
        <v>2368.4600999999998</v>
      </c>
      <c r="H9" s="3">
        <v>1.3442095182295537</v>
      </c>
      <c r="I9" s="1">
        <f t="shared" si="1"/>
        <v>3183.7066099669205</v>
      </c>
      <c r="J9" s="1">
        <v>10080</v>
      </c>
      <c r="K9" s="3">
        <f t="shared" si="2"/>
        <v>18.950634583136434</v>
      </c>
      <c r="Q9" s="4"/>
      <c r="V9" s="4"/>
    </row>
    <row r="10" spans="1:22" x14ac:dyDescent="0.15">
      <c r="A10" s="1" t="s">
        <v>8</v>
      </c>
      <c r="B10" s="1">
        <v>8</v>
      </c>
      <c r="C10" s="1" t="s">
        <v>1</v>
      </c>
      <c r="D10" s="1">
        <v>0</v>
      </c>
      <c r="E10" s="1">
        <v>7</v>
      </c>
      <c r="F10" s="1">
        <v>2689.713217</v>
      </c>
      <c r="G10" s="1">
        <f t="shared" si="0"/>
        <v>2279.713217</v>
      </c>
      <c r="H10" s="3">
        <v>1.3442095182295537</v>
      </c>
      <c r="I10" s="1">
        <f t="shared" si="1"/>
        <v>3064.4122051251161</v>
      </c>
      <c r="J10" s="1">
        <v>10080</v>
      </c>
      <c r="K10" s="3">
        <f t="shared" si="2"/>
        <v>18.240548840030453</v>
      </c>
    </row>
    <row r="11" spans="1:22" x14ac:dyDescent="0.15">
      <c r="A11" s="1" t="s">
        <v>9</v>
      </c>
      <c r="B11" s="1">
        <v>9</v>
      </c>
      <c r="C11" s="1" t="s">
        <v>1</v>
      </c>
      <c r="D11" s="1">
        <v>0</v>
      </c>
      <c r="E11" s="1">
        <v>7</v>
      </c>
      <c r="F11" s="1">
        <v>2901.3403990000002</v>
      </c>
      <c r="G11" s="1">
        <f t="shared" si="0"/>
        <v>2491.3403990000002</v>
      </c>
      <c r="H11" s="3">
        <v>1.3442095182295537</v>
      </c>
      <c r="I11" s="1">
        <f t="shared" si="1"/>
        <v>3348.8834774856141</v>
      </c>
      <c r="J11" s="1">
        <v>10080</v>
      </c>
      <c r="K11" s="3">
        <f t="shared" si="2"/>
        <v>19.933830223128655</v>
      </c>
      <c r="O11" s="4"/>
      <c r="V11" s="4"/>
    </row>
    <row r="12" spans="1:22" x14ac:dyDescent="0.15">
      <c r="A12" s="1" t="s">
        <v>10</v>
      </c>
      <c r="B12" s="1">
        <v>10</v>
      </c>
      <c r="C12" s="1" t="s">
        <v>1</v>
      </c>
      <c r="D12" s="1">
        <v>0</v>
      </c>
      <c r="E12" s="1">
        <v>28</v>
      </c>
      <c r="F12" s="1">
        <v>4130.3188410000002</v>
      </c>
      <c r="G12" s="1">
        <f t="shared" si="0"/>
        <v>3720.3188410000002</v>
      </c>
      <c r="H12" s="3">
        <v>1.7439165415489648</v>
      </c>
      <c r="I12" s="1">
        <f t="shared" si="1"/>
        <v>6487.9255666561739</v>
      </c>
      <c r="J12" s="1">
        <v>40320</v>
      </c>
      <c r="K12" s="3">
        <f t="shared" si="2"/>
        <v>9.6546511408574016</v>
      </c>
    </row>
    <row r="13" spans="1:22" x14ac:dyDescent="0.15">
      <c r="A13" s="1" t="s">
        <v>11</v>
      </c>
      <c r="B13" s="1">
        <v>11</v>
      </c>
      <c r="C13" s="1" t="s">
        <v>1</v>
      </c>
      <c r="D13" s="1">
        <v>0</v>
      </c>
      <c r="E13" s="1">
        <v>28</v>
      </c>
      <c r="F13" s="1">
        <v>4794.7246379999997</v>
      </c>
      <c r="G13" s="1">
        <f t="shared" si="0"/>
        <v>4384.7246379999997</v>
      </c>
      <c r="H13" s="3">
        <v>1.7439165415489648</v>
      </c>
      <c r="I13" s="1">
        <f t="shared" si="1"/>
        <v>7646.5938263454964</v>
      </c>
      <c r="J13" s="1">
        <v>40320</v>
      </c>
      <c r="K13" s="3">
        <f t="shared" si="2"/>
        <v>11.378859860633179</v>
      </c>
      <c r="V13" s="4"/>
    </row>
    <row r="14" spans="1:22" x14ac:dyDescent="0.15">
      <c r="A14" s="1" t="s">
        <v>12</v>
      </c>
      <c r="B14" s="1">
        <v>12</v>
      </c>
      <c r="C14" s="1" t="s">
        <v>1</v>
      </c>
      <c r="D14" s="1">
        <v>0</v>
      </c>
      <c r="E14" s="1">
        <v>28</v>
      </c>
      <c r="F14" s="1">
        <v>986.02898549999998</v>
      </c>
      <c r="G14" s="1">
        <f t="shared" si="0"/>
        <v>576.02898549999998</v>
      </c>
      <c r="H14" s="3">
        <v>1.7439165415489648</v>
      </c>
      <c r="I14" s="1">
        <f t="shared" si="1"/>
        <v>1004.5464762251188</v>
      </c>
      <c r="J14" s="1">
        <v>40320</v>
      </c>
      <c r="K14" s="3">
        <f t="shared" si="2"/>
        <v>1.4948608277159505</v>
      </c>
    </row>
    <row r="15" spans="1:22" x14ac:dyDescent="0.15">
      <c r="A15" s="1" t="s">
        <v>13</v>
      </c>
      <c r="B15" s="1">
        <v>13</v>
      </c>
      <c r="C15" s="1" t="s">
        <v>1</v>
      </c>
      <c r="D15" s="1">
        <v>5</v>
      </c>
      <c r="E15" s="1">
        <v>0</v>
      </c>
      <c r="F15" s="1">
        <v>884.42</v>
      </c>
      <c r="G15" s="1">
        <f t="shared" si="0"/>
        <v>474.41999999999996</v>
      </c>
      <c r="H15" s="1">
        <v>1</v>
      </c>
      <c r="I15" s="1">
        <f t="shared" si="1"/>
        <v>474.41999999999996</v>
      </c>
      <c r="J15" s="1">
        <v>183.73</v>
      </c>
      <c r="K15" s="3">
        <f t="shared" si="2"/>
        <v>154.92951613781091</v>
      </c>
      <c r="V15" s="4"/>
    </row>
    <row r="16" spans="1:22" x14ac:dyDescent="0.15">
      <c r="A16" s="1" t="s">
        <v>14</v>
      </c>
      <c r="B16" s="1">
        <v>14</v>
      </c>
      <c r="C16" s="1" t="s">
        <v>1</v>
      </c>
      <c r="D16" s="1">
        <v>5</v>
      </c>
      <c r="E16" s="1">
        <v>0</v>
      </c>
      <c r="F16" s="1">
        <v>912.5</v>
      </c>
      <c r="G16" s="1">
        <f t="shared" si="0"/>
        <v>502.5</v>
      </c>
      <c r="H16" s="1">
        <v>1</v>
      </c>
      <c r="I16" s="1">
        <f t="shared" si="1"/>
        <v>502.5</v>
      </c>
      <c r="J16" s="1">
        <v>185.54</v>
      </c>
      <c r="K16" s="3">
        <f t="shared" si="2"/>
        <v>162.49865258165357</v>
      </c>
    </row>
    <row r="17" spans="1:22" x14ac:dyDescent="0.15">
      <c r="A17" s="1" t="s">
        <v>15</v>
      </c>
      <c r="B17" s="1">
        <v>15</v>
      </c>
      <c r="C17" s="1" t="s">
        <v>1</v>
      </c>
      <c r="D17" s="1">
        <v>5</v>
      </c>
      <c r="E17" s="1">
        <v>0</v>
      </c>
      <c r="F17" s="1">
        <v>861.03</v>
      </c>
      <c r="G17" s="1">
        <f t="shared" si="0"/>
        <v>451.03</v>
      </c>
      <c r="H17" s="1">
        <v>1</v>
      </c>
      <c r="I17" s="1">
        <f t="shared" si="1"/>
        <v>451.03</v>
      </c>
      <c r="J17" s="1">
        <v>186.99</v>
      </c>
      <c r="K17" s="3">
        <f t="shared" si="2"/>
        <v>144.72324723247229</v>
      </c>
      <c r="V17" s="4"/>
    </row>
    <row r="18" spans="1:22" x14ac:dyDescent="0.15">
      <c r="A18" s="1" t="s">
        <v>16</v>
      </c>
      <c r="B18" s="1">
        <v>16</v>
      </c>
      <c r="C18" s="1" t="s">
        <v>1</v>
      </c>
      <c r="D18" s="1">
        <v>5</v>
      </c>
      <c r="E18" s="1">
        <v>1</v>
      </c>
      <c r="F18" s="1">
        <v>2169.8156680000002</v>
      </c>
      <c r="G18" s="1">
        <f t="shared" si="0"/>
        <v>1759.8156680000002</v>
      </c>
      <c r="H18" s="3">
        <v>1.0765472622845791</v>
      </c>
      <c r="I18" s="1">
        <f t="shared" si="1"/>
        <v>1894.5247395109079</v>
      </c>
      <c r="J18" s="1">
        <v>1440</v>
      </c>
      <c r="K18" s="3">
        <f t="shared" si="2"/>
        <v>78.938530812954497</v>
      </c>
      <c r="Q18" s="4"/>
    </row>
    <row r="19" spans="1:22" x14ac:dyDescent="0.15">
      <c r="A19" s="1" t="s">
        <v>17</v>
      </c>
      <c r="B19" s="1">
        <v>17</v>
      </c>
      <c r="C19" s="1" t="s">
        <v>1</v>
      </c>
      <c r="D19" s="1">
        <v>5</v>
      </c>
      <c r="E19" s="1">
        <v>1</v>
      </c>
      <c r="F19" s="1">
        <v>2013.387097</v>
      </c>
      <c r="G19" s="1">
        <f t="shared" si="0"/>
        <v>1603.387097</v>
      </c>
      <c r="H19" s="3">
        <v>1.0765472622845791</v>
      </c>
      <c r="I19" s="1">
        <f t="shared" si="1"/>
        <v>1726.1219896577688</v>
      </c>
      <c r="J19" s="1">
        <v>1440</v>
      </c>
      <c r="K19" s="3">
        <f t="shared" si="2"/>
        <v>71.921749569073697</v>
      </c>
      <c r="Q19" s="4"/>
      <c r="V19" s="4"/>
    </row>
    <row r="20" spans="1:22" x14ac:dyDescent="0.15">
      <c r="A20" s="1" t="s">
        <v>18</v>
      </c>
      <c r="B20" s="1">
        <v>18</v>
      </c>
      <c r="C20" s="1" t="s">
        <v>1</v>
      </c>
      <c r="D20" s="1">
        <v>5</v>
      </c>
      <c r="E20" s="1">
        <v>1</v>
      </c>
      <c r="F20" s="1">
        <v>2013.387097</v>
      </c>
      <c r="G20" s="1">
        <f t="shared" si="0"/>
        <v>1603.387097</v>
      </c>
      <c r="H20" s="3">
        <v>1.0765472622845791</v>
      </c>
      <c r="I20" s="1">
        <f t="shared" si="1"/>
        <v>1726.1219896577688</v>
      </c>
      <c r="J20" s="1">
        <v>1440</v>
      </c>
      <c r="K20" s="3">
        <f t="shared" si="2"/>
        <v>71.921749569073697</v>
      </c>
      <c r="Q20" s="4"/>
    </row>
    <row r="21" spans="1:22" x14ac:dyDescent="0.15">
      <c r="A21" s="1" t="s">
        <v>19</v>
      </c>
      <c r="B21" s="1">
        <v>19</v>
      </c>
      <c r="C21" s="1" t="s">
        <v>1</v>
      </c>
      <c r="D21" s="1">
        <v>5</v>
      </c>
      <c r="E21" s="1">
        <v>7</v>
      </c>
      <c r="F21" s="1">
        <v>4457.8241900000003</v>
      </c>
      <c r="G21" s="1">
        <f t="shared" si="0"/>
        <v>4047.8241900000003</v>
      </c>
      <c r="H21" s="3">
        <v>1.3577819403791755</v>
      </c>
      <c r="I21" s="1">
        <f t="shared" si="1"/>
        <v>5496.0625830119652</v>
      </c>
      <c r="J21" s="1">
        <v>10080</v>
      </c>
      <c r="K21" s="3">
        <f t="shared" si="2"/>
        <v>32.714658232214077</v>
      </c>
      <c r="Q21" s="4"/>
      <c r="V21" s="4"/>
    </row>
    <row r="22" spans="1:22" x14ac:dyDescent="0.15">
      <c r="A22" s="1" t="s">
        <v>20</v>
      </c>
      <c r="B22" s="1">
        <v>20</v>
      </c>
      <c r="C22" s="1" t="s">
        <v>1</v>
      </c>
      <c r="D22" s="1">
        <v>5</v>
      </c>
      <c r="E22" s="1">
        <v>7</v>
      </c>
      <c r="F22" s="1">
        <v>4109.6633419999998</v>
      </c>
      <c r="G22" s="1">
        <f t="shared" si="0"/>
        <v>3699.6633419999998</v>
      </c>
      <c r="H22" s="3">
        <v>1.3577819403791755</v>
      </c>
      <c r="I22" s="1">
        <f t="shared" si="1"/>
        <v>5023.3360712504655</v>
      </c>
      <c r="J22" s="1">
        <v>10080</v>
      </c>
      <c r="K22" s="3">
        <f t="shared" si="2"/>
        <v>29.900809947919438</v>
      </c>
    </row>
    <row r="23" spans="1:22" x14ac:dyDescent="0.15">
      <c r="A23" s="1" t="s">
        <v>21</v>
      </c>
      <c r="B23" s="1">
        <v>21</v>
      </c>
      <c r="C23" s="1" t="s">
        <v>1</v>
      </c>
      <c r="D23" s="1">
        <v>5</v>
      </c>
      <c r="E23" s="1">
        <v>7</v>
      </c>
      <c r="F23" s="1">
        <v>2880.860349</v>
      </c>
      <c r="G23" s="1">
        <f t="shared" si="0"/>
        <v>2470.860349</v>
      </c>
      <c r="H23" s="3">
        <v>1.3577819403791755</v>
      </c>
      <c r="I23" s="1">
        <f t="shared" si="1"/>
        <v>3354.8895590711868</v>
      </c>
      <c r="J23" s="1">
        <v>10080</v>
      </c>
      <c r="K23" s="3">
        <f t="shared" si="2"/>
        <v>19.969580708757064</v>
      </c>
      <c r="O23" s="7"/>
      <c r="P23" s="7"/>
      <c r="V23" s="4"/>
    </row>
    <row r="24" spans="1:22" x14ac:dyDescent="0.15">
      <c r="A24" s="1" t="s">
        <v>22</v>
      </c>
      <c r="B24" s="1">
        <v>22</v>
      </c>
      <c r="C24" s="1" t="s">
        <v>1</v>
      </c>
      <c r="D24" s="1">
        <v>5</v>
      </c>
      <c r="E24" s="1">
        <v>28</v>
      </c>
      <c r="F24" s="1">
        <v>7456.57971</v>
      </c>
      <c r="G24" s="1">
        <f t="shared" si="0"/>
        <v>7046.57971</v>
      </c>
      <c r="H24" s="3">
        <v>1.7439165415489648</v>
      </c>
      <c r="I24" s="1">
        <f t="shared" si="1"/>
        <v>12288.646917612306</v>
      </c>
      <c r="J24" s="1">
        <v>40320</v>
      </c>
      <c r="K24" s="3">
        <f t="shared" si="2"/>
        <v>18.286676960732599</v>
      </c>
      <c r="P24" s="7"/>
    </row>
    <row r="25" spans="1:22" x14ac:dyDescent="0.15">
      <c r="A25" s="1" t="s">
        <v>23</v>
      </c>
      <c r="B25" s="1">
        <v>23</v>
      </c>
      <c r="C25" s="1" t="s">
        <v>1</v>
      </c>
      <c r="D25" s="1">
        <v>5</v>
      </c>
      <c r="E25" s="1">
        <v>28</v>
      </c>
      <c r="F25" s="1">
        <v>6550.9565220000004</v>
      </c>
      <c r="G25" s="1">
        <f t="shared" si="0"/>
        <v>6140.9565220000004</v>
      </c>
      <c r="H25" s="3">
        <v>1.7439165415489648</v>
      </c>
      <c r="I25" s="1">
        <f t="shared" si="1"/>
        <v>10709.315659648801</v>
      </c>
      <c r="J25" s="1">
        <v>40320</v>
      </c>
      <c r="K25" s="3">
        <f t="shared" si="2"/>
        <v>15.936481636382144</v>
      </c>
      <c r="P25" s="7"/>
      <c r="V25" s="4"/>
    </row>
    <row r="26" spans="1:22" x14ac:dyDescent="0.15">
      <c r="A26" s="1" t="s">
        <v>24</v>
      </c>
      <c r="B26" s="1">
        <v>24</v>
      </c>
      <c r="C26" s="1" t="s">
        <v>1</v>
      </c>
      <c r="D26" s="1">
        <v>5</v>
      </c>
      <c r="E26" s="1">
        <v>28</v>
      </c>
      <c r="F26" s="1">
        <v>7905.15942</v>
      </c>
      <c r="G26" s="1">
        <f t="shared" si="0"/>
        <v>7495.15942</v>
      </c>
      <c r="H26" s="3">
        <v>1.7439165415489648</v>
      </c>
      <c r="I26" s="1">
        <f t="shared" si="1"/>
        <v>13070.932494084545</v>
      </c>
      <c r="J26" s="1">
        <v>40320</v>
      </c>
      <c r="K26" s="3">
        <f t="shared" si="2"/>
        <v>19.450792401911528</v>
      </c>
      <c r="P26" s="7"/>
    </row>
    <row r="27" spans="1:22" x14ac:dyDescent="0.15">
      <c r="A27" s="1" t="s">
        <v>25</v>
      </c>
      <c r="B27" s="1">
        <v>25</v>
      </c>
      <c r="C27" s="1" t="s">
        <v>1</v>
      </c>
      <c r="D27" s="1">
        <v>10</v>
      </c>
      <c r="E27" s="1">
        <v>0</v>
      </c>
      <c r="F27" s="1">
        <v>846.99</v>
      </c>
      <c r="G27" s="1">
        <f t="shared" si="0"/>
        <v>436.99</v>
      </c>
      <c r="H27" s="1">
        <v>1</v>
      </c>
      <c r="I27" s="1">
        <f t="shared" si="1"/>
        <v>436.99</v>
      </c>
      <c r="J27" s="1">
        <v>158.94999999999999</v>
      </c>
      <c r="K27" s="3">
        <f t="shared" si="2"/>
        <v>164.95375904372446</v>
      </c>
      <c r="P27" s="3"/>
    </row>
    <row r="28" spans="1:22" x14ac:dyDescent="0.15">
      <c r="A28" s="1" t="s">
        <v>26</v>
      </c>
      <c r="B28" s="1">
        <v>26</v>
      </c>
      <c r="C28" s="1" t="s">
        <v>1</v>
      </c>
      <c r="D28" s="1">
        <v>10</v>
      </c>
      <c r="E28" s="1">
        <v>0</v>
      </c>
      <c r="F28" s="1">
        <v>823.59</v>
      </c>
      <c r="G28" s="1">
        <f t="shared" si="0"/>
        <v>413.59000000000003</v>
      </c>
      <c r="H28" s="1">
        <v>1</v>
      </c>
      <c r="I28" s="1">
        <f t="shared" si="1"/>
        <v>413.59000000000003</v>
      </c>
      <c r="J28" s="1">
        <v>160.35</v>
      </c>
      <c r="K28" s="3">
        <f t="shared" si="2"/>
        <v>154.75771749298411</v>
      </c>
    </row>
    <row r="29" spans="1:22" x14ac:dyDescent="0.15">
      <c r="A29" s="1" t="s">
        <v>27</v>
      </c>
      <c r="B29" s="1">
        <v>27</v>
      </c>
      <c r="C29" s="1" t="s">
        <v>1</v>
      </c>
      <c r="D29" s="1">
        <v>10</v>
      </c>
      <c r="E29" s="1">
        <v>0</v>
      </c>
      <c r="F29" s="1">
        <v>926.54</v>
      </c>
      <c r="G29" s="1">
        <f t="shared" si="0"/>
        <v>516.54</v>
      </c>
      <c r="H29" s="1">
        <v>1</v>
      </c>
      <c r="I29" s="1">
        <f t="shared" si="1"/>
        <v>516.54</v>
      </c>
      <c r="J29" s="1">
        <v>157.78</v>
      </c>
      <c r="K29" s="3">
        <f t="shared" si="2"/>
        <v>196.42793763468117</v>
      </c>
    </row>
    <row r="30" spans="1:22" x14ac:dyDescent="0.15">
      <c r="A30" s="6" t="s">
        <v>28</v>
      </c>
      <c r="B30" s="6">
        <v>28</v>
      </c>
      <c r="C30" s="6" t="s">
        <v>1</v>
      </c>
      <c r="D30" s="6">
        <v>10</v>
      </c>
      <c r="E30" s="6">
        <v>1</v>
      </c>
      <c r="F30" s="1">
        <v>2487.7188940000001</v>
      </c>
      <c r="G30" s="1">
        <f t="shared" si="0"/>
        <v>2077.7188940000001</v>
      </c>
      <c r="H30" s="3">
        <v>1.2601447958992444</v>
      </c>
      <c r="I30" s="1">
        <f t="shared" si="1"/>
        <v>2618.2266516156342</v>
      </c>
      <c r="J30" s="1">
        <v>1440</v>
      </c>
      <c r="K30" s="3">
        <f t="shared" si="2"/>
        <v>109.09277715065141</v>
      </c>
      <c r="Q30" s="4"/>
    </row>
    <row r="31" spans="1:22" x14ac:dyDescent="0.15">
      <c r="A31" s="1" t="s">
        <v>29</v>
      </c>
      <c r="B31" s="1">
        <v>29</v>
      </c>
      <c r="C31" s="1" t="s">
        <v>1</v>
      </c>
      <c r="D31" s="1">
        <v>10</v>
      </c>
      <c r="E31" s="1">
        <v>1</v>
      </c>
      <c r="F31" s="1">
        <v>2068.8940090000001</v>
      </c>
      <c r="G31" s="1">
        <f t="shared" si="0"/>
        <v>1658.8940090000001</v>
      </c>
      <c r="H31" s="3">
        <v>1.2601447958992444</v>
      </c>
      <c r="I31" s="1">
        <f t="shared" si="1"/>
        <v>2090.4466523897845</v>
      </c>
      <c r="J31" s="1">
        <v>1440</v>
      </c>
      <c r="K31" s="3">
        <f t="shared" si="2"/>
        <v>87.101943849574354</v>
      </c>
      <c r="Q31" s="4"/>
      <c r="V31" s="4"/>
    </row>
    <row r="32" spans="1:22" x14ac:dyDescent="0.15">
      <c r="A32" s="1" t="s">
        <v>30</v>
      </c>
      <c r="B32" s="1">
        <v>30</v>
      </c>
      <c r="C32" s="1" t="s">
        <v>1</v>
      </c>
      <c r="D32" s="1">
        <v>10</v>
      </c>
      <c r="E32" s="1">
        <v>1</v>
      </c>
      <c r="F32" s="1">
        <v>2406.9815669999998</v>
      </c>
      <c r="G32" s="1">
        <f t="shared" si="0"/>
        <v>1996.9815669999998</v>
      </c>
      <c r="H32" s="3">
        <v>1.2601447958992444</v>
      </c>
      <c r="I32" s="1">
        <f t="shared" si="1"/>
        <v>2516.4859291617681</v>
      </c>
      <c r="J32" s="1">
        <v>1440</v>
      </c>
      <c r="K32" s="3">
        <f t="shared" si="2"/>
        <v>104.85358038174034</v>
      </c>
      <c r="Q32" s="4"/>
      <c r="V32" s="4"/>
    </row>
    <row r="33" spans="1:22" x14ac:dyDescent="0.15">
      <c r="A33" s="1" t="s">
        <v>31</v>
      </c>
      <c r="B33" s="1">
        <v>31</v>
      </c>
      <c r="C33" s="1" t="s">
        <v>1</v>
      </c>
      <c r="D33" s="1">
        <v>10</v>
      </c>
      <c r="E33" s="1">
        <v>7</v>
      </c>
      <c r="F33" s="1">
        <v>6819.8566080000001</v>
      </c>
      <c r="G33" s="1">
        <f t="shared" si="0"/>
        <v>6409.8566080000001</v>
      </c>
      <c r="H33" s="3">
        <v>1.336892977730981</v>
      </c>
      <c r="I33" s="1">
        <f t="shared" si="1"/>
        <v>8569.2922874977248</v>
      </c>
      <c r="J33" s="1">
        <v>10080</v>
      </c>
      <c r="K33" s="3">
        <f t="shared" si="2"/>
        <v>51.007692187486462</v>
      </c>
      <c r="Q33" s="4"/>
      <c r="V33" s="4"/>
    </row>
    <row r="34" spans="1:22" x14ac:dyDescent="0.15">
      <c r="A34" s="1" t="s">
        <v>32</v>
      </c>
      <c r="B34" s="1">
        <v>32</v>
      </c>
      <c r="C34" s="1" t="s">
        <v>1</v>
      </c>
      <c r="D34" s="1">
        <v>10</v>
      </c>
      <c r="E34" s="1">
        <v>7</v>
      </c>
      <c r="F34" s="1">
        <v>6492.1758099999997</v>
      </c>
      <c r="G34" s="1">
        <f t="shared" si="0"/>
        <v>6082.1758099999997</v>
      </c>
      <c r="H34" s="3">
        <v>1.336892977730981</v>
      </c>
      <c r="I34" s="1">
        <f t="shared" si="1"/>
        <v>8131.2181297142415</v>
      </c>
      <c r="J34" s="1">
        <v>10080</v>
      </c>
      <c r="K34" s="3">
        <f t="shared" si="2"/>
        <v>48.400107914965723</v>
      </c>
      <c r="V34" s="4"/>
    </row>
    <row r="35" spans="1:22" x14ac:dyDescent="0.15">
      <c r="A35" s="1" t="s">
        <v>33</v>
      </c>
      <c r="B35" s="1">
        <v>33</v>
      </c>
      <c r="C35" s="1" t="s">
        <v>1</v>
      </c>
      <c r="D35" s="1">
        <v>10</v>
      </c>
      <c r="E35" s="1">
        <v>7</v>
      </c>
      <c r="F35" s="1">
        <v>6505.8291769999996</v>
      </c>
      <c r="G35" s="1">
        <f t="shared" si="0"/>
        <v>6095.8291769999996</v>
      </c>
      <c r="H35" s="3">
        <v>1.336892977730981</v>
      </c>
      <c r="I35" s="1">
        <f t="shared" si="1"/>
        <v>8149.4712201789253</v>
      </c>
      <c r="J35" s="1">
        <v>10080</v>
      </c>
      <c r="K35" s="3">
        <f t="shared" si="2"/>
        <v>48.508757262969787</v>
      </c>
      <c r="V35" s="4"/>
    </row>
    <row r="36" spans="1:22" x14ac:dyDescent="0.15">
      <c r="A36" s="1" t="s">
        <v>34</v>
      </c>
      <c r="B36" s="1">
        <v>34</v>
      </c>
      <c r="C36" s="1" t="s">
        <v>1</v>
      </c>
      <c r="D36" s="1">
        <v>10</v>
      </c>
      <c r="E36" s="1">
        <v>28</v>
      </c>
      <c r="F36" s="1">
        <v>7498.8985510000002</v>
      </c>
      <c r="G36" s="1">
        <f t="shared" si="0"/>
        <v>7088.8985510000002</v>
      </c>
      <c r="H36" s="3">
        <v>2.4106681815049669</v>
      </c>
      <c r="I36" s="1">
        <f t="shared" si="1"/>
        <v>17088.982178812366</v>
      </c>
      <c r="J36" s="1">
        <v>40320</v>
      </c>
      <c r="K36" s="3">
        <f t="shared" si="2"/>
        <v>25.43003300418507</v>
      </c>
      <c r="V36" s="4"/>
    </row>
    <row r="37" spans="1:22" x14ac:dyDescent="0.15">
      <c r="A37" s="1" t="s">
        <v>35</v>
      </c>
      <c r="B37" s="1">
        <v>35</v>
      </c>
      <c r="C37" s="1" t="s">
        <v>1</v>
      </c>
      <c r="D37" s="1">
        <v>10</v>
      </c>
      <c r="E37" s="1">
        <v>28</v>
      </c>
      <c r="F37" s="1">
        <v>13872.11594</v>
      </c>
      <c r="G37" s="1">
        <f t="shared" si="0"/>
        <v>13462.11594</v>
      </c>
      <c r="H37" s="3">
        <v>2.4106681815049669</v>
      </c>
      <c r="I37" s="1">
        <f t="shared" si="1"/>
        <v>32452.694552288827</v>
      </c>
      <c r="J37" s="1">
        <v>40320</v>
      </c>
      <c r="K37" s="3">
        <f t="shared" si="2"/>
        <v>48.292700226620276</v>
      </c>
      <c r="P37" s="7"/>
      <c r="V37" s="4"/>
    </row>
    <row r="38" spans="1:22" x14ac:dyDescent="0.15">
      <c r="A38" s="1" t="s">
        <v>36</v>
      </c>
      <c r="B38" s="1">
        <v>36</v>
      </c>
      <c r="C38" s="1" t="s">
        <v>1</v>
      </c>
      <c r="D38" s="1">
        <v>10</v>
      </c>
      <c r="E38" s="1">
        <v>28</v>
      </c>
      <c r="F38" s="1">
        <v>8379.1304349999991</v>
      </c>
      <c r="G38" s="1">
        <f t="shared" si="0"/>
        <v>7969.1304349999991</v>
      </c>
      <c r="H38" s="3">
        <v>2.4106681815049669</v>
      </c>
      <c r="I38" s="1">
        <f t="shared" si="1"/>
        <v>19210.929173917335</v>
      </c>
      <c r="J38" s="1">
        <v>40320</v>
      </c>
      <c r="K38" s="3">
        <f t="shared" si="2"/>
        <v>28.587692223091274</v>
      </c>
      <c r="P38" s="7"/>
      <c r="V38" s="4"/>
    </row>
    <row r="39" spans="1:22" x14ac:dyDescent="0.15">
      <c r="A39" s="1" t="s">
        <v>37</v>
      </c>
      <c r="B39" s="1">
        <v>37</v>
      </c>
      <c r="C39" s="1" t="s">
        <v>1</v>
      </c>
      <c r="D39" s="1">
        <v>20</v>
      </c>
      <c r="E39" s="1">
        <v>0</v>
      </c>
      <c r="F39" s="1">
        <v>1216.67</v>
      </c>
      <c r="G39" s="1">
        <f t="shared" si="0"/>
        <v>806.67000000000007</v>
      </c>
      <c r="H39" s="1">
        <v>1</v>
      </c>
      <c r="I39" s="1">
        <f t="shared" si="1"/>
        <v>806.67000000000007</v>
      </c>
      <c r="J39" s="1">
        <v>74.31</v>
      </c>
      <c r="K39" s="3">
        <f t="shared" si="2"/>
        <v>651.32821962050878</v>
      </c>
      <c r="O39" s="5"/>
      <c r="P39" s="7"/>
      <c r="V39" s="4"/>
    </row>
    <row r="40" spans="1:22" x14ac:dyDescent="0.15">
      <c r="A40" s="1" t="s">
        <v>38</v>
      </c>
      <c r="B40" s="1">
        <v>38</v>
      </c>
      <c r="C40" s="1" t="s">
        <v>1</v>
      </c>
      <c r="D40" s="1">
        <v>20</v>
      </c>
      <c r="E40" s="1">
        <v>0</v>
      </c>
      <c r="F40" s="1">
        <v>1071.5999999999999</v>
      </c>
      <c r="G40" s="1">
        <f t="shared" si="0"/>
        <v>661.59999999999991</v>
      </c>
      <c r="H40" s="1">
        <v>1</v>
      </c>
      <c r="I40" s="1">
        <f t="shared" si="1"/>
        <v>661.59999999999991</v>
      </c>
      <c r="J40" s="1">
        <v>77.260000000000005</v>
      </c>
      <c r="K40" s="3">
        <f t="shared" si="2"/>
        <v>513.79756665803768</v>
      </c>
      <c r="P40" s="3"/>
    </row>
    <row r="41" spans="1:22" x14ac:dyDescent="0.15">
      <c r="A41" s="1" t="s">
        <v>39</v>
      </c>
      <c r="B41" s="1">
        <v>39</v>
      </c>
      <c r="C41" s="1" t="s">
        <v>1</v>
      </c>
      <c r="D41" s="1">
        <v>20</v>
      </c>
      <c r="E41" s="1">
        <v>0</v>
      </c>
      <c r="F41" s="1">
        <v>1183.9100000000001</v>
      </c>
      <c r="G41" s="1">
        <f t="shared" si="0"/>
        <v>773.91000000000008</v>
      </c>
      <c r="H41" s="1">
        <v>1</v>
      </c>
      <c r="I41" s="1">
        <f t="shared" si="1"/>
        <v>773.91000000000008</v>
      </c>
      <c r="J41" s="1">
        <v>78.98</v>
      </c>
      <c r="K41" s="3">
        <f t="shared" si="2"/>
        <v>587.9285895163332</v>
      </c>
    </row>
    <row r="42" spans="1:22" x14ac:dyDescent="0.15">
      <c r="A42" s="1" t="s">
        <v>40</v>
      </c>
      <c r="B42" s="1">
        <v>40</v>
      </c>
      <c r="C42" s="1" t="s">
        <v>1</v>
      </c>
      <c r="D42" s="1">
        <v>20</v>
      </c>
      <c r="E42" s="1">
        <v>1</v>
      </c>
      <c r="F42" s="1">
        <v>5066.2672810000004</v>
      </c>
      <c r="G42" s="1">
        <f t="shared" si="0"/>
        <v>4656.2672810000004</v>
      </c>
      <c r="H42" s="3">
        <v>1.0511970154995049</v>
      </c>
      <c r="I42" s="1">
        <f t="shared" si="1"/>
        <v>4894.6542691551949</v>
      </c>
      <c r="J42" s="1">
        <v>1440</v>
      </c>
      <c r="K42" s="3">
        <f t="shared" si="2"/>
        <v>203.94392788146646</v>
      </c>
      <c r="M42" s="7"/>
      <c r="Q42" s="4"/>
    </row>
    <row r="43" spans="1:22" x14ac:dyDescent="0.15">
      <c r="A43" s="1" t="s">
        <v>41</v>
      </c>
      <c r="B43" s="1">
        <v>41</v>
      </c>
      <c r="C43" s="1" t="s">
        <v>1</v>
      </c>
      <c r="D43" s="1">
        <v>20</v>
      </c>
      <c r="E43" s="1">
        <v>1</v>
      </c>
      <c r="F43" s="1">
        <v>4238.7096769999998</v>
      </c>
      <c r="G43" s="1">
        <f t="shared" si="0"/>
        <v>3828.7096769999998</v>
      </c>
      <c r="H43" s="3">
        <v>1.0511970154995049</v>
      </c>
      <c r="I43" s="1">
        <f t="shared" si="1"/>
        <v>4024.7281856764735</v>
      </c>
      <c r="J43" s="1">
        <v>1440</v>
      </c>
      <c r="K43" s="3">
        <f t="shared" si="2"/>
        <v>167.69700773651971</v>
      </c>
      <c r="O43" s="4"/>
      <c r="Q43" s="4"/>
    </row>
    <row r="44" spans="1:22" x14ac:dyDescent="0.15">
      <c r="A44" s="1" t="s">
        <v>42</v>
      </c>
      <c r="B44" s="1">
        <v>42</v>
      </c>
      <c r="C44" s="1" t="s">
        <v>1</v>
      </c>
      <c r="D44" s="1">
        <v>20</v>
      </c>
      <c r="E44" s="1">
        <v>1</v>
      </c>
      <c r="F44" s="1">
        <v>4395.1382489999996</v>
      </c>
      <c r="G44" s="1">
        <f t="shared" si="0"/>
        <v>3985.1382489999996</v>
      </c>
      <c r="H44" s="3">
        <v>1.0511970154995049</v>
      </c>
      <c r="I44" s="1">
        <f t="shared" si="1"/>
        <v>4189.1654337017226</v>
      </c>
      <c r="J44" s="1">
        <v>1440</v>
      </c>
      <c r="K44" s="3">
        <f t="shared" si="2"/>
        <v>174.54855973757176</v>
      </c>
      <c r="Q44" s="4"/>
    </row>
    <row r="45" spans="1:22" x14ac:dyDescent="0.15">
      <c r="A45" s="1" t="s">
        <v>43</v>
      </c>
      <c r="B45" s="1">
        <v>43</v>
      </c>
      <c r="C45" s="1" t="s">
        <v>1</v>
      </c>
      <c r="D45" s="1">
        <v>20</v>
      </c>
      <c r="E45" s="1">
        <v>7</v>
      </c>
      <c r="F45" s="1">
        <v>13796.726930000001</v>
      </c>
      <c r="G45" s="1">
        <f t="shared" si="0"/>
        <v>13386.726930000001</v>
      </c>
      <c r="H45" s="3">
        <v>1.298043174903873</v>
      </c>
      <c r="I45" s="1">
        <f t="shared" si="1"/>
        <v>17376.549525788378</v>
      </c>
      <c r="J45" s="1">
        <v>10080</v>
      </c>
      <c r="K45" s="3">
        <f t="shared" si="2"/>
        <v>103.431842415407</v>
      </c>
      <c r="Q45" s="4"/>
    </row>
    <row r="46" spans="1:22" x14ac:dyDescent="0.15">
      <c r="A46" s="1" t="s">
        <v>44</v>
      </c>
      <c r="B46" s="1">
        <v>44</v>
      </c>
      <c r="C46" s="1" t="s">
        <v>1</v>
      </c>
      <c r="D46" s="1">
        <v>20</v>
      </c>
      <c r="E46" s="1">
        <v>7</v>
      </c>
      <c r="F46" s="1">
        <v>13339.33915</v>
      </c>
      <c r="G46" s="1">
        <f t="shared" si="0"/>
        <v>12929.33915</v>
      </c>
      <c r="H46" s="3">
        <v>1.298043174903873</v>
      </c>
      <c r="I46" s="1">
        <f t="shared" si="1"/>
        <v>16782.840439674943</v>
      </c>
      <c r="J46" s="1">
        <v>10080</v>
      </c>
      <c r="K46" s="3">
        <f t="shared" si="2"/>
        <v>99.89785975996989</v>
      </c>
    </row>
    <row r="47" spans="1:22" x14ac:dyDescent="0.15">
      <c r="A47" s="1" t="s">
        <v>45</v>
      </c>
      <c r="B47" s="1">
        <v>45</v>
      </c>
      <c r="C47" s="1" t="s">
        <v>1</v>
      </c>
      <c r="D47" s="1">
        <v>20</v>
      </c>
      <c r="E47" s="1">
        <v>7</v>
      </c>
      <c r="F47" s="1">
        <v>13680.67332</v>
      </c>
      <c r="G47" s="1">
        <f t="shared" si="0"/>
        <v>13270.67332</v>
      </c>
      <c r="H47" s="3">
        <v>1.298043174903873</v>
      </c>
      <c r="I47" s="1">
        <f t="shared" si="1"/>
        <v>17225.906929404922</v>
      </c>
      <c r="J47" s="1">
        <v>10080</v>
      </c>
      <c r="K47" s="3">
        <f t="shared" si="2"/>
        <v>102.53516029407692</v>
      </c>
    </row>
    <row r="48" spans="1:22" x14ac:dyDescent="0.15">
      <c r="A48" s="1" t="s">
        <v>46</v>
      </c>
      <c r="B48" s="1">
        <v>46</v>
      </c>
      <c r="C48" s="1" t="s">
        <v>1</v>
      </c>
      <c r="D48" s="1">
        <v>20</v>
      </c>
      <c r="E48" s="1">
        <v>28</v>
      </c>
      <c r="F48" s="1">
        <v>24333.333330000001</v>
      </c>
      <c r="G48" s="1">
        <f t="shared" si="0"/>
        <v>23923.333330000001</v>
      </c>
      <c r="H48" s="3">
        <v>2.1017549179700969</v>
      </c>
      <c r="I48" s="1">
        <f t="shared" si="1"/>
        <v>50280.983480565439</v>
      </c>
      <c r="J48" s="1">
        <v>40320</v>
      </c>
      <c r="K48" s="3">
        <f t="shared" si="2"/>
        <v>74.822892084174768</v>
      </c>
      <c r="P48" s="7"/>
    </row>
    <row r="49" spans="1:22" x14ac:dyDescent="0.15">
      <c r="A49" s="1" t="s">
        <v>47</v>
      </c>
      <c r="B49" s="1">
        <v>47</v>
      </c>
      <c r="C49" s="1" t="s">
        <v>1</v>
      </c>
      <c r="D49" s="1">
        <v>20</v>
      </c>
      <c r="E49" s="1">
        <v>28</v>
      </c>
      <c r="F49" s="1">
        <v>26851.304349999999</v>
      </c>
      <c r="G49" s="1">
        <f t="shared" si="0"/>
        <v>26441.304349999999</v>
      </c>
      <c r="H49" s="3">
        <v>2.1017549179700969</v>
      </c>
      <c r="I49" s="1">
        <f t="shared" si="1"/>
        <v>55573.141455156612</v>
      </c>
      <c r="J49" s="1">
        <v>40320</v>
      </c>
      <c r="K49" s="3">
        <f t="shared" si="2"/>
        <v>82.69812716541162</v>
      </c>
      <c r="M49" s="7"/>
      <c r="P49" s="7"/>
    </row>
    <row r="50" spans="1:22" x14ac:dyDescent="0.15">
      <c r="A50" s="1" t="s">
        <v>48</v>
      </c>
      <c r="B50" s="1">
        <v>48</v>
      </c>
      <c r="C50" s="1" t="s">
        <v>1</v>
      </c>
      <c r="D50" s="1">
        <v>20</v>
      </c>
      <c r="E50" s="1">
        <v>28</v>
      </c>
      <c r="F50" s="1">
        <v>23343.072459999999</v>
      </c>
      <c r="G50" s="1">
        <f t="shared" si="0"/>
        <v>22933.072459999999</v>
      </c>
      <c r="H50" s="3">
        <v>2.1017549179700969</v>
      </c>
      <c r="I50" s="1">
        <f t="shared" si="1"/>
        <v>48199.69782696959</v>
      </c>
      <c r="J50" s="1">
        <v>40320</v>
      </c>
      <c r="K50" s="3">
        <f t="shared" si="2"/>
        <v>71.725740813942835</v>
      </c>
      <c r="M50" s="7"/>
      <c r="P50" s="7"/>
      <c r="V50" s="4"/>
    </row>
    <row r="51" spans="1:22" x14ac:dyDescent="0.15">
      <c r="A51" s="1" t="s">
        <v>49</v>
      </c>
      <c r="B51" s="1">
        <v>49</v>
      </c>
      <c r="C51" s="1" t="s">
        <v>1</v>
      </c>
      <c r="D51" s="1">
        <v>40</v>
      </c>
      <c r="E51" s="1">
        <v>0</v>
      </c>
      <c r="F51" s="1">
        <v>2611.15</v>
      </c>
      <c r="G51" s="1">
        <f t="shared" si="0"/>
        <v>2201.15</v>
      </c>
      <c r="H51" s="1">
        <v>1</v>
      </c>
      <c r="I51" s="1">
        <f t="shared" si="1"/>
        <v>2201.15</v>
      </c>
      <c r="J51" s="1">
        <v>130.01</v>
      </c>
      <c r="K51" s="3">
        <f t="shared" si="2"/>
        <v>1015.8372432889778</v>
      </c>
      <c r="P51" s="3"/>
      <c r="V51" s="4"/>
    </row>
    <row r="52" spans="1:22" x14ac:dyDescent="0.15">
      <c r="A52" s="1" t="s">
        <v>50</v>
      </c>
      <c r="B52" s="1">
        <v>50</v>
      </c>
      <c r="C52" s="1" t="s">
        <v>1</v>
      </c>
      <c r="D52" s="1">
        <v>40</v>
      </c>
      <c r="E52" s="1">
        <v>0</v>
      </c>
      <c r="F52" s="1">
        <v>2728.14</v>
      </c>
      <c r="G52" s="1">
        <f t="shared" si="0"/>
        <v>2318.14</v>
      </c>
      <c r="H52" s="1">
        <v>1</v>
      </c>
      <c r="I52" s="1">
        <f t="shared" si="1"/>
        <v>2318.14</v>
      </c>
      <c r="J52" s="1">
        <v>132.03</v>
      </c>
      <c r="K52" s="3">
        <f t="shared" si="2"/>
        <v>1053.4605771415586</v>
      </c>
      <c r="V52" s="4"/>
    </row>
    <row r="53" spans="1:22" x14ac:dyDescent="0.15">
      <c r="A53" s="1" t="s">
        <v>51</v>
      </c>
      <c r="B53" s="1">
        <v>51</v>
      </c>
      <c r="C53" s="1" t="s">
        <v>1</v>
      </c>
      <c r="D53" s="1">
        <v>40</v>
      </c>
      <c r="E53" s="1">
        <v>0</v>
      </c>
      <c r="F53" s="1">
        <v>2845.13</v>
      </c>
      <c r="G53" s="1">
        <f t="shared" si="0"/>
        <v>2435.13</v>
      </c>
      <c r="H53" s="1">
        <v>1</v>
      </c>
      <c r="I53" s="1">
        <f t="shared" si="1"/>
        <v>2435.13</v>
      </c>
      <c r="J53" s="1">
        <v>133.37</v>
      </c>
      <c r="K53" s="3">
        <f t="shared" si="2"/>
        <v>1095.5072355102348</v>
      </c>
      <c r="V53" s="4"/>
    </row>
    <row r="54" spans="1:22" x14ac:dyDescent="0.15">
      <c r="A54" s="1" t="s">
        <v>52</v>
      </c>
      <c r="B54" s="1">
        <v>52</v>
      </c>
      <c r="C54" s="1" t="s">
        <v>1</v>
      </c>
      <c r="D54" s="1">
        <v>40</v>
      </c>
      <c r="E54" s="1">
        <v>1</v>
      </c>
      <c r="F54" s="1">
        <v>15940.57604</v>
      </c>
      <c r="G54" s="1">
        <f t="shared" si="0"/>
        <v>15530.57604</v>
      </c>
      <c r="H54" s="1">
        <v>1</v>
      </c>
      <c r="I54" s="1">
        <f t="shared" si="1"/>
        <v>15530.57604</v>
      </c>
      <c r="J54" s="1">
        <v>1440</v>
      </c>
      <c r="K54" s="3">
        <f t="shared" si="2"/>
        <v>647.10733500000003</v>
      </c>
      <c r="Q54" s="4"/>
      <c r="V54" s="4"/>
    </row>
    <row r="55" spans="1:22" x14ac:dyDescent="0.15">
      <c r="A55" s="1" t="s">
        <v>53</v>
      </c>
      <c r="B55" s="1">
        <v>53</v>
      </c>
      <c r="C55" s="1" t="s">
        <v>1</v>
      </c>
      <c r="D55" s="1">
        <v>40</v>
      </c>
      <c r="E55" s="1">
        <v>1</v>
      </c>
      <c r="F55" s="1">
        <v>15324.95392</v>
      </c>
      <c r="G55" s="1">
        <f t="shared" si="0"/>
        <v>14914.95392</v>
      </c>
      <c r="H55" s="1">
        <v>1</v>
      </c>
      <c r="I55" s="1">
        <f t="shared" si="1"/>
        <v>14914.95392</v>
      </c>
      <c r="J55" s="1">
        <v>1440</v>
      </c>
      <c r="K55" s="3">
        <f t="shared" si="2"/>
        <v>621.45641333333333</v>
      </c>
      <c r="Q55" s="4"/>
      <c r="V55" s="4"/>
    </row>
    <row r="56" spans="1:22" x14ac:dyDescent="0.15">
      <c r="A56" s="1" t="s">
        <v>54</v>
      </c>
      <c r="B56" s="1">
        <v>54</v>
      </c>
      <c r="C56" s="1" t="s">
        <v>1</v>
      </c>
      <c r="D56" s="1">
        <v>40</v>
      </c>
      <c r="E56" s="1">
        <v>1</v>
      </c>
      <c r="F56" s="1">
        <v>16031.40553</v>
      </c>
      <c r="G56" s="1">
        <f t="shared" si="0"/>
        <v>15621.40553</v>
      </c>
      <c r="H56" s="1">
        <v>1</v>
      </c>
      <c r="I56" s="1">
        <f t="shared" si="1"/>
        <v>15621.40553</v>
      </c>
      <c r="J56" s="1">
        <v>1440</v>
      </c>
      <c r="K56" s="3">
        <f t="shared" si="2"/>
        <v>650.89189708333333</v>
      </c>
      <c r="Q56" s="4"/>
      <c r="V56" s="4"/>
    </row>
    <row r="57" spans="1:22" x14ac:dyDescent="0.15">
      <c r="A57" s="1" t="s">
        <v>55</v>
      </c>
      <c r="B57" s="1">
        <v>55</v>
      </c>
      <c r="C57" s="1" t="s">
        <v>1</v>
      </c>
      <c r="D57" s="1">
        <v>40</v>
      </c>
      <c r="E57" s="1">
        <v>7</v>
      </c>
      <c r="F57" s="1">
        <v>32290.21197</v>
      </c>
      <c r="G57" s="1">
        <f t="shared" si="0"/>
        <v>31880.21197</v>
      </c>
      <c r="H57" s="3">
        <v>1.7667334699970383</v>
      </c>
      <c r="I57" s="1">
        <f t="shared" si="1"/>
        <v>56323.837517999214</v>
      </c>
      <c r="J57" s="1">
        <v>10080</v>
      </c>
      <c r="K57" s="3">
        <f t="shared" si="2"/>
        <v>335.2609376071382</v>
      </c>
      <c r="Q57" s="4"/>
      <c r="V57" s="4"/>
    </row>
    <row r="58" spans="1:22" x14ac:dyDescent="0.15">
      <c r="A58" s="1" t="s">
        <v>56</v>
      </c>
      <c r="B58" s="1">
        <v>56</v>
      </c>
      <c r="C58" s="1" t="s">
        <v>1</v>
      </c>
      <c r="D58" s="1">
        <v>40</v>
      </c>
      <c r="E58" s="1">
        <v>7</v>
      </c>
      <c r="F58" s="1">
        <v>35116.458850000003</v>
      </c>
      <c r="G58" s="1">
        <f t="shared" si="0"/>
        <v>34706.458850000003</v>
      </c>
      <c r="H58" s="3">
        <v>1.7667334699970383</v>
      </c>
      <c r="I58" s="1">
        <f t="shared" si="1"/>
        <v>61317.062475369923</v>
      </c>
      <c r="J58" s="1">
        <v>10080</v>
      </c>
      <c r="K58" s="3">
        <f t="shared" si="2"/>
        <v>364.98251473434476</v>
      </c>
      <c r="V58" s="4"/>
    </row>
    <row r="59" spans="1:22" x14ac:dyDescent="0.15">
      <c r="A59" s="1" t="s">
        <v>57</v>
      </c>
      <c r="B59" s="1">
        <v>57</v>
      </c>
      <c r="C59" s="1" t="s">
        <v>1</v>
      </c>
      <c r="D59" s="1">
        <v>40</v>
      </c>
      <c r="E59" s="1">
        <v>7</v>
      </c>
      <c r="F59" s="1">
        <v>34788.778050000001</v>
      </c>
      <c r="G59" s="1">
        <f t="shared" si="0"/>
        <v>34378.778050000001</v>
      </c>
      <c r="H59" s="3">
        <v>1.7667334699970383</v>
      </c>
      <c r="I59" s="1">
        <f t="shared" si="1"/>
        <v>60738.137838534516</v>
      </c>
      <c r="J59" s="1">
        <v>10080</v>
      </c>
      <c r="K59" s="3">
        <f t="shared" si="2"/>
        <v>361.53653475318163</v>
      </c>
    </row>
    <row r="60" spans="1:22" x14ac:dyDescent="0.15">
      <c r="A60" s="1" t="s">
        <v>58</v>
      </c>
      <c r="B60" s="1">
        <v>58</v>
      </c>
      <c r="C60" s="1" t="s">
        <v>1</v>
      </c>
      <c r="D60" s="1">
        <v>40</v>
      </c>
      <c r="E60" s="1">
        <v>28</v>
      </c>
      <c r="F60" s="1">
        <v>22492.463769999998</v>
      </c>
      <c r="G60" s="1">
        <f t="shared" si="0"/>
        <v>22082.463769999998</v>
      </c>
      <c r="H60" s="3">
        <v>6.816377090633094</v>
      </c>
      <c r="I60" s="1">
        <f t="shared" si="1"/>
        <v>150522.4001465633</v>
      </c>
      <c r="J60" s="1">
        <v>40320</v>
      </c>
      <c r="K60" s="3">
        <f t="shared" si="2"/>
        <v>223.99166688476683</v>
      </c>
      <c r="P60" s="7"/>
    </row>
    <row r="61" spans="1:22" x14ac:dyDescent="0.15">
      <c r="A61" s="1" t="s">
        <v>59</v>
      </c>
      <c r="B61" s="1">
        <v>59</v>
      </c>
      <c r="C61" s="1" t="s">
        <v>1</v>
      </c>
      <c r="D61" s="1">
        <v>40</v>
      </c>
      <c r="E61" s="1">
        <v>28</v>
      </c>
      <c r="F61" s="1">
        <v>16550.898550000002</v>
      </c>
      <c r="G61" s="1">
        <f t="shared" si="0"/>
        <v>16140.898550000002</v>
      </c>
      <c r="H61" s="3">
        <v>6.816377090633094</v>
      </c>
      <c r="I61" s="1">
        <f t="shared" si="1"/>
        <v>110022.45109845293</v>
      </c>
      <c r="J61" s="1">
        <v>40320</v>
      </c>
      <c r="K61" s="3">
        <f t="shared" si="2"/>
        <v>163.72388556317401</v>
      </c>
      <c r="P61" s="7"/>
    </row>
    <row r="62" spans="1:22" x14ac:dyDescent="0.15">
      <c r="A62" s="1" t="s">
        <v>60</v>
      </c>
      <c r="B62" s="1">
        <v>60</v>
      </c>
      <c r="C62" s="1" t="s">
        <v>1</v>
      </c>
      <c r="D62" s="1">
        <v>40</v>
      </c>
      <c r="E62" s="1">
        <v>28</v>
      </c>
      <c r="F62" s="1">
        <v>19771.36232</v>
      </c>
      <c r="G62" s="1">
        <f t="shared" si="0"/>
        <v>19361.36232</v>
      </c>
      <c r="H62" s="3">
        <v>6.816377090633094</v>
      </c>
      <c r="I62" s="1">
        <f t="shared" si="1"/>
        <v>131974.34656149481</v>
      </c>
      <c r="J62" s="1">
        <v>40320</v>
      </c>
      <c r="K62" s="3">
        <f t="shared" si="2"/>
        <v>196.3903966688911</v>
      </c>
      <c r="P62" s="7"/>
    </row>
    <row r="63" spans="1:22" x14ac:dyDescent="0.15">
      <c r="S63" s="4"/>
      <c r="V63" s="4"/>
    </row>
    <row r="64" spans="1:22" x14ac:dyDescent="0.15">
      <c r="S64" s="4"/>
      <c r="V64" s="4"/>
    </row>
    <row r="65" spans="19:22" x14ac:dyDescent="0.15">
      <c r="S65" s="4"/>
      <c r="V65" s="4"/>
    </row>
    <row r="66" spans="19:22" x14ac:dyDescent="0.15">
      <c r="V66" s="4"/>
    </row>
    <row r="70" spans="19:22" x14ac:dyDescent="0.15">
      <c r="V70" s="4"/>
    </row>
    <row r="71" spans="19:22" x14ac:dyDescent="0.15">
      <c r="V71" s="4"/>
    </row>
    <row r="72" spans="19:22" x14ac:dyDescent="0.15">
      <c r="V72" s="4"/>
    </row>
    <row r="73" spans="19:22" x14ac:dyDescent="0.15">
      <c r="V73" s="4"/>
    </row>
    <row r="74" spans="19:22" x14ac:dyDescent="0.15">
      <c r="V74" s="4"/>
    </row>
    <row r="75" spans="19:22" x14ac:dyDescent="0.15">
      <c r="V75" s="4"/>
    </row>
    <row r="77" spans="19:22" x14ac:dyDescent="0.15">
      <c r="V77" s="4"/>
    </row>
    <row r="79" spans="19:22" x14ac:dyDescent="0.15">
      <c r="V79" s="4"/>
    </row>
    <row r="80" spans="19:22" x14ac:dyDescent="0.15">
      <c r="V80" s="4"/>
    </row>
    <row r="86" spans="15:22" x14ac:dyDescent="0.15">
      <c r="V86" s="4"/>
    </row>
    <row r="87" spans="15:22" x14ac:dyDescent="0.15">
      <c r="V87" s="4"/>
    </row>
    <row r="89" spans="15:22" x14ac:dyDescent="0.15">
      <c r="V89" s="4"/>
    </row>
    <row r="90" spans="15:22" x14ac:dyDescent="0.15">
      <c r="O90" s="4"/>
    </row>
    <row r="91" spans="15:22" x14ac:dyDescent="0.15">
      <c r="V91" s="4"/>
    </row>
    <row r="93" spans="15:22" x14ac:dyDescent="0.15">
      <c r="V93" s="4"/>
    </row>
    <row r="94" spans="15:22" x14ac:dyDescent="0.15">
      <c r="O94" s="4"/>
      <c r="V94" s="4"/>
    </row>
    <row r="95" spans="15:22" x14ac:dyDescent="0.15">
      <c r="O95" s="4"/>
      <c r="V95" s="4"/>
    </row>
    <row r="96" spans="15:22" x14ac:dyDescent="0.15">
      <c r="V96" s="4"/>
    </row>
    <row r="97" spans="15:22" x14ac:dyDescent="0.15">
      <c r="V97" s="4"/>
    </row>
    <row r="98" spans="15:22" x14ac:dyDescent="0.15">
      <c r="O98" s="4"/>
    </row>
    <row r="99" spans="15:22" x14ac:dyDescent="0.15">
      <c r="O99" s="4"/>
    </row>
  </sheetData>
  <sortState xmlns:xlrd2="http://schemas.microsoft.com/office/spreadsheetml/2017/richdata2" ref="M63:N65">
    <sortCondition ref="N63:N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Guldberg Frøslev</dc:creator>
  <cp:lastModifiedBy>Tobias Guldberg Frøslev</cp:lastModifiedBy>
  <dcterms:created xsi:type="dcterms:W3CDTF">2021-02-24T10:32:28Z</dcterms:created>
  <dcterms:modified xsi:type="dcterms:W3CDTF">2022-06-14T13:42:10Z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2021-02-24T10:32:29Z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f8f3adbc-4435-46cb-88bb-2ae58bc0bee8</vt:lpwstr>
  </property>
  <property fmtid="{D5CDD505-2E9C-101B-9397-08002B2CF9AE}" pid="8" name="MSIP_Label_6a2630e2-1ac5-455e-8217-0156b1936a76_ContentBits">
    <vt:lpwstr>0</vt:lpwstr>
  </property>
</Properties>
</file>